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0490" windowHeight="7755" activeTab="3"/>
  </bookViews>
  <sheets>
    <sheet name="Config" sheetId="2" r:id="rId1"/>
    <sheet name="Sprint1" sheetId="13" r:id="rId2"/>
    <sheet name="Sprint2" sheetId="14" r:id="rId3"/>
    <sheet name="Sprint3" sheetId="15" r:id="rId4"/>
    <sheet name="Sprint4" sheetId="16" r:id="rId5"/>
    <sheet name="Sprint5" sheetId="17" r:id="rId6"/>
  </sheets>
  <definedNames>
    <definedName name="_xlnm._FilterDatabase" localSheetId="1" hidden="1">Sprint1!$A$20:$I$522</definedName>
    <definedName name="_xlnm._FilterDatabase" localSheetId="2" hidden="1">Sprint2!$A$18:$I$520</definedName>
    <definedName name="_xlnm._FilterDatabase" localSheetId="3" hidden="1">Sprint3!$A$20:$I$516</definedName>
    <definedName name="_xlnm._FilterDatabase" localSheetId="4" hidden="1">Sprint4!$A$21:$I$517</definedName>
    <definedName name="_xlnm._FilterDatabase" localSheetId="5" hidden="1">Sprint5!$A$21:$I$517</definedName>
    <definedName name="Sprint1AxisLabelRange">OFFSET(Sprint1!$J$15:$AX$15,0,0,1,Sprint1!$D$4)</definedName>
    <definedName name="Sprint1BurnDownSeriesData">OFFSET(Sprint1!$J$3:$T$3,0,0,1,Sprint1!$D$4)</definedName>
    <definedName name="Sprint1WorkSeriesData">OFFSET(Sprint1!$J$18:$T$18,0,0,1,Sprint1!$D$4)</definedName>
    <definedName name="Sprint2AxisLabelRange" localSheetId="2">OFFSET(Sprint2!$J$13:$AX$13,0,0,1,Sprint2!$D$3)</definedName>
    <definedName name="Sprint2BurnDownSeriesData" localSheetId="2">OFFSET(Sprint2!$J$2:$T$2,0,0,1,Sprint2!$D$3)</definedName>
    <definedName name="Sprint2WorkSeriesData" localSheetId="2">OFFSET(Sprint2!$J$16:$T$16,0,0,1,Sprint2!$D$3)</definedName>
    <definedName name="Sprint3AxisLabelRange" localSheetId="3">OFFSET(Sprint3!$J$15:$AX$15,0,0,1,Sprint3!$D$3)</definedName>
    <definedName name="Sprint3BurnDownSeriesData" localSheetId="3">OFFSET(Sprint3!$J$2:$T$2,0,0,1,Sprint3!$D$3)</definedName>
    <definedName name="Sprint3WorkSeriesData" localSheetId="3">OFFSET(Sprint3!$J$18:$T$18,0,0,1,Sprint3!$D$3)</definedName>
    <definedName name="Sprint4AxisLabelRange" localSheetId="4">OFFSET(Sprint4!$J$16:$AX$16,0,0,1,Sprint4!$D$3)</definedName>
    <definedName name="Sprint4BurnDownSeriesData" localSheetId="4">OFFSET(Sprint4!$J$2:$T$2,0,0,1,Sprint4!$D$3)</definedName>
    <definedName name="Sprint4WorkSeriesData" localSheetId="4">OFFSET(Sprint4!$J$19:$T$19,0,0,1,Sprint4!$D$3)</definedName>
    <definedName name="Sprint5AxisLabelRange" localSheetId="5">OFFSET(Sprint5!$J$16:$AX$16,0,0,1,Sprint5!$D$3)</definedName>
    <definedName name="Sprint5BurnDownSeriesData" localSheetId="5">OFFSET(Sprint5!$J$2:$T$2,0,0,1,Sprint5!$D$3)</definedName>
    <definedName name="Sprint5WorkSeriesData" localSheetId="5">OFFSET(Sprint5!$J$19:$T$19,0,0,1,Sprint5!$D$3)</definedName>
  </definedNames>
  <calcPr calcId="152511"/>
</workbook>
</file>

<file path=xl/calcChain.xml><?xml version="1.0" encoding="utf-8"?>
<calcChain xmlns="http://schemas.openxmlformats.org/spreadsheetml/2006/main">
  <c r="K32" i="15" l="1"/>
  <c r="L32" i="15" s="1"/>
  <c r="M32" i="15" s="1"/>
  <c r="N32" i="15" s="1"/>
  <c r="O32" i="15" s="1"/>
  <c r="P32" i="15" s="1"/>
  <c r="Q32" i="15" s="1"/>
  <c r="R32" i="15" s="1"/>
  <c r="S32" i="15" s="1"/>
  <c r="K33" i="15"/>
  <c r="L33" i="15" s="1"/>
  <c r="M33" i="15" s="1"/>
  <c r="N33" i="15" s="1"/>
  <c r="O33" i="15" s="1"/>
  <c r="P33" i="15" s="1"/>
  <c r="Q33" i="15" s="1"/>
  <c r="R33" i="15" s="1"/>
  <c r="S33" i="15" s="1"/>
  <c r="I26" i="15"/>
  <c r="I27" i="15"/>
  <c r="I28" i="15"/>
  <c r="I29" i="15"/>
  <c r="I30" i="15"/>
  <c r="I31" i="15"/>
  <c r="E10" i="15"/>
  <c r="E9" i="15"/>
  <c r="F9" i="15" s="1"/>
  <c r="E8" i="15"/>
  <c r="E7" i="15"/>
  <c r="D11" i="15"/>
  <c r="E11" i="15" l="1"/>
  <c r="F11" i="15" s="1"/>
  <c r="F8" i="15"/>
  <c r="F10" i="15"/>
  <c r="F7" i="15"/>
  <c r="I35" i="14"/>
  <c r="I36" i="14"/>
  <c r="I37" i="14"/>
  <c r="I38" i="14"/>
  <c r="J16" i="13" l="1"/>
  <c r="J37" i="13"/>
  <c r="J36" i="13"/>
  <c r="J35" i="13"/>
  <c r="J34" i="13"/>
  <c r="J33" i="13"/>
  <c r="J32" i="13"/>
  <c r="J31" i="13"/>
  <c r="J30" i="13"/>
  <c r="J29" i="13"/>
  <c r="J28" i="13"/>
  <c r="J27" i="13"/>
  <c r="J26" i="13"/>
  <c r="J25" i="13"/>
  <c r="J24" i="13"/>
  <c r="J23" i="13"/>
  <c r="J22" i="13"/>
  <c r="J21" i="13"/>
  <c r="J18" i="13" s="1"/>
  <c r="I28" i="13"/>
  <c r="E9" i="13"/>
  <c r="E10" i="13"/>
  <c r="E11" i="13"/>
  <c r="E8" i="13"/>
  <c r="D9" i="13"/>
  <c r="D10" i="13"/>
  <c r="D11" i="13"/>
  <c r="D8" i="13"/>
  <c r="F11" i="13" l="1"/>
  <c r="F10" i="13"/>
  <c r="F9" i="13"/>
  <c r="J30" i="14"/>
  <c r="I517" i="17"/>
  <c r="I516" i="17"/>
  <c r="I515" i="17"/>
  <c r="I514" i="17"/>
  <c r="I513" i="17"/>
  <c r="I512" i="17"/>
  <c r="I511" i="17"/>
  <c r="I510" i="17"/>
  <c r="I509" i="17"/>
  <c r="I508" i="17"/>
  <c r="I507" i="17"/>
  <c r="I506" i="17"/>
  <c r="I505" i="17"/>
  <c r="I504" i="17"/>
  <c r="I503" i="17"/>
  <c r="I502" i="17"/>
  <c r="I501" i="17"/>
  <c r="I500" i="17"/>
  <c r="I499" i="17"/>
  <c r="I498" i="17"/>
  <c r="I497" i="17"/>
  <c r="I496" i="17"/>
  <c r="I495" i="17"/>
  <c r="I494" i="17"/>
  <c r="I493" i="17"/>
  <c r="I492" i="17"/>
  <c r="I491" i="17"/>
  <c r="I490" i="17"/>
  <c r="I489" i="17"/>
  <c r="I488" i="17"/>
  <c r="I487" i="17"/>
  <c r="I486" i="17"/>
  <c r="I485" i="17"/>
  <c r="I484" i="17"/>
  <c r="I483" i="17"/>
  <c r="I482" i="17"/>
  <c r="I481" i="17"/>
  <c r="I480" i="17"/>
  <c r="I479" i="17"/>
  <c r="I478" i="17"/>
  <c r="I477" i="17"/>
  <c r="I476" i="17"/>
  <c r="I475" i="17"/>
  <c r="I474" i="17"/>
  <c r="I473" i="17"/>
  <c r="I472" i="17"/>
  <c r="I471" i="17"/>
  <c r="I470" i="17"/>
  <c r="I469" i="17"/>
  <c r="I468" i="17"/>
  <c r="I467" i="17"/>
  <c r="I466" i="17"/>
  <c r="I465" i="17"/>
  <c r="I464" i="17"/>
  <c r="I463" i="17"/>
  <c r="I462" i="17"/>
  <c r="I461" i="17"/>
  <c r="I460" i="17"/>
  <c r="I459" i="17"/>
  <c r="I458" i="17"/>
  <c r="I457" i="17"/>
  <c r="I456" i="17"/>
  <c r="I455" i="17"/>
  <c r="I454" i="17"/>
  <c r="I453" i="17"/>
  <c r="I452" i="17"/>
  <c r="I451" i="17"/>
  <c r="I450" i="17"/>
  <c r="I449" i="17"/>
  <c r="I448" i="17"/>
  <c r="I447" i="17"/>
  <c r="I446" i="17"/>
  <c r="I445" i="17"/>
  <c r="I444" i="17"/>
  <c r="I443" i="17"/>
  <c r="I442" i="17"/>
  <c r="I441" i="17"/>
  <c r="I440" i="17"/>
  <c r="I439" i="17"/>
  <c r="I438" i="17"/>
  <c r="I437" i="17"/>
  <c r="I436" i="17"/>
  <c r="I435" i="17"/>
  <c r="I434" i="17"/>
  <c r="I433" i="17"/>
  <c r="I432" i="17"/>
  <c r="I431" i="17"/>
  <c r="I430" i="17"/>
  <c r="I429" i="17"/>
  <c r="I428" i="17"/>
  <c r="I427" i="17"/>
  <c r="I426" i="17"/>
  <c r="I425" i="17"/>
  <c r="I424" i="17"/>
  <c r="I423" i="17"/>
  <c r="I422" i="17"/>
  <c r="I421" i="17"/>
  <c r="I420" i="17"/>
  <c r="I419" i="17"/>
  <c r="I418" i="17"/>
  <c r="I417" i="17"/>
  <c r="I416" i="17"/>
  <c r="I415" i="17"/>
  <c r="I414" i="17"/>
  <c r="I413" i="17"/>
  <c r="I412" i="17"/>
  <c r="I411" i="17"/>
  <c r="I410" i="17"/>
  <c r="I409" i="17"/>
  <c r="I408" i="17"/>
  <c r="I407" i="17"/>
  <c r="I406" i="17"/>
  <c r="I405" i="17"/>
  <c r="I404" i="17"/>
  <c r="I403" i="17"/>
  <c r="I402" i="17"/>
  <c r="I401" i="17"/>
  <c r="I400" i="17"/>
  <c r="I399" i="17"/>
  <c r="I398" i="17"/>
  <c r="I397" i="17"/>
  <c r="I396" i="17"/>
  <c r="I395" i="17"/>
  <c r="I394" i="17"/>
  <c r="I393" i="17"/>
  <c r="I392" i="17"/>
  <c r="I391" i="17"/>
  <c r="I390" i="17"/>
  <c r="I389" i="17"/>
  <c r="I388" i="17"/>
  <c r="I387" i="17"/>
  <c r="I386" i="17"/>
  <c r="I385" i="17"/>
  <c r="I384" i="17"/>
  <c r="I383" i="17"/>
  <c r="I382" i="17"/>
  <c r="I381" i="17"/>
  <c r="I380" i="17"/>
  <c r="I379" i="17"/>
  <c r="I378" i="17"/>
  <c r="I377" i="17"/>
  <c r="I376" i="17"/>
  <c r="I375" i="17"/>
  <c r="I374" i="17"/>
  <c r="I373" i="17"/>
  <c r="I372" i="17"/>
  <c r="I371" i="17"/>
  <c r="I370" i="17"/>
  <c r="I369" i="17"/>
  <c r="I368" i="17"/>
  <c r="I367" i="17"/>
  <c r="I366" i="17"/>
  <c r="I365" i="17"/>
  <c r="I364" i="17"/>
  <c r="I363" i="17"/>
  <c r="I362" i="17"/>
  <c r="I361" i="17"/>
  <c r="I360" i="17"/>
  <c r="I359" i="17"/>
  <c r="I358" i="17"/>
  <c r="I357" i="17"/>
  <c r="I356" i="17"/>
  <c r="I355" i="17"/>
  <c r="I354" i="17"/>
  <c r="I353" i="17"/>
  <c r="I352" i="17"/>
  <c r="I351" i="17"/>
  <c r="I350" i="17"/>
  <c r="I349" i="17"/>
  <c r="I348" i="17"/>
  <c r="I347" i="17"/>
  <c r="I346" i="17"/>
  <c r="I345" i="17"/>
  <c r="I344" i="17"/>
  <c r="I343" i="17"/>
  <c r="I342" i="17"/>
  <c r="I341" i="17"/>
  <c r="I340" i="17"/>
  <c r="I339" i="17"/>
  <c r="I338" i="17"/>
  <c r="I337" i="17"/>
  <c r="I336" i="17"/>
  <c r="I335" i="17"/>
  <c r="I334" i="17"/>
  <c r="I333" i="17"/>
  <c r="I332" i="17"/>
  <c r="I331" i="17"/>
  <c r="I330" i="17"/>
  <c r="I329" i="17"/>
  <c r="I328" i="17"/>
  <c r="I327" i="17"/>
  <c r="I326" i="17"/>
  <c r="I325" i="17"/>
  <c r="I324" i="17"/>
  <c r="I323" i="17"/>
  <c r="I322" i="17"/>
  <c r="I321" i="17"/>
  <c r="I320" i="17"/>
  <c r="I319" i="17"/>
  <c r="I318" i="17"/>
  <c r="I317" i="17"/>
  <c r="I316" i="17"/>
  <c r="I315" i="17"/>
  <c r="I314" i="17"/>
  <c r="I313" i="17"/>
  <c r="I312" i="17"/>
  <c r="I311" i="17"/>
  <c r="I310" i="17"/>
  <c r="I309" i="17"/>
  <c r="I308" i="17"/>
  <c r="I307" i="17"/>
  <c r="I306" i="17"/>
  <c r="I305" i="17"/>
  <c r="I304" i="17"/>
  <c r="I303" i="17"/>
  <c r="I302" i="17"/>
  <c r="I301" i="17"/>
  <c r="I300" i="17"/>
  <c r="I299" i="17"/>
  <c r="I298" i="17"/>
  <c r="I297" i="17"/>
  <c r="I296" i="17"/>
  <c r="I295" i="17"/>
  <c r="I294" i="17"/>
  <c r="I293" i="17"/>
  <c r="I292" i="17"/>
  <c r="I291" i="17"/>
  <c r="I290" i="17"/>
  <c r="I289" i="17"/>
  <c r="I288" i="17"/>
  <c r="I287" i="17"/>
  <c r="I286" i="17"/>
  <c r="I285" i="17"/>
  <c r="I284" i="17"/>
  <c r="I283" i="17"/>
  <c r="I282" i="17"/>
  <c r="I281" i="17"/>
  <c r="I280" i="17"/>
  <c r="I279" i="17"/>
  <c r="I278" i="17"/>
  <c r="I277" i="17"/>
  <c r="I276" i="17"/>
  <c r="I275" i="17"/>
  <c r="I274" i="17"/>
  <c r="I273" i="17"/>
  <c r="I272" i="17"/>
  <c r="I271" i="17"/>
  <c r="I270" i="17"/>
  <c r="I269" i="17"/>
  <c r="I268" i="17"/>
  <c r="I267" i="17"/>
  <c r="I266" i="17"/>
  <c r="I265" i="17"/>
  <c r="I264" i="17"/>
  <c r="I263" i="17"/>
  <c r="I262" i="17"/>
  <c r="I261" i="17"/>
  <c r="I260" i="17"/>
  <c r="I259" i="17"/>
  <c r="I258" i="17"/>
  <c r="I257" i="17"/>
  <c r="I256" i="17"/>
  <c r="I255" i="17"/>
  <c r="I254" i="17"/>
  <c r="I253" i="17"/>
  <c r="I252" i="17"/>
  <c r="I251" i="17"/>
  <c r="I250" i="17"/>
  <c r="I249" i="17"/>
  <c r="I248" i="17"/>
  <c r="I247" i="17"/>
  <c r="I246" i="17"/>
  <c r="I245" i="17"/>
  <c r="I244" i="17"/>
  <c r="I243" i="17"/>
  <c r="I242" i="17"/>
  <c r="I241" i="17"/>
  <c r="I240" i="17"/>
  <c r="I239" i="17"/>
  <c r="I238" i="17"/>
  <c r="I237" i="17"/>
  <c r="I236" i="17"/>
  <c r="I235" i="17"/>
  <c r="I234" i="17"/>
  <c r="I233" i="17"/>
  <c r="I232" i="17"/>
  <c r="I231" i="17"/>
  <c r="I230" i="17"/>
  <c r="I229" i="17"/>
  <c r="I228" i="17"/>
  <c r="I227" i="17"/>
  <c r="I226" i="17"/>
  <c r="I225" i="17"/>
  <c r="I224" i="17"/>
  <c r="I223" i="17"/>
  <c r="I222" i="17"/>
  <c r="I221" i="17"/>
  <c r="I220" i="17"/>
  <c r="I219" i="17"/>
  <c r="I218" i="17"/>
  <c r="I217" i="17"/>
  <c r="I216" i="17"/>
  <c r="I215" i="17"/>
  <c r="I214" i="17"/>
  <c r="I213" i="17"/>
  <c r="I212" i="17"/>
  <c r="I211" i="17"/>
  <c r="I210" i="17"/>
  <c r="I209" i="17"/>
  <c r="I208" i="17"/>
  <c r="I207" i="17"/>
  <c r="I206" i="17"/>
  <c r="I205" i="17"/>
  <c r="I204" i="17"/>
  <c r="I203" i="17"/>
  <c r="I202" i="17"/>
  <c r="I201" i="17"/>
  <c r="I200" i="17"/>
  <c r="I199" i="17"/>
  <c r="I198" i="17"/>
  <c r="I197" i="17"/>
  <c r="I196" i="17"/>
  <c r="I195" i="17"/>
  <c r="I194" i="17"/>
  <c r="I193" i="17"/>
  <c r="I192" i="17"/>
  <c r="I191" i="17"/>
  <c r="I190" i="17"/>
  <c r="I189" i="17"/>
  <c r="I188" i="17"/>
  <c r="I187" i="17"/>
  <c r="I186" i="17"/>
  <c r="I185" i="17"/>
  <c r="I184" i="17"/>
  <c r="I183" i="17"/>
  <c r="I182" i="17"/>
  <c r="I181" i="17"/>
  <c r="I180" i="17"/>
  <c r="I179" i="17"/>
  <c r="I178" i="17"/>
  <c r="I177" i="17"/>
  <c r="I176" i="17"/>
  <c r="I175" i="17"/>
  <c r="I174" i="17"/>
  <c r="I173" i="17"/>
  <c r="I172" i="17"/>
  <c r="I171" i="17"/>
  <c r="I170" i="17"/>
  <c r="I169" i="17"/>
  <c r="I168" i="17"/>
  <c r="I167" i="17"/>
  <c r="I166" i="17"/>
  <c r="I165" i="17"/>
  <c r="I164" i="17"/>
  <c r="I163" i="17"/>
  <c r="I162" i="17"/>
  <c r="I161" i="17"/>
  <c r="I160" i="17"/>
  <c r="I159" i="17"/>
  <c r="I158" i="17"/>
  <c r="I157" i="17"/>
  <c r="I156" i="17"/>
  <c r="I155" i="17"/>
  <c r="I154" i="17"/>
  <c r="I153" i="17"/>
  <c r="I152" i="17"/>
  <c r="I151" i="17"/>
  <c r="I150" i="17"/>
  <c r="I149" i="17"/>
  <c r="I148" i="17"/>
  <c r="I147" i="17"/>
  <c r="I146" i="17"/>
  <c r="I145" i="17"/>
  <c r="I144" i="17"/>
  <c r="I143" i="17"/>
  <c r="I142" i="17"/>
  <c r="I141" i="17"/>
  <c r="I140" i="17"/>
  <c r="I139" i="17"/>
  <c r="I138" i="17"/>
  <c r="I137" i="17"/>
  <c r="I136" i="17"/>
  <c r="I135" i="17"/>
  <c r="I134" i="17"/>
  <c r="I133" i="17"/>
  <c r="I132" i="17"/>
  <c r="I131" i="17"/>
  <c r="I130" i="17"/>
  <c r="I129" i="17"/>
  <c r="I128" i="17"/>
  <c r="I127" i="17"/>
  <c r="I126" i="17"/>
  <c r="I125" i="17"/>
  <c r="I124" i="17"/>
  <c r="I123" i="17"/>
  <c r="I122" i="17"/>
  <c r="I121" i="17"/>
  <c r="I120" i="17"/>
  <c r="I119" i="17"/>
  <c r="I118" i="17"/>
  <c r="I117" i="17"/>
  <c r="I116" i="17"/>
  <c r="I115" i="17"/>
  <c r="I114" i="17"/>
  <c r="I113" i="17"/>
  <c r="I112" i="17"/>
  <c r="I111" i="17"/>
  <c r="I110" i="17"/>
  <c r="I109" i="17"/>
  <c r="I108" i="17"/>
  <c r="I107" i="17"/>
  <c r="I106" i="17"/>
  <c r="I105" i="17"/>
  <c r="I104" i="17"/>
  <c r="I103" i="17"/>
  <c r="I102" i="17"/>
  <c r="I101" i="17"/>
  <c r="I100" i="17"/>
  <c r="I99" i="17"/>
  <c r="I98" i="17"/>
  <c r="I97" i="17"/>
  <c r="I96" i="17"/>
  <c r="I95" i="17"/>
  <c r="I94" i="17"/>
  <c r="I93" i="17"/>
  <c r="I92" i="17"/>
  <c r="I91" i="17"/>
  <c r="I90" i="17"/>
  <c r="I89" i="17"/>
  <c r="I88" i="17"/>
  <c r="I87" i="17"/>
  <c r="I86" i="17"/>
  <c r="I85" i="17"/>
  <c r="I84" i="17"/>
  <c r="I83" i="17"/>
  <c r="I82" i="17"/>
  <c r="I81" i="17"/>
  <c r="I80" i="17"/>
  <c r="I79" i="17"/>
  <c r="I78" i="17"/>
  <c r="I77" i="17"/>
  <c r="I76" i="17"/>
  <c r="I75" i="17"/>
  <c r="I74" i="17"/>
  <c r="I73" i="17"/>
  <c r="I72" i="17"/>
  <c r="I71" i="17"/>
  <c r="I70" i="17"/>
  <c r="I69" i="17"/>
  <c r="I68" i="17"/>
  <c r="I67" i="17"/>
  <c r="I66" i="17"/>
  <c r="I65" i="17"/>
  <c r="I64" i="17"/>
  <c r="I63" i="17"/>
  <c r="I62" i="17"/>
  <c r="I61" i="17"/>
  <c r="I60" i="17"/>
  <c r="I59" i="17"/>
  <c r="I58" i="17"/>
  <c r="I57" i="17"/>
  <c r="I56" i="17"/>
  <c r="I55" i="17"/>
  <c r="I54" i="17"/>
  <c r="I53" i="17"/>
  <c r="I52" i="17"/>
  <c r="I51" i="17"/>
  <c r="I50" i="17"/>
  <c r="I49" i="17"/>
  <c r="I48" i="17"/>
  <c r="I47" i="17"/>
  <c r="I46" i="17"/>
  <c r="I45" i="17"/>
  <c r="I44" i="17"/>
  <c r="I43" i="17"/>
  <c r="I42" i="17"/>
  <c r="I41" i="17"/>
  <c r="I40" i="17"/>
  <c r="I39" i="17"/>
  <c r="I38" i="17"/>
  <c r="I37" i="17"/>
  <c r="I36" i="17"/>
  <c r="J35" i="17"/>
  <c r="J34" i="17"/>
  <c r="J33" i="17"/>
  <c r="J32" i="17"/>
  <c r="J31" i="17"/>
  <c r="J30" i="17"/>
  <c r="J29" i="17"/>
  <c r="J28" i="17"/>
  <c r="J27" i="17"/>
  <c r="J26" i="17"/>
  <c r="J25" i="17"/>
  <c r="J24" i="17"/>
  <c r="J23" i="17"/>
  <c r="J19" i="17" s="1"/>
  <c r="J22" i="17"/>
  <c r="J16" i="17"/>
  <c r="J15" i="17" s="1"/>
  <c r="E12" i="17"/>
  <c r="D12" i="17"/>
  <c r="E11" i="17"/>
  <c r="D11" i="17"/>
  <c r="E10" i="17"/>
  <c r="D10" i="17"/>
  <c r="E9" i="17"/>
  <c r="D9" i="17"/>
  <c r="E8" i="17"/>
  <c r="D8" i="17"/>
  <c r="E7" i="17"/>
  <c r="D7" i="17"/>
  <c r="E6" i="17"/>
  <c r="D6" i="17"/>
  <c r="K1" i="17"/>
  <c r="K16" i="17" s="1"/>
  <c r="I517" i="16"/>
  <c r="I516" i="16"/>
  <c r="I515" i="16"/>
  <c r="I514" i="16"/>
  <c r="I513" i="16"/>
  <c r="I512" i="16"/>
  <c r="I511" i="16"/>
  <c r="I510" i="16"/>
  <c r="I509" i="16"/>
  <c r="I508" i="16"/>
  <c r="I507" i="16"/>
  <c r="I506" i="16"/>
  <c r="I505" i="16"/>
  <c r="I504" i="16"/>
  <c r="I503" i="16"/>
  <c r="I502" i="16"/>
  <c r="I501" i="16"/>
  <c r="I500" i="16"/>
  <c r="I499" i="16"/>
  <c r="I498" i="16"/>
  <c r="I497" i="16"/>
  <c r="I496" i="16"/>
  <c r="I495" i="16"/>
  <c r="I494" i="16"/>
  <c r="I493" i="16"/>
  <c r="I492" i="16"/>
  <c r="I491" i="16"/>
  <c r="I490" i="16"/>
  <c r="I489" i="16"/>
  <c r="I488" i="16"/>
  <c r="I487" i="16"/>
  <c r="I486" i="16"/>
  <c r="I485" i="16"/>
  <c r="I484" i="16"/>
  <c r="I483" i="16"/>
  <c r="I482" i="16"/>
  <c r="I481" i="16"/>
  <c r="I480" i="16"/>
  <c r="I479" i="16"/>
  <c r="I478" i="16"/>
  <c r="I477" i="16"/>
  <c r="I476" i="16"/>
  <c r="I475" i="16"/>
  <c r="I474" i="16"/>
  <c r="I473" i="16"/>
  <c r="I472" i="16"/>
  <c r="I471" i="16"/>
  <c r="I470" i="16"/>
  <c r="I469" i="16"/>
  <c r="I468" i="16"/>
  <c r="I467" i="16"/>
  <c r="I466" i="16"/>
  <c r="I465" i="16"/>
  <c r="I464" i="16"/>
  <c r="I463" i="16"/>
  <c r="I462" i="16"/>
  <c r="I461" i="16"/>
  <c r="I460" i="16"/>
  <c r="I459" i="16"/>
  <c r="I458" i="16"/>
  <c r="I457" i="16"/>
  <c r="I456" i="16"/>
  <c r="I455" i="16"/>
  <c r="I454" i="16"/>
  <c r="I453" i="16"/>
  <c r="I452" i="16"/>
  <c r="I451" i="16"/>
  <c r="I450" i="16"/>
  <c r="I449" i="16"/>
  <c r="I448" i="16"/>
  <c r="I447" i="16"/>
  <c r="I446" i="16"/>
  <c r="I445" i="16"/>
  <c r="I444" i="16"/>
  <c r="I443" i="16"/>
  <c r="I442" i="16"/>
  <c r="I441" i="16"/>
  <c r="I440" i="16"/>
  <c r="I439" i="16"/>
  <c r="I438" i="16"/>
  <c r="I437" i="16"/>
  <c r="I436" i="16"/>
  <c r="I435" i="16"/>
  <c r="I434" i="16"/>
  <c r="I433" i="16"/>
  <c r="I432" i="16"/>
  <c r="I431" i="16"/>
  <c r="I430" i="16"/>
  <c r="I429" i="16"/>
  <c r="I428" i="16"/>
  <c r="I427" i="16"/>
  <c r="I426" i="16"/>
  <c r="I425" i="16"/>
  <c r="I424" i="16"/>
  <c r="I423" i="16"/>
  <c r="I422" i="16"/>
  <c r="I421" i="16"/>
  <c r="I420" i="16"/>
  <c r="I419" i="16"/>
  <c r="I418" i="16"/>
  <c r="I417" i="16"/>
  <c r="I416" i="16"/>
  <c r="I415" i="16"/>
  <c r="I414" i="16"/>
  <c r="I413" i="16"/>
  <c r="I412" i="16"/>
  <c r="I411" i="16"/>
  <c r="I410" i="16"/>
  <c r="I409" i="16"/>
  <c r="I408" i="16"/>
  <c r="I407" i="16"/>
  <c r="I406" i="16"/>
  <c r="I405" i="16"/>
  <c r="I404" i="16"/>
  <c r="I403" i="16"/>
  <c r="I402" i="16"/>
  <c r="I401" i="16"/>
  <c r="I400" i="16"/>
  <c r="I399" i="16"/>
  <c r="I398" i="16"/>
  <c r="I397" i="16"/>
  <c r="I396" i="16"/>
  <c r="I395" i="16"/>
  <c r="I394" i="16"/>
  <c r="I393" i="16"/>
  <c r="I392" i="16"/>
  <c r="I391" i="16"/>
  <c r="I390" i="16"/>
  <c r="I389" i="16"/>
  <c r="I388" i="16"/>
  <c r="I387" i="16"/>
  <c r="I386" i="16"/>
  <c r="I385" i="16"/>
  <c r="I384" i="16"/>
  <c r="I383" i="16"/>
  <c r="I382" i="16"/>
  <c r="I381" i="16"/>
  <c r="I380" i="16"/>
  <c r="I379" i="16"/>
  <c r="I378" i="16"/>
  <c r="I377" i="16"/>
  <c r="I376" i="16"/>
  <c r="I375" i="16"/>
  <c r="I374" i="16"/>
  <c r="I373" i="16"/>
  <c r="I372" i="16"/>
  <c r="I371" i="16"/>
  <c r="I370" i="16"/>
  <c r="I369" i="16"/>
  <c r="I368" i="16"/>
  <c r="I367" i="16"/>
  <c r="I366" i="16"/>
  <c r="I365" i="16"/>
  <c r="I364" i="16"/>
  <c r="I363" i="16"/>
  <c r="I362" i="16"/>
  <c r="I361" i="16"/>
  <c r="I360" i="16"/>
  <c r="I359" i="16"/>
  <c r="I358" i="16"/>
  <c r="I357" i="16"/>
  <c r="I356" i="16"/>
  <c r="I355" i="16"/>
  <c r="I354" i="16"/>
  <c r="I353" i="16"/>
  <c r="I352" i="16"/>
  <c r="I351" i="16"/>
  <c r="I350" i="16"/>
  <c r="I349" i="16"/>
  <c r="I348" i="16"/>
  <c r="I347" i="16"/>
  <c r="I346" i="16"/>
  <c r="I345" i="16"/>
  <c r="I344" i="16"/>
  <c r="I343" i="16"/>
  <c r="I342" i="16"/>
  <c r="I341" i="16"/>
  <c r="I340" i="16"/>
  <c r="I339" i="16"/>
  <c r="I338" i="16"/>
  <c r="I337" i="16"/>
  <c r="I336" i="16"/>
  <c r="I335" i="16"/>
  <c r="I334" i="16"/>
  <c r="I333" i="16"/>
  <c r="I332" i="16"/>
  <c r="I331" i="16"/>
  <c r="I330" i="16"/>
  <c r="I329" i="16"/>
  <c r="I328" i="16"/>
  <c r="I327" i="16"/>
  <c r="I326" i="16"/>
  <c r="I325" i="16"/>
  <c r="I324" i="16"/>
  <c r="I323" i="16"/>
  <c r="I322" i="16"/>
  <c r="I321" i="16"/>
  <c r="I320" i="16"/>
  <c r="I319" i="16"/>
  <c r="I318" i="16"/>
  <c r="I317" i="16"/>
  <c r="I316" i="16"/>
  <c r="I315" i="16"/>
  <c r="I314" i="16"/>
  <c r="I313" i="16"/>
  <c r="I312" i="16"/>
  <c r="I311" i="16"/>
  <c r="I310" i="16"/>
  <c r="I309" i="16"/>
  <c r="I308" i="16"/>
  <c r="I307" i="16"/>
  <c r="I306" i="16"/>
  <c r="I305" i="16"/>
  <c r="I304" i="16"/>
  <c r="I303" i="16"/>
  <c r="I302" i="16"/>
  <c r="I301" i="16"/>
  <c r="I300" i="16"/>
  <c r="I299" i="16"/>
  <c r="I298" i="16"/>
  <c r="I297" i="16"/>
  <c r="I296" i="16"/>
  <c r="I295" i="16"/>
  <c r="I294" i="16"/>
  <c r="I293" i="16"/>
  <c r="I292" i="16"/>
  <c r="I291" i="16"/>
  <c r="I290" i="16"/>
  <c r="I289" i="16"/>
  <c r="I288" i="16"/>
  <c r="I287" i="16"/>
  <c r="I286" i="16"/>
  <c r="I285" i="16"/>
  <c r="I284" i="16"/>
  <c r="I283" i="16"/>
  <c r="I282" i="16"/>
  <c r="I281" i="16"/>
  <c r="I280" i="16"/>
  <c r="I279" i="16"/>
  <c r="I278" i="16"/>
  <c r="I277" i="16"/>
  <c r="I276" i="16"/>
  <c r="I275" i="16"/>
  <c r="I274" i="16"/>
  <c r="I273" i="16"/>
  <c r="I272" i="16"/>
  <c r="I271" i="16"/>
  <c r="I270" i="16"/>
  <c r="I269" i="16"/>
  <c r="I268" i="16"/>
  <c r="I267" i="16"/>
  <c r="I266" i="16"/>
  <c r="I265" i="16"/>
  <c r="I264" i="16"/>
  <c r="I263" i="16"/>
  <c r="I262" i="16"/>
  <c r="I261" i="16"/>
  <c r="I260" i="16"/>
  <c r="I259" i="16"/>
  <c r="I258" i="16"/>
  <c r="I257" i="16"/>
  <c r="I256" i="16"/>
  <c r="I255" i="16"/>
  <c r="I254" i="16"/>
  <c r="I253" i="16"/>
  <c r="I252" i="16"/>
  <c r="I251" i="16"/>
  <c r="I250" i="16"/>
  <c r="I249" i="16"/>
  <c r="I248" i="16"/>
  <c r="I247" i="16"/>
  <c r="I246" i="16"/>
  <c r="I245" i="16"/>
  <c r="I244" i="16"/>
  <c r="I243" i="16"/>
  <c r="I242" i="16"/>
  <c r="I241" i="16"/>
  <c r="I240" i="16"/>
  <c r="I239" i="16"/>
  <c r="I238" i="16"/>
  <c r="I237" i="16"/>
  <c r="I236" i="16"/>
  <c r="I235" i="16"/>
  <c r="I234" i="16"/>
  <c r="I233" i="16"/>
  <c r="I232" i="16"/>
  <c r="I231" i="16"/>
  <c r="I230" i="16"/>
  <c r="I229" i="16"/>
  <c r="I228" i="16"/>
  <c r="I227" i="16"/>
  <c r="I226" i="16"/>
  <c r="I225" i="16"/>
  <c r="I224" i="16"/>
  <c r="I223" i="16"/>
  <c r="I222" i="16"/>
  <c r="I221" i="16"/>
  <c r="I220" i="16"/>
  <c r="I219" i="16"/>
  <c r="I218" i="16"/>
  <c r="I217" i="16"/>
  <c r="I216" i="16"/>
  <c r="I215" i="16"/>
  <c r="I214" i="16"/>
  <c r="I213" i="16"/>
  <c r="I212" i="16"/>
  <c r="I211" i="16"/>
  <c r="I210" i="16"/>
  <c r="I209" i="16"/>
  <c r="I208" i="16"/>
  <c r="I207" i="16"/>
  <c r="I206" i="16"/>
  <c r="I205" i="16"/>
  <c r="I204" i="16"/>
  <c r="I203" i="16"/>
  <c r="I202" i="16"/>
  <c r="I201" i="16"/>
  <c r="I200" i="16"/>
  <c r="I199" i="16"/>
  <c r="I198" i="16"/>
  <c r="I197" i="16"/>
  <c r="I196" i="16"/>
  <c r="I195" i="16"/>
  <c r="I194" i="16"/>
  <c r="I193" i="16"/>
  <c r="I192" i="16"/>
  <c r="I191" i="16"/>
  <c r="I190" i="16"/>
  <c r="I189" i="16"/>
  <c r="I188" i="16"/>
  <c r="I187" i="16"/>
  <c r="I186" i="16"/>
  <c r="I185" i="16"/>
  <c r="I184" i="16"/>
  <c r="I183" i="16"/>
  <c r="I182" i="16"/>
  <c r="I181" i="16"/>
  <c r="I180" i="16"/>
  <c r="I179" i="16"/>
  <c r="I178" i="16"/>
  <c r="I177" i="16"/>
  <c r="I176" i="16"/>
  <c r="I175" i="16"/>
  <c r="I174" i="16"/>
  <c r="I173" i="16"/>
  <c r="I172" i="16"/>
  <c r="I171" i="16"/>
  <c r="I170" i="16"/>
  <c r="I169" i="16"/>
  <c r="I168" i="16"/>
  <c r="I167" i="16"/>
  <c r="I166" i="16"/>
  <c r="I165" i="16"/>
  <c r="I164" i="16"/>
  <c r="I163" i="16"/>
  <c r="I162"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J35" i="16"/>
  <c r="J34" i="16"/>
  <c r="J33" i="16"/>
  <c r="J32" i="16"/>
  <c r="J31" i="16"/>
  <c r="J30" i="16"/>
  <c r="J29" i="16"/>
  <c r="J28" i="16"/>
  <c r="J27" i="16"/>
  <c r="J26" i="16"/>
  <c r="J19" i="16" s="1"/>
  <c r="J25" i="16"/>
  <c r="J24" i="16"/>
  <c r="J23" i="16"/>
  <c r="J22" i="16"/>
  <c r="J16" i="16"/>
  <c r="J15" i="16" s="1"/>
  <c r="E12" i="16"/>
  <c r="D12" i="16"/>
  <c r="E11" i="16"/>
  <c r="D11" i="16"/>
  <c r="E10" i="16"/>
  <c r="D10" i="16"/>
  <c r="E9" i="16"/>
  <c r="D9" i="16"/>
  <c r="F9" i="16" s="1"/>
  <c r="E8" i="16"/>
  <c r="D8" i="16"/>
  <c r="F8" i="16" s="1"/>
  <c r="E7" i="16"/>
  <c r="D7" i="16"/>
  <c r="F7" i="16" s="1"/>
  <c r="E6" i="16"/>
  <c r="D6" i="16"/>
  <c r="K1" i="16"/>
  <c r="K23" i="16" s="1"/>
  <c r="I516" i="15"/>
  <c r="I515" i="15"/>
  <c r="I514" i="15"/>
  <c r="I513" i="15"/>
  <c r="I512" i="15"/>
  <c r="I511" i="15"/>
  <c r="I510" i="15"/>
  <c r="I509" i="15"/>
  <c r="I508" i="15"/>
  <c r="I507" i="15"/>
  <c r="I506" i="15"/>
  <c r="I505" i="15"/>
  <c r="I504" i="15"/>
  <c r="I503" i="15"/>
  <c r="I502" i="15"/>
  <c r="I501" i="15"/>
  <c r="I500" i="15"/>
  <c r="I499" i="15"/>
  <c r="I498" i="15"/>
  <c r="I497" i="15"/>
  <c r="I496" i="15"/>
  <c r="I495" i="15"/>
  <c r="I494" i="15"/>
  <c r="I493" i="15"/>
  <c r="I492" i="15"/>
  <c r="I491" i="15"/>
  <c r="I490" i="15"/>
  <c r="I489" i="15"/>
  <c r="I488" i="15"/>
  <c r="I487" i="15"/>
  <c r="I486" i="15"/>
  <c r="I485" i="15"/>
  <c r="I484" i="15"/>
  <c r="I483" i="15"/>
  <c r="I482" i="15"/>
  <c r="I481" i="15"/>
  <c r="I480" i="15"/>
  <c r="I479" i="15"/>
  <c r="I478" i="15"/>
  <c r="I477" i="15"/>
  <c r="I476" i="15"/>
  <c r="I475" i="15"/>
  <c r="I474" i="15"/>
  <c r="I473" i="15"/>
  <c r="I472" i="15"/>
  <c r="I471" i="15"/>
  <c r="I470" i="15"/>
  <c r="I469" i="15"/>
  <c r="I468" i="15"/>
  <c r="I467" i="15"/>
  <c r="I466" i="15"/>
  <c r="I465" i="15"/>
  <c r="I464" i="15"/>
  <c r="I463" i="15"/>
  <c r="I462" i="15"/>
  <c r="I461" i="15"/>
  <c r="I460" i="15"/>
  <c r="I459" i="15"/>
  <c r="I458" i="15"/>
  <c r="I457" i="15"/>
  <c r="I456" i="15"/>
  <c r="I455" i="15"/>
  <c r="I454" i="15"/>
  <c r="I453" i="15"/>
  <c r="I452" i="15"/>
  <c r="I451" i="15"/>
  <c r="I450" i="15"/>
  <c r="I449" i="15"/>
  <c r="I448" i="15"/>
  <c r="I447" i="15"/>
  <c r="I446" i="15"/>
  <c r="I445" i="15"/>
  <c r="I444" i="15"/>
  <c r="I443" i="15"/>
  <c r="I442" i="15"/>
  <c r="I441" i="15"/>
  <c r="I440" i="15"/>
  <c r="I439" i="15"/>
  <c r="I438" i="15"/>
  <c r="I437" i="15"/>
  <c r="I436" i="15"/>
  <c r="I435" i="15"/>
  <c r="I434" i="15"/>
  <c r="I433" i="15"/>
  <c r="I432" i="15"/>
  <c r="I431" i="15"/>
  <c r="I430" i="15"/>
  <c r="I429" i="15"/>
  <c r="I428" i="15"/>
  <c r="I427" i="15"/>
  <c r="I426" i="15"/>
  <c r="I425" i="15"/>
  <c r="I424" i="15"/>
  <c r="I423" i="15"/>
  <c r="I422" i="15"/>
  <c r="I421" i="15"/>
  <c r="I420" i="15"/>
  <c r="I419" i="15"/>
  <c r="I418" i="15"/>
  <c r="I417" i="15"/>
  <c r="I416" i="15"/>
  <c r="I415" i="15"/>
  <c r="I414" i="15"/>
  <c r="I413" i="15"/>
  <c r="I412" i="15"/>
  <c r="I411" i="15"/>
  <c r="I410" i="15"/>
  <c r="I409" i="15"/>
  <c r="I408" i="15"/>
  <c r="I407" i="15"/>
  <c r="I406" i="15"/>
  <c r="I405" i="15"/>
  <c r="I404" i="15"/>
  <c r="I403" i="15"/>
  <c r="I402" i="15"/>
  <c r="I401" i="15"/>
  <c r="I400" i="15"/>
  <c r="I399" i="15"/>
  <c r="I398" i="15"/>
  <c r="I397" i="15"/>
  <c r="I396" i="15"/>
  <c r="I395" i="15"/>
  <c r="I394" i="15"/>
  <c r="I393" i="15"/>
  <c r="I392" i="15"/>
  <c r="I391" i="15"/>
  <c r="I390" i="15"/>
  <c r="I389" i="15"/>
  <c r="I388" i="15"/>
  <c r="I387" i="15"/>
  <c r="I386" i="15"/>
  <c r="I385" i="15"/>
  <c r="I384" i="15"/>
  <c r="I383" i="15"/>
  <c r="I382" i="15"/>
  <c r="I381" i="15"/>
  <c r="I380" i="15"/>
  <c r="I379" i="15"/>
  <c r="I378" i="15"/>
  <c r="I377" i="15"/>
  <c r="I376" i="15"/>
  <c r="I375" i="15"/>
  <c r="I374" i="15"/>
  <c r="I373" i="15"/>
  <c r="I372" i="15"/>
  <c r="I371" i="15"/>
  <c r="I370" i="15"/>
  <c r="I369" i="15"/>
  <c r="I368" i="15"/>
  <c r="I367" i="15"/>
  <c r="I366" i="15"/>
  <c r="I365" i="15"/>
  <c r="I364" i="15"/>
  <c r="I363" i="15"/>
  <c r="I362" i="15"/>
  <c r="I361" i="15"/>
  <c r="I360" i="15"/>
  <c r="I359" i="15"/>
  <c r="I358" i="15"/>
  <c r="I357" i="15"/>
  <c r="I356" i="15"/>
  <c r="I355" i="15"/>
  <c r="I354" i="15"/>
  <c r="I353" i="15"/>
  <c r="I352" i="15"/>
  <c r="I351" i="15"/>
  <c r="I350" i="15"/>
  <c r="I349" i="15"/>
  <c r="I348" i="15"/>
  <c r="I347" i="15"/>
  <c r="I346" i="15"/>
  <c r="I345" i="15"/>
  <c r="I344" i="15"/>
  <c r="I343" i="15"/>
  <c r="I342" i="15"/>
  <c r="I341" i="15"/>
  <c r="I340" i="15"/>
  <c r="I339" i="15"/>
  <c r="I338" i="15"/>
  <c r="I337" i="15"/>
  <c r="I336" i="15"/>
  <c r="I335" i="15"/>
  <c r="I334" i="15"/>
  <c r="I333" i="15"/>
  <c r="I332" i="15"/>
  <c r="I331" i="15"/>
  <c r="I330" i="15"/>
  <c r="I329" i="15"/>
  <c r="I328" i="15"/>
  <c r="I327" i="15"/>
  <c r="I326" i="15"/>
  <c r="I325" i="15"/>
  <c r="I324" i="15"/>
  <c r="I323" i="15"/>
  <c r="I322" i="15"/>
  <c r="I321" i="15"/>
  <c r="I320" i="15"/>
  <c r="I319" i="15"/>
  <c r="I318" i="15"/>
  <c r="I317" i="15"/>
  <c r="I316" i="15"/>
  <c r="I315" i="15"/>
  <c r="I314" i="15"/>
  <c r="I313" i="15"/>
  <c r="I312" i="15"/>
  <c r="I311" i="15"/>
  <c r="I310" i="15"/>
  <c r="I309" i="15"/>
  <c r="I308" i="15"/>
  <c r="I307" i="15"/>
  <c r="I306" i="15"/>
  <c r="I305" i="15"/>
  <c r="I304" i="15"/>
  <c r="I303" i="15"/>
  <c r="I302" i="15"/>
  <c r="I301" i="15"/>
  <c r="I300" i="15"/>
  <c r="I299" i="15"/>
  <c r="I298" i="15"/>
  <c r="I297" i="15"/>
  <c r="I296" i="15"/>
  <c r="I295" i="15"/>
  <c r="I294" i="15"/>
  <c r="I293" i="15"/>
  <c r="I292" i="15"/>
  <c r="I291" i="15"/>
  <c r="I290" i="15"/>
  <c r="I289" i="15"/>
  <c r="I288" i="15"/>
  <c r="I287" i="15"/>
  <c r="I286" i="15"/>
  <c r="I285" i="15"/>
  <c r="I284" i="15"/>
  <c r="I283" i="15"/>
  <c r="I282" i="15"/>
  <c r="I281" i="15"/>
  <c r="I280" i="15"/>
  <c r="I279" i="15"/>
  <c r="I278" i="15"/>
  <c r="I277" i="15"/>
  <c r="I276" i="15"/>
  <c r="I275" i="15"/>
  <c r="I274" i="15"/>
  <c r="I273" i="15"/>
  <c r="I272" i="15"/>
  <c r="I271" i="15"/>
  <c r="I270" i="15"/>
  <c r="I269" i="15"/>
  <c r="I268" i="15"/>
  <c r="I267" i="15"/>
  <c r="I266" i="15"/>
  <c r="I265" i="15"/>
  <c r="I264" i="15"/>
  <c r="I263" i="15"/>
  <c r="I262" i="15"/>
  <c r="I261" i="15"/>
  <c r="I260" i="15"/>
  <c r="I259" i="15"/>
  <c r="I258" i="15"/>
  <c r="I257" i="15"/>
  <c r="I256" i="15"/>
  <c r="I255" i="15"/>
  <c r="I254" i="15"/>
  <c r="I253" i="15"/>
  <c r="I252" i="15"/>
  <c r="I251" i="15"/>
  <c r="I250" i="15"/>
  <c r="I249" i="15"/>
  <c r="I248" i="15"/>
  <c r="I247" i="15"/>
  <c r="I246" i="15"/>
  <c r="I245" i="15"/>
  <c r="I244" i="15"/>
  <c r="I243" i="15"/>
  <c r="I242" i="15"/>
  <c r="I241" i="15"/>
  <c r="I240" i="15"/>
  <c r="I239" i="15"/>
  <c r="I238" i="15"/>
  <c r="I237" i="15"/>
  <c r="I236" i="15"/>
  <c r="I235" i="15"/>
  <c r="I234" i="15"/>
  <c r="I233" i="15"/>
  <c r="I232" i="15"/>
  <c r="I231" i="15"/>
  <c r="I230" i="15"/>
  <c r="I229" i="15"/>
  <c r="I228" i="15"/>
  <c r="I227" i="15"/>
  <c r="I226" i="15"/>
  <c r="I225" i="15"/>
  <c r="I224" i="15"/>
  <c r="I223" i="15"/>
  <c r="I222" i="15"/>
  <c r="I221" i="15"/>
  <c r="I220" i="15"/>
  <c r="I219" i="15"/>
  <c r="I218" i="15"/>
  <c r="I217" i="15"/>
  <c r="I216" i="15"/>
  <c r="I215" i="15"/>
  <c r="I214" i="15"/>
  <c r="I213" i="15"/>
  <c r="I212" i="15"/>
  <c r="I211" i="15"/>
  <c r="I210" i="15"/>
  <c r="I209" i="15"/>
  <c r="I208" i="15"/>
  <c r="I207" i="15"/>
  <c r="I206" i="15"/>
  <c r="I205" i="15"/>
  <c r="I204" i="15"/>
  <c r="I203" i="15"/>
  <c r="I202" i="15"/>
  <c r="I201" i="15"/>
  <c r="I200" i="15"/>
  <c r="I199" i="15"/>
  <c r="I198" i="15"/>
  <c r="I197" i="15"/>
  <c r="I196" i="15"/>
  <c r="I195" i="15"/>
  <c r="I194" i="15"/>
  <c r="I193" i="15"/>
  <c r="I192" i="15"/>
  <c r="I191" i="15"/>
  <c r="I190" i="15"/>
  <c r="I189" i="15"/>
  <c r="I188" i="15"/>
  <c r="I187" i="15"/>
  <c r="I186" i="15"/>
  <c r="I185" i="15"/>
  <c r="I184" i="15"/>
  <c r="I183" i="15"/>
  <c r="I182" i="15"/>
  <c r="I181" i="15"/>
  <c r="I180" i="15"/>
  <c r="I179" i="15"/>
  <c r="I178" i="15"/>
  <c r="I177" i="15"/>
  <c r="I176" i="15"/>
  <c r="I175" i="15"/>
  <c r="I174" i="15"/>
  <c r="I173" i="15"/>
  <c r="I172" i="15"/>
  <c r="I171" i="15"/>
  <c r="I170" i="15"/>
  <c r="I169" i="15"/>
  <c r="I168" i="15"/>
  <c r="I167" i="15"/>
  <c r="I166" i="15"/>
  <c r="I165" i="15"/>
  <c r="I164" i="15"/>
  <c r="I163" i="15"/>
  <c r="I162" i="15"/>
  <c r="I161" i="15"/>
  <c r="I160" i="15"/>
  <c r="I159" i="15"/>
  <c r="I158" i="15"/>
  <c r="I157" i="15"/>
  <c r="I156" i="15"/>
  <c r="I155" i="15"/>
  <c r="I154" i="15"/>
  <c r="I153" i="15"/>
  <c r="I152" i="15"/>
  <c r="I151" i="15"/>
  <c r="I150" i="15"/>
  <c r="I149" i="15"/>
  <c r="I148" i="15"/>
  <c r="I147" i="15"/>
  <c r="I146" i="15"/>
  <c r="I145" i="15"/>
  <c r="I144" i="15"/>
  <c r="I143" i="15"/>
  <c r="I142" i="15"/>
  <c r="I141" i="15"/>
  <c r="I140" i="15"/>
  <c r="I139" i="15"/>
  <c r="I138" i="15"/>
  <c r="I137" i="15"/>
  <c r="I136" i="15"/>
  <c r="I135" i="15"/>
  <c r="I134" i="15"/>
  <c r="I133" i="15"/>
  <c r="I132" i="15"/>
  <c r="I131" i="15"/>
  <c r="I130" i="15"/>
  <c r="I129" i="15"/>
  <c r="I128" i="15"/>
  <c r="I127" i="15"/>
  <c r="I126" i="15"/>
  <c r="I125" i="15"/>
  <c r="I124" i="15"/>
  <c r="I123" i="15"/>
  <c r="I122" i="15"/>
  <c r="I121" i="15"/>
  <c r="I120" i="15"/>
  <c r="I119" i="15"/>
  <c r="I118" i="15"/>
  <c r="I117" i="15"/>
  <c r="I116" i="15"/>
  <c r="I115" i="15"/>
  <c r="I114" i="15"/>
  <c r="I113" i="15"/>
  <c r="I112" i="15"/>
  <c r="I111" i="15"/>
  <c r="I110" i="15"/>
  <c r="I109" i="15"/>
  <c r="I108" i="15"/>
  <c r="I107" i="15"/>
  <c r="I106" i="15"/>
  <c r="I105" i="15"/>
  <c r="I104" i="15"/>
  <c r="I103" i="15"/>
  <c r="I102" i="15"/>
  <c r="I101" i="15"/>
  <c r="I100" i="15"/>
  <c r="I99" i="15"/>
  <c r="I98" i="15"/>
  <c r="I97" i="15"/>
  <c r="I96" i="15"/>
  <c r="I95" i="15"/>
  <c r="I94" i="15"/>
  <c r="I93" i="15"/>
  <c r="I92" i="15"/>
  <c r="I91" i="15"/>
  <c r="I90" i="15"/>
  <c r="I89" i="15"/>
  <c r="I88" i="15"/>
  <c r="I87" i="15"/>
  <c r="I86" i="15"/>
  <c r="I85" i="15"/>
  <c r="I84" i="15"/>
  <c r="I83" i="15"/>
  <c r="I82" i="15"/>
  <c r="I81" i="15"/>
  <c r="I80" i="15"/>
  <c r="I79" i="15"/>
  <c r="I78" i="15"/>
  <c r="I77" i="15"/>
  <c r="I76" i="15"/>
  <c r="I75" i="15"/>
  <c r="I74" i="15"/>
  <c r="I73" i="15"/>
  <c r="I72" i="15"/>
  <c r="I71" i="15"/>
  <c r="I70" i="15"/>
  <c r="I69" i="15"/>
  <c r="I68" i="15"/>
  <c r="I67" i="15"/>
  <c r="I66" i="15"/>
  <c r="I65" i="15"/>
  <c r="I64" i="15"/>
  <c r="I63" i="15"/>
  <c r="I62" i="15"/>
  <c r="I61" i="15"/>
  <c r="I60" i="15"/>
  <c r="I59" i="15"/>
  <c r="I58" i="15"/>
  <c r="I57" i="15"/>
  <c r="I56" i="15"/>
  <c r="I55" i="15"/>
  <c r="I54" i="15"/>
  <c r="I53" i="15"/>
  <c r="I52" i="15"/>
  <c r="I51" i="15"/>
  <c r="I50" i="15"/>
  <c r="I49" i="15"/>
  <c r="I48" i="15"/>
  <c r="I47" i="15"/>
  <c r="I46" i="15"/>
  <c r="I45" i="15"/>
  <c r="I44" i="15"/>
  <c r="I43" i="15"/>
  <c r="I42" i="15"/>
  <c r="I41" i="15"/>
  <c r="I40" i="15"/>
  <c r="I39" i="15"/>
  <c r="I38" i="15"/>
  <c r="I37" i="15"/>
  <c r="I36" i="15"/>
  <c r="I35" i="15"/>
  <c r="J33" i="15"/>
  <c r="J32" i="15"/>
  <c r="J31" i="15"/>
  <c r="J30" i="15"/>
  <c r="J29" i="15"/>
  <c r="J28" i="15"/>
  <c r="J27" i="15"/>
  <c r="J26" i="15"/>
  <c r="J25" i="15"/>
  <c r="J24" i="15"/>
  <c r="J23" i="15"/>
  <c r="J22" i="15"/>
  <c r="J21" i="15"/>
  <c r="J15" i="15"/>
  <c r="J14" i="15" s="1"/>
  <c r="K1" i="15"/>
  <c r="L1" i="15" s="1"/>
  <c r="I520" i="14"/>
  <c r="I519" i="14"/>
  <c r="I518" i="14"/>
  <c r="I517" i="14"/>
  <c r="I516" i="14"/>
  <c r="I515" i="14"/>
  <c r="I514" i="14"/>
  <c r="I513" i="14"/>
  <c r="I512" i="14"/>
  <c r="I511" i="14"/>
  <c r="I510" i="14"/>
  <c r="I509" i="14"/>
  <c r="I508" i="14"/>
  <c r="I507" i="14"/>
  <c r="I506" i="14"/>
  <c r="I505" i="14"/>
  <c r="I504" i="14"/>
  <c r="I503" i="14"/>
  <c r="I502" i="14"/>
  <c r="I501" i="14"/>
  <c r="I500" i="14"/>
  <c r="I499" i="14"/>
  <c r="I498" i="14"/>
  <c r="I497" i="14"/>
  <c r="I496" i="14"/>
  <c r="I495" i="14"/>
  <c r="I494" i="14"/>
  <c r="I493" i="14"/>
  <c r="I492" i="14"/>
  <c r="I491" i="14"/>
  <c r="I490" i="14"/>
  <c r="I489" i="14"/>
  <c r="I488" i="14"/>
  <c r="I487" i="14"/>
  <c r="I486" i="14"/>
  <c r="I485" i="14"/>
  <c r="I484" i="14"/>
  <c r="I483" i="14"/>
  <c r="I482" i="14"/>
  <c r="I481" i="14"/>
  <c r="I480" i="14"/>
  <c r="I479" i="14"/>
  <c r="I478" i="14"/>
  <c r="I477" i="14"/>
  <c r="I476" i="14"/>
  <c r="I475" i="14"/>
  <c r="I474" i="14"/>
  <c r="I473" i="14"/>
  <c r="I472" i="14"/>
  <c r="I471" i="14"/>
  <c r="I470" i="14"/>
  <c r="I469" i="14"/>
  <c r="I468" i="14"/>
  <c r="I467" i="14"/>
  <c r="I466" i="14"/>
  <c r="I465" i="14"/>
  <c r="I464" i="14"/>
  <c r="I463" i="14"/>
  <c r="I462" i="14"/>
  <c r="I461" i="14"/>
  <c r="I460" i="14"/>
  <c r="I459" i="14"/>
  <c r="I458" i="14"/>
  <c r="I457" i="14"/>
  <c r="I456" i="14"/>
  <c r="I455" i="14"/>
  <c r="I454" i="14"/>
  <c r="I453" i="14"/>
  <c r="I452" i="14"/>
  <c r="I451" i="14"/>
  <c r="I450" i="14"/>
  <c r="I449" i="14"/>
  <c r="I448" i="14"/>
  <c r="I447" i="14"/>
  <c r="I446" i="14"/>
  <c r="I445" i="14"/>
  <c r="I444" i="14"/>
  <c r="I443" i="14"/>
  <c r="I442" i="14"/>
  <c r="I441" i="14"/>
  <c r="I440" i="14"/>
  <c r="I439" i="14"/>
  <c r="I438" i="14"/>
  <c r="I437" i="14"/>
  <c r="I436" i="14"/>
  <c r="I435" i="14"/>
  <c r="I434" i="14"/>
  <c r="I433" i="14"/>
  <c r="I432" i="14"/>
  <c r="I431" i="14"/>
  <c r="I430" i="14"/>
  <c r="I429" i="14"/>
  <c r="I428" i="14"/>
  <c r="I427" i="14"/>
  <c r="I426" i="14"/>
  <c r="I425" i="14"/>
  <c r="I424" i="14"/>
  <c r="I423" i="14"/>
  <c r="I422" i="14"/>
  <c r="I421" i="14"/>
  <c r="I420" i="14"/>
  <c r="I419" i="14"/>
  <c r="I418" i="14"/>
  <c r="I417" i="14"/>
  <c r="I416" i="14"/>
  <c r="I415" i="14"/>
  <c r="I414" i="14"/>
  <c r="I413" i="14"/>
  <c r="I412" i="14"/>
  <c r="I411" i="14"/>
  <c r="I410" i="14"/>
  <c r="I409" i="14"/>
  <c r="I408" i="14"/>
  <c r="I407" i="14"/>
  <c r="I406" i="14"/>
  <c r="I405" i="14"/>
  <c r="I404" i="14"/>
  <c r="I403" i="14"/>
  <c r="I402" i="14"/>
  <c r="I401" i="14"/>
  <c r="I400" i="14"/>
  <c r="I399" i="14"/>
  <c r="I398" i="14"/>
  <c r="I397" i="14"/>
  <c r="I396" i="14"/>
  <c r="I395" i="14"/>
  <c r="I394" i="14"/>
  <c r="I393" i="14"/>
  <c r="I392" i="14"/>
  <c r="I391" i="14"/>
  <c r="I390" i="14"/>
  <c r="I389" i="14"/>
  <c r="I388" i="14"/>
  <c r="I387" i="14"/>
  <c r="I386" i="14"/>
  <c r="I385" i="14"/>
  <c r="I384" i="14"/>
  <c r="I383" i="14"/>
  <c r="I382" i="14"/>
  <c r="I381" i="14"/>
  <c r="I380" i="14"/>
  <c r="I379" i="14"/>
  <c r="I378" i="14"/>
  <c r="I377" i="14"/>
  <c r="I376" i="14"/>
  <c r="I375" i="14"/>
  <c r="I374" i="14"/>
  <c r="I373" i="14"/>
  <c r="I372" i="14"/>
  <c r="I371" i="14"/>
  <c r="I370" i="14"/>
  <c r="I369" i="14"/>
  <c r="I368" i="14"/>
  <c r="I367" i="14"/>
  <c r="I366" i="14"/>
  <c r="I365" i="14"/>
  <c r="I364" i="14"/>
  <c r="I363" i="14"/>
  <c r="I362" i="14"/>
  <c r="I361" i="14"/>
  <c r="I360" i="14"/>
  <c r="I359" i="14"/>
  <c r="I358" i="14"/>
  <c r="I357" i="14"/>
  <c r="I356" i="14"/>
  <c r="I355" i="14"/>
  <c r="I354" i="14"/>
  <c r="I353" i="14"/>
  <c r="I352" i="14"/>
  <c r="I351" i="14"/>
  <c r="I350" i="14"/>
  <c r="I349" i="14"/>
  <c r="I348" i="14"/>
  <c r="I347" i="14"/>
  <c r="I346" i="14"/>
  <c r="I345" i="14"/>
  <c r="I344" i="14"/>
  <c r="I343" i="14"/>
  <c r="I342" i="14"/>
  <c r="I341" i="14"/>
  <c r="I340" i="14"/>
  <c r="I339" i="14"/>
  <c r="I338" i="14"/>
  <c r="I337" i="14"/>
  <c r="I336" i="14"/>
  <c r="I335" i="14"/>
  <c r="I334" i="14"/>
  <c r="I333" i="14"/>
  <c r="I332" i="14"/>
  <c r="I331" i="14"/>
  <c r="I330" i="14"/>
  <c r="I329" i="14"/>
  <c r="I328" i="14"/>
  <c r="I327" i="14"/>
  <c r="I326" i="14"/>
  <c r="I325" i="14"/>
  <c r="I324" i="14"/>
  <c r="I323" i="14"/>
  <c r="I322" i="14"/>
  <c r="I321" i="14"/>
  <c r="I320" i="14"/>
  <c r="I319" i="14"/>
  <c r="I318" i="14"/>
  <c r="I317" i="14"/>
  <c r="I316" i="14"/>
  <c r="I315" i="14"/>
  <c r="I314" i="14"/>
  <c r="I313" i="14"/>
  <c r="I312" i="14"/>
  <c r="I311" i="14"/>
  <c r="I310" i="14"/>
  <c r="I309" i="14"/>
  <c r="I308" i="14"/>
  <c r="I307" i="14"/>
  <c r="I306" i="14"/>
  <c r="I305" i="14"/>
  <c r="I304" i="14"/>
  <c r="I303" i="14"/>
  <c r="I302" i="14"/>
  <c r="I301" i="14"/>
  <c r="I300" i="14"/>
  <c r="I299" i="14"/>
  <c r="I298" i="14"/>
  <c r="I297" i="14"/>
  <c r="I296" i="14"/>
  <c r="I295" i="14"/>
  <c r="I294" i="14"/>
  <c r="I293" i="14"/>
  <c r="I292" i="14"/>
  <c r="I291" i="14"/>
  <c r="I290" i="14"/>
  <c r="I289" i="14"/>
  <c r="I288" i="14"/>
  <c r="I287" i="14"/>
  <c r="I286" i="14"/>
  <c r="I285" i="14"/>
  <c r="I284" i="14"/>
  <c r="I283" i="14"/>
  <c r="I282" i="14"/>
  <c r="I281" i="14"/>
  <c r="I280" i="14"/>
  <c r="I279" i="14"/>
  <c r="I278" i="14"/>
  <c r="I277" i="14"/>
  <c r="I276" i="14"/>
  <c r="I275" i="14"/>
  <c r="I274" i="14"/>
  <c r="I273" i="14"/>
  <c r="I272" i="14"/>
  <c r="I271" i="14"/>
  <c r="I270" i="14"/>
  <c r="I269" i="14"/>
  <c r="I268" i="14"/>
  <c r="I267" i="14"/>
  <c r="I266" i="14"/>
  <c r="I265" i="14"/>
  <c r="I264" i="14"/>
  <c r="I263" i="14"/>
  <c r="I262" i="14"/>
  <c r="I261" i="14"/>
  <c r="I260" i="14"/>
  <c r="I259" i="14"/>
  <c r="I258" i="14"/>
  <c r="I257" i="14"/>
  <c r="I256" i="14"/>
  <c r="I255" i="14"/>
  <c r="I254" i="14"/>
  <c r="I253" i="14"/>
  <c r="I252" i="14"/>
  <c r="I251" i="14"/>
  <c r="I250" i="14"/>
  <c r="I249" i="14"/>
  <c r="I248" i="14"/>
  <c r="I247" i="14"/>
  <c r="I246" i="14"/>
  <c r="I245" i="14"/>
  <c r="I244" i="14"/>
  <c r="I243" i="14"/>
  <c r="I242" i="14"/>
  <c r="I241" i="14"/>
  <c r="I240" i="14"/>
  <c r="I239" i="14"/>
  <c r="I238" i="14"/>
  <c r="I237" i="14"/>
  <c r="I236" i="14"/>
  <c r="I235" i="14"/>
  <c r="I234" i="14"/>
  <c r="I233" i="14"/>
  <c r="I232" i="14"/>
  <c r="I231" i="14"/>
  <c r="I230" i="14"/>
  <c r="I229" i="14"/>
  <c r="I228" i="14"/>
  <c r="I227" i="14"/>
  <c r="I226" i="14"/>
  <c r="I225" i="14"/>
  <c r="I224" i="14"/>
  <c r="I223" i="14"/>
  <c r="I222" i="14"/>
  <c r="I221" i="14"/>
  <c r="I220" i="14"/>
  <c r="I219" i="14"/>
  <c r="I218" i="14"/>
  <c r="I217" i="14"/>
  <c r="I216" i="14"/>
  <c r="I215" i="14"/>
  <c r="I214" i="14"/>
  <c r="I213" i="14"/>
  <c r="I212" i="14"/>
  <c r="I211" i="14"/>
  <c r="I210" i="14"/>
  <c r="I209" i="14"/>
  <c r="I208" i="14"/>
  <c r="I207" i="14"/>
  <c r="I206" i="14"/>
  <c r="I205" i="14"/>
  <c r="I204" i="14"/>
  <c r="I203" i="14"/>
  <c r="I202" i="14"/>
  <c r="I201" i="14"/>
  <c r="I200" i="14"/>
  <c r="I199" i="14"/>
  <c r="I198" i="14"/>
  <c r="I197" i="14"/>
  <c r="I196" i="14"/>
  <c r="I195" i="14"/>
  <c r="I194" i="14"/>
  <c r="I193" i="14"/>
  <c r="I192" i="14"/>
  <c r="I191" i="14"/>
  <c r="I190" i="14"/>
  <c r="I189" i="14"/>
  <c r="I188" i="14"/>
  <c r="I187" i="14"/>
  <c r="I186" i="14"/>
  <c r="I185" i="14"/>
  <c r="I184" i="14"/>
  <c r="I183" i="14"/>
  <c r="I182" i="14"/>
  <c r="I181" i="14"/>
  <c r="I180" i="14"/>
  <c r="I179" i="14"/>
  <c r="I178" i="14"/>
  <c r="I177" i="14"/>
  <c r="I176" i="14"/>
  <c r="I175" i="14"/>
  <c r="I174" i="14"/>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I81" i="14"/>
  <c r="I80" i="14"/>
  <c r="I79" i="14"/>
  <c r="I78" i="14"/>
  <c r="I77" i="14"/>
  <c r="I76" i="14"/>
  <c r="I75" i="14"/>
  <c r="I74" i="14"/>
  <c r="I73" i="14"/>
  <c r="I72" i="14"/>
  <c r="I71" i="14"/>
  <c r="I70" i="14"/>
  <c r="I69" i="14"/>
  <c r="I68" i="14"/>
  <c r="I67" i="14"/>
  <c r="I66" i="14"/>
  <c r="I65" i="14"/>
  <c r="I64" i="14"/>
  <c r="I63" i="14"/>
  <c r="I62" i="14"/>
  <c r="I61" i="14"/>
  <c r="I60" i="14"/>
  <c r="I59" i="14"/>
  <c r="I58" i="14"/>
  <c r="I57" i="14"/>
  <c r="I56" i="14"/>
  <c r="I55" i="14"/>
  <c r="I54" i="14"/>
  <c r="I53" i="14"/>
  <c r="I52" i="14"/>
  <c r="I51" i="14"/>
  <c r="I50" i="14"/>
  <c r="I49" i="14"/>
  <c r="I48" i="14"/>
  <c r="I47" i="14"/>
  <c r="I46" i="14"/>
  <c r="I45" i="14"/>
  <c r="I44" i="14"/>
  <c r="I43" i="14"/>
  <c r="I42" i="14"/>
  <c r="I41" i="14"/>
  <c r="I40" i="14"/>
  <c r="I39" i="14"/>
  <c r="J32" i="14"/>
  <c r="J31" i="14"/>
  <c r="J29" i="14"/>
  <c r="J28" i="14"/>
  <c r="J27" i="14"/>
  <c r="J26" i="14"/>
  <c r="J25" i="14"/>
  <c r="J24" i="14"/>
  <c r="J23" i="14"/>
  <c r="J22" i="14"/>
  <c r="J21" i="14"/>
  <c r="J20" i="14"/>
  <c r="J19" i="14"/>
  <c r="J13" i="14"/>
  <c r="J12" i="14" s="1"/>
  <c r="E9" i="14"/>
  <c r="D9" i="14"/>
  <c r="E8" i="14"/>
  <c r="D8" i="14"/>
  <c r="E7" i="14"/>
  <c r="D7" i="14"/>
  <c r="E6" i="14"/>
  <c r="D6" i="14"/>
  <c r="K1" i="14"/>
  <c r="J16" i="14" l="1"/>
  <c r="J2" i="14" s="1"/>
  <c r="K22" i="16"/>
  <c r="E13" i="17"/>
  <c r="K24" i="17"/>
  <c r="K26" i="14"/>
  <c r="L1" i="16"/>
  <c r="L2" i="16" s="1"/>
  <c r="F6" i="17"/>
  <c r="F8" i="17"/>
  <c r="F10" i="17"/>
  <c r="F12" i="17"/>
  <c r="K32" i="17"/>
  <c r="F12" i="16"/>
  <c r="F11" i="17"/>
  <c r="F9" i="17"/>
  <c r="K27" i="17"/>
  <c r="K35" i="17"/>
  <c r="D13" i="17"/>
  <c r="F13" i="17" s="1"/>
  <c r="F10" i="16"/>
  <c r="M1" i="16"/>
  <c r="M2" i="16" s="1"/>
  <c r="F11" i="16"/>
  <c r="K24" i="14"/>
  <c r="K32" i="14"/>
  <c r="F8" i="14"/>
  <c r="F9" i="14"/>
  <c r="K30" i="14"/>
  <c r="J14" i="14"/>
  <c r="K21" i="14"/>
  <c r="F7" i="17"/>
  <c r="K2" i="17"/>
  <c r="J17" i="17"/>
  <c r="K25" i="17"/>
  <c r="K33" i="17"/>
  <c r="J2" i="17"/>
  <c r="K29" i="17"/>
  <c r="L1" i="17"/>
  <c r="K31" i="17"/>
  <c r="K23" i="17"/>
  <c r="K34" i="17"/>
  <c r="K26" i="17"/>
  <c r="K15" i="17"/>
  <c r="K22" i="17"/>
  <c r="K28" i="17"/>
  <c r="K30" i="17"/>
  <c r="F6" i="16"/>
  <c r="D13" i="16"/>
  <c r="L33" i="16"/>
  <c r="M33" i="16" s="1"/>
  <c r="L23" i="16"/>
  <c r="J2" i="16"/>
  <c r="L22" i="16"/>
  <c r="N1" i="16"/>
  <c r="K2" i="16"/>
  <c r="E13" i="16"/>
  <c r="K33" i="16"/>
  <c r="K29" i="16"/>
  <c r="L29" i="16" s="1"/>
  <c r="M29" i="16" s="1"/>
  <c r="K25" i="16"/>
  <c r="L25" i="16" s="1"/>
  <c r="M25" i="16" s="1"/>
  <c r="K28" i="16"/>
  <c r="K27" i="16"/>
  <c r="K26" i="16"/>
  <c r="K32" i="16"/>
  <c r="L32" i="16" s="1"/>
  <c r="K31" i="16"/>
  <c r="L31" i="16" s="1"/>
  <c r="K30" i="16"/>
  <c r="L30" i="16" s="1"/>
  <c r="M30" i="16" s="1"/>
  <c r="K16" i="16"/>
  <c r="L16" i="16" s="1"/>
  <c r="M16" i="16" s="1"/>
  <c r="M15" i="16" s="1"/>
  <c r="K35" i="16"/>
  <c r="L35" i="16" s="1"/>
  <c r="M35" i="16" s="1"/>
  <c r="K34" i="16"/>
  <c r="L34" i="16" s="1"/>
  <c r="M34" i="16" s="1"/>
  <c r="K24" i="16"/>
  <c r="L24" i="16" s="1"/>
  <c r="M24" i="16" s="1"/>
  <c r="J17" i="16"/>
  <c r="K15" i="15"/>
  <c r="L15" i="15" s="1"/>
  <c r="L14" i="15" s="1"/>
  <c r="M1" i="15"/>
  <c r="J16" i="15"/>
  <c r="J18" i="15"/>
  <c r="L2" i="15" s="1"/>
  <c r="K30" i="15"/>
  <c r="L30" i="15" s="1"/>
  <c r="K26" i="15"/>
  <c r="L26" i="15" s="1"/>
  <c r="K22" i="15"/>
  <c r="L22" i="15" s="1"/>
  <c r="K29" i="15"/>
  <c r="K28" i="15"/>
  <c r="L28" i="15" s="1"/>
  <c r="K24" i="15"/>
  <c r="K31" i="15"/>
  <c r="L31" i="15" s="1"/>
  <c r="K27" i="15"/>
  <c r="L27" i="15" s="1"/>
  <c r="K25" i="15"/>
  <c r="K23" i="15"/>
  <c r="K21" i="15"/>
  <c r="L21" i="15" s="1"/>
  <c r="D10" i="14"/>
  <c r="E10" i="14"/>
  <c r="F6" i="14"/>
  <c r="K28" i="14"/>
  <c r="F7" i="14"/>
  <c r="K19" i="14"/>
  <c r="K29" i="14"/>
  <c r="K20" i="14"/>
  <c r="K31" i="14"/>
  <c r="K27" i="14"/>
  <c r="K22" i="14"/>
  <c r="L1" i="14"/>
  <c r="K25" i="14"/>
  <c r="K23" i="14"/>
  <c r="K13" i="14"/>
  <c r="K12" i="14" s="1"/>
  <c r="K2" i="15" l="1"/>
  <c r="K2" i="14"/>
  <c r="L30" i="14"/>
  <c r="K14" i="15"/>
  <c r="K19" i="16"/>
  <c r="K14" i="14"/>
  <c r="K17" i="17"/>
  <c r="L33" i="17"/>
  <c r="L29" i="17"/>
  <c r="L25" i="17"/>
  <c r="L34" i="17"/>
  <c r="L26" i="17"/>
  <c r="L2" i="17"/>
  <c r="M1" i="17"/>
  <c r="L35" i="17"/>
  <c r="L31" i="17"/>
  <c r="L27" i="17"/>
  <c r="L23" i="17"/>
  <c r="L16" i="17"/>
  <c r="L15" i="17" s="1"/>
  <c r="L28" i="17"/>
  <c r="L30" i="17"/>
  <c r="L22" i="17"/>
  <c r="L32" i="17"/>
  <c r="L24" i="17"/>
  <c r="K19" i="17"/>
  <c r="K15" i="16"/>
  <c r="M31" i="16"/>
  <c r="N31" i="16" s="1"/>
  <c r="M32" i="16"/>
  <c r="N32" i="16" s="1"/>
  <c r="J18" i="16"/>
  <c r="K17" i="16"/>
  <c r="M23" i="16"/>
  <c r="L15" i="16"/>
  <c r="F13" i="16"/>
  <c r="N24" i="16"/>
  <c r="N33" i="16"/>
  <c r="N25" i="16"/>
  <c r="N30" i="16"/>
  <c r="N35" i="16"/>
  <c r="N34" i="16"/>
  <c r="O1" i="16"/>
  <c r="N29" i="16"/>
  <c r="N2" i="16"/>
  <c r="N16" i="16"/>
  <c r="N15" i="16" s="1"/>
  <c r="L26" i="16"/>
  <c r="L28" i="16"/>
  <c r="M28" i="16" s="1"/>
  <c r="N28" i="16" s="1"/>
  <c r="L27" i="16"/>
  <c r="M27" i="16" s="1"/>
  <c r="N27" i="16" s="1"/>
  <c r="M22" i="16"/>
  <c r="N22" i="16" s="1"/>
  <c r="L23" i="15"/>
  <c r="L24" i="15"/>
  <c r="M24" i="15" s="1"/>
  <c r="L25" i="15"/>
  <c r="M25" i="15" s="1"/>
  <c r="M21" i="15"/>
  <c r="M28" i="15"/>
  <c r="M31" i="15"/>
  <c r="M30" i="15"/>
  <c r="M27" i="15"/>
  <c r="M22" i="15"/>
  <c r="M26" i="15"/>
  <c r="M15" i="15"/>
  <c r="M14" i="15" s="1"/>
  <c r="N1" i="15"/>
  <c r="M2" i="15"/>
  <c r="J2" i="15"/>
  <c r="L29" i="15"/>
  <c r="K16" i="14"/>
  <c r="L26" i="14"/>
  <c r="L22" i="14"/>
  <c r="L28" i="14"/>
  <c r="L23" i="14"/>
  <c r="L21" i="14"/>
  <c r="L31" i="14"/>
  <c r="L29" i="14"/>
  <c r="L32" i="14"/>
  <c r="L13" i="14"/>
  <c r="L12" i="14" s="1"/>
  <c r="L2" i="14"/>
  <c r="L25" i="14"/>
  <c r="L20" i="14"/>
  <c r="L27" i="14"/>
  <c r="L19" i="14"/>
  <c r="M1" i="14"/>
  <c r="M30" i="14" s="1"/>
  <c r="L24" i="14"/>
  <c r="F10" i="14"/>
  <c r="K2" i="13"/>
  <c r="J15" i="13"/>
  <c r="J14" i="13" s="1"/>
  <c r="K34" i="13" l="1"/>
  <c r="K37" i="13"/>
  <c r="K31" i="13"/>
  <c r="K27" i="13"/>
  <c r="K33" i="13"/>
  <c r="K25" i="13"/>
  <c r="K23" i="13"/>
  <c r="K22" i="13"/>
  <c r="L19" i="17"/>
  <c r="K18" i="17" s="1"/>
  <c r="L14" i="14"/>
  <c r="M32" i="17"/>
  <c r="M29" i="17"/>
  <c r="M24" i="17"/>
  <c r="M16" i="17"/>
  <c r="M15" i="17" s="1"/>
  <c r="M31" i="17"/>
  <c r="M23" i="17"/>
  <c r="M35" i="17"/>
  <c r="M27" i="17"/>
  <c r="M33" i="17"/>
  <c r="M25" i="17"/>
  <c r="M22" i="17"/>
  <c r="N1" i="17"/>
  <c r="M30" i="17"/>
  <c r="M2" i="17"/>
  <c r="M28" i="17"/>
  <c r="M26" i="17"/>
  <c r="M34" i="17"/>
  <c r="J18" i="17"/>
  <c r="L17" i="17"/>
  <c r="N23" i="16"/>
  <c r="L19" i="16"/>
  <c r="M26" i="16"/>
  <c r="N26" i="16" s="1"/>
  <c r="O26" i="16" s="1"/>
  <c r="M17" i="16"/>
  <c r="O35" i="16"/>
  <c r="O31" i="16"/>
  <c r="O27" i="16"/>
  <c r="O36" i="16"/>
  <c r="O22" i="16"/>
  <c r="O30" i="16"/>
  <c r="O25" i="16"/>
  <c r="O32" i="16"/>
  <c r="O28" i="16"/>
  <c r="O2" i="16"/>
  <c r="P1" i="16"/>
  <c r="O34" i="16"/>
  <c r="O33" i="16"/>
  <c r="O29" i="16"/>
  <c r="O24" i="16"/>
  <c r="O16" i="16"/>
  <c r="O15" i="16" s="1"/>
  <c r="L17" i="16"/>
  <c r="N15" i="15"/>
  <c r="N14" i="15" s="1"/>
  <c r="N31" i="15"/>
  <c r="N27" i="15"/>
  <c r="N26" i="15"/>
  <c r="N25" i="15"/>
  <c r="N24" i="15"/>
  <c r="N22" i="15"/>
  <c r="N21" i="15"/>
  <c r="N30" i="15"/>
  <c r="N28" i="15"/>
  <c r="N2" i="15"/>
  <c r="O1" i="15"/>
  <c r="M29" i="15"/>
  <c r="L16" i="15"/>
  <c r="L18" i="15"/>
  <c r="M23" i="15"/>
  <c r="N23" i="15" s="1"/>
  <c r="J15" i="14"/>
  <c r="M29" i="14"/>
  <c r="M32" i="14"/>
  <c r="M28" i="14"/>
  <c r="M31" i="14"/>
  <c r="M27" i="14"/>
  <c r="M26" i="14"/>
  <c r="M24" i="14"/>
  <c r="M25" i="14"/>
  <c r="M19" i="14"/>
  <c r="M23" i="14"/>
  <c r="M20" i="14"/>
  <c r="N1" i="14"/>
  <c r="N30" i="14" s="1"/>
  <c r="M22" i="14"/>
  <c r="M21" i="14"/>
  <c r="M13" i="14"/>
  <c r="M12" i="14" s="1"/>
  <c r="M2" i="14"/>
  <c r="L16" i="14"/>
  <c r="K15" i="14" s="1"/>
  <c r="D12" i="13"/>
  <c r="E12" i="13"/>
  <c r="K36" i="13"/>
  <c r="K35" i="13"/>
  <c r="K26" i="13"/>
  <c r="K32" i="13"/>
  <c r="K30" i="13"/>
  <c r="K29" i="13"/>
  <c r="K24" i="13"/>
  <c r="K21" i="13"/>
  <c r="K16" i="13" s="1"/>
  <c r="K15" i="13"/>
  <c r="K14" i="13" s="1"/>
  <c r="L2" i="13"/>
  <c r="F8" i="13"/>
  <c r="L33" i="13" l="1"/>
  <c r="L37" i="13"/>
  <c r="L31" i="13"/>
  <c r="L27" i="13"/>
  <c r="M27" i="13" s="1"/>
  <c r="L34" i="13"/>
  <c r="M34" i="13" s="1"/>
  <c r="L25" i="13"/>
  <c r="L22" i="13"/>
  <c r="L23" i="13"/>
  <c r="K18" i="13"/>
  <c r="M19" i="17"/>
  <c r="N19" i="16"/>
  <c r="O23" i="16"/>
  <c r="O19" i="16" s="1"/>
  <c r="N18" i="16" s="1"/>
  <c r="M19" i="16"/>
  <c r="M14" i="14"/>
  <c r="M16" i="14"/>
  <c r="L15" i="14" s="1"/>
  <c r="L18" i="17"/>
  <c r="N32" i="17"/>
  <c r="N28" i="17"/>
  <c r="N24" i="17"/>
  <c r="N29" i="17"/>
  <c r="N35" i="17"/>
  <c r="N27" i="17"/>
  <c r="N25" i="17"/>
  <c r="N31" i="17"/>
  <c r="N23" i="17"/>
  <c r="N16" i="17"/>
  <c r="N15" i="17" s="1"/>
  <c r="N33" i="17"/>
  <c r="O1" i="17"/>
  <c r="N22" i="17"/>
  <c r="N2" i="17"/>
  <c r="N34" i="17"/>
  <c r="N26" i="17"/>
  <c r="N30" i="17"/>
  <c r="M17" i="17"/>
  <c r="O17" i="16"/>
  <c r="M18" i="16"/>
  <c r="L18" i="16"/>
  <c r="K18" i="16"/>
  <c r="P35" i="16"/>
  <c r="P31" i="16"/>
  <c r="P27" i="16"/>
  <c r="P23" i="16"/>
  <c r="P36" i="16"/>
  <c r="P26" i="16"/>
  <c r="P30" i="16"/>
  <c r="P25" i="16"/>
  <c r="P32" i="16"/>
  <c r="P28" i="16"/>
  <c r="P2" i="16"/>
  <c r="Q1" i="16"/>
  <c r="P34" i="16"/>
  <c r="P22" i="16"/>
  <c r="P29" i="16"/>
  <c r="P24" i="16"/>
  <c r="P16" i="16"/>
  <c r="P15" i="16" s="1"/>
  <c r="P33" i="16"/>
  <c r="N17" i="16"/>
  <c r="N29" i="15"/>
  <c r="N16" i="15" s="1"/>
  <c r="O28" i="15"/>
  <c r="O24" i="15"/>
  <c r="O31" i="15"/>
  <c r="O25" i="15"/>
  <c r="O22" i="15"/>
  <c r="O21" i="15"/>
  <c r="O15" i="15"/>
  <c r="O14" i="15" s="1"/>
  <c r="O30" i="15"/>
  <c r="O35" i="15"/>
  <c r="P1" i="15"/>
  <c r="O23" i="15"/>
  <c r="O27" i="15"/>
  <c r="O26" i="15"/>
  <c r="O2" i="15"/>
  <c r="N29" i="14"/>
  <c r="N25" i="14"/>
  <c r="N21" i="14"/>
  <c r="N19" i="14"/>
  <c r="N32" i="14"/>
  <c r="N23" i="14"/>
  <c r="O1" i="14"/>
  <c r="O30" i="14" s="1"/>
  <c r="N28" i="14"/>
  <c r="N24" i="14"/>
  <c r="N13" i="14"/>
  <c r="N12" i="14" s="1"/>
  <c r="N27" i="14"/>
  <c r="N26" i="14"/>
  <c r="N22" i="14"/>
  <c r="N2" i="14"/>
  <c r="N31" i="14"/>
  <c r="N20" i="14"/>
  <c r="F12" i="13"/>
  <c r="L21" i="13"/>
  <c r="L24" i="13"/>
  <c r="L30" i="13"/>
  <c r="L36" i="13"/>
  <c r="L32" i="13"/>
  <c r="L26" i="13"/>
  <c r="L35" i="13"/>
  <c r="L29" i="13"/>
  <c r="L16" i="13" s="1"/>
  <c r="L15" i="13"/>
  <c r="M2" i="13"/>
  <c r="N18" i="15" l="1"/>
  <c r="M37" i="13"/>
  <c r="M31" i="13"/>
  <c r="M33" i="13"/>
  <c r="M25" i="13"/>
  <c r="M22" i="13"/>
  <c r="M23" i="13"/>
  <c r="L18" i="13"/>
  <c r="K17" i="13" s="1"/>
  <c r="M21" i="13"/>
  <c r="M16" i="13" s="1"/>
  <c r="N17" i="17"/>
  <c r="N14" i="14"/>
  <c r="N16" i="14"/>
  <c r="M15" i="14" s="1"/>
  <c r="O36" i="17"/>
  <c r="O35" i="17"/>
  <c r="O32" i="17"/>
  <c r="O27" i="17"/>
  <c r="O24" i="17"/>
  <c r="O30" i="17"/>
  <c r="O22" i="17"/>
  <c r="O31" i="17"/>
  <c r="O23" i="17"/>
  <c r="O16" i="17"/>
  <c r="O15" i="17" s="1"/>
  <c r="O29" i="17"/>
  <c r="O33" i="17"/>
  <c r="O25" i="17"/>
  <c r="O28" i="17"/>
  <c r="P1" i="17"/>
  <c r="O34" i="17"/>
  <c r="O26" i="17"/>
  <c r="O2" i="17"/>
  <c r="N19" i="17"/>
  <c r="P17" i="16"/>
  <c r="P19" i="16"/>
  <c r="Q34" i="16"/>
  <c r="Q30" i="16"/>
  <c r="Q26" i="16"/>
  <c r="Q36" i="16"/>
  <c r="Q22" i="16"/>
  <c r="Q25" i="16"/>
  <c r="Q24" i="16"/>
  <c r="Q16" i="16"/>
  <c r="Q15" i="16" s="1"/>
  <c r="Q32" i="16"/>
  <c r="Q28" i="16"/>
  <c r="Q2" i="16"/>
  <c r="R1" i="16"/>
  <c r="Q35" i="16"/>
  <c r="Q23" i="16"/>
  <c r="Q29" i="16"/>
  <c r="Q27" i="16"/>
  <c r="Q31" i="16"/>
  <c r="Q33" i="16"/>
  <c r="P23" i="15"/>
  <c r="P15" i="15"/>
  <c r="P14" i="15" s="1"/>
  <c r="P35" i="15"/>
  <c r="Q1" i="15"/>
  <c r="P30" i="15"/>
  <c r="P27" i="15"/>
  <c r="P26" i="15"/>
  <c r="P21" i="15"/>
  <c r="P28" i="15"/>
  <c r="P25" i="15"/>
  <c r="P31" i="15"/>
  <c r="P24" i="15"/>
  <c r="P22" i="15"/>
  <c r="P2" i="15"/>
  <c r="O29" i="15"/>
  <c r="O32" i="14"/>
  <c r="O28" i="14"/>
  <c r="O31" i="14"/>
  <c r="O27" i="14"/>
  <c r="O26" i="14"/>
  <c r="O24" i="14"/>
  <c r="O21" i="14"/>
  <c r="O33" i="14"/>
  <c r="O25" i="14"/>
  <c r="O23" i="14"/>
  <c r="O19" i="14"/>
  <c r="O13" i="14"/>
  <c r="O12" i="14" s="1"/>
  <c r="O2" i="14"/>
  <c r="P1" i="14"/>
  <c r="P30" i="14" s="1"/>
  <c r="O20" i="14"/>
  <c r="O29" i="14"/>
  <c r="O22" i="14"/>
  <c r="M35" i="13"/>
  <c r="M36" i="13"/>
  <c r="M29" i="13"/>
  <c r="M32" i="13"/>
  <c r="M26" i="13"/>
  <c r="M30" i="13"/>
  <c r="M24" i="13"/>
  <c r="M15" i="13"/>
  <c r="M14" i="13" s="1"/>
  <c r="L14" i="13"/>
  <c r="N2" i="13"/>
  <c r="N34" i="13" l="1"/>
  <c r="N33" i="13"/>
  <c r="N37" i="13"/>
  <c r="O37" i="13" s="1"/>
  <c r="N31" i="13"/>
  <c r="N27" i="13"/>
  <c r="O27" i="13" s="1"/>
  <c r="N25" i="13"/>
  <c r="N23" i="13"/>
  <c r="N22" i="13"/>
  <c r="M18" i="13"/>
  <c r="L17" i="13" s="1"/>
  <c r="N21" i="13"/>
  <c r="N16" i="13" s="1"/>
  <c r="O14" i="14"/>
  <c r="O19" i="17"/>
  <c r="P29" i="15"/>
  <c r="P16" i="15" s="1"/>
  <c r="Q17" i="16"/>
  <c r="P35" i="17"/>
  <c r="P31" i="17"/>
  <c r="P27" i="17"/>
  <c r="P23" i="17"/>
  <c r="P30" i="17"/>
  <c r="P22" i="17"/>
  <c r="P36" i="17"/>
  <c r="P33" i="17"/>
  <c r="P25" i="17"/>
  <c r="P29" i="17"/>
  <c r="P34" i="17"/>
  <c r="P16" i="17"/>
  <c r="P15" i="17" s="1"/>
  <c r="P26" i="17"/>
  <c r="P32" i="17"/>
  <c r="P28" i="17"/>
  <c r="P24" i="17"/>
  <c r="Q1" i="17"/>
  <c r="P2" i="17"/>
  <c r="O17" i="17"/>
  <c r="M18" i="17"/>
  <c r="N18" i="17"/>
  <c r="O18" i="16"/>
  <c r="R34" i="16"/>
  <c r="R30" i="16"/>
  <c r="R26" i="16"/>
  <c r="R22" i="16"/>
  <c r="R36" i="16"/>
  <c r="R29" i="16"/>
  <c r="R28" i="16"/>
  <c r="R27" i="16"/>
  <c r="R32" i="16"/>
  <c r="R2" i="16"/>
  <c r="S1" i="16"/>
  <c r="R35" i="16"/>
  <c r="R23" i="16"/>
  <c r="R16" i="16"/>
  <c r="R15" i="16" s="1"/>
  <c r="R33" i="16"/>
  <c r="R31" i="16"/>
  <c r="R24" i="16"/>
  <c r="R25" i="16"/>
  <c r="Q19" i="16"/>
  <c r="Q35" i="15"/>
  <c r="Q31" i="15"/>
  <c r="Q27" i="15"/>
  <c r="Q23" i="15"/>
  <c r="Q30" i="15"/>
  <c r="Q28" i="15"/>
  <c r="Q2" i="15"/>
  <c r="Q26" i="15"/>
  <c r="Q21" i="15"/>
  <c r="Q25" i="15"/>
  <c r="Q15" i="15"/>
  <c r="Q14" i="15" s="1"/>
  <c r="R1" i="15"/>
  <c r="Q24" i="15"/>
  <c r="Q22" i="15"/>
  <c r="O16" i="14"/>
  <c r="P32" i="14"/>
  <c r="P28" i="14"/>
  <c r="P24" i="14"/>
  <c r="P20" i="14"/>
  <c r="P33" i="14"/>
  <c r="P27" i="14"/>
  <c r="P19" i="14"/>
  <c r="P22" i="14"/>
  <c r="P13" i="14"/>
  <c r="P12" i="14" s="1"/>
  <c r="P21" i="14"/>
  <c r="P29" i="14"/>
  <c r="P26" i="14"/>
  <c r="Q1" i="14"/>
  <c r="Q30" i="14" s="1"/>
  <c r="P2" i="14"/>
  <c r="P31" i="14"/>
  <c r="P25" i="14"/>
  <c r="P23" i="14"/>
  <c r="N36" i="13"/>
  <c r="N35" i="13"/>
  <c r="N30" i="13"/>
  <c r="N26" i="13"/>
  <c r="N32" i="13"/>
  <c r="N24" i="13"/>
  <c r="N29" i="13"/>
  <c r="N15" i="13"/>
  <c r="N14" i="13" s="1"/>
  <c r="O2" i="13"/>
  <c r="O33" i="13" l="1"/>
  <c r="O31" i="13"/>
  <c r="O34" i="13"/>
  <c r="O25" i="13"/>
  <c r="O23" i="13"/>
  <c r="O22" i="13"/>
  <c r="N18" i="13"/>
  <c r="M17" i="13" s="1"/>
  <c r="R17" i="16"/>
  <c r="P14" i="14"/>
  <c r="P17" i="17"/>
  <c r="Q29" i="15"/>
  <c r="P18" i="15"/>
  <c r="R19" i="16"/>
  <c r="P16" i="14"/>
  <c r="O15" i="14" s="1"/>
  <c r="Q33" i="17"/>
  <c r="Q25" i="17"/>
  <c r="Q16" i="17"/>
  <c r="Q15" i="17" s="1"/>
  <c r="Q29" i="17"/>
  <c r="Q35" i="17"/>
  <c r="Q27" i="17"/>
  <c r="Q34" i="17"/>
  <c r="Q28" i="17"/>
  <c r="Q26" i="17"/>
  <c r="Q2" i="17"/>
  <c r="R1" i="17"/>
  <c r="Q36" i="17"/>
  <c r="Q30" i="17"/>
  <c r="Q32" i="17"/>
  <c r="Q22" i="17"/>
  <c r="Q24" i="17"/>
  <c r="Q23" i="17"/>
  <c r="Q31" i="17"/>
  <c r="P19" i="17"/>
  <c r="S36" i="16"/>
  <c r="S33" i="16"/>
  <c r="S29" i="16"/>
  <c r="S25" i="16"/>
  <c r="S22" i="16"/>
  <c r="S24" i="16"/>
  <c r="S16" i="16"/>
  <c r="S15" i="16" s="1"/>
  <c r="S32" i="16"/>
  <c r="S31" i="16"/>
  <c r="S30" i="16"/>
  <c r="S23" i="16"/>
  <c r="S28" i="16"/>
  <c r="S34" i="16"/>
  <c r="S35" i="16"/>
  <c r="S26" i="16"/>
  <c r="S27" i="16"/>
  <c r="T1" i="16"/>
  <c r="S2" i="16"/>
  <c r="Q18" i="16"/>
  <c r="P18" i="16"/>
  <c r="R26" i="15"/>
  <c r="R21" i="15"/>
  <c r="R28" i="15"/>
  <c r="R30" i="15"/>
  <c r="R35" i="15"/>
  <c r="R27" i="15"/>
  <c r="R25" i="15"/>
  <c r="R24" i="15"/>
  <c r="R22" i="15"/>
  <c r="R23" i="15"/>
  <c r="R2" i="15"/>
  <c r="R15" i="15"/>
  <c r="R14" i="15" s="1"/>
  <c r="R31" i="15"/>
  <c r="S1" i="15"/>
  <c r="Q31" i="14"/>
  <c r="Q27" i="14"/>
  <c r="Q26" i="14"/>
  <c r="Q25" i="14"/>
  <c r="Q32" i="14"/>
  <c r="Q21" i="14"/>
  <c r="Q13" i="14"/>
  <c r="Q12" i="14" s="1"/>
  <c r="Q28" i="14"/>
  <c r="Q29" i="14"/>
  <c r="Q24" i="14"/>
  <c r="Q22" i="14"/>
  <c r="Q33" i="14"/>
  <c r="Q20" i="14"/>
  <c r="Q19" i="14"/>
  <c r="Q2" i="14"/>
  <c r="Q23" i="14"/>
  <c r="R1" i="14"/>
  <c r="R30" i="14" s="1"/>
  <c r="N15" i="14"/>
  <c r="O26" i="13"/>
  <c r="O24" i="13"/>
  <c r="O29" i="13"/>
  <c r="O21" i="13"/>
  <c r="O16" i="13" s="1"/>
  <c r="O35" i="13"/>
  <c r="O32" i="13"/>
  <c r="O36" i="13"/>
  <c r="O30" i="13"/>
  <c r="O15" i="13"/>
  <c r="O14" i="13" s="1"/>
  <c r="P2" i="13"/>
  <c r="P33" i="13" l="1"/>
  <c r="P34" i="13"/>
  <c r="P27" i="13"/>
  <c r="P31" i="13"/>
  <c r="P37" i="13"/>
  <c r="Q37" i="13" s="1"/>
  <c r="R29" i="15"/>
  <c r="P25" i="13"/>
  <c r="P23" i="13"/>
  <c r="P22" i="13"/>
  <c r="O18" i="13"/>
  <c r="N17" i="13" s="1"/>
  <c r="Q17" i="17"/>
  <c r="Q19" i="17"/>
  <c r="P18" i="17" s="1"/>
  <c r="R18" i="15"/>
  <c r="R16" i="15"/>
  <c r="S17" i="16"/>
  <c r="S19" i="16"/>
  <c r="Q14" i="14"/>
  <c r="O18" i="17"/>
  <c r="R34" i="17"/>
  <c r="R30" i="17"/>
  <c r="R26" i="17"/>
  <c r="R22" i="17"/>
  <c r="R33" i="17"/>
  <c r="R25" i="17"/>
  <c r="R16" i="17"/>
  <c r="R15" i="17" s="1"/>
  <c r="R28" i="17"/>
  <c r="R35" i="17"/>
  <c r="R27" i="17"/>
  <c r="R2" i="17"/>
  <c r="S1" i="17"/>
  <c r="R32" i="17"/>
  <c r="R24" i="17"/>
  <c r="R36" i="17"/>
  <c r="R23" i="17"/>
  <c r="R29" i="17"/>
  <c r="R31" i="17"/>
  <c r="R18" i="16"/>
  <c r="T33" i="16"/>
  <c r="T29" i="16"/>
  <c r="T25" i="16"/>
  <c r="T36" i="16"/>
  <c r="T24" i="16"/>
  <c r="T16" i="16"/>
  <c r="T15" i="16" s="1"/>
  <c r="T28" i="16"/>
  <c r="T27" i="16"/>
  <c r="T26" i="16"/>
  <c r="T35" i="16"/>
  <c r="T34" i="16"/>
  <c r="T22" i="16"/>
  <c r="T23" i="16"/>
  <c r="T31" i="16"/>
  <c r="T30" i="16"/>
  <c r="T2" i="16"/>
  <c r="T32" i="16"/>
  <c r="U1" i="16"/>
  <c r="S30" i="15"/>
  <c r="S26" i="15"/>
  <c r="S22" i="15"/>
  <c r="S29" i="15"/>
  <c r="S27" i="15"/>
  <c r="S25" i="15"/>
  <c r="S31" i="15"/>
  <c r="S23" i="15"/>
  <c r="S21" i="15"/>
  <c r="S15" i="15"/>
  <c r="S14" i="15" s="1"/>
  <c r="S28" i="15"/>
  <c r="S24" i="15"/>
  <c r="T1" i="15"/>
  <c r="S35" i="15"/>
  <c r="S2" i="15"/>
  <c r="R31" i="14"/>
  <c r="R27" i="14"/>
  <c r="R23" i="14"/>
  <c r="R19" i="14"/>
  <c r="R33" i="14"/>
  <c r="R22" i="14"/>
  <c r="R29" i="14"/>
  <c r="R20" i="14"/>
  <c r="R32" i="14"/>
  <c r="R28" i="14"/>
  <c r="R26" i="14"/>
  <c r="R13" i="14"/>
  <c r="R12" i="14" s="1"/>
  <c r="R25" i="14"/>
  <c r="R24" i="14"/>
  <c r="R2" i="14"/>
  <c r="R21" i="14"/>
  <c r="S1" i="14"/>
  <c r="S30" i="14" s="1"/>
  <c r="Q16" i="14"/>
  <c r="P32" i="13"/>
  <c r="P26" i="13"/>
  <c r="P21" i="13"/>
  <c r="P16" i="13" s="1"/>
  <c r="P35" i="13"/>
  <c r="P30" i="13"/>
  <c r="P36" i="13"/>
  <c r="P24" i="13"/>
  <c r="P29" i="13"/>
  <c r="P15" i="13"/>
  <c r="P14" i="13" s="1"/>
  <c r="Q2" i="13"/>
  <c r="Q34" i="13" l="1"/>
  <c r="Q16" i="13"/>
  <c r="Q31" i="13"/>
  <c r="Q27" i="13"/>
  <c r="Q33" i="13"/>
  <c r="Q25" i="13"/>
  <c r="Q22" i="13"/>
  <c r="Q23" i="13"/>
  <c r="P18" i="13"/>
  <c r="O17" i="13" s="1"/>
  <c r="R17" i="17"/>
  <c r="R19" i="17"/>
  <c r="Q18" i="17" s="1"/>
  <c r="T17" i="16"/>
  <c r="T19" i="16"/>
  <c r="S18" i="16" s="1"/>
  <c r="R14" i="14"/>
  <c r="R16" i="14"/>
  <c r="Q15" i="14" s="1"/>
  <c r="S36" i="17"/>
  <c r="S28" i="17"/>
  <c r="S31" i="17"/>
  <c r="S23" i="17"/>
  <c r="S24" i="17"/>
  <c r="S2" i="17"/>
  <c r="T1" i="17"/>
  <c r="S34" i="17"/>
  <c r="S26" i="17"/>
  <c r="S32" i="17"/>
  <c r="S30" i="17"/>
  <c r="S22" i="17"/>
  <c r="S33" i="17"/>
  <c r="S16" i="17"/>
  <c r="S15" i="17" s="1"/>
  <c r="S25" i="17"/>
  <c r="S29" i="17"/>
  <c r="S27" i="17"/>
  <c r="S35" i="17"/>
  <c r="U32" i="16"/>
  <c r="U28" i="16"/>
  <c r="U24" i="16"/>
  <c r="U27" i="16"/>
  <c r="U26" i="16"/>
  <c r="U2" i="16"/>
  <c r="U31" i="16"/>
  <c r="U30" i="16"/>
  <c r="U25" i="16"/>
  <c r="U23" i="16"/>
  <c r="U35" i="16"/>
  <c r="U34" i="16"/>
  <c r="U33" i="16"/>
  <c r="U22" i="16"/>
  <c r="U17" i="16" s="1"/>
  <c r="U16" i="16"/>
  <c r="U15" i="16" s="1"/>
  <c r="U29" i="16"/>
  <c r="U36" i="16"/>
  <c r="V1" i="16"/>
  <c r="T35" i="15"/>
  <c r="T24" i="15"/>
  <c r="T32" i="15"/>
  <c r="T30" i="15"/>
  <c r="T29" i="15"/>
  <c r="T31" i="15"/>
  <c r="T26" i="15"/>
  <c r="T23" i="15"/>
  <c r="T21" i="15"/>
  <c r="T25" i="15"/>
  <c r="T33" i="15"/>
  <c r="T28" i="15"/>
  <c r="T27" i="15"/>
  <c r="T2" i="15"/>
  <c r="T22" i="15"/>
  <c r="U1" i="15"/>
  <c r="T15" i="15"/>
  <c r="T14" i="15" s="1"/>
  <c r="P15" i="14"/>
  <c r="S33" i="14"/>
  <c r="S29" i="14"/>
  <c r="S25" i="14"/>
  <c r="S32" i="14"/>
  <c r="S23" i="14"/>
  <c r="S28" i="14"/>
  <c r="S31" i="14"/>
  <c r="S27" i="14"/>
  <c r="S19" i="14"/>
  <c r="S2" i="14"/>
  <c r="S24" i="14"/>
  <c r="S20" i="14"/>
  <c r="T1" i="14"/>
  <c r="T30" i="14" s="1"/>
  <c r="S22" i="14"/>
  <c r="S21" i="14"/>
  <c r="S13" i="14"/>
  <c r="S12" i="14" s="1"/>
  <c r="S26" i="14"/>
  <c r="Q29" i="13"/>
  <c r="Q32" i="13"/>
  <c r="Q24" i="13"/>
  <c r="Q21" i="13"/>
  <c r="Q36" i="13"/>
  <c r="Q30" i="13"/>
  <c r="Q35" i="13"/>
  <c r="Q26" i="13"/>
  <c r="Q15" i="13"/>
  <c r="R2" i="13"/>
  <c r="R27" i="13" l="1"/>
  <c r="R34" i="13"/>
  <c r="R33" i="13"/>
  <c r="S33" i="13" s="1"/>
  <c r="R31" i="13"/>
  <c r="S31" i="13" s="1"/>
  <c r="R37" i="13"/>
  <c r="R25" i="13"/>
  <c r="R23" i="13"/>
  <c r="R22" i="13"/>
  <c r="Q18" i="13"/>
  <c r="P17" i="13" s="1"/>
  <c r="S17" i="17"/>
  <c r="S19" i="17"/>
  <c r="R18" i="17" s="1"/>
  <c r="T16" i="15"/>
  <c r="S14" i="14"/>
  <c r="S16" i="14"/>
  <c r="R15" i="14" s="1"/>
  <c r="T33" i="17"/>
  <c r="T29" i="17"/>
  <c r="T25" i="17"/>
  <c r="T31" i="17"/>
  <c r="T23" i="17"/>
  <c r="T34" i="17"/>
  <c r="T26" i="17"/>
  <c r="T2" i="17"/>
  <c r="U1" i="17"/>
  <c r="T28" i="17"/>
  <c r="T22" i="17"/>
  <c r="T32" i="17"/>
  <c r="T24" i="17"/>
  <c r="T30" i="17"/>
  <c r="T16" i="17"/>
  <c r="T15" i="17" s="1"/>
  <c r="T36" i="17"/>
  <c r="T35" i="17"/>
  <c r="T27" i="17"/>
  <c r="V32" i="16"/>
  <c r="V28" i="16"/>
  <c r="V24" i="16"/>
  <c r="V31" i="16"/>
  <c r="V30" i="16"/>
  <c r="V25" i="16"/>
  <c r="V23" i="16"/>
  <c r="V35" i="16"/>
  <c r="V34" i="16"/>
  <c r="V29" i="16"/>
  <c r="V22" i="16"/>
  <c r="V17" i="16" s="1"/>
  <c r="V26" i="16"/>
  <c r="V16" i="16"/>
  <c r="V15" i="16" s="1"/>
  <c r="V36" i="16"/>
  <c r="V33" i="16"/>
  <c r="V27" i="16"/>
  <c r="V2" i="16"/>
  <c r="W1" i="16"/>
  <c r="U19" i="16"/>
  <c r="U33" i="15"/>
  <c r="U29" i="15"/>
  <c r="U25" i="15"/>
  <c r="U21" i="15"/>
  <c r="U32" i="15"/>
  <c r="U28" i="15"/>
  <c r="U35" i="15"/>
  <c r="U31" i="15"/>
  <c r="U27" i="15"/>
  <c r="U2" i="15"/>
  <c r="U30" i="15"/>
  <c r="U26" i="15"/>
  <c r="U24" i="15"/>
  <c r="U22" i="15"/>
  <c r="V1" i="15"/>
  <c r="U15" i="15"/>
  <c r="U14" i="15" s="1"/>
  <c r="U23" i="15"/>
  <c r="T18" i="15"/>
  <c r="T26" i="14"/>
  <c r="T22" i="14"/>
  <c r="T20" i="14"/>
  <c r="T24" i="14"/>
  <c r="T27" i="14"/>
  <c r="T25" i="14"/>
  <c r="T2" i="14"/>
  <c r="U1" i="14"/>
  <c r="U30" i="14" s="1"/>
  <c r="T32" i="14"/>
  <c r="T23" i="14"/>
  <c r="T33" i="14"/>
  <c r="T31" i="14"/>
  <c r="T28" i="14"/>
  <c r="T21" i="14"/>
  <c r="T13" i="14"/>
  <c r="T12" i="14" s="1"/>
  <c r="T29" i="14"/>
  <c r="T19" i="14"/>
  <c r="R24" i="13"/>
  <c r="R36" i="13"/>
  <c r="R32" i="13"/>
  <c r="R35" i="13"/>
  <c r="R30" i="13"/>
  <c r="R26" i="13"/>
  <c r="R21" i="13"/>
  <c r="R16" i="13" s="1"/>
  <c r="R29" i="13"/>
  <c r="R15" i="13"/>
  <c r="R14" i="13" s="1"/>
  <c r="Q14" i="13"/>
  <c r="S2" i="13"/>
  <c r="S34" i="13" l="1"/>
  <c r="S37" i="13"/>
  <c r="S27" i="13"/>
  <c r="S25" i="13"/>
  <c r="S23" i="13"/>
  <c r="S22" i="13"/>
  <c r="R18" i="13"/>
  <c r="S24" i="13"/>
  <c r="T19" i="17"/>
  <c r="U16" i="15"/>
  <c r="U18" i="15"/>
  <c r="T17" i="15" s="1"/>
  <c r="V19" i="16"/>
  <c r="U18" i="16" s="1"/>
  <c r="T14" i="14"/>
  <c r="S18" i="17"/>
  <c r="T17" i="17"/>
  <c r="U34" i="17"/>
  <c r="U26" i="17"/>
  <c r="U32" i="17"/>
  <c r="U24" i="17"/>
  <c r="U30" i="17"/>
  <c r="U28" i="17"/>
  <c r="U22" i="17"/>
  <c r="U36" i="17"/>
  <c r="U29" i="17"/>
  <c r="U2" i="17"/>
  <c r="V1" i="17"/>
  <c r="U23" i="17"/>
  <c r="U35" i="17"/>
  <c r="U33" i="17"/>
  <c r="U16" i="17"/>
  <c r="U15" i="17" s="1"/>
  <c r="U31" i="17"/>
  <c r="U25" i="17"/>
  <c r="U27" i="17"/>
  <c r="T18" i="16"/>
  <c r="W35" i="16"/>
  <c r="W31" i="16"/>
  <c r="W27" i="16"/>
  <c r="W34" i="16"/>
  <c r="W29" i="16"/>
  <c r="W28" i="16"/>
  <c r="W33" i="16"/>
  <c r="W32" i="16"/>
  <c r="W26" i="16"/>
  <c r="W23" i="16"/>
  <c r="W16" i="16"/>
  <c r="W15" i="16" s="1"/>
  <c r="W36" i="16"/>
  <c r="W24" i="16"/>
  <c r="X1" i="16"/>
  <c r="W25" i="16"/>
  <c r="W2" i="16"/>
  <c r="W22" i="16"/>
  <c r="W30" i="16"/>
  <c r="V35" i="15"/>
  <c r="V28" i="15"/>
  <c r="V27" i="15"/>
  <c r="V22" i="15"/>
  <c r="V15" i="15"/>
  <c r="V14" i="15" s="1"/>
  <c r="V33" i="15"/>
  <c r="V30" i="15"/>
  <c r="V26" i="15"/>
  <c r="V25" i="15"/>
  <c r="V24" i="15"/>
  <c r="V32" i="15"/>
  <c r="V29" i="15"/>
  <c r="W1" i="15"/>
  <c r="V23" i="15"/>
  <c r="V31" i="15"/>
  <c r="V2" i="15"/>
  <c r="V21" i="15"/>
  <c r="T16" i="14"/>
  <c r="U29" i="14"/>
  <c r="U32" i="14"/>
  <c r="U28" i="14"/>
  <c r="U23" i="14"/>
  <c r="U33" i="14"/>
  <c r="U21" i="14"/>
  <c r="U24" i="14"/>
  <c r="U20" i="14"/>
  <c r="U31" i="14"/>
  <c r="U25" i="14"/>
  <c r="U19" i="14"/>
  <c r="U13" i="14"/>
  <c r="U12" i="14" s="1"/>
  <c r="U22" i="14"/>
  <c r="U2" i="14"/>
  <c r="U26" i="14"/>
  <c r="V1" i="14"/>
  <c r="U27" i="14"/>
  <c r="S26" i="13"/>
  <c r="S30" i="13"/>
  <c r="S29" i="13"/>
  <c r="S36" i="13"/>
  <c r="S35" i="13"/>
  <c r="S21" i="13"/>
  <c r="S16" i="13" s="1"/>
  <c r="S32" i="13"/>
  <c r="S15" i="13"/>
  <c r="T2" i="13"/>
  <c r="T37" i="13" l="1"/>
  <c r="T27" i="13"/>
  <c r="T31" i="13"/>
  <c r="T34" i="13"/>
  <c r="T33" i="13"/>
  <c r="Q17" i="13"/>
  <c r="T25" i="13"/>
  <c r="T22" i="13"/>
  <c r="T23" i="13"/>
  <c r="S18" i="13"/>
  <c r="R17" i="13" s="1"/>
  <c r="W17" i="16"/>
  <c r="U19" i="17"/>
  <c r="T18" i="17" s="1"/>
  <c r="V18" i="15"/>
  <c r="U17" i="15" s="1"/>
  <c r="W19" i="16"/>
  <c r="V26" i="14"/>
  <c r="V30" i="14"/>
  <c r="U14" i="14"/>
  <c r="U16" i="14"/>
  <c r="T15" i="14" s="1"/>
  <c r="U17" i="17"/>
  <c r="V32" i="17"/>
  <c r="V28" i="17"/>
  <c r="V24" i="17"/>
  <c r="V29" i="17"/>
  <c r="V30" i="17"/>
  <c r="V22" i="17"/>
  <c r="V34" i="17"/>
  <c r="V26" i="17"/>
  <c r="V35" i="17"/>
  <c r="V36" i="17"/>
  <c r="V16" i="17"/>
  <c r="V15" i="17" s="1"/>
  <c r="V2" i="17"/>
  <c r="V25" i="17"/>
  <c r="V27" i="17"/>
  <c r="W1" i="17"/>
  <c r="V23" i="17"/>
  <c r="V33" i="17"/>
  <c r="V31" i="17"/>
  <c r="V18" i="16"/>
  <c r="X35" i="16"/>
  <c r="X31" i="16"/>
  <c r="X27" i="16"/>
  <c r="X23" i="16"/>
  <c r="X33" i="16"/>
  <c r="X32" i="16"/>
  <c r="X22" i="16"/>
  <c r="X34" i="16"/>
  <c r="X29" i="16"/>
  <c r="X24" i="16"/>
  <c r="X36" i="16"/>
  <c r="Y1" i="16"/>
  <c r="X2" i="16"/>
  <c r="X25" i="16"/>
  <c r="X28" i="16"/>
  <c r="X19" i="16" s="1"/>
  <c r="X26" i="16"/>
  <c r="X30" i="16"/>
  <c r="X16" i="16"/>
  <c r="X15" i="16" s="1"/>
  <c r="V16" i="15"/>
  <c r="W32" i="15"/>
  <c r="W28" i="15"/>
  <c r="W24" i="15"/>
  <c r="W31" i="15"/>
  <c r="W30" i="15"/>
  <c r="W29" i="15"/>
  <c r="W35" i="15"/>
  <c r="W27" i="15"/>
  <c r="W26" i="15"/>
  <c r="W25" i="15"/>
  <c r="W23" i="15"/>
  <c r="W33" i="15"/>
  <c r="X1" i="15"/>
  <c r="W22" i="15"/>
  <c r="W15" i="15"/>
  <c r="W14" i="15" s="1"/>
  <c r="W2" i="15"/>
  <c r="W21" i="15"/>
  <c r="S15" i="14"/>
  <c r="V29" i="14"/>
  <c r="V25" i="14"/>
  <c r="V21" i="14"/>
  <c r="V32" i="14"/>
  <c r="V31" i="14"/>
  <c r="V28" i="14"/>
  <c r="V24" i="14"/>
  <c r="V20" i="14"/>
  <c r="V22" i="14"/>
  <c r="V33" i="14"/>
  <c r="V23" i="14"/>
  <c r="V13" i="14"/>
  <c r="V12" i="14" s="1"/>
  <c r="W1" i="14"/>
  <c r="W30" i="14" s="1"/>
  <c r="V27" i="14"/>
  <c r="V19" i="14"/>
  <c r="V2" i="14"/>
  <c r="T30" i="13"/>
  <c r="T32" i="13"/>
  <c r="T29" i="13"/>
  <c r="T26" i="13"/>
  <c r="T35" i="13"/>
  <c r="T24" i="13"/>
  <c r="T36" i="13"/>
  <c r="T21" i="13"/>
  <c r="T15" i="13"/>
  <c r="T14" i="13" s="1"/>
  <c r="S14" i="13"/>
  <c r="U2" i="13"/>
  <c r="T3" i="13"/>
  <c r="U31" i="13" l="1"/>
  <c r="U37" i="13"/>
  <c r="U34" i="13"/>
  <c r="U33" i="13"/>
  <c r="U27" i="13"/>
  <c r="W16" i="15"/>
  <c r="U25" i="13"/>
  <c r="U22" i="13"/>
  <c r="U23" i="13"/>
  <c r="X17" i="16"/>
  <c r="V17" i="17"/>
  <c r="V19" i="17"/>
  <c r="U18" i="17" s="1"/>
  <c r="W18" i="15"/>
  <c r="V17" i="15" s="1"/>
  <c r="V16" i="14"/>
  <c r="W29" i="17"/>
  <c r="W36" i="17"/>
  <c r="W35" i="17"/>
  <c r="W32" i="17"/>
  <c r="W27" i="17"/>
  <c r="W24" i="17"/>
  <c r="W34" i="17"/>
  <c r="W28" i="17"/>
  <c r="W26" i="17"/>
  <c r="W16" i="17"/>
  <c r="W15" i="17" s="1"/>
  <c r="W31" i="17"/>
  <c r="W23" i="17"/>
  <c r="W2" i="17"/>
  <c r="W30" i="17"/>
  <c r="W25" i="17"/>
  <c r="W33" i="17"/>
  <c r="X1" i="17"/>
  <c r="W22" i="17"/>
  <c r="W18" i="16"/>
  <c r="Y34" i="16"/>
  <c r="Y30" i="16"/>
  <c r="Y26" i="16"/>
  <c r="Y35" i="16"/>
  <c r="Y36" i="16"/>
  <c r="Y16" i="16"/>
  <c r="Y15" i="16" s="1"/>
  <c r="Y31" i="16"/>
  <c r="Y29" i="16"/>
  <c r="Y24" i="16"/>
  <c r="Z1" i="16"/>
  <c r="Y33" i="16"/>
  <c r="Y2" i="16"/>
  <c r="Y27" i="16"/>
  <c r="Y25" i="16"/>
  <c r="Y28" i="16"/>
  <c r="Y23" i="16"/>
  <c r="Y22" i="16"/>
  <c r="Y32" i="16"/>
  <c r="X33" i="15"/>
  <c r="X31" i="15"/>
  <c r="X25" i="15"/>
  <c r="X27" i="15"/>
  <c r="X26" i="15"/>
  <c r="X23" i="15"/>
  <c r="X29" i="15"/>
  <c r="X24" i="15"/>
  <c r="X22" i="15"/>
  <c r="X21" i="15"/>
  <c r="X15" i="15"/>
  <c r="X14" i="15" s="1"/>
  <c r="X30" i="15"/>
  <c r="X28" i="15"/>
  <c r="Y1" i="15"/>
  <c r="X32" i="15"/>
  <c r="X2" i="15"/>
  <c r="X35" i="15"/>
  <c r="U15" i="14"/>
  <c r="V14" i="14"/>
  <c r="W32" i="14"/>
  <c r="W28" i="14"/>
  <c r="W31" i="14"/>
  <c r="W27" i="14"/>
  <c r="W33" i="14"/>
  <c r="W29" i="14"/>
  <c r="W26" i="14"/>
  <c r="W19" i="14"/>
  <c r="W22" i="14"/>
  <c r="W2" i="14"/>
  <c r="X1" i="14"/>
  <c r="X30" i="14" s="1"/>
  <c r="W21" i="14"/>
  <c r="W13" i="14"/>
  <c r="W12" i="14" s="1"/>
  <c r="W20" i="14"/>
  <c r="W24" i="14"/>
  <c r="W23" i="14"/>
  <c r="W25" i="14"/>
  <c r="U26" i="13"/>
  <c r="U29" i="13"/>
  <c r="U21" i="13"/>
  <c r="U32" i="13"/>
  <c r="T18" i="13"/>
  <c r="S17" i="13" s="1"/>
  <c r="U36" i="13"/>
  <c r="T16" i="13"/>
  <c r="U24" i="13"/>
  <c r="U35" i="13"/>
  <c r="U30" i="13"/>
  <c r="U15" i="13"/>
  <c r="V2" i="13"/>
  <c r="U3" i="13"/>
  <c r="V34" i="13" l="1"/>
  <c r="V33" i="13"/>
  <c r="V31" i="13"/>
  <c r="V37" i="13"/>
  <c r="V27" i="13"/>
  <c r="V25" i="13"/>
  <c r="V22" i="13"/>
  <c r="V23" i="13"/>
  <c r="Y17" i="16"/>
  <c r="W19" i="17"/>
  <c r="V18" i="17" s="1"/>
  <c r="W17" i="17"/>
  <c r="X16" i="15"/>
  <c r="X18" i="15"/>
  <c r="Y19" i="16"/>
  <c r="W16" i="14"/>
  <c r="X35" i="17"/>
  <c r="X31" i="17"/>
  <c r="X27" i="17"/>
  <c r="X23" i="17"/>
  <c r="X36" i="17"/>
  <c r="X32" i="17"/>
  <c r="X24" i="17"/>
  <c r="X30" i="17"/>
  <c r="X22" i="17"/>
  <c r="X16" i="17"/>
  <c r="X15" i="17" s="1"/>
  <c r="X33" i="17"/>
  <c r="X25" i="17"/>
  <c r="X28" i="17"/>
  <c r="X34" i="17"/>
  <c r="X29" i="17"/>
  <c r="X2" i="17"/>
  <c r="X26" i="17"/>
  <c r="Y1" i="17"/>
  <c r="X18" i="16"/>
  <c r="Z34" i="16"/>
  <c r="Z30" i="16"/>
  <c r="Z26" i="16"/>
  <c r="Z22" i="16"/>
  <c r="Z36" i="16"/>
  <c r="Z35" i="16"/>
  <c r="Z29" i="16"/>
  <c r="Z24" i="16"/>
  <c r="AA1" i="16"/>
  <c r="Z33" i="16"/>
  <c r="Z31" i="16"/>
  <c r="Z2" i="16"/>
  <c r="Z27" i="16"/>
  <c r="Z25" i="16"/>
  <c r="Z23" i="16"/>
  <c r="Z16" i="16"/>
  <c r="Z15" i="16" s="1"/>
  <c r="Z28" i="16"/>
  <c r="Z32" i="16"/>
  <c r="W17" i="15"/>
  <c r="Y35" i="15"/>
  <c r="Y31" i="15"/>
  <c r="Y27" i="15"/>
  <c r="Y23" i="15"/>
  <c r="Y30" i="15"/>
  <c r="Y32" i="15"/>
  <c r="Y29" i="15"/>
  <c r="Y25" i="15"/>
  <c r="Y24" i="15"/>
  <c r="Y22" i="15"/>
  <c r="Y21" i="15"/>
  <c r="Y15" i="15"/>
  <c r="Y14" i="15" s="1"/>
  <c r="Y2" i="15"/>
  <c r="Z1" i="15"/>
  <c r="Y33" i="15"/>
  <c r="Y28" i="15"/>
  <c r="Y26" i="15"/>
  <c r="V15" i="14"/>
  <c r="X32" i="14"/>
  <c r="X28" i="14"/>
  <c r="X24" i="14"/>
  <c r="X20" i="14"/>
  <c r="X33" i="14"/>
  <c r="X21" i="14"/>
  <c r="X13" i="14"/>
  <c r="X12" i="14" s="1"/>
  <c r="X26" i="14"/>
  <c r="X31" i="14"/>
  <c r="X27" i="14"/>
  <c r="Y1" i="14"/>
  <c r="Y30" i="14" s="1"/>
  <c r="X23" i="14"/>
  <c r="X19" i="14"/>
  <c r="X29" i="14"/>
  <c r="X25" i="14"/>
  <c r="X2" i="14"/>
  <c r="X22" i="14"/>
  <c r="W14" i="14"/>
  <c r="V21" i="13"/>
  <c r="V35" i="13"/>
  <c r="V30" i="13"/>
  <c r="U18" i="13"/>
  <c r="T17" i="13" s="1"/>
  <c r="V36" i="13"/>
  <c r="V29" i="13"/>
  <c r="U16" i="13"/>
  <c r="V26" i="13"/>
  <c r="V24" i="13"/>
  <c r="V32" i="13"/>
  <c r="V15" i="13"/>
  <c r="V14" i="13" s="1"/>
  <c r="U14" i="13"/>
  <c r="W2" i="13"/>
  <c r="V3" i="13"/>
  <c r="W27" i="13" l="1"/>
  <c r="W34" i="13"/>
  <c r="W33" i="13"/>
  <c r="W31" i="13"/>
  <c r="W37" i="13"/>
  <c r="W25" i="13"/>
  <c r="W23" i="13"/>
  <c r="W22" i="13"/>
  <c r="W26" i="13"/>
  <c r="X19" i="17"/>
  <c r="W18" i="17" s="1"/>
  <c r="X17" i="17"/>
  <c r="Y18" i="15"/>
  <c r="X17" i="15" s="1"/>
  <c r="Y16" i="15"/>
  <c r="Z19" i="16"/>
  <c r="Z17" i="16"/>
  <c r="X14" i="14"/>
  <c r="X16" i="14"/>
  <c r="W15" i="14" s="1"/>
  <c r="Y35" i="17"/>
  <c r="Y30" i="17"/>
  <c r="Y27" i="17"/>
  <c r="Y22" i="17"/>
  <c r="Y16" i="17"/>
  <c r="Y15" i="17" s="1"/>
  <c r="Y23" i="17"/>
  <c r="Y33" i="17"/>
  <c r="Y25" i="17"/>
  <c r="Y36" i="17"/>
  <c r="Y31" i="17"/>
  <c r="Y29" i="17"/>
  <c r="Y2" i="17"/>
  <c r="Z1" i="17"/>
  <c r="Y24" i="17"/>
  <c r="Y26" i="17"/>
  <c r="Y32" i="17"/>
  <c r="Y28" i="17"/>
  <c r="Y34" i="17"/>
  <c r="Y18" i="16"/>
  <c r="AA36" i="16"/>
  <c r="AA33" i="16"/>
  <c r="AA29" i="16"/>
  <c r="AA25" i="16"/>
  <c r="AA22" i="16"/>
  <c r="AA16" i="16"/>
  <c r="AA15" i="16" s="1"/>
  <c r="AA24" i="16"/>
  <c r="AA34" i="16"/>
  <c r="AA31" i="16"/>
  <c r="AA2" i="16"/>
  <c r="AA27" i="16"/>
  <c r="AA32" i="16"/>
  <c r="AA30" i="16"/>
  <c r="AA28" i="16"/>
  <c r="AA26" i="16"/>
  <c r="AA35" i="16"/>
  <c r="AA23" i="16"/>
  <c r="AB1" i="16"/>
  <c r="Z35" i="15"/>
  <c r="Z23" i="15"/>
  <c r="Z31" i="15"/>
  <c r="Z33" i="15"/>
  <c r="Z30" i="15"/>
  <c r="Z32" i="15"/>
  <c r="Z28" i="15"/>
  <c r="Z24" i="15"/>
  <c r="Z22" i="15"/>
  <c r="Z29" i="15"/>
  <c r="Z2" i="15"/>
  <c r="Z27" i="15"/>
  <c r="Z26" i="15"/>
  <c r="AA1" i="15"/>
  <c r="Z21" i="15"/>
  <c r="Z25" i="15"/>
  <c r="Z15" i="15"/>
  <c r="Z14" i="15" s="1"/>
  <c r="Y31" i="14"/>
  <c r="Y27" i="14"/>
  <c r="Y26" i="14"/>
  <c r="Y24" i="14"/>
  <c r="Y19" i="14"/>
  <c r="Y22" i="14"/>
  <c r="Y29" i="14"/>
  <c r="Y25" i="14"/>
  <c r="Y23" i="14"/>
  <c r="Y13" i="14"/>
  <c r="Y12" i="14" s="1"/>
  <c r="Z1" i="14"/>
  <c r="Z30" i="14" s="1"/>
  <c r="Y33" i="14"/>
  <c r="Y28" i="14"/>
  <c r="Y21" i="14"/>
  <c r="Y32" i="14"/>
  <c r="Y2" i="14"/>
  <c r="Y20" i="14"/>
  <c r="V18" i="13"/>
  <c r="U17" i="13" s="1"/>
  <c r="W36" i="13"/>
  <c r="W21" i="13"/>
  <c r="W24" i="13"/>
  <c r="W35" i="13"/>
  <c r="W30" i="13"/>
  <c r="V16" i="13"/>
  <c r="W32" i="13"/>
  <c r="W29" i="13"/>
  <c r="W15" i="13"/>
  <c r="W14" i="13" s="1"/>
  <c r="X2" i="13"/>
  <c r="W3" i="13"/>
  <c r="X37" i="13" l="1"/>
  <c r="X27" i="13"/>
  <c r="X31" i="13"/>
  <c r="X34" i="13"/>
  <c r="X33" i="13"/>
  <c r="Z16" i="15"/>
  <c r="X25" i="13"/>
  <c r="X23" i="13"/>
  <c r="X22" i="13"/>
  <c r="X36" i="13"/>
  <c r="AA17" i="16"/>
  <c r="Y17" i="17"/>
  <c r="Y19" i="17"/>
  <c r="X18" i="17" s="1"/>
  <c r="Z18" i="15"/>
  <c r="Y17" i="15" s="1"/>
  <c r="AA19" i="16"/>
  <c r="Y16" i="14"/>
  <c r="Y14" i="14"/>
  <c r="Z34" i="17"/>
  <c r="Z30" i="17"/>
  <c r="Z26" i="17"/>
  <c r="Z22" i="17"/>
  <c r="Z16" i="17"/>
  <c r="Z15" i="17" s="1"/>
  <c r="Z33" i="17"/>
  <c r="Z25" i="17"/>
  <c r="Z2" i="17"/>
  <c r="AA1" i="17"/>
  <c r="Z36" i="17"/>
  <c r="Z31" i="17"/>
  <c r="Z23" i="17"/>
  <c r="Z29" i="17"/>
  <c r="Z35" i="17"/>
  <c r="Z27" i="17"/>
  <c r="Z28" i="17"/>
  <c r="Z24" i="17"/>
  <c r="Z32" i="17"/>
  <c r="AB33" i="16"/>
  <c r="AB29" i="16"/>
  <c r="AB25" i="16"/>
  <c r="AB22" i="16"/>
  <c r="AB16" i="16"/>
  <c r="AB15" i="16" s="1"/>
  <c r="AB36" i="16"/>
  <c r="AB28" i="16"/>
  <c r="AB27" i="16"/>
  <c r="AB26" i="16"/>
  <c r="AB23" i="16"/>
  <c r="AB32" i="16"/>
  <c r="AB30" i="16"/>
  <c r="AB35" i="16"/>
  <c r="AB2" i="16"/>
  <c r="AB24" i="16"/>
  <c r="AC1" i="16"/>
  <c r="AB34" i="16"/>
  <c r="AB31" i="16"/>
  <c r="Z18" i="16"/>
  <c r="AA30" i="15"/>
  <c r="AA26" i="15"/>
  <c r="AA22" i="15"/>
  <c r="AA33" i="15"/>
  <c r="AA29" i="15"/>
  <c r="AA21" i="15"/>
  <c r="AA31" i="15"/>
  <c r="AA32" i="15"/>
  <c r="AA24" i="15"/>
  <c r="AA15" i="15"/>
  <c r="AA14" i="15" s="1"/>
  <c r="AA2" i="15"/>
  <c r="AA27" i="15"/>
  <c r="AA35" i="15"/>
  <c r="AA25" i="15"/>
  <c r="AA28" i="15"/>
  <c r="AA23" i="15"/>
  <c r="AB1" i="15"/>
  <c r="X15" i="14"/>
  <c r="Z31" i="14"/>
  <c r="Z27" i="14"/>
  <c r="Z23" i="14"/>
  <c r="Z19" i="14"/>
  <c r="Z33" i="14"/>
  <c r="Z28" i="14"/>
  <c r="Z26" i="14"/>
  <c r="Z25" i="14"/>
  <c r="Z29" i="14"/>
  <c r="Z13" i="14"/>
  <c r="Z12" i="14" s="1"/>
  <c r="Z32" i="14"/>
  <c r="Z21" i="14"/>
  <c r="Z2" i="14"/>
  <c r="Z24" i="14"/>
  <c r="Z22" i="14"/>
  <c r="Z20" i="14"/>
  <c r="AA1" i="14"/>
  <c r="AA30" i="14" s="1"/>
  <c r="X29" i="13"/>
  <c r="X35" i="13"/>
  <c r="X24" i="13"/>
  <c r="X32" i="13"/>
  <c r="W16" i="13"/>
  <c r="X30" i="13"/>
  <c r="X21" i="13"/>
  <c r="W18" i="13"/>
  <c r="V17" i="13" s="1"/>
  <c r="X26" i="13"/>
  <c r="X15" i="13"/>
  <c r="Y2" i="13"/>
  <c r="X3" i="13"/>
  <c r="Y31" i="13" l="1"/>
  <c r="Y37" i="13"/>
  <c r="Y34" i="13"/>
  <c r="Y33" i="13"/>
  <c r="Y27" i="13"/>
  <c r="Y25" i="13"/>
  <c r="Y22" i="13"/>
  <c r="Y23" i="13"/>
  <c r="Z14" i="14"/>
  <c r="AA16" i="15"/>
  <c r="AB17" i="16"/>
  <c r="Z19" i="17"/>
  <c r="AA18" i="15"/>
  <c r="Z17" i="15" s="1"/>
  <c r="AB19" i="16"/>
  <c r="Z16" i="14"/>
  <c r="Y18" i="17"/>
  <c r="AA36" i="17"/>
  <c r="AA33" i="17"/>
  <c r="AA25" i="17"/>
  <c r="AA28" i="17"/>
  <c r="AA31" i="17"/>
  <c r="AA23" i="17"/>
  <c r="AA16" i="17"/>
  <c r="AA15" i="17" s="1"/>
  <c r="AA29" i="17"/>
  <c r="AA2" i="17"/>
  <c r="AB1" i="17"/>
  <c r="AA27" i="17"/>
  <c r="AA35" i="17"/>
  <c r="AA30" i="17"/>
  <c r="AA32" i="17"/>
  <c r="AA34" i="17"/>
  <c r="AA24" i="17"/>
  <c r="AA26" i="17"/>
  <c r="AA22" i="17"/>
  <c r="Z17" i="17"/>
  <c r="AA18" i="16"/>
  <c r="AC32" i="16"/>
  <c r="AC28" i="16"/>
  <c r="AC24" i="16"/>
  <c r="AC2" i="16"/>
  <c r="AC36" i="16"/>
  <c r="AC31" i="16"/>
  <c r="AC30" i="16"/>
  <c r="AC25" i="16"/>
  <c r="AC33" i="16"/>
  <c r="AC27" i="16"/>
  <c r="AC23" i="16"/>
  <c r="AC22" i="16"/>
  <c r="AC16" i="16"/>
  <c r="AC15" i="16" s="1"/>
  <c r="AD1" i="16"/>
  <c r="AC34" i="16"/>
  <c r="AC29" i="16"/>
  <c r="AC35" i="16"/>
  <c r="AC26" i="16"/>
  <c r="AB35" i="15"/>
  <c r="AB26" i="15"/>
  <c r="AB28" i="15"/>
  <c r="AB32" i="15"/>
  <c r="AB30" i="15"/>
  <c r="AB27" i="15"/>
  <c r="AB25" i="15"/>
  <c r="AB24" i="15"/>
  <c r="AB15" i="15"/>
  <c r="AB14" i="15" s="1"/>
  <c r="AB22" i="15"/>
  <c r="AB29" i="15"/>
  <c r="AB31" i="15"/>
  <c r="AB23" i="15"/>
  <c r="AB21" i="15"/>
  <c r="AB33" i="15"/>
  <c r="AC1" i="15"/>
  <c r="AB2" i="15"/>
  <c r="Y15" i="14"/>
  <c r="AA33" i="14"/>
  <c r="AA29" i="14"/>
  <c r="AA31" i="14"/>
  <c r="AA22" i="14"/>
  <c r="AA27" i="14"/>
  <c r="AA20" i="14"/>
  <c r="AA25" i="14"/>
  <c r="AA23" i="14"/>
  <c r="AA21" i="14"/>
  <c r="AA19" i="14"/>
  <c r="AA28" i="14"/>
  <c r="AA24" i="14"/>
  <c r="AA13" i="14"/>
  <c r="AA12" i="14" s="1"/>
  <c r="AA32" i="14"/>
  <c r="AA26" i="14"/>
  <c r="AA2" i="14"/>
  <c r="AB1" i="14"/>
  <c r="AB30" i="14" s="1"/>
  <c r="Y29" i="13"/>
  <c r="X18" i="13"/>
  <c r="W17" i="13" s="1"/>
  <c r="Y30" i="13"/>
  <c r="Y35" i="13"/>
  <c r="X16" i="13"/>
  <c r="Y36" i="13"/>
  <c r="Y32" i="13"/>
  <c r="Y26" i="13"/>
  <c r="Y24" i="13"/>
  <c r="Y21" i="13"/>
  <c r="Y15" i="13"/>
  <c r="Y14" i="13" s="1"/>
  <c r="X14" i="13"/>
  <c r="Z2" i="13"/>
  <c r="Y3" i="13"/>
  <c r="Z34" i="13" l="1"/>
  <c r="Z33" i="13"/>
  <c r="Z31" i="13"/>
  <c r="Z37" i="13"/>
  <c r="Z27" i="13"/>
  <c r="Z25" i="13"/>
  <c r="Z23" i="13"/>
  <c r="Z22" i="13"/>
  <c r="AA19" i="17"/>
  <c r="AB18" i="15"/>
  <c r="AB16" i="15"/>
  <c r="AC17" i="16"/>
  <c r="AA14" i="14"/>
  <c r="AA16" i="14"/>
  <c r="Z18" i="17"/>
  <c r="AA17" i="17"/>
  <c r="AB33" i="17"/>
  <c r="AB29" i="17"/>
  <c r="AB25" i="17"/>
  <c r="AB28" i="17"/>
  <c r="AB31" i="17"/>
  <c r="AB23" i="17"/>
  <c r="AB36" i="17"/>
  <c r="AB2" i="17"/>
  <c r="AC1" i="17"/>
  <c r="AB35" i="17"/>
  <c r="AB27" i="17"/>
  <c r="AB26" i="17"/>
  <c r="AB34" i="17"/>
  <c r="AB24" i="17"/>
  <c r="AB30" i="17"/>
  <c r="AB32" i="17"/>
  <c r="AB16" i="17"/>
  <c r="AB15" i="17" s="1"/>
  <c r="AB22" i="17"/>
  <c r="AC19" i="16"/>
  <c r="AD32" i="16"/>
  <c r="AD28" i="16"/>
  <c r="AD24" i="16"/>
  <c r="AD36" i="16"/>
  <c r="AD27" i="16"/>
  <c r="AD26" i="16"/>
  <c r="AD23" i="16"/>
  <c r="AD35" i="16"/>
  <c r="AD34" i="16"/>
  <c r="AD29" i="16"/>
  <c r="AD30" i="16"/>
  <c r="AD25" i="16"/>
  <c r="AD22" i="16"/>
  <c r="AE1" i="16"/>
  <c r="AD16" i="16"/>
  <c r="AD15" i="16" s="1"/>
  <c r="AD31" i="16"/>
  <c r="AD33" i="16"/>
  <c r="AD2" i="16"/>
  <c r="AA17" i="15"/>
  <c r="AC33" i="15"/>
  <c r="AC29" i="15"/>
  <c r="AC25" i="15"/>
  <c r="AC21" i="15"/>
  <c r="AC32" i="15"/>
  <c r="AC28" i="15"/>
  <c r="AC24" i="15"/>
  <c r="AC27" i="15"/>
  <c r="AC35" i="15"/>
  <c r="AC26" i="15"/>
  <c r="AC23" i="15"/>
  <c r="AC22" i="15"/>
  <c r="AC15" i="15"/>
  <c r="AC14" i="15" s="1"/>
  <c r="AC2" i="15"/>
  <c r="AC31" i="15"/>
  <c r="AC30" i="15"/>
  <c r="AD1" i="15"/>
  <c r="Z15" i="14"/>
  <c r="AB26" i="14"/>
  <c r="AB22" i="14"/>
  <c r="AB25" i="14"/>
  <c r="AB23" i="14"/>
  <c r="AB29" i="14"/>
  <c r="AB31" i="14"/>
  <c r="AB27" i="14"/>
  <c r="AB21" i="14"/>
  <c r="AB19" i="14"/>
  <c r="AB33" i="14"/>
  <c r="AB32" i="14"/>
  <c r="AB24" i="14"/>
  <c r="AB20" i="14"/>
  <c r="AB28" i="14"/>
  <c r="AB2" i="14"/>
  <c r="AC1" i="14"/>
  <c r="AC30" i="14" s="1"/>
  <c r="AB13" i="14"/>
  <c r="AB12" i="14" s="1"/>
  <c r="Y16" i="13"/>
  <c r="Z29" i="13"/>
  <c r="Z21" i="13"/>
  <c r="Z24" i="13"/>
  <c r="Z26" i="13"/>
  <c r="Z36" i="13"/>
  <c r="Z35" i="13"/>
  <c r="Z32" i="13"/>
  <c r="Y18" i="13"/>
  <c r="X17" i="13" s="1"/>
  <c r="Z30" i="13"/>
  <c r="Z15" i="13"/>
  <c r="Z14" i="13" s="1"/>
  <c r="AA2" i="13"/>
  <c r="Z3" i="13"/>
  <c r="AA27" i="13" l="1"/>
  <c r="AA34" i="13"/>
  <c r="AA33" i="13"/>
  <c r="AA31" i="13"/>
  <c r="AA37" i="13"/>
  <c r="AA25" i="13"/>
  <c r="AA23" i="13"/>
  <c r="AA22" i="13"/>
  <c r="AB17" i="17"/>
  <c r="AB19" i="17"/>
  <c r="AC18" i="15"/>
  <c r="AB17" i="15" s="1"/>
  <c r="AD19" i="16"/>
  <c r="AC18" i="16" s="1"/>
  <c r="AB14" i="14"/>
  <c r="AB16" i="14"/>
  <c r="AA15" i="14" s="1"/>
  <c r="AA18" i="17"/>
  <c r="AC31" i="17"/>
  <c r="AC23" i="17"/>
  <c r="AC34" i="17"/>
  <c r="AC26" i="17"/>
  <c r="AC35" i="17"/>
  <c r="AC29" i="17"/>
  <c r="AC27" i="17"/>
  <c r="AC33" i="17"/>
  <c r="AC25" i="17"/>
  <c r="AC32" i="17"/>
  <c r="AC24" i="17"/>
  <c r="AC22" i="17"/>
  <c r="AD1" i="17"/>
  <c r="AC16" i="17"/>
  <c r="AC15" i="17" s="1"/>
  <c r="AC36" i="17"/>
  <c r="AC30" i="17"/>
  <c r="AC2" i="17"/>
  <c r="AC28" i="17"/>
  <c r="AD17" i="16"/>
  <c r="AE35" i="16"/>
  <c r="AE31" i="16"/>
  <c r="AE27" i="16"/>
  <c r="AE26" i="16"/>
  <c r="AE23" i="16"/>
  <c r="AE30" i="16"/>
  <c r="AE25" i="16"/>
  <c r="AE24" i="16"/>
  <c r="AE34" i="16"/>
  <c r="AE33" i="16"/>
  <c r="AE32" i="16"/>
  <c r="AE36" i="16"/>
  <c r="AE28" i="16"/>
  <c r="AE22" i="16"/>
  <c r="AE16" i="16"/>
  <c r="AE15" i="16" s="1"/>
  <c r="AF1" i="16"/>
  <c r="AE29" i="16"/>
  <c r="AE2" i="16"/>
  <c r="AB18" i="16"/>
  <c r="AD35" i="15"/>
  <c r="AD33" i="15"/>
  <c r="AD15" i="15"/>
  <c r="AD14" i="15" s="1"/>
  <c r="AD28" i="15"/>
  <c r="AD30" i="15"/>
  <c r="AD26" i="15"/>
  <c r="AD25" i="15"/>
  <c r="AD31" i="15"/>
  <c r="AD29" i="15"/>
  <c r="AD21" i="15"/>
  <c r="AD2" i="15"/>
  <c r="AD32" i="15"/>
  <c r="AD23" i="15"/>
  <c r="AE1" i="15"/>
  <c r="AD24" i="15"/>
  <c r="AD22" i="15"/>
  <c r="AD27" i="15"/>
  <c r="AC16" i="15"/>
  <c r="AC29" i="14"/>
  <c r="AC32" i="14"/>
  <c r="AC28" i="14"/>
  <c r="AC27" i="14"/>
  <c r="AC20" i="14"/>
  <c r="AC31" i="14"/>
  <c r="AC33" i="14"/>
  <c r="AC2" i="14"/>
  <c r="AC19" i="14"/>
  <c r="AC25" i="14"/>
  <c r="AC22" i="14"/>
  <c r="AC26" i="14"/>
  <c r="AD1" i="14"/>
  <c r="AD30" i="14" s="1"/>
  <c r="AC23" i="14"/>
  <c r="AC13" i="14"/>
  <c r="AC12" i="14" s="1"/>
  <c r="AC21" i="14"/>
  <c r="AC24" i="14"/>
  <c r="AA30" i="13"/>
  <c r="AA24" i="13"/>
  <c r="AA21" i="13"/>
  <c r="AA32" i="13"/>
  <c r="AA29" i="13"/>
  <c r="AA35" i="13"/>
  <c r="Z16" i="13"/>
  <c r="AA26" i="13"/>
  <c r="AA36" i="13"/>
  <c r="Z18" i="13"/>
  <c r="Y17" i="13" s="1"/>
  <c r="AA15" i="13"/>
  <c r="AB2" i="13"/>
  <c r="AA3" i="13"/>
  <c r="AB37" i="13" l="1"/>
  <c r="AB27" i="13"/>
  <c r="AB31" i="13"/>
  <c r="AB34" i="13"/>
  <c r="AB33" i="13"/>
  <c r="AD16" i="15"/>
  <c r="AB25" i="13"/>
  <c r="AB22" i="13"/>
  <c r="AB23" i="13"/>
  <c r="AC19" i="17"/>
  <c r="AC17" i="17"/>
  <c r="AD18" i="15"/>
  <c r="AC17" i="15" s="1"/>
  <c r="AE17" i="16"/>
  <c r="AC16" i="14"/>
  <c r="AB15" i="14" s="1"/>
  <c r="AB18" i="17"/>
  <c r="AD32" i="17"/>
  <c r="AD28" i="17"/>
  <c r="AD24" i="17"/>
  <c r="AD34" i="17"/>
  <c r="AD26" i="17"/>
  <c r="AD33" i="17"/>
  <c r="AD25" i="17"/>
  <c r="AD30" i="17"/>
  <c r="AD22" i="17"/>
  <c r="AD35" i="17"/>
  <c r="AE1" i="17"/>
  <c r="AD2" i="17"/>
  <c r="AD31" i="17"/>
  <c r="AD23" i="17"/>
  <c r="AD27" i="17"/>
  <c r="AD16" i="17"/>
  <c r="AD15" i="17" s="1"/>
  <c r="AD36" i="17"/>
  <c r="AD17" i="17"/>
  <c r="AD29" i="17"/>
  <c r="AD19" i="17" s="1"/>
  <c r="AE19" i="16"/>
  <c r="AF35" i="16"/>
  <c r="AF31" i="16"/>
  <c r="AF27" i="16"/>
  <c r="AF23" i="16"/>
  <c r="AF30" i="16"/>
  <c r="AF25" i="16"/>
  <c r="AF24" i="16"/>
  <c r="AF34" i="16"/>
  <c r="AF29" i="16"/>
  <c r="AF28" i="16"/>
  <c r="AF33" i="16"/>
  <c r="AF16" i="16"/>
  <c r="AF15" i="16" s="1"/>
  <c r="AF32" i="16"/>
  <c r="AF22" i="16"/>
  <c r="AG1" i="16"/>
  <c r="AF26" i="16"/>
  <c r="AF36" i="16"/>
  <c r="AF2" i="16"/>
  <c r="AE32" i="15"/>
  <c r="AE28" i="15"/>
  <c r="AE24" i="15"/>
  <c r="AE31" i="15"/>
  <c r="AE27" i="15"/>
  <c r="AE22" i="15"/>
  <c r="AE30" i="15"/>
  <c r="AE33" i="15"/>
  <c r="AE35" i="15"/>
  <c r="AE29" i="15"/>
  <c r="AE23" i="15"/>
  <c r="AE21" i="15"/>
  <c r="AE15" i="15"/>
  <c r="AE14" i="15" s="1"/>
  <c r="AE25" i="15"/>
  <c r="AF1" i="15"/>
  <c r="AE2" i="15"/>
  <c r="AE26" i="15"/>
  <c r="AC14" i="14"/>
  <c r="AD29" i="14"/>
  <c r="AD25" i="14"/>
  <c r="AD21" i="14"/>
  <c r="AD23" i="14"/>
  <c r="AD33" i="14"/>
  <c r="AD32" i="14"/>
  <c r="AD22" i="14"/>
  <c r="AD13" i="14"/>
  <c r="AD12" i="14" s="1"/>
  <c r="AD2" i="14"/>
  <c r="AD20" i="14"/>
  <c r="AD26" i="14"/>
  <c r="AD19" i="14"/>
  <c r="AD27" i="14"/>
  <c r="AD24" i="14"/>
  <c r="AE1" i="14"/>
  <c r="AE30" i="14" s="1"/>
  <c r="AD31" i="14"/>
  <c r="AD28" i="14"/>
  <c r="AB36" i="13"/>
  <c r="AB26" i="13"/>
  <c r="AA16" i="13"/>
  <c r="AB29" i="13"/>
  <c r="AB32" i="13"/>
  <c r="AB35" i="13"/>
  <c r="AB21" i="13"/>
  <c r="AB24" i="13"/>
  <c r="AA18" i="13"/>
  <c r="Z17" i="13" s="1"/>
  <c r="AB30" i="13"/>
  <c r="AB15" i="13"/>
  <c r="AB14" i="13" s="1"/>
  <c r="AA14" i="13"/>
  <c r="AC2" i="13"/>
  <c r="AB3" i="13"/>
  <c r="AC31" i="13" l="1"/>
  <c r="AC37" i="13"/>
  <c r="AC34" i="13"/>
  <c r="AC33" i="13"/>
  <c r="AC27" i="13"/>
  <c r="AC25" i="13"/>
  <c r="AC22" i="13"/>
  <c r="AC23" i="13"/>
  <c r="AE18" i="15"/>
  <c r="AD17" i="15" s="1"/>
  <c r="AF19" i="16"/>
  <c r="AD16" i="14"/>
  <c r="AD14" i="14"/>
  <c r="AC18" i="17"/>
  <c r="AE29" i="17"/>
  <c r="AE30" i="17"/>
  <c r="AE32" i="17"/>
  <c r="AE24" i="17"/>
  <c r="AE22" i="17"/>
  <c r="AE19" i="17" s="1"/>
  <c r="AE34" i="17"/>
  <c r="AE28" i="17"/>
  <c r="AE26" i="17"/>
  <c r="AE31" i="17"/>
  <c r="AE25" i="17"/>
  <c r="AF1" i="17"/>
  <c r="AE27" i="17"/>
  <c r="AE36" i="17"/>
  <c r="AE35" i="17"/>
  <c r="AE23" i="17"/>
  <c r="AE16" i="17"/>
  <c r="AE15" i="17" s="1"/>
  <c r="AE33" i="17"/>
  <c r="AE2" i="17"/>
  <c r="AF17" i="16"/>
  <c r="AG34" i="16"/>
  <c r="AG30" i="16"/>
  <c r="AG26" i="16"/>
  <c r="AG29" i="16"/>
  <c r="AG28" i="16"/>
  <c r="AG27" i="16"/>
  <c r="AG33" i="16"/>
  <c r="AG32" i="16"/>
  <c r="AG31" i="16"/>
  <c r="AG35" i="16"/>
  <c r="AG22" i="16"/>
  <c r="AG16" i="16"/>
  <c r="AG15" i="16" s="1"/>
  <c r="AG25" i="16"/>
  <c r="AH1" i="16"/>
  <c r="AG23" i="16"/>
  <c r="AG2" i="16"/>
  <c r="AG24" i="16"/>
  <c r="AG36" i="16"/>
  <c r="AE18" i="16"/>
  <c r="AD18" i="16"/>
  <c r="AE16" i="15"/>
  <c r="AF33" i="15"/>
  <c r="AF27" i="15"/>
  <c r="AF32" i="15"/>
  <c r="AF35" i="15"/>
  <c r="AF29" i="15"/>
  <c r="AF31" i="15"/>
  <c r="AF23" i="15"/>
  <c r="AG1" i="15"/>
  <c r="AF21" i="15"/>
  <c r="AF26" i="15"/>
  <c r="AF25" i="15"/>
  <c r="AF30" i="15"/>
  <c r="AF28" i="15"/>
  <c r="AF24" i="15"/>
  <c r="AF22" i="15"/>
  <c r="AF15" i="15"/>
  <c r="AF14" i="15" s="1"/>
  <c r="AF2" i="15"/>
  <c r="AC15" i="14"/>
  <c r="AE32" i="14"/>
  <c r="AE28" i="14"/>
  <c r="AE31" i="14"/>
  <c r="AE27" i="14"/>
  <c r="AE24" i="14"/>
  <c r="AE21" i="14"/>
  <c r="AE33" i="14"/>
  <c r="AE2" i="14"/>
  <c r="AF1" i="14"/>
  <c r="AF30" i="14" s="1"/>
  <c r="AE26" i="14"/>
  <c r="AE20" i="14"/>
  <c r="AE23" i="14"/>
  <c r="AE29" i="14"/>
  <c r="AE13" i="14"/>
  <c r="AE12" i="14" s="1"/>
  <c r="AE19" i="14"/>
  <c r="AE25" i="14"/>
  <c r="AE22" i="14"/>
  <c r="AC35" i="13"/>
  <c r="AC26" i="13"/>
  <c r="AC30" i="13"/>
  <c r="AC32" i="13"/>
  <c r="AC29" i="13"/>
  <c r="AC36" i="13"/>
  <c r="AB18" i="13"/>
  <c r="AA17" i="13" s="1"/>
  <c r="AC24" i="13"/>
  <c r="AB16" i="13"/>
  <c r="AC21" i="13"/>
  <c r="AC15" i="13"/>
  <c r="AC14" i="13" s="1"/>
  <c r="AD2" i="13"/>
  <c r="AC3" i="13"/>
  <c r="AD34" i="13" l="1"/>
  <c r="AD33" i="13"/>
  <c r="AD37" i="13"/>
  <c r="AD27" i="13"/>
  <c r="AD31" i="13"/>
  <c r="AD25" i="13"/>
  <c r="AD22" i="13"/>
  <c r="AD23" i="13"/>
  <c r="AF18" i="15"/>
  <c r="AG19" i="16"/>
  <c r="AG17" i="16"/>
  <c r="AE14" i="14"/>
  <c r="AE16" i="14"/>
  <c r="AD18" i="17"/>
  <c r="AE17" i="17"/>
  <c r="AF35" i="17"/>
  <c r="AF31" i="17"/>
  <c r="AF27" i="17"/>
  <c r="AF23" i="17"/>
  <c r="AF29" i="17"/>
  <c r="AF36" i="17"/>
  <c r="AF32" i="17"/>
  <c r="AF24" i="17"/>
  <c r="AF28" i="17"/>
  <c r="AF26" i="17"/>
  <c r="AF30" i="17"/>
  <c r="AF22" i="17"/>
  <c r="AF17" i="17" s="1"/>
  <c r="AF34" i="17"/>
  <c r="AF16" i="17"/>
  <c r="AF15" i="17" s="1"/>
  <c r="AF25" i="17"/>
  <c r="AG1" i="17"/>
  <c r="AF33" i="17"/>
  <c r="AF2" i="17"/>
  <c r="AF18" i="16"/>
  <c r="AH34" i="16"/>
  <c r="AH30" i="16"/>
  <c r="AH26" i="16"/>
  <c r="AH22" i="16"/>
  <c r="AH36" i="16"/>
  <c r="AH33" i="16"/>
  <c r="AH32" i="16"/>
  <c r="AH31" i="16"/>
  <c r="AH35" i="16"/>
  <c r="AH2" i="16"/>
  <c r="AH25" i="16"/>
  <c r="AI1" i="16"/>
  <c r="AH16" i="16"/>
  <c r="AH15" i="16" s="1"/>
  <c r="AH28" i="16"/>
  <c r="AH23" i="16"/>
  <c r="AH24" i="16"/>
  <c r="AH29" i="16"/>
  <c r="AH27" i="16"/>
  <c r="AE17" i="15"/>
  <c r="AF16" i="15"/>
  <c r="AG35" i="15"/>
  <c r="AG31" i="15"/>
  <c r="AG27" i="15"/>
  <c r="AG23" i="15"/>
  <c r="AG30" i="15"/>
  <c r="AG29" i="15"/>
  <c r="AG28" i="15"/>
  <c r="AG25" i="15"/>
  <c r="AG33" i="15"/>
  <c r="AG32" i="15"/>
  <c r="AG26" i="15"/>
  <c r="AG15" i="15"/>
  <c r="AG14" i="15" s="1"/>
  <c r="AG2" i="15"/>
  <c r="AH1" i="15"/>
  <c r="AG21" i="15"/>
  <c r="AG16" i="15" s="1"/>
  <c r="AG24" i="15"/>
  <c r="AG22" i="15"/>
  <c r="AD15" i="14"/>
  <c r="AF32" i="14"/>
  <c r="AF28" i="14"/>
  <c r="AF24" i="14"/>
  <c r="AF20" i="14"/>
  <c r="AF33" i="14"/>
  <c r="AF29" i="14"/>
  <c r="AF19" i="14"/>
  <c r="AF13" i="14"/>
  <c r="AF12" i="14" s="1"/>
  <c r="AF23" i="14"/>
  <c r="AG1" i="14"/>
  <c r="AG30" i="14" s="1"/>
  <c r="AF31" i="14"/>
  <c r="AF25" i="14"/>
  <c r="AF21" i="14"/>
  <c r="AF27" i="14"/>
  <c r="AF26" i="14"/>
  <c r="AF22" i="14"/>
  <c r="AF2" i="14"/>
  <c r="AD26" i="13"/>
  <c r="AD30" i="13"/>
  <c r="AD24" i="13"/>
  <c r="AC18" i="13"/>
  <c r="AB17" i="13" s="1"/>
  <c r="AD32" i="13"/>
  <c r="AC16" i="13"/>
  <c r="AD36" i="13"/>
  <c r="AD35" i="13"/>
  <c r="AD21" i="13"/>
  <c r="AD29" i="13"/>
  <c r="AD15" i="13"/>
  <c r="AD14" i="13" s="1"/>
  <c r="AE2" i="13"/>
  <c r="AD3" i="13"/>
  <c r="AE27" i="13" l="1"/>
  <c r="AE34" i="13"/>
  <c r="AE33" i="13"/>
  <c r="AE31" i="13"/>
  <c r="AE37" i="13"/>
  <c r="AE25" i="13"/>
  <c r="AE23" i="13"/>
  <c r="AE22" i="13"/>
  <c r="AE21" i="13"/>
  <c r="AE30" i="13"/>
  <c r="AH19" i="16"/>
  <c r="AE35" i="13"/>
  <c r="AE26" i="13"/>
  <c r="AG18" i="15"/>
  <c r="AF17" i="15" s="1"/>
  <c r="AH17" i="16"/>
  <c r="AF14" i="14"/>
  <c r="AG36" i="17"/>
  <c r="AG32" i="17"/>
  <c r="AG24" i="17"/>
  <c r="AG17" i="17"/>
  <c r="AG35" i="17"/>
  <c r="AG30" i="17"/>
  <c r="AG27" i="17"/>
  <c r="AG22" i="17"/>
  <c r="AG16" i="17"/>
  <c r="AG15" i="17" s="1"/>
  <c r="AG34" i="17"/>
  <c r="AG28" i="17"/>
  <c r="AG26" i="17"/>
  <c r="AG2" i="17"/>
  <c r="AH1" i="17"/>
  <c r="AG19" i="17"/>
  <c r="AG31" i="17"/>
  <c r="AG25" i="17"/>
  <c r="AG33" i="17"/>
  <c r="AG23" i="17"/>
  <c r="AG29" i="17"/>
  <c r="AF19" i="17"/>
  <c r="AI36" i="16"/>
  <c r="AI33" i="16"/>
  <c r="AI29" i="16"/>
  <c r="AI25" i="16"/>
  <c r="AI35" i="16"/>
  <c r="AI34" i="16"/>
  <c r="AI16" i="16"/>
  <c r="AI15" i="16" s="1"/>
  <c r="AI23" i="16"/>
  <c r="AI22" i="16"/>
  <c r="AI32" i="16"/>
  <c r="AI30" i="16"/>
  <c r="AI28" i="16"/>
  <c r="AI2" i="16"/>
  <c r="AI24" i="16"/>
  <c r="AI26" i="16"/>
  <c r="AJ1" i="16"/>
  <c r="AI31" i="16"/>
  <c r="AI27" i="16"/>
  <c r="AG18" i="16"/>
  <c r="AH30" i="15"/>
  <c r="AH26" i="15"/>
  <c r="AH15" i="15"/>
  <c r="AH14" i="15" s="1"/>
  <c r="AH25" i="15"/>
  <c r="AH24" i="15"/>
  <c r="AH23" i="15"/>
  <c r="AH22" i="15"/>
  <c r="AH21" i="15"/>
  <c r="AH31" i="15"/>
  <c r="AH32" i="15"/>
  <c r="AH29" i="15"/>
  <c r="AI1" i="15"/>
  <c r="AH35" i="15"/>
  <c r="AH27" i="15"/>
  <c r="AH28" i="15"/>
  <c r="AH33" i="15"/>
  <c r="AH2" i="15"/>
  <c r="AF16" i="14"/>
  <c r="AG31" i="14"/>
  <c r="AG27" i="14"/>
  <c r="AG26" i="14"/>
  <c r="AG21" i="14"/>
  <c r="AG33" i="14"/>
  <c r="AG32" i="14"/>
  <c r="AG28" i="14"/>
  <c r="AG24" i="14"/>
  <c r="AG22" i="14"/>
  <c r="AG20" i="14"/>
  <c r="AG25" i="14"/>
  <c r="AG23" i="14"/>
  <c r="AG19" i="14"/>
  <c r="AH1" i="14"/>
  <c r="AH30" i="14" s="1"/>
  <c r="AG13" i="14"/>
  <c r="AG12" i="14" s="1"/>
  <c r="AG2" i="14"/>
  <c r="AG29" i="14"/>
  <c r="AE32" i="13"/>
  <c r="AE36" i="13"/>
  <c r="AD18" i="13"/>
  <c r="AC17" i="13" s="1"/>
  <c r="AD16" i="13"/>
  <c r="AE29" i="13"/>
  <c r="AE24" i="13"/>
  <c r="AE15" i="13"/>
  <c r="AE14" i="13" s="1"/>
  <c r="AF2" i="13"/>
  <c r="AE3" i="13"/>
  <c r="AF37" i="13" l="1"/>
  <c r="AF27" i="13"/>
  <c r="AF31" i="13"/>
  <c r="AF34" i="13"/>
  <c r="AF33" i="13"/>
  <c r="AF25" i="13"/>
  <c r="AF22" i="13"/>
  <c r="AF23" i="13"/>
  <c r="AI19" i="16"/>
  <c r="AH18" i="16" s="1"/>
  <c r="AH18" i="15"/>
  <c r="AG17" i="15" s="1"/>
  <c r="AI17" i="16"/>
  <c r="AG14" i="14"/>
  <c r="AG16" i="14"/>
  <c r="AF15" i="14" s="1"/>
  <c r="AH34" i="17"/>
  <c r="AH30" i="17"/>
  <c r="AH26" i="17"/>
  <c r="AH22" i="17"/>
  <c r="AH35" i="17"/>
  <c r="AH27" i="17"/>
  <c r="AH16" i="17"/>
  <c r="AH15" i="17" s="1"/>
  <c r="AH28" i="17"/>
  <c r="AH2" i="17"/>
  <c r="AI1" i="17"/>
  <c r="AH36" i="17"/>
  <c r="AH32" i="17"/>
  <c r="AH24" i="17"/>
  <c r="AH19" i="17"/>
  <c r="AG18" i="17" s="1"/>
  <c r="AH23" i="17"/>
  <c r="AH33" i="17"/>
  <c r="AH29" i="17"/>
  <c r="AH17" i="17"/>
  <c r="AH25" i="17"/>
  <c r="AH31" i="17"/>
  <c r="AE18" i="17"/>
  <c r="AF18" i="17"/>
  <c r="AJ33" i="16"/>
  <c r="AJ29" i="16"/>
  <c r="AJ25" i="16"/>
  <c r="AJ16" i="16"/>
  <c r="AJ15" i="16" s="1"/>
  <c r="AJ22" i="16"/>
  <c r="AJ32" i="16"/>
  <c r="AJ30" i="16"/>
  <c r="AJ28" i="16"/>
  <c r="AJ23" i="16"/>
  <c r="AJ26" i="16"/>
  <c r="AJ2" i="16"/>
  <c r="AJ35" i="16"/>
  <c r="AJ24" i="16"/>
  <c r="AJ31" i="16"/>
  <c r="AJ36" i="16"/>
  <c r="AK1" i="16"/>
  <c r="AJ34" i="16"/>
  <c r="AJ27" i="16"/>
  <c r="AI30" i="15"/>
  <c r="AI26" i="15"/>
  <c r="AI22" i="15"/>
  <c r="AI33" i="15"/>
  <c r="AI29" i="15"/>
  <c r="AI32" i="15"/>
  <c r="AI31" i="15"/>
  <c r="AI23" i="15"/>
  <c r="AI18" i="15" s="1"/>
  <c r="AI25" i="15"/>
  <c r="AI24" i="15"/>
  <c r="AI21" i="15"/>
  <c r="AI16" i="15" s="1"/>
  <c r="AI35" i="15"/>
  <c r="AI27" i="15"/>
  <c r="AI28" i="15"/>
  <c r="AI15" i="15"/>
  <c r="AI14" i="15" s="1"/>
  <c r="AJ1" i="15"/>
  <c r="AI2" i="15"/>
  <c r="AH16" i="15"/>
  <c r="AH31" i="14"/>
  <c r="AH27" i="14"/>
  <c r="AH23" i="14"/>
  <c r="AH19" i="14"/>
  <c r="AH33" i="14"/>
  <c r="AH29" i="14"/>
  <c r="AH24" i="14"/>
  <c r="AH26" i="14"/>
  <c r="AH22" i="14"/>
  <c r="AH32" i="14"/>
  <c r="AH28" i="14"/>
  <c r="AH20" i="14"/>
  <c r="AH13" i="14"/>
  <c r="AH12" i="14" s="1"/>
  <c r="AI1" i="14"/>
  <c r="AI30" i="14" s="1"/>
  <c r="AH21" i="14"/>
  <c r="AH2" i="14"/>
  <c r="AH25" i="14"/>
  <c r="AE15" i="14"/>
  <c r="AF36" i="13"/>
  <c r="AF24" i="13"/>
  <c r="AF32" i="13"/>
  <c r="AF29" i="13"/>
  <c r="AF26" i="13"/>
  <c r="AF30" i="13"/>
  <c r="AE18" i="13"/>
  <c r="AD17" i="13" s="1"/>
  <c r="AF21" i="13"/>
  <c r="AF35" i="13"/>
  <c r="AE16" i="13"/>
  <c r="AF15" i="13"/>
  <c r="AF14" i="13" s="1"/>
  <c r="AG2" i="13"/>
  <c r="AF3" i="13"/>
  <c r="AG31" i="13" l="1"/>
  <c r="AG37" i="13"/>
  <c r="AG34" i="13"/>
  <c r="AG33" i="13"/>
  <c r="AG27" i="13"/>
  <c r="AG25" i="13"/>
  <c r="AG22" i="13"/>
  <c r="AG23" i="13"/>
  <c r="AJ19" i="16"/>
  <c r="AI18" i="16" s="1"/>
  <c r="AJ17" i="16"/>
  <c r="AH17" i="15"/>
  <c r="AH16" i="14"/>
  <c r="AI36" i="17"/>
  <c r="AI30" i="17"/>
  <c r="AI22" i="17"/>
  <c r="AI33" i="17"/>
  <c r="AI25" i="17"/>
  <c r="AI18" i="17"/>
  <c r="AI34" i="17"/>
  <c r="AI32" i="17"/>
  <c r="AI26" i="17"/>
  <c r="AI24" i="17"/>
  <c r="AI2" i="17"/>
  <c r="AJ1" i="17"/>
  <c r="AI16" i="17"/>
  <c r="AI31" i="17"/>
  <c r="AI23" i="17"/>
  <c r="AI17" i="17"/>
  <c r="AI15" i="17"/>
  <c r="AI27" i="17"/>
  <c r="AI35" i="17"/>
  <c r="AI28" i="17"/>
  <c r="AI19" i="17"/>
  <c r="AH18" i="17" s="1"/>
  <c r="AI29" i="17"/>
  <c r="AK32" i="16"/>
  <c r="AK28" i="16"/>
  <c r="AK24" i="16"/>
  <c r="AK22" i="16"/>
  <c r="AK2" i="16"/>
  <c r="AK36" i="16"/>
  <c r="AK23" i="16"/>
  <c r="AK16" i="16"/>
  <c r="AK15" i="16" s="1"/>
  <c r="AK26" i="16"/>
  <c r="AK34" i="16"/>
  <c r="AK35" i="16"/>
  <c r="AK31" i="16"/>
  <c r="AK29" i="16"/>
  <c r="AK27" i="16"/>
  <c r="AK25" i="16"/>
  <c r="AK33" i="16"/>
  <c r="AL1" i="16"/>
  <c r="AK30" i="16"/>
  <c r="AJ35" i="15"/>
  <c r="AJ21" i="15"/>
  <c r="AJ18" i="15" s="1"/>
  <c r="AJ27" i="15"/>
  <c r="AJ16" i="15" s="1"/>
  <c r="AJ23" i="15"/>
  <c r="AJ22" i="15"/>
  <c r="AJ29" i="15"/>
  <c r="AJ28" i="15"/>
  <c r="AJ31" i="15"/>
  <c r="AJ26" i="15"/>
  <c r="AJ25" i="15"/>
  <c r="AJ2" i="15"/>
  <c r="AJ24" i="15"/>
  <c r="AJ15" i="15"/>
  <c r="AJ14" i="15" s="1"/>
  <c r="AK1" i="15"/>
  <c r="AJ33" i="15"/>
  <c r="AJ30" i="15"/>
  <c r="AJ32" i="15"/>
  <c r="AG15" i="14"/>
  <c r="AH14" i="14"/>
  <c r="AI33" i="14"/>
  <c r="AI29" i="14"/>
  <c r="AI32" i="14"/>
  <c r="AI19" i="14"/>
  <c r="AI28" i="14"/>
  <c r="AI25" i="14"/>
  <c r="AI24" i="14"/>
  <c r="AI22" i="14"/>
  <c r="AI13" i="14"/>
  <c r="AI31" i="14"/>
  <c r="AI21" i="14"/>
  <c r="AI12" i="14"/>
  <c r="AI15" i="14"/>
  <c r="AI2" i="14"/>
  <c r="AI14" i="14"/>
  <c r="AI26" i="14"/>
  <c r="AI16" i="14"/>
  <c r="AH15" i="14" s="1"/>
  <c r="AI27" i="14"/>
  <c r="AJ1" i="14"/>
  <c r="AJ30" i="14" s="1"/>
  <c r="AI23" i="14"/>
  <c r="AI20" i="14"/>
  <c r="AG30" i="13"/>
  <c r="AG35" i="13"/>
  <c r="AG26" i="13"/>
  <c r="AG36" i="13"/>
  <c r="AF18" i="13"/>
  <c r="AE17" i="13" s="1"/>
  <c r="AG29" i="13"/>
  <c r="AF16" i="13"/>
  <c r="AG32" i="13"/>
  <c r="AG24" i="13"/>
  <c r="AG21" i="13"/>
  <c r="AG15" i="13"/>
  <c r="AG14" i="13" s="1"/>
  <c r="AH2" i="13"/>
  <c r="AG3" i="13"/>
  <c r="AH34" i="13" l="1"/>
  <c r="AH33" i="13"/>
  <c r="AH31" i="13"/>
  <c r="AH37" i="13"/>
  <c r="AH27" i="13"/>
  <c r="AH25" i="13"/>
  <c r="AH23" i="13"/>
  <c r="AH22" i="13"/>
  <c r="AK17" i="16"/>
  <c r="AI17" i="15"/>
  <c r="AK19" i="16"/>
  <c r="AJ33" i="17"/>
  <c r="AJ29" i="17"/>
  <c r="AJ25" i="17"/>
  <c r="AJ19" i="17"/>
  <c r="AJ18" i="17"/>
  <c r="AJ28" i="17"/>
  <c r="AJ30" i="17"/>
  <c r="AJ22" i="17"/>
  <c r="AJ2" i="17"/>
  <c r="AK1" i="17"/>
  <c r="AJ31" i="17"/>
  <c r="AJ35" i="17"/>
  <c r="AJ16" i="17"/>
  <c r="AJ23" i="17"/>
  <c r="AJ17" i="17"/>
  <c r="AJ15" i="17"/>
  <c r="AJ36" i="17"/>
  <c r="AJ32" i="17"/>
  <c r="AJ27" i="17"/>
  <c r="AJ26" i="17"/>
  <c r="AJ24" i="17"/>
  <c r="AJ34" i="17"/>
  <c r="AL32" i="16"/>
  <c r="AL28" i="16"/>
  <c r="AL24" i="16"/>
  <c r="AL36" i="16"/>
  <c r="AL27" i="16"/>
  <c r="AL26" i="16"/>
  <c r="AL22" i="16"/>
  <c r="AL2" i="16"/>
  <c r="AL35" i="16"/>
  <c r="AL31" i="16"/>
  <c r="AL34" i="16"/>
  <c r="AL29" i="16"/>
  <c r="AL23" i="16"/>
  <c r="AL19" i="16" s="1"/>
  <c r="AL16" i="16"/>
  <c r="AL15" i="16" s="1"/>
  <c r="AL33" i="16"/>
  <c r="AL25" i="16"/>
  <c r="AL30" i="16"/>
  <c r="AM1" i="16"/>
  <c r="AK33" i="15"/>
  <c r="AK29" i="15"/>
  <c r="AK25" i="15"/>
  <c r="AK21" i="15"/>
  <c r="AK16" i="15" s="1"/>
  <c r="AK32" i="15"/>
  <c r="AK28" i="15"/>
  <c r="AK26" i="15"/>
  <c r="AK35" i="15"/>
  <c r="AK14" i="15"/>
  <c r="AK31" i="15"/>
  <c r="AK30" i="15"/>
  <c r="AK15" i="15"/>
  <c r="AK23" i="15"/>
  <c r="AK27" i="15"/>
  <c r="AK24" i="15"/>
  <c r="AK22" i="15"/>
  <c r="AK18" i="15"/>
  <c r="AJ17" i="15" s="1"/>
  <c r="AL1" i="15"/>
  <c r="AK2" i="15"/>
  <c r="AJ26" i="14"/>
  <c r="AJ22" i="14"/>
  <c r="AJ16" i="14"/>
  <c r="AJ15" i="14"/>
  <c r="AJ31" i="14"/>
  <c r="AJ20" i="14"/>
  <c r="AJ32" i="14"/>
  <c r="AJ28" i="14"/>
  <c r="AJ29" i="14"/>
  <c r="AJ27" i="14"/>
  <c r="AJ33" i="14"/>
  <c r="AJ13" i="14"/>
  <c r="AJ14" i="14"/>
  <c r="AJ25" i="14"/>
  <c r="AJ19" i="14"/>
  <c r="AJ12" i="14"/>
  <c r="AJ21" i="14"/>
  <c r="AJ24" i="14"/>
  <c r="AJ2" i="14"/>
  <c r="AJ23" i="14"/>
  <c r="AK1" i="14"/>
  <c r="AK30" i="14" s="1"/>
  <c r="AH36" i="13"/>
  <c r="AH32" i="13"/>
  <c r="AH24" i="13"/>
  <c r="AH35" i="13"/>
  <c r="AH26" i="13"/>
  <c r="AG18" i="13"/>
  <c r="AF17" i="13" s="1"/>
  <c r="AH29" i="13"/>
  <c r="AG16" i="13"/>
  <c r="AH30" i="13"/>
  <c r="AH21" i="13"/>
  <c r="AH15" i="13"/>
  <c r="AH14" i="13" s="1"/>
  <c r="AI2" i="13"/>
  <c r="AH3" i="13"/>
  <c r="AI27" i="13" l="1"/>
  <c r="AI34" i="13"/>
  <c r="AI33" i="13"/>
  <c r="AI31" i="13"/>
  <c r="AI37" i="13"/>
  <c r="AI25" i="13"/>
  <c r="AI23" i="13"/>
  <c r="AI22" i="13"/>
  <c r="AI36" i="13"/>
  <c r="AL17" i="16"/>
  <c r="AJ18" i="16"/>
  <c r="AK18" i="16"/>
  <c r="AK18" i="17"/>
  <c r="AK33" i="17"/>
  <c r="AK28" i="17"/>
  <c r="AK25" i="17"/>
  <c r="AK31" i="17"/>
  <c r="AK23" i="17"/>
  <c r="AK16" i="17"/>
  <c r="AK17" i="17"/>
  <c r="AK15" i="17"/>
  <c r="AK36" i="17"/>
  <c r="AK35" i="17"/>
  <c r="AK29" i="17"/>
  <c r="AK27" i="17"/>
  <c r="AK19" i="17"/>
  <c r="AK2" i="17"/>
  <c r="AK26" i="17"/>
  <c r="AK32" i="17"/>
  <c r="AK22" i="17"/>
  <c r="AK34" i="17"/>
  <c r="AK30" i="17"/>
  <c r="AL1" i="17"/>
  <c r="AK24" i="17"/>
  <c r="AM35" i="16"/>
  <c r="AM31" i="16"/>
  <c r="AM27" i="16"/>
  <c r="AM23" i="16"/>
  <c r="AM36" i="16"/>
  <c r="AM30" i="16"/>
  <c r="AM25" i="16"/>
  <c r="AM24" i="16"/>
  <c r="AM26" i="16"/>
  <c r="AM34" i="16"/>
  <c r="AM29" i="16"/>
  <c r="AM33" i="16"/>
  <c r="AN1" i="16"/>
  <c r="AM22" i="16"/>
  <c r="AM28" i="16"/>
  <c r="AM16" i="16"/>
  <c r="AM15" i="16" s="1"/>
  <c r="AM32" i="16"/>
  <c r="AM2" i="16"/>
  <c r="AL35" i="15"/>
  <c r="AL24" i="15"/>
  <c r="AL15" i="15"/>
  <c r="AL14" i="15" s="1"/>
  <c r="AL31" i="15"/>
  <c r="AL29" i="15"/>
  <c r="AL30" i="15"/>
  <c r="AL33" i="15"/>
  <c r="AL32" i="15"/>
  <c r="AL21" i="15"/>
  <c r="AL16" i="15" s="1"/>
  <c r="AL2" i="15"/>
  <c r="AL27" i="15"/>
  <c r="AL26" i="15"/>
  <c r="AL25" i="15"/>
  <c r="AL22" i="15"/>
  <c r="AL28" i="15"/>
  <c r="AL23" i="15"/>
  <c r="AM1" i="15"/>
  <c r="AK15" i="14"/>
  <c r="AK29" i="14"/>
  <c r="AK32" i="14"/>
  <c r="AK28" i="14"/>
  <c r="AK33" i="14"/>
  <c r="AK26" i="14"/>
  <c r="AK25" i="14"/>
  <c r="AK22" i="14"/>
  <c r="AK23" i="14"/>
  <c r="AK12" i="14"/>
  <c r="AK14" i="14"/>
  <c r="AK19" i="14"/>
  <c r="AK13" i="14"/>
  <c r="AK2" i="14"/>
  <c r="AL1" i="14"/>
  <c r="AL30" i="14" s="1"/>
  <c r="AK20" i="14"/>
  <c r="AK31" i="14"/>
  <c r="AK27" i="14"/>
  <c r="AK21" i="14"/>
  <c r="AK16" i="14"/>
  <c r="AK24" i="14"/>
  <c r="AI21" i="13"/>
  <c r="AI26" i="13"/>
  <c r="AI35" i="13"/>
  <c r="AI32" i="13"/>
  <c r="AI30" i="13"/>
  <c r="AI24" i="13"/>
  <c r="AH16" i="13"/>
  <c r="AH18" i="13"/>
  <c r="AG17" i="13" s="1"/>
  <c r="AI29" i="13"/>
  <c r="AI15" i="13"/>
  <c r="AI14" i="13" s="1"/>
  <c r="AJ2" i="13"/>
  <c r="AI3" i="13"/>
  <c r="AJ37" i="13" l="1"/>
  <c r="AJ27" i="13"/>
  <c r="AJ31" i="13"/>
  <c r="AJ34" i="13"/>
  <c r="AJ33" i="13"/>
  <c r="AJ25" i="13"/>
  <c r="AJ23" i="13"/>
  <c r="AJ22" i="13"/>
  <c r="AJ36" i="13"/>
  <c r="AM17" i="16"/>
  <c r="AL18" i="15"/>
  <c r="AM19" i="16"/>
  <c r="AL32" i="17"/>
  <c r="AL28" i="17"/>
  <c r="AL24" i="17"/>
  <c r="AL31" i="17"/>
  <c r="AL23" i="17"/>
  <c r="AL34" i="17"/>
  <c r="AL26" i="17"/>
  <c r="AL17" i="17"/>
  <c r="AL15" i="17"/>
  <c r="AL29" i="17"/>
  <c r="AL27" i="17"/>
  <c r="AL19" i="17"/>
  <c r="AL36" i="17"/>
  <c r="AL35" i="17"/>
  <c r="AL33" i="17"/>
  <c r="AL25" i="17"/>
  <c r="AL22" i="17"/>
  <c r="AL2" i="17"/>
  <c r="AL16" i="17"/>
  <c r="AL30" i="17"/>
  <c r="AL18" i="17"/>
  <c r="AM1" i="17"/>
  <c r="AN35" i="16"/>
  <c r="AN31" i="16"/>
  <c r="AN27" i="16"/>
  <c r="AN23" i="16"/>
  <c r="AN36" i="16"/>
  <c r="AN26" i="16"/>
  <c r="AN34" i="16"/>
  <c r="AN29" i="16"/>
  <c r="AN28" i="16"/>
  <c r="AN19" i="16"/>
  <c r="AN17" i="16"/>
  <c r="AN24" i="16"/>
  <c r="AO1" i="16"/>
  <c r="AN33" i="16"/>
  <c r="AN22" i="16"/>
  <c r="AN32" i="16"/>
  <c r="AN30" i="16"/>
  <c r="AN2" i="16"/>
  <c r="AN18" i="16"/>
  <c r="AN15" i="16"/>
  <c r="AN25" i="16"/>
  <c r="AN16" i="16"/>
  <c r="AM32" i="15"/>
  <c r="AM28" i="15"/>
  <c r="AM24" i="15"/>
  <c r="AM31" i="15"/>
  <c r="AM27" i="15"/>
  <c r="AM35" i="15"/>
  <c r="AM16" i="15"/>
  <c r="AM30" i="15"/>
  <c r="AM33" i="15"/>
  <c r="AM26" i="15"/>
  <c r="AM25" i="15"/>
  <c r="AM23" i="15"/>
  <c r="AM22" i="15"/>
  <c r="AM2" i="15"/>
  <c r="AM15" i="15"/>
  <c r="AM14" i="15" s="1"/>
  <c r="AN1" i="15"/>
  <c r="AM21" i="15"/>
  <c r="AM18" i="15" s="1"/>
  <c r="AM29" i="15"/>
  <c r="AL29" i="14"/>
  <c r="AL25" i="14"/>
  <c r="AL21" i="14"/>
  <c r="AL31" i="14"/>
  <c r="AL28" i="14"/>
  <c r="AL20" i="14"/>
  <c r="AL27" i="14"/>
  <c r="AL12" i="14"/>
  <c r="AL26" i="14"/>
  <c r="AL23" i="14"/>
  <c r="AL19" i="14"/>
  <c r="AL15" i="14"/>
  <c r="AL2" i="14"/>
  <c r="AL24" i="14"/>
  <c r="AL14" i="14"/>
  <c r="AM1" i="14"/>
  <c r="AM30" i="14" s="1"/>
  <c r="AL13" i="14"/>
  <c r="AL33" i="14"/>
  <c r="AL32" i="14"/>
  <c r="AL22" i="14"/>
  <c r="AL16" i="14"/>
  <c r="AJ35" i="13"/>
  <c r="AJ26" i="13"/>
  <c r="AI16" i="13"/>
  <c r="AJ21" i="13"/>
  <c r="AJ24" i="13"/>
  <c r="AI18" i="13"/>
  <c r="AH17" i="13" s="1"/>
  <c r="AJ30" i="13"/>
  <c r="AJ29" i="13"/>
  <c r="AJ32" i="13"/>
  <c r="AJ15" i="13"/>
  <c r="AJ14" i="13" s="1"/>
  <c r="AK2" i="13"/>
  <c r="AJ3" i="13"/>
  <c r="AK31" i="13" l="1"/>
  <c r="AK37" i="13"/>
  <c r="AK34" i="13"/>
  <c r="AK33" i="13"/>
  <c r="AK27" i="13"/>
  <c r="AK25" i="13"/>
  <c r="AK22" i="13"/>
  <c r="AK23" i="13"/>
  <c r="AK36" i="13"/>
  <c r="AK17" i="15"/>
  <c r="AL17" i="15"/>
  <c r="AL18" i="16"/>
  <c r="AM18" i="16"/>
  <c r="AM34" i="17"/>
  <c r="AM26" i="17"/>
  <c r="AM36" i="17"/>
  <c r="AM25" i="17"/>
  <c r="AM35" i="17"/>
  <c r="AM31" i="17"/>
  <c r="AM29" i="17"/>
  <c r="AM27" i="17"/>
  <c r="AM23" i="17"/>
  <c r="AM19" i="17"/>
  <c r="AM33" i="17"/>
  <c r="AM2" i="17"/>
  <c r="AM16" i="17"/>
  <c r="AM24" i="17"/>
  <c r="AM17" i="17"/>
  <c r="AM28" i="17"/>
  <c r="AM15" i="17"/>
  <c r="AM22" i="17"/>
  <c r="AM30" i="17"/>
  <c r="AM18" i="17"/>
  <c r="AN1" i="17"/>
  <c r="AM32" i="17"/>
  <c r="AO34" i="16"/>
  <c r="AO30" i="16"/>
  <c r="AO26" i="16"/>
  <c r="AO25" i="16"/>
  <c r="AO24" i="16"/>
  <c r="AO23" i="16"/>
  <c r="AO33" i="16"/>
  <c r="AO32" i="16"/>
  <c r="AO31" i="16"/>
  <c r="AO16" i="16"/>
  <c r="AO15" i="16"/>
  <c r="AO29" i="16"/>
  <c r="AO35" i="16"/>
  <c r="AP1" i="16"/>
  <c r="AO27" i="16"/>
  <c r="AO17" i="16"/>
  <c r="AO36" i="16"/>
  <c r="AO2" i="16"/>
  <c r="AO19" i="16"/>
  <c r="AO18" i="16"/>
  <c r="AO28" i="16"/>
  <c r="AO22" i="16"/>
  <c r="AN33" i="15"/>
  <c r="AN17" i="15"/>
  <c r="AN22" i="15"/>
  <c r="AN32" i="15"/>
  <c r="AN26" i="15"/>
  <c r="AN25" i="15"/>
  <c r="AN27" i="15"/>
  <c r="AN24" i="15"/>
  <c r="AN21" i="15"/>
  <c r="AN18" i="15"/>
  <c r="AM17" i="15" s="1"/>
  <c r="AN31" i="15"/>
  <c r="AN14" i="15"/>
  <c r="AN15" i="15"/>
  <c r="AN35" i="15"/>
  <c r="AN28" i="15"/>
  <c r="AN30" i="15"/>
  <c r="AN16" i="15"/>
  <c r="AN23" i="15"/>
  <c r="AN2" i="15"/>
  <c r="AN29" i="15"/>
  <c r="AO1" i="15"/>
  <c r="AM32" i="14"/>
  <c r="AM28" i="14"/>
  <c r="AM31" i="14"/>
  <c r="AM27" i="14"/>
  <c r="AM23" i="14"/>
  <c r="AM16" i="14"/>
  <c r="AM14" i="14"/>
  <c r="AM26" i="14"/>
  <c r="AM19" i="14"/>
  <c r="AM15" i="14"/>
  <c r="AM25" i="14"/>
  <c r="AM21" i="14"/>
  <c r="AM2" i="14"/>
  <c r="AN1" i="14"/>
  <c r="AN30" i="14" s="1"/>
  <c r="AM33" i="14"/>
  <c r="AM24" i="14"/>
  <c r="AM13" i="14"/>
  <c r="AM12" i="14"/>
  <c r="AM29" i="14"/>
  <c r="AM22" i="14"/>
  <c r="AM20" i="14"/>
  <c r="AK29" i="13"/>
  <c r="AK26" i="13"/>
  <c r="AK30" i="13"/>
  <c r="AJ16" i="13"/>
  <c r="AK24" i="13"/>
  <c r="AJ18" i="13"/>
  <c r="AI17" i="13" s="1"/>
  <c r="AK21" i="13"/>
  <c r="AK35" i="13"/>
  <c r="AK32" i="13"/>
  <c r="AK15" i="13"/>
  <c r="AK14" i="13" s="1"/>
  <c r="AL2" i="13"/>
  <c r="AK3" i="13"/>
  <c r="AL34" i="13" l="1"/>
  <c r="AL33" i="13"/>
  <c r="AL31" i="13"/>
  <c r="AL37" i="13"/>
  <c r="AL27" i="13"/>
  <c r="AL25" i="13"/>
  <c r="AL23" i="13"/>
  <c r="AL22" i="13"/>
  <c r="AL36" i="13"/>
  <c r="AN35" i="17"/>
  <c r="AN31" i="17"/>
  <c r="AN27" i="17"/>
  <c r="AN23" i="17"/>
  <c r="AN29" i="17"/>
  <c r="AN19" i="17"/>
  <c r="AN17" i="17"/>
  <c r="AN33" i="17"/>
  <c r="AN25" i="17"/>
  <c r="AN28" i="17"/>
  <c r="AN16" i="17"/>
  <c r="AN30" i="17"/>
  <c r="AN26" i="17"/>
  <c r="AN34" i="17"/>
  <c r="AN24" i="17"/>
  <c r="AN15" i="17"/>
  <c r="AN22" i="17"/>
  <c r="AN36" i="17"/>
  <c r="AN18" i="17"/>
  <c r="AO1" i="17"/>
  <c r="AN32" i="17"/>
  <c r="AN2" i="17"/>
  <c r="AP34" i="16"/>
  <c r="AP30" i="16"/>
  <c r="AP26" i="16"/>
  <c r="AP22" i="16"/>
  <c r="AP36" i="16"/>
  <c r="AP25" i="16"/>
  <c r="AP24" i="16"/>
  <c r="AP23" i="16"/>
  <c r="AP29" i="16"/>
  <c r="AP28" i="16"/>
  <c r="AP27" i="16"/>
  <c r="AP19" i="16"/>
  <c r="AP17" i="16"/>
  <c r="AP33" i="16"/>
  <c r="AP35" i="16"/>
  <c r="AP2" i="16"/>
  <c r="AQ1" i="16"/>
  <c r="AP31" i="16"/>
  <c r="AP32" i="16"/>
  <c r="AP15" i="16"/>
  <c r="AP18" i="16"/>
  <c r="AP16" i="16"/>
  <c r="AO35" i="15"/>
  <c r="AO31" i="15"/>
  <c r="AO27" i="15"/>
  <c r="AO23" i="15"/>
  <c r="AO30" i="15"/>
  <c r="AO28" i="15"/>
  <c r="AO2" i="15"/>
  <c r="AP1" i="15"/>
  <c r="AO33" i="15"/>
  <c r="AO32" i="15"/>
  <c r="AO29" i="15"/>
  <c r="AO14" i="15"/>
  <c r="AO26" i="15"/>
  <c r="AO25" i="15"/>
  <c r="AO15" i="15"/>
  <c r="AO24" i="15"/>
  <c r="AO22" i="15"/>
  <c r="AO18" i="15"/>
  <c r="AO16" i="15"/>
  <c r="AO17" i="15"/>
  <c r="AO21" i="15"/>
  <c r="AN32" i="14"/>
  <c r="AN28" i="14"/>
  <c r="AN24" i="14"/>
  <c r="AN20" i="14"/>
  <c r="AN33" i="14"/>
  <c r="AN21" i="14"/>
  <c r="AN13" i="14"/>
  <c r="AN12" i="14"/>
  <c r="AN25" i="14"/>
  <c r="AN23" i="14"/>
  <c r="AN31" i="14"/>
  <c r="AN29" i="14"/>
  <c r="AN16" i="14"/>
  <c r="AN26" i="14"/>
  <c r="AN22" i="14"/>
  <c r="AN2" i="14"/>
  <c r="AN14" i="14"/>
  <c r="AN27" i="14"/>
  <c r="AN15" i="14"/>
  <c r="AO1" i="14"/>
  <c r="AO30" i="14" s="1"/>
  <c r="AN19" i="14"/>
  <c r="AL32" i="13"/>
  <c r="AL35" i="13"/>
  <c r="AK18" i="13"/>
  <c r="AJ17" i="13" s="1"/>
  <c r="AL30" i="13"/>
  <c r="AL26" i="13"/>
  <c r="AL24" i="13"/>
  <c r="AL21" i="13"/>
  <c r="AK16" i="13"/>
  <c r="AL29" i="13"/>
  <c r="AL15" i="13"/>
  <c r="AL14" i="13" s="1"/>
  <c r="AM2" i="13"/>
  <c r="AL3" i="13"/>
  <c r="AM27" i="13" l="1"/>
  <c r="AM34" i="13"/>
  <c r="AM33" i="13"/>
  <c r="AM31" i="13"/>
  <c r="AM37" i="13"/>
  <c r="AM25" i="13"/>
  <c r="AM23" i="13"/>
  <c r="AM22" i="13"/>
  <c r="AM36" i="13"/>
  <c r="AO29" i="17"/>
  <c r="AO19" i="17"/>
  <c r="AO17" i="17"/>
  <c r="AO36" i="17"/>
  <c r="AO32" i="17"/>
  <c r="AO24" i="17"/>
  <c r="AO16" i="17"/>
  <c r="AO35" i="17"/>
  <c r="AO33" i="17"/>
  <c r="AO31" i="17"/>
  <c r="AO27" i="17"/>
  <c r="AO25" i="17"/>
  <c r="AO23" i="17"/>
  <c r="AO30" i="17"/>
  <c r="AO22" i="17"/>
  <c r="AO18" i="17"/>
  <c r="AO2" i="17"/>
  <c r="AP1" i="17"/>
  <c r="AO34" i="17"/>
  <c r="AO15" i="17"/>
  <c r="AO26" i="17"/>
  <c r="AO28" i="17"/>
  <c r="AQ36" i="16"/>
  <c r="AQ33" i="16"/>
  <c r="AQ29" i="16"/>
  <c r="AQ25" i="16"/>
  <c r="AQ28" i="16"/>
  <c r="AQ27" i="16"/>
  <c r="AQ26" i="16"/>
  <c r="AQ19" i="16"/>
  <c r="AQ17" i="16"/>
  <c r="AQ32" i="16"/>
  <c r="AQ31" i="16"/>
  <c r="AQ30" i="16"/>
  <c r="AQ16" i="16"/>
  <c r="AQ15" i="16"/>
  <c r="AQ35" i="16"/>
  <c r="AQ34" i="16"/>
  <c r="AQ22" i="16"/>
  <c r="AQ24" i="16"/>
  <c r="AQ18" i="16"/>
  <c r="AQ2" i="16"/>
  <c r="AR1" i="16"/>
  <c r="AQ23" i="16"/>
  <c r="AP33" i="15"/>
  <c r="AP25" i="15"/>
  <c r="AP18" i="15"/>
  <c r="AP28" i="15"/>
  <c r="AP30" i="15"/>
  <c r="AP15" i="15"/>
  <c r="AP29" i="15"/>
  <c r="AP27" i="15"/>
  <c r="AP16" i="15"/>
  <c r="AP31" i="15"/>
  <c r="AP26" i="15"/>
  <c r="AP14" i="15"/>
  <c r="AP24" i="15"/>
  <c r="AP22" i="15"/>
  <c r="AQ1" i="15"/>
  <c r="AP35" i="15"/>
  <c r="AP23" i="15"/>
  <c r="AP21" i="15"/>
  <c r="AP2" i="15"/>
  <c r="AP32" i="15"/>
  <c r="AP17" i="15"/>
  <c r="AO31" i="14"/>
  <c r="AO27" i="14"/>
  <c r="AO26" i="14"/>
  <c r="AO16" i="14"/>
  <c r="AO14" i="14"/>
  <c r="AO24" i="14"/>
  <c r="AO19" i="14"/>
  <c r="AO2" i="14"/>
  <c r="AO21" i="14"/>
  <c r="AO29" i="14"/>
  <c r="AO22" i="14"/>
  <c r="AO20" i="14"/>
  <c r="AO25" i="14"/>
  <c r="AO13" i="14"/>
  <c r="AP1" i="14"/>
  <c r="AP30" i="14" s="1"/>
  <c r="AO33" i="14"/>
  <c r="AO32" i="14"/>
  <c r="AO23" i="14"/>
  <c r="AO28" i="14"/>
  <c r="AO15" i="14"/>
  <c r="AO12" i="14"/>
  <c r="AM24" i="13"/>
  <c r="AM26" i="13"/>
  <c r="AM29" i="13"/>
  <c r="AM30" i="13"/>
  <c r="AL18" i="13"/>
  <c r="AK17" i="13" s="1"/>
  <c r="AM21" i="13"/>
  <c r="AM35" i="13"/>
  <c r="AL16" i="13"/>
  <c r="AM32" i="13"/>
  <c r="AM15" i="13"/>
  <c r="AM14" i="13" s="1"/>
  <c r="AN2" i="13"/>
  <c r="AM3" i="13"/>
  <c r="AN37" i="13" l="1"/>
  <c r="AN27" i="13"/>
  <c r="AN31" i="13"/>
  <c r="AN34" i="13"/>
  <c r="AN33" i="13"/>
  <c r="AN25" i="13"/>
  <c r="AN22" i="13"/>
  <c r="AN23" i="13"/>
  <c r="AP34" i="17"/>
  <c r="AP30" i="17"/>
  <c r="AP26" i="17"/>
  <c r="AP22" i="17"/>
  <c r="AP36" i="17"/>
  <c r="AP32" i="17"/>
  <c r="AP24" i="17"/>
  <c r="AP16" i="17"/>
  <c r="AP15" i="17"/>
  <c r="AP35" i="17"/>
  <c r="AP27" i="17"/>
  <c r="AP29" i="17"/>
  <c r="AP19" i="17"/>
  <c r="AP18" i="17"/>
  <c r="AP2" i="17"/>
  <c r="AQ1" i="17"/>
  <c r="AP28" i="17"/>
  <c r="AP33" i="17"/>
  <c r="AP23" i="17"/>
  <c r="AP17" i="17"/>
  <c r="AP25" i="17"/>
  <c r="AP31" i="17"/>
  <c r="AR33" i="16"/>
  <c r="AR29" i="16"/>
  <c r="AR25" i="16"/>
  <c r="AR19" i="16"/>
  <c r="AR32" i="16"/>
  <c r="AR31" i="16"/>
  <c r="AR30" i="16"/>
  <c r="AR16" i="16"/>
  <c r="AR15" i="16"/>
  <c r="AR35" i="16"/>
  <c r="AR34" i="16"/>
  <c r="AR18" i="16"/>
  <c r="AR24" i="16"/>
  <c r="AR27" i="16"/>
  <c r="AR17" i="16"/>
  <c r="AR36" i="16"/>
  <c r="AR2" i="16"/>
  <c r="AR22" i="16"/>
  <c r="AS1" i="16"/>
  <c r="AR28" i="16"/>
  <c r="AR26" i="16"/>
  <c r="AR23" i="16"/>
  <c r="AQ30" i="15"/>
  <c r="AQ26" i="15"/>
  <c r="AQ22" i="15"/>
  <c r="AQ33" i="15"/>
  <c r="AQ29" i="15"/>
  <c r="AQ28" i="15"/>
  <c r="AQ27" i="15"/>
  <c r="AQ15" i="15"/>
  <c r="AQ32" i="15"/>
  <c r="AQ35" i="15"/>
  <c r="AQ31" i="15"/>
  <c r="AQ25" i="15"/>
  <c r="AQ24" i="15"/>
  <c r="AR1" i="15"/>
  <c r="AQ18" i="15"/>
  <c r="AQ16" i="15"/>
  <c r="AQ23" i="15"/>
  <c r="AQ21" i="15"/>
  <c r="AQ17" i="15"/>
  <c r="AQ2" i="15"/>
  <c r="AQ14" i="15"/>
  <c r="AP31" i="14"/>
  <c r="AP27" i="14"/>
  <c r="AP23" i="14"/>
  <c r="AP19" i="14"/>
  <c r="AP33" i="14"/>
  <c r="AP21" i="14"/>
  <c r="AP29" i="14"/>
  <c r="AP14" i="14"/>
  <c r="AP32" i="14"/>
  <c r="AP16" i="14"/>
  <c r="AP15" i="14"/>
  <c r="AQ1" i="14"/>
  <c r="AQ30" i="14" s="1"/>
  <c r="AP20" i="14"/>
  <c r="AP28" i="14"/>
  <c r="AP24" i="14"/>
  <c r="AP12" i="14"/>
  <c r="AP2" i="14"/>
  <c r="AP25" i="14"/>
  <c r="AP13" i="14"/>
  <c r="AP22" i="14"/>
  <c r="AP26" i="14"/>
  <c r="AM16" i="13"/>
  <c r="AN35" i="13"/>
  <c r="AN24" i="13"/>
  <c r="AN21" i="13"/>
  <c r="AN36" i="13"/>
  <c r="AN32" i="13"/>
  <c r="AN30" i="13"/>
  <c r="AN26" i="13"/>
  <c r="AN29" i="13"/>
  <c r="AM18" i="13"/>
  <c r="AL17" i="13" s="1"/>
  <c r="AN15" i="13"/>
  <c r="AN14" i="13" s="1"/>
  <c r="AO2" i="13"/>
  <c r="AN3" i="13"/>
  <c r="AO31" i="13" l="1"/>
  <c r="AO37" i="13"/>
  <c r="AO34" i="13"/>
  <c r="AO33" i="13"/>
  <c r="AO27" i="13"/>
  <c r="AO25" i="13"/>
  <c r="AO22" i="13"/>
  <c r="AO23" i="13"/>
  <c r="AN16" i="13"/>
  <c r="AQ36" i="17"/>
  <c r="AQ35" i="17"/>
  <c r="AQ27" i="17"/>
  <c r="AQ30" i="17"/>
  <c r="AQ22" i="17"/>
  <c r="AQ18" i="17"/>
  <c r="AQ2" i="17"/>
  <c r="AR1" i="17"/>
  <c r="AQ28" i="17"/>
  <c r="AQ34" i="17"/>
  <c r="AQ32" i="17"/>
  <c r="AQ26" i="17"/>
  <c r="AQ24" i="17"/>
  <c r="AQ23" i="17"/>
  <c r="AQ17" i="17"/>
  <c r="AQ31" i="17"/>
  <c r="AQ33" i="17"/>
  <c r="AQ29" i="17"/>
  <c r="AQ19" i="17"/>
  <c r="AQ16" i="17"/>
  <c r="AQ15" i="17"/>
  <c r="AQ25" i="17"/>
  <c r="AS18" i="16"/>
  <c r="AS32" i="16"/>
  <c r="AS28" i="16"/>
  <c r="AS24" i="16"/>
  <c r="AS35" i="16"/>
  <c r="AS34" i="16"/>
  <c r="AS29" i="16"/>
  <c r="AS2" i="16"/>
  <c r="AS33" i="16"/>
  <c r="AS22" i="16"/>
  <c r="AS31" i="16"/>
  <c r="AS17" i="16"/>
  <c r="AS36" i="16"/>
  <c r="AS27" i="16"/>
  <c r="AS16" i="16"/>
  <c r="AS30" i="16"/>
  <c r="AS25" i="16"/>
  <c r="AS23" i="16"/>
  <c r="AS19" i="16"/>
  <c r="AS15" i="16"/>
  <c r="AT1" i="16"/>
  <c r="AS26" i="16"/>
  <c r="AR35" i="15"/>
  <c r="AR29" i="15"/>
  <c r="AR23" i="15"/>
  <c r="AR32" i="15"/>
  <c r="AR30" i="15"/>
  <c r="AR26" i="15"/>
  <c r="AR25" i="15"/>
  <c r="AR24" i="15"/>
  <c r="AR21" i="15"/>
  <c r="AR17" i="15"/>
  <c r="AR31" i="15"/>
  <c r="AR22" i="15"/>
  <c r="AR18" i="15"/>
  <c r="AR15" i="15"/>
  <c r="AR27" i="15"/>
  <c r="AR16" i="15"/>
  <c r="AR28" i="15"/>
  <c r="AR33" i="15"/>
  <c r="AR14" i="15"/>
  <c r="AR2" i="15"/>
  <c r="AS1" i="15"/>
  <c r="AQ33" i="14"/>
  <c r="AQ29" i="14"/>
  <c r="AQ27" i="14"/>
  <c r="AQ24" i="14"/>
  <c r="AQ22" i="14"/>
  <c r="AQ15" i="14"/>
  <c r="AQ14" i="14"/>
  <c r="AQ31" i="14"/>
  <c r="AQ13" i="14"/>
  <c r="AQ28" i="14"/>
  <c r="AQ32" i="14"/>
  <c r="AQ16" i="14"/>
  <c r="AR1" i="14"/>
  <c r="AR30" i="14" s="1"/>
  <c r="AQ23" i="14"/>
  <c r="AQ12" i="14"/>
  <c r="AQ19" i="14"/>
  <c r="AQ26" i="14"/>
  <c r="AQ2" i="14"/>
  <c r="AQ21" i="14"/>
  <c r="AQ20" i="14"/>
  <c r="AQ25" i="14"/>
  <c r="AO35" i="13"/>
  <c r="AO24" i="13"/>
  <c r="AO32" i="13"/>
  <c r="AO21" i="13"/>
  <c r="AO36" i="13"/>
  <c r="AO30" i="13"/>
  <c r="AO26" i="13"/>
  <c r="AO29" i="13"/>
  <c r="AN18" i="13"/>
  <c r="AM17" i="13" s="1"/>
  <c r="AO15" i="13"/>
  <c r="AO14" i="13" s="1"/>
  <c r="AP2" i="13"/>
  <c r="AO3" i="13"/>
  <c r="AP34" i="13" l="1"/>
  <c r="AP33" i="13"/>
  <c r="AP37" i="13"/>
  <c r="AP27" i="13"/>
  <c r="AP31" i="13"/>
  <c r="AP25" i="13"/>
  <c r="AP22" i="13"/>
  <c r="AP23" i="13"/>
  <c r="AR33" i="17"/>
  <c r="AR29" i="17"/>
  <c r="AR25" i="17"/>
  <c r="AR19" i="17"/>
  <c r="AR30" i="17"/>
  <c r="AR22" i="17"/>
  <c r="AR18" i="17"/>
  <c r="AR2" i="17"/>
  <c r="AS1" i="17"/>
  <c r="AR26" i="17"/>
  <c r="AR28" i="17"/>
  <c r="AR32" i="17"/>
  <c r="AR34" i="17"/>
  <c r="AR24" i="17"/>
  <c r="AR16" i="17"/>
  <c r="AR15" i="17"/>
  <c r="AR35" i="17"/>
  <c r="AR27" i="17"/>
  <c r="AR36" i="17"/>
  <c r="AR23" i="17"/>
  <c r="AR17" i="17"/>
  <c r="AR31" i="17"/>
  <c r="AT32" i="16"/>
  <c r="AT28" i="16"/>
  <c r="AT24" i="16"/>
  <c r="AT17" i="16"/>
  <c r="AT33" i="16"/>
  <c r="AT22" i="16"/>
  <c r="AT35" i="16"/>
  <c r="AT29" i="16"/>
  <c r="AT27" i="16"/>
  <c r="AT18" i="16"/>
  <c r="AT36" i="16"/>
  <c r="AT34" i="16"/>
  <c r="AT16" i="16"/>
  <c r="AT2" i="16"/>
  <c r="AT30" i="16"/>
  <c r="AT25" i="16"/>
  <c r="AT23" i="16"/>
  <c r="AT15" i="16"/>
  <c r="AU1" i="16"/>
  <c r="AT19" i="16"/>
  <c r="AT31" i="16"/>
  <c r="AT26" i="16"/>
  <c r="AS33" i="15"/>
  <c r="AS29" i="15"/>
  <c r="AS25" i="15"/>
  <c r="AS21" i="15"/>
  <c r="AS32" i="15"/>
  <c r="AS28" i="15"/>
  <c r="AS31" i="15"/>
  <c r="AS30" i="15"/>
  <c r="AS16" i="15"/>
  <c r="AS26" i="15"/>
  <c r="AS24" i="15"/>
  <c r="AS17" i="15"/>
  <c r="AS23" i="15"/>
  <c r="AS22" i="15"/>
  <c r="AS18" i="15"/>
  <c r="AS14" i="15"/>
  <c r="AS35" i="15"/>
  <c r="AS27" i="15"/>
  <c r="AS2" i="15"/>
  <c r="AS15" i="15"/>
  <c r="AT1" i="15"/>
  <c r="AR26" i="14"/>
  <c r="AR22" i="14"/>
  <c r="AR16" i="14"/>
  <c r="AR19" i="14"/>
  <c r="AR32" i="14"/>
  <c r="AR29" i="14"/>
  <c r="AR25" i="14"/>
  <c r="AR31" i="14"/>
  <c r="AR13" i="14"/>
  <c r="AR27" i="14"/>
  <c r="AR20" i="14"/>
  <c r="AR33" i="14"/>
  <c r="AR15" i="14"/>
  <c r="AR12" i="14"/>
  <c r="AR24" i="14"/>
  <c r="AR21" i="14"/>
  <c r="AR28" i="14"/>
  <c r="AR2" i="14"/>
  <c r="AR14" i="14"/>
  <c r="AR23" i="14"/>
  <c r="AS1" i="14"/>
  <c r="AS30" i="14" s="1"/>
  <c r="AO18" i="13"/>
  <c r="AN17" i="13" s="1"/>
  <c r="AP24" i="13"/>
  <c r="AP32" i="13"/>
  <c r="AP21" i="13"/>
  <c r="AP36" i="13"/>
  <c r="AP30" i="13"/>
  <c r="AP26" i="13"/>
  <c r="AP35" i="13"/>
  <c r="AP29" i="13"/>
  <c r="AO16" i="13"/>
  <c r="AP15" i="13"/>
  <c r="AP14" i="13" s="1"/>
  <c r="AQ2" i="13"/>
  <c r="AP3" i="13"/>
  <c r="AQ27" i="13" l="1"/>
  <c r="AQ34" i="13"/>
  <c r="AQ33" i="13"/>
  <c r="AQ31" i="13"/>
  <c r="AQ37" i="13"/>
  <c r="AQ25" i="13"/>
  <c r="AQ23" i="13"/>
  <c r="AQ22" i="13"/>
  <c r="AP16" i="13"/>
  <c r="AS18" i="17"/>
  <c r="AS33" i="17"/>
  <c r="AS28" i="17"/>
  <c r="AS25" i="17"/>
  <c r="AS22" i="17"/>
  <c r="AS16" i="17"/>
  <c r="AS34" i="17"/>
  <c r="AS32" i="17"/>
  <c r="AS26" i="17"/>
  <c r="AS24" i="17"/>
  <c r="AS15" i="17"/>
  <c r="AS30" i="17"/>
  <c r="AS17" i="17"/>
  <c r="AS31" i="17"/>
  <c r="AT1" i="17"/>
  <c r="AS35" i="17"/>
  <c r="AS19" i="17"/>
  <c r="AS2" i="17"/>
  <c r="AS36" i="17"/>
  <c r="AS29" i="17"/>
  <c r="AS27" i="17"/>
  <c r="AS23" i="17"/>
  <c r="AU35" i="16"/>
  <c r="AU31" i="16"/>
  <c r="AU27" i="16"/>
  <c r="AU23" i="16"/>
  <c r="AU18" i="16"/>
  <c r="AU36" i="16"/>
  <c r="AU34" i="16"/>
  <c r="AU17" i="16"/>
  <c r="AU33" i="16"/>
  <c r="AU25" i="16"/>
  <c r="AU15" i="16"/>
  <c r="AU16" i="16"/>
  <c r="AU2" i="16"/>
  <c r="AU30" i="16"/>
  <c r="AU32" i="16"/>
  <c r="AU26" i="16"/>
  <c r="AU22" i="16"/>
  <c r="AU19" i="16"/>
  <c r="AV1" i="16"/>
  <c r="AU28" i="16"/>
  <c r="AU29" i="16"/>
  <c r="AU24" i="16"/>
  <c r="AT35" i="15"/>
  <c r="AT32" i="15"/>
  <c r="AT26" i="15"/>
  <c r="AT21" i="15"/>
  <c r="AT17" i="15"/>
  <c r="AT15" i="15"/>
  <c r="AT14" i="15"/>
  <c r="AT25" i="15"/>
  <c r="AT23" i="15"/>
  <c r="AT22" i="15"/>
  <c r="AT18" i="15"/>
  <c r="AT33" i="15"/>
  <c r="AT27" i="15"/>
  <c r="AT31" i="15"/>
  <c r="AT29" i="15"/>
  <c r="AT16" i="15"/>
  <c r="AT28" i="15"/>
  <c r="AT30" i="15"/>
  <c r="AT24" i="15"/>
  <c r="AU1" i="15"/>
  <c r="AT2" i="15"/>
  <c r="AS15" i="14"/>
  <c r="AS29" i="14"/>
  <c r="AS32" i="14"/>
  <c r="AS28" i="14"/>
  <c r="AS26" i="14"/>
  <c r="AS20" i="14"/>
  <c r="AS31" i="14"/>
  <c r="AS27" i="14"/>
  <c r="AS33" i="14"/>
  <c r="AS24" i="14"/>
  <c r="AS16" i="14"/>
  <c r="AS25" i="14"/>
  <c r="AS23" i="14"/>
  <c r="AS21" i="14"/>
  <c r="AS12" i="14"/>
  <c r="AS2" i="14"/>
  <c r="AS22" i="14"/>
  <c r="AS13" i="14"/>
  <c r="AS14" i="14"/>
  <c r="AS19" i="14"/>
  <c r="AT1" i="14"/>
  <c r="AT30" i="14" s="1"/>
  <c r="AP18" i="13"/>
  <c r="AO17" i="13" s="1"/>
  <c r="AQ32" i="13"/>
  <c r="AQ21" i="13"/>
  <c r="AQ36" i="13"/>
  <c r="AQ30" i="13"/>
  <c r="AQ26" i="13"/>
  <c r="AQ35" i="13"/>
  <c r="AQ29" i="13"/>
  <c r="AQ24" i="13"/>
  <c r="AQ15" i="13"/>
  <c r="AQ14" i="13" s="1"/>
  <c r="AR2" i="13"/>
  <c r="AQ3" i="13"/>
  <c r="AR37" i="13" l="1"/>
  <c r="AR27" i="13"/>
  <c r="AR31" i="13"/>
  <c r="AR34" i="13"/>
  <c r="AR33" i="13"/>
  <c r="AR25" i="13"/>
  <c r="AR23" i="13"/>
  <c r="AR22" i="13"/>
  <c r="AT32" i="17"/>
  <c r="AT28" i="17"/>
  <c r="AT24" i="17"/>
  <c r="AT17" i="17"/>
  <c r="AT33" i="17"/>
  <c r="AT25" i="17"/>
  <c r="AT18" i="17"/>
  <c r="AT31" i="17"/>
  <c r="AT23" i="17"/>
  <c r="AT34" i="17"/>
  <c r="AT26" i="17"/>
  <c r="AT30" i="17"/>
  <c r="AT22" i="17"/>
  <c r="AT16" i="17"/>
  <c r="AT15" i="17"/>
  <c r="AT36" i="17"/>
  <c r="AT29" i="17"/>
  <c r="AU1" i="17"/>
  <c r="AT19" i="17"/>
  <c r="AT27" i="17"/>
  <c r="AT35" i="17"/>
  <c r="AT2" i="17"/>
  <c r="AV35" i="16"/>
  <c r="AV31" i="16"/>
  <c r="AV27" i="16"/>
  <c r="AV23" i="16"/>
  <c r="AV18" i="16"/>
  <c r="AV36" i="16"/>
  <c r="AV26" i="16"/>
  <c r="AV16" i="16"/>
  <c r="AV2" i="16"/>
  <c r="AV30" i="16"/>
  <c r="AV15" i="16"/>
  <c r="AV22" i="16"/>
  <c r="AV33" i="16"/>
  <c r="AV25" i="16"/>
  <c r="AV19" i="16"/>
  <c r="AW1" i="16"/>
  <c r="AV32" i="16"/>
  <c r="AV28" i="16"/>
  <c r="AV17" i="16"/>
  <c r="AV29" i="16"/>
  <c r="AV34" i="16"/>
  <c r="AV24" i="16"/>
  <c r="AU32" i="15"/>
  <c r="AU28" i="15"/>
  <c r="AU24" i="15"/>
  <c r="AU18" i="15"/>
  <c r="AU31" i="15"/>
  <c r="AU27" i="15"/>
  <c r="AU33" i="15"/>
  <c r="AU21" i="15"/>
  <c r="AU14" i="15"/>
  <c r="AU16" i="15"/>
  <c r="AU35" i="15"/>
  <c r="AU15" i="15"/>
  <c r="AU2" i="15"/>
  <c r="AU30" i="15"/>
  <c r="AU23" i="15"/>
  <c r="AU17" i="15"/>
  <c r="AU22" i="15"/>
  <c r="AV1" i="15"/>
  <c r="AU25" i="15"/>
  <c r="AU29" i="15"/>
  <c r="AU26" i="15"/>
  <c r="AT29" i="14"/>
  <c r="AT25" i="14"/>
  <c r="AT21" i="14"/>
  <c r="AT14" i="14"/>
  <c r="AT22" i="14"/>
  <c r="AT15" i="14"/>
  <c r="AT33" i="14"/>
  <c r="AT23" i="14"/>
  <c r="AT24" i="14"/>
  <c r="AT20" i="14"/>
  <c r="AT16" i="14"/>
  <c r="AT12" i="14"/>
  <c r="AT32" i="14"/>
  <c r="AT26" i="14"/>
  <c r="AT19" i="14"/>
  <c r="AT27" i="14"/>
  <c r="AT28" i="14"/>
  <c r="AT13" i="14"/>
  <c r="AT31" i="14"/>
  <c r="AU1" i="14"/>
  <c r="AU30" i="14" s="1"/>
  <c r="AT2" i="14"/>
  <c r="AQ18" i="13"/>
  <c r="AP17" i="13" s="1"/>
  <c r="AR36" i="13"/>
  <c r="AR29" i="13"/>
  <c r="AR30" i="13"/>
  <c r="AR26" i="13"/>
  <c r="AR35" i="13"/>
  <c r="AR21" i="13"/>
  <c r="AR32" i="13"/>
  <c r="AR24" i="13"/>
  <c r="AQ16" i="13"/>
  <c r="AR15" i="13"/>
  <c r="AR14" i="13" s="1"/>
  <c r="AS2" i="13"/>
  <c r="AR3" i="13"/>
  <c r="AS31" i="13" l="1"/>
  <c r="AS37" i="13"/>
  <c r="AS34" i="13"/>
  <c r="AS33" i="13"/>
  <c r="AS27" i="13"/>
  <c r="AS25" i="13"/>
  <c r="AS22" i="13"/>
  <c r="AS23" i="13"/>
  <c r="AR16" i="13"/>
  <c r="AU31" i="17"/>
  <c r="AU28" i="17"/>
  <c r="AU23" i="17"/>
  <c r="AU34" i="17"/>
  <c r="AU26" i="17"/>
  <c r="AU32" i="17"/>
  <c r="AU30" i="17"/>
  <c r="AU24" i="17"/>
  <c r="AU22" i="17"/>
  <c r="AU18" i="17"/>
  <c r="AU16" i="17"/>
  <c r="AU15" i="17"/>
  <c r="AU17" i="17"/>
  <c r="AU36" i="17"/>
  <c r="AU35" i="17"/>
  <c r="AV1" i="17"/>
  <c r="AU25" i="17"/>
  <c r="AU27" i="17"/>
  <c r="AU33" i="17"/>
  <c r="AU29" i="17"/>
  <c r="AU19" i="17"/>
  <c r="AU2" i="17"/>
  <c r="AW34" i="16"/>
  <c r="AW30" i="16"/>
  <c r="AW26" i="16"/>
  <c r="AW36" i="16"/>
  <c r="AW25" i="16"/>
  <c r="AW24" i="16"/>
  <c r="AW23" i="16"/>
  <c r="AW19" i="16"/>
  <c r="AW17" i="16"/>
  <c r="AW16" i="16"/>
  <c r="AW15" i="16"/>
  <c r="AW33" i="16"/>
  <c r="AW22" i="16"/>
  <c r="AW18" i="16"/>
  <c r="AW32" i="16"/>
  <c r="AX1" i="16"/>
  <c r="AW28" i="16"/>
  <c r="AW2" i="16"/>
  <c r="AW31" i="16"/>
  <c r="AW29" i="16"/>
  <c r="AW35" i="16"/>
  <c r="AW27" i="16"/>
  <c r="AV33" i="15"/>
  <c r="AV17" i="15"/>
  <c r="AV24" i="15"/>
  <c r="AV27" i="15"/>
  <c r="AV16" i="15"/>
  <c r="AV29" i="15"/>
  <c r="AV30" i="15"/>
  <c r="AV28" i="15"/>
  <c r="AV2" i="15"/>
  <c r="AV35" i="15"/>
  <c r="AV23" i="15"/>
  <c r="AV21" i="15"/>
  <c r="AW1" i="15"/>
  <c r="AV18" i="15"/>
  <c r="AV25" i="15"/>
  <c r="AV31" i="15"/>
  <c r="AV26" i="15"/>
  <c r="AV22" i="15"/>
  <c r="AV32" i="15"/>
  <c r="AV14" i="15"/>
  <c r="AV15" i="15"/>
  <c r="AU32" i="14"/>
  <c r="AU28" i="14"/>
  <c r="AU31" i="14"/>
  <c r="AU27" i="14"/>
  <c r="AU26" i="14"/>
  <c r="AU25" i="14"/>
  <c r="AU20" i="14"/>
  <c r="AU29" i="14"/>
  <c r="AU33" i="14"/>
  <c r="AU12" i="14"/>
  <c r="AU22" i="14"/>
  <c r="AV1" i="14"/>
  <c r="AV30" i="14" s="1"/>
  <c r="AU21" i="14"/>
  <c r="AU24" i="14"/>
  <c r="AU15" i="14"/>
  <c r="AU14" i="14"/>
  <c r="AU2" i="14"/>
  <c r="AU13" i="14"/>
  <c r="AU23" i="14"/>
  <c r="AU19" i="14"/>
  <c r="AU16" i="14"/>
  <c r="AR18" i="13"/>
  <c r="AQ17" i="13" s="1"/>
  <c r="AS29" i="13"/>
  <c r="AS30" i="13"/>
  <c r="AS26" i="13"/>
  <c r="AS35" i="13"/>
  <c r="AS21" i="13"/>
  <c r="AS36" i="13"/>
  <c r="AS32" i="13"/>
  <c r="AS24" i="13"/>
  <c r="AS15" i="13"/>
  <c r="AS14" i="13" s="1"/>
  <c r="AT2" i="13"/>
  <c r="AS3" i="13"/>
  <c r="AT34" i="13" l="1"/>
  <c r="AT33" i="13"/>
  <c r="AT31" i="13"/>
  <c r="AT37" i="13"/>
  <c r="AT27" i="13"/>
  <c r="AT25" i="13"/>
  <c r="AT23" i="13"/>
  <c r="AT22" i="13"/>
  <c r="AS16" i="13"/>
  <c r="AS18" i="13"/>
  <c r="AR17" i="13" s="1"/>
  <c r="AV35" i="17"/>
  <c r="AV31" i="17"/>
  <c r="AV27" i="17"/>
  <c r="AV23" i="17"/>
  <c r="AV34" i="17"/>
  <c r="AV26" i="17"/>
  <c r="AV28" i="17"/>
  <c r="AV17" i="17"/>
  <c r="AV36" i="17"/>
  <c r="AV29" i="17"/>
  <c r="AV19" i="17"/>
  <c r="AV24" i="17"/>
  <c r="AV32" i="17"/>
  <c r="AV22" i="17"/>
  <c r="AV15" i="17"/>
  <c r="AV30" i="17"/>
  <c r="AV25" i="17"/>
  <c r="AV33" i="17"/>
  <c r="AV18" i="17"/>
  <c r="AW1" i="17"/>
  <c r="AV2" i="17"/>
  <c r="AV16" i="17"/>
  <c r="AX34" i="16"/>
  <c r="I34" i="16" s="1"/>
  <c r="AX30" i="16"/>
  <c r="I30" i="16" s="1"/>
  <c r="AX26" i="16"/>
  <c r="I26" i="16" s="1"/>
  <c r="AX22" i="16"/>
  <c r="I22" i="16" s="1"/>
  <c r="AX36" i="16"/>
  <c r="AX29" i="16"/>
  <c r="I29" i="16" s="1"/>
  <c r="AX28" i="16"/>
  <c r="I28" i="16" s="1"/>
  <c r="AX27" i="16"/>
  <c r="I27" i="16" s="1"/>
  <c r="AX2" i="16"/>
  <c r="AX25" i="16"/>
  <c r="I25" i="16" s="1"/>
  <c r="AX18" i="16"/>
  <c r="AX19" i="16"/>
  <c r="AX32" i="16"/>
  <c r="I32" i="16" s="1"/>
  <c r="AX23" i="16"/>
  <c r="I23" i="16" s="1"/>
  <c r="AX31" i="16"/>
  <c r="I31" i="16" s="1"/>
  <c r="AX33" i="16"/>
  <c r="I33" i="16" s="1"/>
  <c r="AX24" i="16"/>
  <c r="I24" i="16" s="1"/>
  <c r="AX16" i="16"/>
  <c r="AX35" i="16"/>
  <c r="I35" i="16" s="1"/>
  <c r="AX17" i="16"/>
  <c r="AW35" i="15"/>
  <c r="AW31" i="15"/>
  <c r="AW27" i="15"/>
  <c r="AW23" i="15"/>
  <c r="AW30" i="15"/>
  <c r="AW22" i="15"/>
  <c r="AW29" i="15"/>
  <c r="AW2" i="15"/>
  <c r="AX1" i="15"/>
  <c r="AW28" i="15"/>
  <c r="AW26" i="15"/>
  <c r="AW25" i="15"/>
  <c r="AW21" i="15"/>
  <c r="AW17" i="15"/>
  <c r="AW33" i="15"/>
  <c r="AW32" i="15"/>
  <c r="AW15" i="15"/>
  <c r="AW24" i="15"/>
  <c r="AW18" i="15"/>
  <c r="AW14" i="15"/>
  <c r="AW16" i="15"/>
  <c r="AV32" i="14"/>
  <c r="AV28" i="14"/>
  <c r="AV24" i="14"/>
  <c r="AV20" i="14"/>
  <c r="AV33" i="14"/>
  <c r="AV29" i="14"/>
  <c r="AV23" i="14"/>
  <c r="AV31" i="14"/>
  <c r="AV16" i="14"/>
  <c r="AV14" i="14"/>
  <c r="AV13" i="14"/>
  <c r="AV12" i="14"/>
  <c r="AV22" i="14"/>
  <c r="AV2" i="14"/>
  <c r="AW1" i="14"/>
  <c r="AW30" i="14" s="1"/>
  <c r="AV26" i="14"/>
  <c r="AV25" i="14"/>
  <c r="AV19" i="14"/>
  <c r="AV27" i="14"/>
  <c r="AV15" i="14"/>
  <c r="AV21" i="14"/>
  <c r="AT29" i="13"/>
  <c r="AT30" i="13"/>
  <c r="AT26" i="13"/>
  <c r="AT35" i="13"/>
  <c r="AT21" i="13"/>
  <c r="AT36" i="13"/>
  <c r="AT32" i="13"/>
  <c r="AT24" i="13"/>
  <c r="AT18" i="13" s="1"/>
  <c r="AS17" i="13" s="1"/>
  <c r="AT15" i="13"/>
  <c r="AT14" i="13" s="1"/>
  <c r="AU2" i="13"/>
  <c r="AT3" i="13"/>
  <c r="AU27" i="13" l="1"/>
  <c r="AU34" i="13"/>
  <c r="AU33" i="13"/>
  <c r="AU31" i="13"/>
  <c r="AU37" i="13"/>
  <c r="AU25" i="13"/>
  <c r="AU23" i="13"/>
  <c r="AU22" i="13"/>
  <c r="AT16" i="13"/>
  <c r="AW29" i="17"/>
  <c r="AW19" i="17"/>
  <c r="AW17" i="17"/>
  <c r="AW16" i="17"/>
  <c r="AW36" i="17"/>
  <c r="AW35" i="17"/>
  <c r="AW33" i="17"/>
  <c r="AW31" i="17"/>
  <c r="AW27" i="17"/>
  <c r="AW25" i="17"/>
  <c r="AW23" i="17"/>
  <c r="AW2" i="17"/>
  <c r="AX1" i="17"/>
  <c r="AW30" i="17"/>
  <c r="AW18" i="17"/>
  <c r="AW28" i="17"/>
  <c r="AW34" i="17"/>
  <c r="AW24" i="17"/>
  <c r="AW32" i="17"/>
  <c r="AW26" i="17"/>
  <c r="AW22" i="17"/>
  <c r="AW15" i="17"/>
  <c r="AX32" i="15"/>
  <c r="AX35" i="15"/>
  <c r="AX31" i="15"/>
  <c r="AX30" i="15"/>
  <c r="AX26" i="15"/>
  <c r="AX25" i="15"/>
  <c r="I25" i="15" s="1"/>
  <c r="AX24" i="15"/>
  <c r="I24" i="15" s="1"/>
  <c r="AX23" i="15"/>
  <c r="I23" i="15" s="1"/>
  <c r="AX22" i="15"/>
  <c r="I22" i="15" s="1"/>
  <c r="AX21" i="15"/>
  <c r="I21" i="15" s="1"/>
  <c r="AX18" i="15"/>
  <c r="AX17" i="15"/>
  <c r="AX28" i="15"/>
  <c r="AX33" i="15"/>
  <c r="AX29" i="15"/>
  <c r="AX15" i="15"/>
  <c r="AX2" i="15"/>
  <c r="AX16" i="15"/>
  <c r="AX27" i="15"/>
  <c r="AW31" i="14"/>
  <c r="AW27" i="14"/>
  <c r="AW26" i="14"/>
  <c r="AW33" i="14"/>
  <c r="AW32" i="14"/>
  <c r="AW28" i="14"/>
  <c r="AW21" i="14"/>
  <c r="AW2" i="14"/>
  <c r="AW19" i="14"/>
  <c r="AW15" i="14"/>
  <c r="AW14" i="14"/>
  <c r="AW13" i="14"/>
  <c r="AW12" i="14"/>
  <c r="AW23" i="14"/>
  <c r="AW25" i="14"/>
  <c r="AW22" i="14"/>
  <c r="AW29" i="14"/>
  <c r="AW20" i="14"/>
  <c r="AX1" i="14"/>
  <c r="AX30" i="14" s="1"/>
  <c r="I31" i="14" s="1"/>
  <c r="AW16" i="14"/>
  <c r="AW24" i="14"/>
  <c r="AU30" i="13"/>
  <c r="AU26" i="13"/>
  <c r="AU35" i="13"/>
  <c r="AU21" i="13"/>
  <c r="AU36" i="13"/>
  <c r="AU32" i="13"/>
  <c r="AU24" i="13"/>
  <c r="AU29" i="13"/>
  <c r="AU15" i="13"/>
  <c r="AU14" i="13" s="1"/>
  <c r="AV2" i="13"/>
  <c r="AU3" i="13"/>
  <c r="AV37" i="13" l="1"/>
  <c r="AV27" i="13"/>
  <c r="AV31" i="13"/>
  <c r="AV34" i="13"/>
  <c r="AV33" i="13"/>
  <c r="AV25" i="13"/>
  <c r="AV22" i="13"/>
  <c r="AV23" i="13"/>
  <c r="AU16" i="13"/>
  <c r="AU18" i="13"/>
  <c r="AT17" i="13" s="1"/>
  <c r="AX34" i="17"/>
  <c r="I34" i="17" s="1"/>
  <c r="AX30" i="17"/>
  <c r="I30" i="17" s="1"/>
  <c r="AX26" i="17"/>
  <c r="I26" i="17" s="1"/>
  <c r="AX22" i="17"/>
  <c r="I22" i="17" s="1"/>
  <c r="AX29" i="17"/>
  <c r="I29" i="17" s="1"/>
  <c r="AX19" i="17"/>
  <c r="AX17" i="17"/>
  <c r="AX16" i="17"/>
  <c r="AX36" i="17"/>
  <c r="AX32" i="17"/>
  <c r="I32" i="17" s="1"/>
  <c r="AX24" i="17"/>
  <c r="I24" i="17" s="1"/>
  <c r="AX33" i="17"/>
  <c r="I33" i="17" s="1"/>
  <c r="AX2" i="17"/>
  <c r="AX31" i="17"/>
  <c r="I31" i="17" s="1"/>
  <c r="AX23" i="17"/>
  <c r="I23" i="17" s="1"/>
  <c r="AX35" i="17"/>
  <c r="I35" i="17" s="1"/>
  <c r="AX27" i="17"/>
  <c r="I27" i="17" s="1"/>
  <c r="AX25" i="17"/>
  <c r="I25" i="17" s="1"/>
  <c r="AX18" i="17"/>
  <c r="AX28" i="17"/>
  <c r="I28" i="17" s="1"/>
  <c r="AX31" i="14"/>
  <c r="I32" i="14" s="1"/>
  <c r="AX27" i="14"/>
  <c r="I28" i="14" s="1"/>
  <c r="AX23" i="14"/>
  <c r="AX19" i="14"/>
  <c r="I19" i="14" s="1"/>
  <c r="AX33" i="14"/>
  <c r="AX16" i="14"/>
  <c r="AX14" i="14"/>
  <c r="AX24" i="14"/>
  <c r="I25" i="14" s="1"/>
  <c r="AX15" i="14"/>
  <c r="AX32" i="14"/>
  <c r="I33" i="14" s="1"/>
  <c r="AX28" i="14"/>
  <c r="I29" i="14" s="1"/>
  <c r="AX25" i="14"/>
  <c r="I26" i="14" s="1"/>
  <c r="AX2" i="14"/>
  <c r="AX29" i="14"/>
  <c r="I30" i="14" s="1"/>
  <c r="AX20" i="14"/>
  <c r="I20" i="14" s="1"/>
  <c r="AX22" i="14"/>
  <c r="I22" i="14" s="1"/>
  <c r="AX13" i="14"/>
  <c r="AX26" i="14"/>
  <c r="I27" i="14" s="1"/>
  <c r="AX21" i="14"/>
  <c r="I21" i="14" s="1"/>
  <c r="AV35" i="13"/>
  <c r="AV24" i="13"/>
  <c r="AV36" i="13"/>
  <c r="AV32" i="13"/>
  <c r="AV30" i="13"/>
  <c r="AV26" i="13"/>
  <c r="AV29" i="13"/>
  <c r="AV21" i="13"/>
  <c r="AV16" i="13" s="1"/>
  <c r="AV15" i="13"/>
  <c r="AV14" i="13" s="1"/>
  <c r="AW2" i="13"/>
  <c r="AV3" i="13"/>
  <c r="AW31" i="13" l="1"/>
  <c r="AW37" i="13"/>
  <c r="AW34" i="13"/>
  <c r="AW33" i="13"/>
  <c r="AW27" i="13"/>
  <c r="I24" i="14"/>
  <c r="I23" i="14"/>
  <c r="AW25" i="13"/>
  <c r="AW22" i="13"/>
  <c r="AW23" i="13"/>
  <c r="AV18" i="13"/>
  <c r="AU17" i="13" s="1"/>
  <c r="AW35" i="13"/>
  <c r="AW24" i="13"/>
  <c r="AW32" i="13"/>
  <c r="AW21" i="13"/>
  <c r="AW36" i="13"/>
  <c r="AW30" i="13"/>
  <c r="AW26" i="13"/>
  <c r="AW29" i="13"/>
  <c r="AW15" i="13"/>
  <c r="AW14" i="13" s="1"/>
  <c r="AX2" i="13"/>
  <c r="AW3" i="13"/>
  <c r="AX34" i="13" l="1"/>
  <c r="I34" i="13" s="1"/>
  <c r="AX33" i="13"/>
  <c r="I33" i="13" s="1"/>
  <c r="AX31" i="13"/>
  <c r="I31" i="13" s="1"/>
  <c r="AX37" i="13"/>
  <c r="AX27" i="13"/>
  <c r="AX25" i="13"/>
  <c r="I25" i="13" s="1"/>
  <c r="AX22" i="13"/>
  <c r="I22" i="13" s="1"/>
  <c r="AX23" i="13"/>
  <c r="I23" i="13" s="1"/>
  <c r="AW16" i="13"/>
  <c r="AW18" i="13"/>
  <c r="AV17" i="13" s="1"/>
  <c r="AX24" i="13"/>
  <c r="AX32" i="13"/>
  <c r="I32" i="13" s="1"/>
  <c r="AX21" i="13"/>
  <c r="I21" i="13" s="1"/>
  <c r="AX36" i="13"/>
  <c r="I36" i="13" s="1"/>
  <c r="AX30" i="13"/>
  <c r="I30" i="13" s="1"/>
  <c r="AX35" i="13"/>
  <c r="I35" i="13" s="1"/>
  <c r="AX29" i="13"/>
  <c r="I29" i="13" s="1"/>
  <c r="AX26" i="13"/>
  <c r="I26" i="13" s="1"/>
  <c r="AX3" i="13"/>
  <c r="AX15" i="13"/>
  <c r="AX16" i="13" l="1"/>
  <c r="AX18" i="13"/>
  <c r="AW17" i="13" l="1"/>
  <c r="AX17" i="13"/>
  <c r="K3" i="13" l="1"/>
  <c r="N3" i="13"/>
  <c r="R3" i="13"/>
  <c r="P3" i="13"/>
  <c r="M3" i="13"/>
  <c r="S3" i="13"/>
  <c r="L3" i="13"/>
  <c r="O3" i="13"/>
  <c r="J17" i="13"/>
  <c r="Q3" i="13"/>
  <c r="J3" i="13"/>
  <c r="O16" i="15"/>
  <c r="Q16" i="15"/>
  <c r="S16" i="15"/>
  <c r="O18" i="15"/>
  <c r="N17" i="15" s="1"/>
  <c r="M16" i="15"/>
  <c r="K16" i="15"/>
  <c r="Q17" i="15"/>
  <c r="Q18" i="15"/>
  <c r="P17" i="15"/>
  <c r="K18" i="15"/>
  <c r="J17" i="15" s="1"/>
  <c r="S18" i="15"/>
  <c r="R17" i="15" s="1"/>
  <c r="S17" i="15"/>
  <c r="I32" i="15"/>
  <c r="M18" i="15"/>
  <c r="L17" i="15" s="1"/>
  <c r="I33" i="15"/>
  <c r="K17" i="15" l="1"/>
  <c r="O17" i="15"/>
  <c r="M17" i="15"/>
</calcChain>
</file>

<file path=xl/sharedStrings.xml><?xml version="1.0" encoding="utf-8"?>
<sst xmlns="http://schemas.openxmlformats.org/spreadsheetml/2006/main" count="509" uniqueCount="134">
  <si>
    <t>Estado</t>
  </si>
  <si>
    <t>Pendiente</t>
  </si>
  <si>
    <t>Backlog ID</t>
  </si>
  <si>
    <t>Tarea</t>
  </si>
  <si>
    <t>Tipo</t>
  </si>
  <si>
    <t>Análisis</t>
  </si>
  <si>
    <t>Prototipado</t>
  </si>
  <si>
    <t>Pruebas</t>
  </si>
  <si>
    <t>Reunión</t>
  </si>
  <si>
    <t>TIPOS</t>
  </si>
  <si>
    <t>ESTADOS</t>
  </si>
  <si>
    <t>SPRINT</t>
  </si>
  <si>
    <t>DURACIÓN</t>
  </si>
  <si>
    <t>INICIO</t>
  </si>
  <si>
    <t>Tareas pendientes</t>
  </si>
  <si>
    <t>Horas de trabajo pendientes</t>
  </si>
  <si>
    <t>TAREAS</t>
  </si>
  <si>
    <t>Proyecto</t>
  </si>
  <si>
    <t>PILA DEL SPRINT</t>
  </si>
  <si>
    <t>Desarrollo</t>
  </si>
  <si>
    <t>ESFUERZO PENDIENTE (al inicio del día)</t>
  </si>
  <si>
    <t>PRESUP</t>
  </si>
  <si>
    <t>Presup</t>
  </si>
  <si>
    <t>Consumo</t>
  </si>
  <si>
    <t>Horas de trabajo consumidas</t>
  </si>
  <si>
    <t>Owner</t>
  </si>
  <si>
    <t>SC</t>
  </si>
  <si>
    <t>T1</t>
  </si>
  <si>
    <t>T2</t>
  </si>
  <si>
    <t>JR</t>
  </si>
  <si>
    <t>RH</t>
  </si>
  <si>
    <t>MB</t>
  </si>
  <si>
    <t>PM</t>
  </si>
  <si>
    <t>Completa</t>
  </si>
  <si>
    <t>EQUIPO (Iniciales)</t>
  </si>
  <si>
    <t>INGENIERO</t>
  </si>
  <si>
    <t>DISP.</t>
  </si>
  <si>
    <t>DISP. HORAS</t>
  </si>
  <si>
    <t>WORK</t>
  </si>
  <si>
    <t>ASIGNACIÓN</t>
  </si>
  <si>
    <t>Tarea1</t>
  </si>
  <si>
    <t>Tarea2</t>
  </si>
  <si>
    <t>Tarea3</t>
  </si>
  <si>
    <t>Tarea4</t>
  </si>
  <si>
    <t>Tarea5</t>
  </si>
  <si>
    <t>Tarea6</t>
  </si>
  <si>
    <t>Tarea7</t>
  </si>
  <si>
    <t>Tarea8</t>
  </si>
  <si>
    <t>Tarea9</t>
  </si>
  <si>
    <t>Tarea10</t>
  </si>
  <si>
    <t>Tarea11</t>
  </si>
  <si>
    <t>Tarea12</t>
  </si>
  <si>
    <t>Tarea13</t>
  </si>
  <si>
    <t>Tarea14</t>
  </si>
  <si>
    <t>TOTAL</t>
  </si>
  <si>
    <t>MC</t>
  </si>
  <si>
    <t>JC</t>
  </si>
  <si>
    <t>JJ</t>
  </si>
  <si>
    <t>JG</t>
  </si>
  <si>
    <t>DC</t>
  </si>
  <si>
    <t>Vacia</t>
  </si>
  <si>
    <t>Planificada</t>
  </si>
  <si>
    <t>En proceso</t>
  </si>
  <si>
    <t>Hecho</t>
  </si>
  <si>
    <t>Descartada</t>
  </si>
  <si>
    <t>Gestion de examenes</t>
  </si>
  <si>
    <t>Hacer la interfaz de Login</t>
  </si>
  <si>
    <t>Diseñar formulario de registro</t>
  </si>
  <si>
    <t>Diseñar la interfaz para la creacion del usuario</t>
  </si>
  <si>
    <t>Diseñar el formulario de creacion de usuario</t>
  </si>
  <si>
    <t>Diseñar maquetacion estandar</t>
  </si>
  <si>
    <t>Diseñar el formulario de modificacion de datos de usuario</t>
  </si>
  <si>
    <t>Desarrolla logica para hacer los cambios de información</t>
  </si>
  <si>
    <t>Diseñar la interfaz con una tabla que traiga los usuarios desde la base de datos con su infrmacion respectiva</t>
  </si>
  <si>
    <t>Implementar un check-box para realizar la funcionalidad de activar/inactivar</t>
  </si>
  <si>
    <t>Diseñar la interfaz con una tabla que traiga los usuarios desde la base de datos con su informacion respectiva</t>
  </si>
  <si>
    <t>La tabla debe tener paginación</t>
  </si>
  <si>
    <t>Tareas Pendientes</t>
  </si>
  <si>
    <t>GE - 001 Autenticarse</t>
  </si>
  <si>
    <t>GE - 015 Modificar usuario</t>
  </si>
  <si>
    <t>GE - 014 Crear usuario</t>
  </si>
  <si>
    <t>GE - 016 Inactivar/activar usuario</t>
  </si>
  <si>
    <t>GE - 017 Listar usuarios</t>
  </si>
  <si>
    <t>Ingreso al sistema</t>
  </si>
  <si>
    <t>Desarollar la logica para la creacion de usuarios por medio de un boton en la interfaz de login</t>
  </si>
  <si>
    <t>Se puede crear usuario a traves de la pantalla de login</t>
  </si>
  <si>
    <t>Pruebas de funcionalidad</t>
  </si>
  <si>
    <t>Hacer logica para la validacion con base de datos</t>
  </si>
  <si>
    <t>Hacer pruebas</t>
  </si>
  <si>
    <t>Cambio de datos personales como correo electrónico y clave</t>
  </si>
  <si>
    <t>Realizar pruebas</t>
  </si>
  <si>
    <t>Inactivar/activar un usuario</t>
  </si>
  <si>
    <t>Realizar pruebas respectivas</t>
  </si>
  <si>
    <t>Mostrar una lista de todos los usuarios con su rol</t>
  </si>
  <si>
    <t>diseño de validaciones de formulario</t>
  </si>
  <si>
    <t>diseño de interfaz de  registro de un curso</t>
  </si>
  <si>
    <t>Analisis y diseño de crud  implementando modelo en 4 capas</t>
  </si>
  <si>
    <t xml:space="preserve">creación de crud y  vistas </t>
  </si>
  <si>
    <t>pruebas al crud de creación de curso.</t>
  </si>
  <si>
    <t>diseño de formulario de modificación de cualquier curso</t>
  </si>
  <si>
    <t>pruebas al crud de modificación de cursos</t>
  </si>
  <si>
    <t>diseño de tablas, para la interfaz del modulo</t>
  </si>
  <si>
    <t>implementacion de las consultas en la interfaz</t>
  </si>
  <si>
    <t>modificación de alertas y botones para la acción</t>
  </si>
  <si>
    <t xml:space="preserve">pruebas </t>
  </si>
  <si>
    <t xml:space="preserve">documentación </t>
  </si>
  <si>
    <t xml:space="preserve"> GE - 002 crear curso</t>
  </si>
  <si>
    <t xml:space="preserve"> GE - 006 listar cursos</t>
  </si>
  <si>
    <t xml:space="preserve"> GE - 009 moficar curso</t>
  </si>
  <si>
    <t xml:space="preserve"> GE - 012 inactivar curso </t>
  </si>
  <si>
    <t>diseño y creación de consultas a la base de datos</t>
  </si>
  <si>
    <t>creación de consulta y  cohesión con crud de la  base de datos.</t>
  </si>
  <si>
    <t>pruebas al modulo</t>
  </si>
  <si>
    <t>agregación de novedades a la documentación (si requiere)</t>
  </si>
  <si>
    <t xml:space="preserve">diseño de validaciones del  formulario </t>
  </si>
  <si>
    <t>modificacion e implementación del  crud según se requiera.</t>
  </si>
  <si>
    <t xml:space="preserve"> inactivar/activar un curso creado</t>
  </si>
  <si>
    <t>agregar cursos</t>
  </si>
  <si>
    <t>consultar los cursos  creados.</t>
  </si>
  <si>
    <t>modificar un curso que he creado</t>
  </si>
  <si>
    <t>Diseñar la interfaz para la creacion de las preguntas</t>
  </si>
  <si>
    <t>Diseñar el formulario de creacion de preguntas</t>
  </si>
  <si>
    <t>Diseñar la interfaz para la consulta de las preguntas</t>
  </si>
  <si>
    <t>GE - 004 Crear Examen</t>
  </si>
  <si>
    <t>Diseñar la interfaz para la creacion del examen de ambas maneras (manual y/o automatica)</t>
  </si>
  <si>
    <t>Diseñar el formulario de creacion del examen</t>
  </si>
  <si>
    <t>GE-008 Consultar Examen</t>
  </si>
  <si>
    <t>Diseñar la interfaz con una tabla que traiga los examenes desde la base de datos con su informacion respectiva</t>
  </si>
  <si>
    <t>Desarrollar la logica para la creacion de preguntas por medio de un boton en la interfaz de profesor</t>
  </si>
  <si>
    <t>Desarrollar la logica para la consulta de preguntas por medio de un boton en la interfaz de profesor</t>
  </si>
  <si>
    <t>Desarrollar la logica para la creacion de examenes por medio de un boton en la interfaz del profesor</t>
  </si>
  <si>
    <t>Desarrollar la logica para la consulta de examenes creados por el profesor que esta logueado</t>
  </si>
  <si>
    <t>GE-003 Crear preguntas</t>
  </si>
  <si>
    <t>GE-007 Consultar preguntas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</si>
</sst>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A]d\-mmm\-yy;@"/>
    <numFmt numFmtId="165" formatCode="[$-C0A]d\-mmm;@"/>
  </numFmts>
  <fonts count="11" x14ac:knownFonts="1">
    <font>
      <sz val="10"/>
      <name val="Arial"/>
    </font>
    <font>
      <sz val="10"/>
      <name val="Arial"/>
      <family val="2"/>
    </font>
    <font>
      <sz val="8"/>
      <name val="Arial"/>
      <family val="2"/>
    </font>
    <font>
      <b/>
      <sz val="10"/>
      <name val="Arial"/>
      <family val="2"/>
    </font>
    <font>
      <sz val="10"/>
      <color indexed="23"/>
      <name val="Arial"/>
      <family val="2"/>
    </font>
    <font>
      <sz val="10"/>
      <name val="Arial"/>
      <family val="2"/>
    </font>
    <font>
      <sz val="10"/>
      <name val="Arial"/>
      <family val="2"/>
    </font>
    <font>
      <sz val="10"/>
      <name val="Arial"/>
      <family val="2"/>
    </font>
    <font>
      <sz val="10"/>
      <color theme="0" tint="-0.14999847407452621"/>
      <name val="Arial"/>
      <family val="2"/>
    </font>
    <font>
      <sz val="10"/>
      <color theme="0" tint="-0.249977111117893"/>
      <name val="Arial"/>
      <family val="2"/>
    </font>
    <font>
      <u/>
      <sz val="10"/>
      <name val="Arial"/>
      <family val="2"/>
    </font>
  </fonts>
  <fills count="7">
    <fill>
      <patternFill patternType="none"/>
    </fill>
    <fill>
      <patternFill patternType="gray125"/>
    </fill>
    <fill>
      <patternFill patternType="solid">
        <fgColor indexed="2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249977111117893"/>
        <bgColor indexed="64"/>
      </patternFill>
    </fill>
  </fills>
  <borders count="64">
    <border>
      <left/>
      <right/>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bottom/>
      <diagonal/>
    </border>
    <border>
      <left style="thin">
        <color indexed="23"/>
      </left>
      <right/>
      <top/>
      <bottom/>
      <diagonal/>
    </border>
    <border>
      <left style="thin">
        <color indexed="22"/>
      </left>
      <right/>
      <top/>
      <bottom style="thin">
        <color indexed="22"/>
      </bottom>
      <diagonal/>
    </border>
    <border>
      <left/>
      <right/>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style="thin">
        <color indexed="22"/>
      </left>
      <right style="thin">
        <color indexed="22"/>
      </right>
      <top style="thin">
        <color indexed="22"/>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9"/>
      </left>
      <right style="thin">
        <color indexed="9"/>
      </right>
      <top style="thin">
        <color indexed="22"/>
      </top>
      <bottom/>
      <diagonal/>
    </border>
    <border>
      <left style="thin">
        <color indexed="9"/>
      </left>
      <right style="thin">
        <color indexed="9"/>
      </right>
      <top/>
      <bottom style="thin">
        <color indexed="22"/>
      </bottom>
      <diagonal/>
    </border>
    <border>
      <left style="thin">
        <color indexed="23"/>
      </left>
      <right/>
      <top style="thin">
        <color indexed="22"/>
      </top>
      <bottom style="thin">
        <color indexed="23"/>
      </bottom>
      <diagonal/>
    </border>
    <border>
      <left/>
      <right/>
      <top style="thin">
        <color indexed="22"/>
      </top>
      <bottom style="thin">
        <color indexed="23"/>
      </bottom>
      <diagonal/>
    </border>
    <border>
      <left/>
      <right style="thin">
        <color indexed="23"/>
      </right>
      <top style="thin">
        <color indexed="22"/>
      </top>
      <bottom style="thin">
        <color indexed="23"/>
      </bottom>
      <diagonal/>
    </border>
    <border>
      <left/>
      <right style="thin">
        <color indexed="22"/>
      </right>
      <top/>
      <bottom/>
      <diagonal/>
    </border>
    <border>
      <left style="thin">
        <color indexed="22"/>
      </left>
      <right style="thin">
        <color indexed="22"/>
      </right>
      <top style="thin">
        <color indexed="22"/>
      </top>
      <bottom style="thin">
        <color rgb="FFC0C0C0"/>
      </bottom>
      <diagonal/>
    </border>
    <border>
      <left style="thin">
        <color theme="1" tint="0.499984740745262"/>
      </left>
      <right/>
      <top/>
      <bottom/>
      <diagonal/>
    </border>
    <border>
      <left style="thin">
        <color theme="1" tint="0.49998474074526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right style="thin">
        <color indexed="22"/>
      </right>
      <top/>
      <bottom style="thin">
        <color indexed="22"/>
      </bottom>
      <diagonal/>
    </border>
    <border>
      <left style="thin">
        <color indexed="22"/>
      </left>
      <right style="thin">
        <color indexed="22"/>
      </right>
      <top/>
      <bottom style="thin">
        <color rgb="FFC0C0C0"/>
      </bottom>
      <diagonal/>
    </border>
    <border>
      <left style="thin">
        <color theme="1" tint="0.499984740745262"/>
      </left>
      <right style="thin">
        <color indexed="22"/>
      </right>
      <top/>
      <bottom style="thin">
        <color indexed="22"/>
      </bottom>
      <diagonal/>
    </border>
    <border>
      <left style="medium">
        <color indexed="64"/>
      </left>
      <right style="thin">
        <color indexed="22"/>
      </right>
      <top style="medium">
        <color indexed="64"/>
      </top>
      <bottom style="thin">
        <color indexed="22"/>
      </bottom>
      <diagonal/>
    </border>
    <border>
      <left style="thin">
        <color indexed="22"/>
      </left>
      <right/>
      <top style="medium">
        <color indexed="64"/>
      </top>
      <bottom style="thin">
        <color indexed="22"/>
      </bottom>
      <diagonal/>
    </border>
    <border>
      <left/>
      <right style="thin">
        <color indexed="22"/>
      </right>
      <top style="medium">
        <color indexed="64"/>
      </top>
      <bottom style="thin">
        <color indexed="22"/>
      </bottom>
      <diagonal/>
    </border>
    <border>
      <left style="thin">
        <color indexed="22"/>
      </left>
      <right style="thin">
        <color indexed="22"/>
      </right>
      <top style="medium">
        <color indexed="64"/>
      </top>
      <bottom style="thin">
        <color rgb="FFC0C0C0"/>
      </bottom>
      <diagonal/>
    </border>
    <border>
      <left style="thin">
        <color indexed="22"/>
      </left>
      <right style="thin">
        <color indexed="22"/>
      </right>
      <top style="medium">
        <color indexed="64"/>
      </top>
      <bottom style="thin">
        <color indexed="22"/>
      </bottom>
      <diagonal/>
    </border>
    <border>
      <left style="thin">
        <color theme="1" tint="0.499984740745262"/>
      </left>
      <right style="thin">
        <color indexed="22"/>
      </right>
      <top style="medium">
        <color indexed="64"/>
      </top>
      <bottom style="thin">
        <color indexed="22"/>
      </bottom>
      <diagonal/>
    </border>
    <border>
      <left style="thin">
        <color theme="1" tint="0.499984740745262"/>
      </left>
      <right style="medium">
        <color indexed="64"/>
      </right>
      <top style="medium">
        <color indexed="64"/>
      </top>
      <bottom style="thin">
        <color indexed="22"/>
      </bottom>
      <diagonal/>
    </border>
    <border>
      <left style="medium">
        <color indexed="64"/>
      </left>
      <right style="thin">
        <color indexed="22"/>
      </right>
      <top style="thin">
        <color indexed="22"/>
      </top>
      <bottom style="medium">
        <color indexed="64"/>
      </bottom>
      <diagonal/>
    </border>
    <border>
      <left style="thin">
        <color indexed="22"/>
      </left>
      <right/>
      <top style="thin">
        <color indexed="22"/>
      </top>
      <bottom style="medium">
        <color indexed="64"/>
      </bottom>
      <diagonal/>
    </border>
    <border>
      <left/>
      <right style="thin">
        <color indexed="22"/>
      </right>
      <top style="thin">
        <color indexed="22"/>
      </top>
      <bottom style="medium">
        <color indexed="64"/>
      </bottom>
      <diagonal/>
    </border>
    <border>
      <left style="thin">
        <color indexed="22"/>
      </left>
      <right style="thin">
        <color indexed="22"/>
      </right>
      <top style="thin">
        <color indexed="22"/>
      </top>
      <bottom style="medium">
        <color indexed="64"/>
      </bottom>
      <diagonal/>
    </border>
    <border>
      <left style="thin">
        <color theme="1" tint="0.499984740745262"/>
      </left>
      <right style="thin">
        <color indexed="22"/>
      </right>
      <top style="thin">
        <color indexed="22"/>
      </top>
      <bottom style="medium">
        <color indexed="64"/>
      </bottom>
      <diagonal/>
    </border>
    <border>
      <left style="thin">
        <color theme="1" tint="0.499984740745262"/>
      </left>
      <right style="medium">
        <color indexed="64"/>
      </right>
      <top style="thin">
        <color indexed="22"/>
      </top>
      <bottom style="medium">
        <color indexed="64"/>
      </bottom>
      <diagonal/>
    </border>
    <border>
      <left style="medium">
        <color indexed="64"/>
      </left>
      <right style="thin">
        <color indexed="22"/>
      </right>
      <top/>
      <bottom style="medium">
        <color indexed="64"/>
      </bottom>
      <diagonal/>
    </border>
    <border>
      <left style="medium">
        <color indexed="64"/>
      </left>
      <right style="thin">
        <color indexed="22"/>
      </right>
      <top style="medium">
        <color indexed="64"/>
      </top>
      <bottom style="medium">
        <color indexed="64"/>
      </bottom>
      <diagonal/>
    </border>
    <border>
      <left style="thin">
        <color indexed="22"/>
      </left>
      <right/>
      <top style="medium">
        <color indexed="64"/>
      </top>
      <bottom style="medium">
        <color indexed="64"/>
      </bottom>
      <diagonal/>
    </border>
    <border>
      <left/>
      <right/>
      <top style="medium">
        <color indexed="64"/>
      </top>
      <bottom style="medium">
        <color indexed="64"/>
      </bottom>
      <diagonal/>
    </border>
    <border>
      <left/>
      <right style="thin">
        <color indexed="22"/>
      </right>
      <top style="medium">
        <color indexed="64"/>
      </top>
      <bottom style="medium">
        <color indexed="64"/>
      </bottom>
      <diagonal/>
    </border>
    <border>
      <left style="thin">
        <color indexed="22"/>
      </left>
      <right style="thin">
        <color indexed="22"/>
      </right>
      <top style="medium">
        <color indexed="64"/>
      </top>
      <bottom style="medium">
        <color indexed="64"/>
      </bottom>
      <diagonal/>
    </border>
    <border>
      <left style="thin">
        <color theme="1" tint="0.499984740745262"/>
      </left>
      <right style="thin">
        <color indexed="22"/>
      </right>
      <top style="medium">
        <color indexed="64"/>
      </top>
      <bottom style="medium">
        <color indexed="64"/>
      </bottom>
      <diagonal/>
    </border>
    <border>
      <left style="thin">
        <color theme="1" tint="0.499984740745262"/>
      </left>
      <right style="medium">
        <color indexed="64"/>
      </right>
      <top style="medium">
        <color indexed="64"/>
      </top>
      <bottom style="medium">
        <color indexed="64"/>
      </bottom>
      <diagonal/>
    </border>
    <border>
      <left style="medium">
        <color indexed="64"/>
      </left>
      <right style="thin">
        <color indexed="22"/>
      </right>
      <top style="thin">
        <color indexed="22"/>
      </top>
      <bottom style="thin">
        <color indexed="22"/>
      </bottom>
      <diagonal/>
    </border>
    <border>
      <left style="thin">
        <color theme="1" tint="0.499984740745262"/>
      </left>
      <right style="medium">
        <color indexed="64"/>
      </right>
      <top style="thin">
        <color indexed="22"/>
      </top>
      <bottom style="thin">
        <color indexed="22"/>
      </bottom>
      <diagonal/>
    </border>
    <border>
      <left style="thin">
        <color indexed="22"/>
      </left>
      <right/>
      <top/>
      <bottom/>
      <diagonal/>
    </border>
    <border>
      <left style="thin">
        <color indexed="22"/>
      </left>
      <right style="thin">
        <color indexed="22"/>
      </right>
      <top/>
      <bottom/>
      <diagonal/>
    </border>
    <border>
      <left style="thin">
        <color theme="1" tint="0.499984740745262"/>
      </left>
      <right style="thin">
        <color indexed="22"/>
      </right>
      <top/>
      <bottom/>
      <diagonal/>
    </border>
    <border>
      <left style="thin">
        <color indexed="22"/>
      </left>
      <right/>
      <top/>
      <bottom style="medium">
        <color indexed="64"/>
      </bottom>
      <diagonal/>
    </border>
    <border>
      <left style="thin">
        <color theme="1" tint="0.499984740745262"/>
      </left>
      <right style="medium">
        <color indexed="64"/>
      </right>
      <top/>
      <bottom/>
      <diagonal/>
    </border>
    <border>
      <left style="thin">
        <color indexed="22"/>
      </left>
      <right style="thin">
        <color indexed="22"/>
      </right>
      <top/>
      <bottom style="medium">
        <color indexed="64"/>
      </bottom>
      <diagonal/>
    </border>
    <border>
      <left style="thin">
        <color theme="1" tint="0.499984740745262"/>
      </left>
      <right style="thin">
        <color indexed="22"/>
      </right>
      <top/>
      <bottom style="medium">
        <color indexed="64"/>
      </bottom>
      <diagonal/>
    </border>
    <border>
      <left style="thin">
        <color theme="1" tint="0.499984740745262"/>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thin">
        <color indexed="22"/>
      </right>
      <top style="thin">
        <color indexed="22"/>
      </top>
      <bottom/>
      <diagonal/>
    </border>
    <border>
      <left style="thin">
        <color theme="1" tint="0.499984740745262"/>
      </left>
      <right style="thin">
        <color indexed="22"/>
      </right>
      <top style="thin">
        <color indexed="22"/>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2">
    <xf numFmtId="0" fontId="0" fillId="0" borderId="0"/>
    <xf numFmtId="9" fontId="1" fillId="0" borderId="0" applyFont="0" applyFill="0" applyBorder="0" applyAlignment="0" applyProtection="0"/>
  </cellStyleXfs>
  <cellXfs count="212">
    <xf numFmtId="0" fontId="0" fillId="0" borderId="0" xfId="0"/>
    <xf numFmtId="0" fontId="0" fillId="0" borderId="0" xfId="0" applyAlignment="1">
      <alignment horizontal="center"/>
    </xf>
    <xf numFmtId="0" fontId="0" fillId="0" borderId="0" xfId="0" applyAlignment="1"/>
    <xf numFmtId="0" fontId="0" fillId="0" borderId="0" xfId="0" applyAlignment="1">
      <alignment horizontal="center" vertical="justify"/>
    </xf>
    <xf numFmtId="165" fontId="0" fillId="0" borderId="0" xfId="0" applyNumberFormat="1" applyAlignment="1">
      <alignment horizontal="center" vertical="justify" textRotation="90"/>
    </xf>
    <xf numFmtId="1" fontId="0" fillId="0" borderId="0" xfId="0" applyNumberFormat="1" applyAlignment="1">
      <alignment horizontal="right" vertical="justify"/>
    </xf>
    <xf numFmtId="164" fontId="0" fillId="0" borderId="0" xfId="0" applyNumberFormat="1" applyBorder="1"/>
    <xf numFmtId="49" fontId="0" fillId="0" borderId="2" xfId="0" applyNumberFormat="1" applyBorder="1"/>
    <xf numFmtId="0" fontId="0" fillId="0" borderId="0" xfId="0" applyFill="1"/>
    <xf numFmtId="0" fontId="3" fillId="2" borderId="4" xfId="0" applyFont="1" applyFill="1" applyBorder="1" applyAlignment="1">
      <alignment horizontal="center"/>
    </xf>
    <xf numFmtId="0" fontId="3" fillId="2" borderId="5" xfId="0" applyFont="1" applyFill="1" applyBorder="1" applyAlignment="1">
      <alignment horizontal="center"/>
    </xf>
    <xf numFmtId="0" fontId="0" fillId="2" borderId="0" xfId="0" applyFill="1" applyAlignment="1">
      <alignment horizontal="center"/>
    </xf>
    <xf numFmtId="0" fontId="0" fillId="0" borderId="1" xfId="0" applyBorder="1"/>
    <xf numFmtId="9" fontId="0" fillId="0" borderId="0" xfId="1" applyFont="1"/>
    <xf numFmtId="0" fontId="8" fillId="0" borderId="0" xfId="0" applyFont="1"/>
    <xf numFmtId="9" fontId="0" fillId="0" borderId="1" xfId="1" applyFont="1" applyBorder="1"/>
    <xf numFmtId="0" fontId="8" fillId="0" borderId="1" xfId="0" applyFont="1" applyBorder="1"/>
    <xf numFmtId="0" fontId="6" fillId="0" borderId="1" xfId="0" applyFont="1" applyBorder="1"/>
    <xf numFmtId="0" fontId="0" fillId="0" borderId="6" xfId="0" applyBorder="1" applyAlignment="1"/>
    <xf numFmtId="0" fontId="0" fillId="0" borderId="7" xfId="0" applyBorder="1" applyAlignment="1"/>
    <xf numFmtId="0" fontId="0" fillId="0" borderId="0" xfId="0" applyAlignment="1">
      <alignment horizontal="left"/>
    </xf>
    <xf numFmtId="0" fontId="0" fillId="0" borderId="0" xfId="0" applyAlignment="1">
      <alignment horizontal="left" vertical="justify"/>
    </xf>
    <xf numFmtId="0" fontId="0" fillId="0" borderId="1" xfId="0" applyBorder="1" applyAlignment="1">
      <alignment horizontal="left"/>
    </xf>
    <xf numFmtId="0" fontId="3" fillId="2" borderId="0" xfId="0" applyFont="1" applyFill="1" applyAlignment="1"/>
    <xf numFmtId="0" fontId="6" fillId="0" borderId="0" xfId="0" applyFont="1"/>
    <xf numFmtId="9" fontId="0" fillId="0" borderId="0" xfId="0" applyNumberFormat="1"/>
    <xf numFmtId="0" fontId="0" fillId="0" borderId="19" xfId="0" applyBorder="1"/>
    <xf numFmtId="0" fontId="5" fillId="0" borderId="1" xfId="0" applyFont="1" applyBorder="1" applyAlignment="1">
      <alignment horizontal="left"/>
    </xf>
    <xf numFmtId="0" fontId="5" fillId="0" borderId="8" xfId="0" applyFont="1" applyBorder="1" applyAlignment="1"/>
    <xf numFmtId="0" fontId="5" fillId="0" borderId="19" xfId="0" applyFont="1" applyBorder="1"/>
    <xf numFmtId="0" fontId="5" fillId="0" borderId="19" xfId="0" applyFont="1" applyBorder="1" applyAlignment="1">
      <alignment horizontal="left"/>
    </xf>
    <xf numFmtId="9" fontId="7" fillId="0" borderId="19" xfId="1" applyFont="1" applyBorder="1"/>
    <xf numFmtId="0" fontId="5" fillId="0" borderId="1" xfId="0" applyFont="1" applyFill="1" applyBorder="1" applyAlignment="1">
      <alignment horizontal="left"/>
    </xf>
    <xf numFmtId="0" fontId="5" fillId="0" borderId="10" xfId="0" applyFont="1" applyBorder="1" applyAlignment="1"/>
    <xf numFmtId="0" fontId="0" fillId="0" borderId="9" xfId="0" applyBorder="1"/>
    <xf numFmtId="0" fontId="5" fillId="0" borderId="9" xfId="0" applyFont="1" applyBorder="1" applyAlignment="1">
      <alignment horizontal="left"/>
    </xf>
    <xf numFmtId="9" fontId="0" fillId="0" borderId="9" xfId="1" applyFont="1" applyBorder="1"/>
    <xf numFmtId="0" fontId="0" fillId="0" borderId="11" xfId="0" applyBorder="1" applyAlignment="1"/>
    <xf numFmtId="0" fontId="0" fillId="0" borderId="12" xfId="0" applyBorder="1" applyAlignment="1"/>
    <xf numFmtId="0" fontId="5" fillId="0" borderId="9" xfId="0" applyFont="1" applyBorder="1"/>
    <xf numFmtId="0" fontId="5" fillId="0" borderId="0" xfId="0" applyFont="1"/>
    <xf numFmtId="0" fontId="8" fillId="0" borderId="8" xfId="0" applyFont="1" applyBorder="1"/>
    <xf numFmtId="0" fontId="0" fillId="0" borderId="8" xfId="0" applyBorder="1"/>
    <xf numFmtId="0" fontId="0" fillId="0" borderId="20" xfId="0" applyBorder="1"/>
    <xf numFmtId="0" fontId="0" fillId="0" borderId="21" xfId="0" applyBorder="1"/>
    <xf numFmtId="0" fontId="0" fillId="0" borderId="21" xfId="0" applyFill="1" applyBorder="1"/>
    <xf numFmtId="0" fontId="8" fillId="0" borderId="21" xfId="0" applyFont="1" applyBorder="1"/>
    <xf numFmtId="0" fontId="9" fillId="0" borderId="0" xfId="0" applyFont="1"/>
    <xf numFmtId="0" fontId="9" fillId="0" borderId="20" xfId="0" applyFont="1" applyBorder="1"/>
    <xf numFmtId="0" fontId="4" fillId="3" borderId="0" xfId="0" applyFont="1" applyFill="1" applyAlignment="1">
      <alignment horizontal="center"/>
    </xf>
    <xf numFmtId="164" fontId="4" fillId="3" borderId="0" xfId="0" applyNumberFormat="1" applyFont="1" applyFill="1" applyAlignment="1">
      <alignment horizontal="center"/>
    </xf>
    <xf numFmtId="1" fontId="4" fillId="3" borderId="0" xfId="0" applyNumberFormat="1" applyFont="1" applyFill="1" applyAlignment="1">
      <alignment horizontal="center"/>
    </xf>
    <xf numFmtId="9" fontId="4" fillId="3" borderId="0" xfId="0" applyNumberFormat="1" applyFont="1" applyFill="1" applyAlignment="1">
      <alignment horizontal="center"/>
    </xf>
    <xf numFmtId="0" fontId="2" fillId="4" borderId="1" xfId="0" applyFont="1" applyFill="1" applyBorder="1"/>
    <xf numFmtId="0" fontId="2" fillId="4" borderId="8" xfId="0" applyFont="1" applyFill="1" applyBorder="1"/>
    <xf numFmtId="0" fontId="2" fillId="4" borderId="21" xfId="0" applyFont="1" applyFill="1" applyBorder="1"/>
    <xf numFmtId="0" fontId="4" fillId="3" borderId="1" xfId="0" applyFont="1" applyFill="1" applyBorder="1" applyAlignment="1">
      <alignment horizontal="center"/>
    </xf>
    <xf numFmtId="0" fontId="4" fillId="3" borderId="8" xfId="0" applyFont="1" applyFill="1" applyBorder="1" applyAlignment="1">
      <alignment horizontal="center"/>
    </xf>
    <xf numFmtId="0" fontId="4" fillId="3" borderId="21" xfId="0" applyFont="1" applyFill="1" applyBorder="1" applyAlignment="1">
      <alignment horizontal="center"/>
    </xf>
    <xf numFmtId="165" fontId="4" fillId="3" borderId="1" xfId="0" applyNumberFormat="1" applyFont="1" applyFill="1" applyBorder="1" applyAlignment="1">
      <alignment horizontal="center" vertical="justify" textRotation="90"/>
    </xf>
    <xf numFmtId="165" fontId="4" fillId="3" borderId="8" xfId="0" applyNumberFormat="1" applyFont="1" applyFill="1" applyBorder="1" applyAlignment="1">
      <alignment horizontal="center" vertical="justify" textRotation="90"/>
    </xf>
    <xf numFmtId="165" fontId="4" fillId="3" borderId="21" xfId="0" applyNumberFormat="1" applyFont="1" applyFill="1" applyBorder="1" applyAlignment="1">
      <alignment horizontal="center" vertical="justify" textRotation="90"/>
    </xf>
    <xf numFmtId="0" fontId="0" fillId="0" borderId="0" xfId="0" applyAlignment="1"/>
    <xf numFmtId="0" fontId="0" fillId="2" borderId="0" xfId="0" applyFill="1" applyAlignment="1">
      <alignment horizontal="center"/>
    </xf>
    <xf numFmtId="0" fontId="1" fillId="0" borderId="8" xfId="0" applyFont="1" applyBorder="1" applyAlignment="1"/>
    <xf numFmtId="0" fontId="5" fillId="0" borderId="1" xfId="0" applyFont="1" applyBorder="1"/>
    <xf numFmtId="0" fontId="0" fillId="0" borderId="0" xfId="0" applyAlignment="1"/>
    <xf numFmtId="49" fontId="1" fillId="0" borderId="2" xfId="0" applyNumberFormat="1" applyFont="1" applyBorder="1"/>
    <xf numFmtId="49" fontId="1" fillId="0" borderId="3" xfId="0" applyNumberFormat="1" applyFont="1" applyBorder="1"/>
    <xf numFmtId="0" fontId="10" fillId="0" borderId="0" xfId="0" applyFont="1"/>
    <xf numFmtId="9" fontId="0" fillId="0" borderId="1" xfId="1" applyNumberFormat="1" applyFont="1" applyBorder="1"/>
    <xf numFmtId="0" fontId="1" fillId="0" borderId="10" xfId="0" applyFont="1" applyBorder="1" applyAlignment="1"/>
    <xf numFmtId="0" fontId="0" fillId="0" borderId="22" xfId="0" applyBorder="1"/>
    <xf numFmtId="0" fontId="1" fillId="0" borderId="4" xfId="0" applyFont="1" applyBorder="1" applyAlignment="1"/>
    <xf numFmtId="0" fontId="0" fillId="0" borderId="5" xfId="0" applyBorder="1" applyAlignment="1"/>
    <xf numFmtId="0" fontId="0" fillId="0" borderId="23" xfId="0" applyBorder="1" applyAlignment="1"/>
    <xf numFmtId="0" fontId="5" fillId="0" borderId="24" xfId="0" applyFont="1" applyBorder="1"/>
    <xf numFmtId="9" fontId="0" fillId="0" borderId="22" xfId="1" applyFont="1" applyBorder="1"/>
    <xf numFmtId="0" fontId="8" fillId="0" borderId="22" xfId="0" applyFont="1" applyBorder="1"/>
    <xf numFmtId="0" fontId="8" fillId="0" borderId="4" xfId="0" applyFont="1" applyBorder="1"/>
    <xf numFmtId="0" fontId="8" fillId="0" borderId="25" xfId="0" applyFont="1" applyBorder="1"/>
    <xf numFmtId="0" fontId="1" fillId="0" borderId="26" xfId="0" applyFont="1" applyBorder="1"/>
    <xf numFmtId="0" fontId="1" fillId="0" borderId="27" xfId="0" applyFont="1" applyBorder="1" applyAlignment="1"/>
    <xf numFmtId="0" fontId="5" fillId="0" borderId="29" xfId="0" applyFont="1" applyBorder="1"/>
    <xf numFmtId="0" fontId="6" fillId="0" borderId="30" xfId="0" applyFont="1" applyBorder="1"/>
    <xf numFmtId="0" fontId="5" fillId="0" borderId="30" xfId="0" applyFont="1" applyFill="1" applyBorder="1" applyAlignment="1">
      <alignment horizontal="left"/>
    </xf>
    <xf numFmtId="0" fontId="0" fillId="0" borderId="30" xfId="0" applyBorder="1"/>
    <xf numFmtId="9" fontId="0" fillId="0" borderId="30" xfId="1" applyFont="1" applyBorder="1"/>
    <xf numFmtId="0" fontId="8" fillId="0" borderId="30" xfId="0" applyFont="1" applyBorder="1"/>
    <xf numFmtId="0" fontId="8" fillId="0" borderId="27" xfId="0" applyFont="1" applyBorder="1"/>
    <xf numFmtId="0" fontId="8" fillId="0" borderId="31" xfId="0" applyFont="1" applyBorder="1"/>
    <xf numFmtId="0" fontId="8" fillId="0" borderId="32" xfId="0" applyFont="1" applyBorder="1"/>
    <xf numFmtId="0" fontId="1" fillId="0" borderId="34" xfId="0" applyFont="1" applyBorder="1" applyAlignment="1"/>
    <xf numFmtId="0" fontId="0" fillId="0" borderId="35" xfId="0" applyBorder="1" applyAlignment="1"/>
    <xf numFmtId="0" fontId="5" fillId="0" borderId="36" xfId="0" applyFont="1" applyBorder="1"/>
    <xf numFmtId="0" fontId="6" fillId="0" borderId="36" xfId="0" applyFont="1" applyBorder="1"/>
    <xf numFmtId="0" fontId="5" fillId="0" borderId="36" xfId="0" applyFont="1" applyFill="1" applyBorder="1" applyAlignment="1">
      <alignment horizontal="left"/>
    </xf>
    <xf numFmtId="0" fontId="0" fillId="0" borderId="36" xfId="0" applyBorder="1"/>
    <xf numFmtId="9" fontId="0" fillId="0" borderId="36" xfId="1" applyFont="1" applyBorder="1"/>
    <xf numFmtId="0" fontId="8" fillId="0" borderId="36" xfId="0" applyFont="1" applyBorder="1"/>
    <xf numFmtId="0" fontId="8" fillId="0" borderId="34" xfId="0" applyFont="1" applyBorder="1"/>
    <xf numFmtId="0" fontId="8" fillId="0" borderId="37" xfId="0" applyFont="1" applyBorder="1"/>
    <xf numFmtId="0" fontId="8" fillId="0" borderId="38" xfId="0" applyFont="1" applyBorder="1"/>
    <xf numFmtId="0" fontId="0" fillId="0" borderId="39" xfId="0" applyBorder="1"/>
    <xf numFmtId="0" fontId="0" fillId="0" borderId="40" xfId="0" applyBorder="1"/>
    <xf numFmtId="0" fontId="1" fillId="0" borderId="41" xfId="0" applyFont="1" applyBorder="1" applyAlignment="1"/>
    <xf numFmtId="0" fontId="0" fillId="0" borderId="42" xfId="0" applyBorder="1" applyAlignment="1">
      <alignment wrapText="1"/>
    </xf>
    <xf numFmtId="0" fontId="0" fillId="0" borderId="43" xfId="0" applyBorder="1" applyAlignment="1">
      <alignment wrapText="1"/>
    </xf>
    <xf numFmtId="0" fontId="5" fillId="0" borderId="44" xfId="0" applyFont="1" applyBorder="1"/>
    <xf numFmtId="0" fontId="6" fillId="0" borderId="44" xfId="0" applyFont="1" applyBorder="1"/>
    <xf numFmtId="0" fontId="5" fillId="0" borderId="44" xfId="0" applyFont="1" applyFill="1" applyBorder="1" applyAlignment="1">
      <alignment horizontal="left"/>
    </xf>
    <xf numFmtId="0" fontId="0" fillId="0" borderId="44" xfId="0" applyBorder="1"/>
    <xf numFmtId="9" fontId="0" fillId="0" borderId="44" xfId="1" applyFont="1" applyBorder="1"/>
    <xf numFmtId="0" fontId="8" fillId="0" borderId="44" xfId="0" applyFont="1" applyBorder="1"/>
    <xf numFmtId="0" fontId="8" fillId="0" borderId="41" xfId="0" applyFont="1" applyBorder="1"/>
    <xf numFmtId="0" fontId="8" fillId="0" borderId="45" xfId="0" applyFont="1" applyBorder="1"/>
    <xf numFmtId="0" fontId="8" fillId="0" borderId="46" xfId="0" applyFont="1" applyBorder="1"/>
    <xf numFmtId="0" fontId="5" fillId="0" borderId="22" xfId="0" applyFont="1" applyBorder="1" applyAlignment="1">
      <alignment horizontal="left"/>
    </xf>
    <xf numFmtId="0" fontId="0" fillId="0" borderId="28" xfId="0" applyBorder="1" applyAlignment="1"/>
    <xf numFmtId="0" fontId="0" fillId="0" borderId="47" xfId="0" applyBorder="1"/>
    <xf numFmtId="0" fontId="8" fillId="0" borderId="48" xfId="0" applyFont="1" applyBorder="1"/>
    <xf numFmtId="0" fontId="5" fillId="0" borderId="36" xfId="0" applyFont="1" applyBorder="1" applyAlignment="1">
      <alignment horizontal="left"/>
    </xf>
    <xf numFmtId="0" fontId="1" fillId="0" borderId="33" xfId="0" applyFont="1" applyBorder="1"/>
    <xf numFmtId="0" fontId="1" fillId="0" borderId="47" xfId="0" applyFont="1" applyBorder="1"/>
    <xf numFmtId="0" fontId="0" fillId="0" borderId="50" xfId="0" applyBorder="1"/>
    <xf numFmtId="0" fontId="8" fillId="0" borderId="50" xfId="0" applyFont="1" applyBorder="1"/>
    <xf numFmtId="0" fontId="8" fillId="0" borderId="49" xfId="0" applyFont="1" applyBorder="1"/>
    <xf numFmtId="0" fontId="8" fillId="0" borderId="51" xfId="0" applyFont="1" applyBorder="1"/>
    <xf numFmtId="0" fontId="8" fillId="0" borderId="53" xfId="0" applyFont="1" applyBorder="1"/>
    <xf numFmtId="0" fontId="1" fillId="0" borderId="6" xfId="0" applyFont="1" applyBorder="1" applyAlignment="1"/>
    <xf numFmtId="0" fontId="5" fillId="0" borderId="30" xfId="0" applyFont="1" applyBorder="1" applyAlignment="1">
      <alignment horizontal="left"/>
    </xf>
    <xf numFmtId="0" fontId="0" fillId="0" borderId="54" xfId="0" applyBorder="1"/>
    <xf numFmtId="0" fontId="8" fillId="0" borderId="54" xfId="0" applyFont="1" applyBorder="1"/>
    <xf numFmtId="0" fontId="8" fillId="0" borderId="52" xfId="0" applyFont="1" applyBorder="1"/>
    <xf numFmtId="0" fontId="8" fillId="0" borderId="55" xfId="0" applyFont="1" applyBorder="1"/>
    <xf numFmtId="0" fontId="8" fillId="0" borderId="56" xfId="0" applyFont="1" applyBorder="1"/>
    <xf numFmtId="0" fontId="10" fillId="0" borderId="22" xfId="0" applyFont="1" applyBorder="1"/>
    <xf numFmtId="0" fontId="10" fillId="0" borderId="29" xfId="0" applyFont="1" applyBorder="1"/>
    <xf numFmtId="0" fontId="0" fillId="0" borderId="18" xfId="0" applyBorder="1" applyAlignment="1"/>
    <xf numFmtId="0" fontId="0" fillId="0" borderId="8" xfId="0" applyFont="1" applyBorder="1" applyAlignment="1"/>
    <xf numFmtId="0" fontId="0" fillId="0" borderId="4" xfId="0" applyFont="1" applyBorder="1" applyAlignment="1"/>
    <xf numFmtId="0" fontId="1" fillId="0" borderId="8" xfId="0" applyFont="1" applyBorder="1" applyAlignment="1">
      <alignment vertical="center" wrapText="1"/>
    </xf>
    <xf numFmtId="0" fontId="0" fillId="0" borderId="8" xfId="0" applyFont="1" applyBorder="1" applyAlignment="1">
      <alignment vertical="center" wrapText="1"/>
    </xf>
    <xf numFmtId="0" fontId="1" fillId="0" borderId="10" xfId="0" applyFont="1" applyBorder="1" applyAlignment="1">
      <alignment vertical="center" wrapText="1"/>
    </xf>
    <xf numFmtId="0" fontId="0" fillId="0" borderId="8" xfId="0" applyFont="1" applyBorder="1" applyAlignment="1">
      <alignment horizontal="center" vertical="center"/>
    </xf>
    <xf numFmtId="0" fontId="3" fillId="2" borderId="10" xfId="0" applyFont="1" applyFill="1" applyBorder="1" applyAlignment="1">
      <alignment horizontal="center"/>
    </xf>
    <xf numFmtId="0" fontId="3" fillId="2" borderId="11" xfId="0" applyFont="1" applyFill="1" applyBorder="1" applyAlignment="1">
      <alignment horizontal="center"/>
    </xf>
    <xf numFmtId="0" fontId="3" fillId="2" borderId="13" xfId="0" applyFont="1" applyFill="1" applyBorder="1" applyAlignment="1">
      <alignment horizontal="center" vertical="center"/>
    </xf>
    <xf numFmtId="0" fontId="3" fillId="2" borderId="14" xfId="0" applyFont="1" applyFill="1" applyBorder="1" applyAlignment="1">
      <alignment vertic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1" fillId="0" borderId="15" xfId="0" applyFon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1" fillId="0" borderId="0" xfId="0" applyFont="1" applyAlignment="1">
      <alignment horizontal="right" vertical="justify"/>
    </xf>
    <xf numFmtId="0" fontId="0" fillId="0" borderId="0" xfId="0" applyAlignment="1">
      <alignment vertical="justify"/>
    </xf>
    <xf numFmtId="0" fontId="0" fillId="0" borderId="0" xfId="0" applyAlignment="1">
      <alignment horizontal="right"/>
    </xf>
    <xf numFmtId="0" fontId="0" fillId="0" borderId="0" xfId="0" applyAlignment="1"/>
    <xf numFmtId="0" fontId="0" fillId="0" borderId="18" xfId="0" applyBorder="1" applyAlignment="1"/>
    <xf numFmtId="0" fontId="3" fillId="2" borderId="0" xfId="0" applyFont="1" applyFill="1" applyAlignment="1">
      <alignment horizontal="center"/>
    </xf>
    <xf numFmtId="0" fontId="0" fillId="2" borderId="0" xfId="0" applyFill="1" applyAlignment="1">
      <alignment horizontal="center"/>
    </xf>
    <xf numFmtId="0" fontId="0" fillId="2" borderId="18" xfId="0" applyFill="1" applyBorder="1" applyAlignment="1">
      <alignment horizontal="center"/>
    </xf>
    <xf numFmtId="0" fontId="3" fillId="2" borderId="11" xfId="0" applyFont="1" applyFill="1"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 xfId="0" applyBorder="1" applyAlignment="1"/>
    <xf numFmtId="0" fontId="0" fillId="0" borderId="0" xfId="0" applyAlignment="1">
      <alignment horizontal="right" vertical="justify"/>
    </xf>
    <xf numFmtId="0" fontId="0" fillId="5" borderId="0" xfId="0" applyFill="1" applyAlignment="1">
      <alignment horizontal="center"/>
    </xf>
    <xf numFmtId="9" fontId="4" fillId="6" borderId="0" xfId="0" applyNumberFormat="1" applyFont="1" applyFill="1" applyAlignment="1">
      <alignment horizontal="center"/>
    </xf>
    <xf numFmtId="1" fontId="4" fillId="6" borderId="0" xfId="0" applyNumberFormat="1" applyFont="1" applyFill="1" applyAlignment="1">
      <alignment horizontal="center"/>
    </xf>
    <xf numFmtId="0" fontId="1" fillId="0" borderId="1" xfId="0" applyFont="1" applyBorder="1"/>
    <xf numFmtId="0" fontId="6" fillId="0" borderId="22" xfId="0" applyFont="1" applyBorder="1"/>
    <xf numFmtId="0" fontId="5" fillId="0" borderId="27" xfId="0" applyFont="1" applyBorder="1" applyAlignment="1"/>
    <xf numFmtId="0" fontId="0" fillId="0" borderId="57" xfId="0" applyBorder="1"/>
    <xf numFmtId="0" fontId="8" fillId="0" borderId="57" xfId="0" applyFont="1" applyBorder="1"/>
    <xf numFmtId="0" fontId="0" fillId="0" borderId="0" xfId="0" applyBorder="1"/>
    <xf numFmtId="0" fontId="8" fillId="0" borderId="0" xfId="0" applyFont="1" applyBorder="1"/>
    <xf numFmtId="0" fontId="0" fillId="0" borderId="33" xfId="0" applyBorder="1"/>
    <xf numFmtId="0" fontId="5" fillId="0" borderId="34" xfId="0" applyFont="1" applyBorder="1" applyAlignment="1"/>
    <xf numFmtId="0" fontId="0" fillId="0" borderId="58" xfId="0" applyBorder="1"/>
    <xf numFmtId="0" fontId="8" fillId="0" borderId="58" xfId="0" applyFont="1" applyBorder="1"/>
    <xf numFmtId="0" fontId="1" fillId="0" borderId="0" xfId="0" applyFont="1" applyBorder="1" applyAlignment="1"/>
    <xf numFmtId="0" fontId="0" fillId="0" borderId="59" xfId="0" applyBorder="1"/>
    <xf numFmtId="0" fontId="8" fillId="0" borderId="9" xfId="0" applyFont="1" applyBorder="1"/>
    <xf numFmtId="0" fontId="8" fillId="0" borderId="10" xfId="0" applyFont="1" applyBorder="1"/>
    <xf numFmtId="0" fontId="8" fillId="0" borderId="60" xfId="0" applyFont="1" applyBorder="1"/>
    <xf numFmtId="0" fontId="1" fillId="0" borderId="57" xfId="0" applyFont="1" applyBorder="1" applyAlignment="1"/>
    <xf numFmtId="0" fontId="5" fillId="0" borderId="49" xfId="0" applyFont="1" applyBorder="1" applyAlignment="1"/>
    <xf numFmtId="0" fontId="0" fillId="0" borderId="0" xfId="0" applyBorder="1" applyAlignment="1"/>
    <xf numFmtId="0" fontId="5" fillId="0" borderId="50" xfId="0" applyFont="1" applyBorder="1"/>
    <xf numFmtId="0" fontId="0" fillId="0" borderId="4" xfId="0" applyBorder="1"/>
    <xf numFmtId="0" fontId="0" fillId="0" borderId="25" xfId="0" applyBorder="1"/>
    <xf numFmtId="0" fontId="5" fillId="0" borderId="0" xfId="0" applyFont="1" applyBorder="1" applyAlignment="1"/>
    <xf numFmtId="0" fontId="5" fillId="0" borderId="0" xfId="0" applyFont="1" applyBorder="1"/>
    <xf numFmtId="0" fontId="5" fillId="0" borderId="0" xfId="0" applyFont="1" applyBorder="1" applyAlignment="1">
      <alignment horizontal="left"/>
    </xf>
    <xf numFmtId="9" fontId="0" fillId="0" borderId="0" xfId="1" applyFont="1" applyBorder="1"/>
    <xf numFmtId="0" fontId="1" fillId="0" borderId="61" xfId="0" applyFont="1" applyBorder="1"/>
    <xf numFmtId="0" fontId="5" fillId="0" borderId="57" xfId="0" applyFont="1" applyBorder="1" applyAlignment="1"/>
    <xf numFmtId="0" fontId="0" fillId="0" borderId="57" xfId="0" applyBorder="1" applyAlignment="1"/>
    <xf numFmtId="0" fontId="5" fillId="0" borderId="57" xfId="0" applyFont="1" applyBorder="1"/>
    <xf numFmtId="0" fontId="5" fillId="0" borderId="57" xfId="0" applyFont="1" applyBorder="1" applyAlignment="1">
      <alignment horizontal="left"/>
    </xf>
    <xf numFmtId="9" fontId="0" fillId="0" borderId="57" xfId="1" applyFont="1" applyBorder="1"/>
    <xf numFmtId="0" fontId="0" fillId="0" borderId="62" xfId="0" applyBorder="1"/>
    <xf numFmtId="0" fontId="0" fillId="0" borderId="63" xfId="0" applyBorder="1"/>
    <xf numFmtId="0" fontId="5" fillId="0" borderId="58" xfId="0" applyFont="1" applyBorder="1" applyAlignment="1"/>
    <xf numFmtId="0" fontId="1" fillId="0" borderId="58" xfId="0" applyFont="1" applyBorder="1" applyAlignment="1"/>
    <xf numFmtId="0" fontId="0" fillId="0" borderId="58" xfId="0" applyBorder="1" applyAlignment="1"/>
    <xf numFmtId="0" fontId="5" fillId="0" borderId="58" xfId="0" applyFont="1" applyBorder="1"/>
    <xf numFmtId="0" fontId="5" fillId="0" borderId="58" xfId="0" applyFont="1" applyBorder="1" applyAlignment="1">
      <alignment horizontal="left"/>
    </xf>
    <xf numFmtId="9" fontId="0" fillId="0" borderId="58" xfId="1" applyFont="1" applyBorder="1"/>
    <xf numFmtId="0" fontId="10" fillId="0" borderId="1" xfId="0" applyFont="1" applyBorder="1"/>
  </cellXfs>
  <cellStyles count="2">
    <cellStyle name="Normal" xfId="0" builtinId="0"/>
    <cellStyle name="Porcentaje" xfId="1" builtinId="5"/>
  </cellStyles>
  <dxfs count="367">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ill>
        <patternFill>
          <bgColor indexed="10"/>
        </patternFill>
      </fill>
    </dxf>
    <dxf>
      <fill>
        <patternFill>
          <bgColor indexed="10"/>
        </patternFill>
      </fill>
    </dxf>
    <dxf>
      <fill>
        <patternFill>
          <bgColor indexed="11"/>
        </patternFill>
      </fill>
    </dxf>
    <dxf>
      <fill>
        <patternFill>
          <bgColor indexed="41"/>
        </patternFill>
      </fill>
    </dxf>
    <dxf>
      <fill>
        <patternFill>
          <bgColor indexed="43"/>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ill>
        <patternFill>
          <bgColor indexed="10"/>
        </patternFill>
      </fill>
    </dxf>
    <dxf>
      <fill>
        <patternFill>
          <bgColor indexed="10"/>
        </patternFill>
      </fill>
    </dxf>
    <dxf>
      <fill>
        <patternFill>
          <bgColor indexed="11"/>
        </patternFill>
      </fill>
    </dxf>
    <dxf>
      <fill>
        <patternFill>
          <bgColor indexed="41"/>
        </patternFill>
      </fill>
    </dxf>
    <dxf>
      <fill>
        <patternFill>
          <bgColor indexed="43"/>
        </patternFill>
      </fill>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ill>
        <patternFill>
          <bgColor indexed="10"/>
        </patternFill>
      </fill>
    </dxf>
    <dxf>
      <fill>
        <patternFill>
          <bgColor indexed="10"/>
        </patternFill>
      </fill>
    </dxf>
    <dxf>
      <fill>
        <patternFill>
          <bgColor indexed="11"/>
        </patternFill>
      </fill>
    </dxf>
    <dxf>
      <fill>
        <patternFill>
          <bgColor indexed="41"/>
        </patternFill>
      </fill>
    </dxf>
    <dxf>
      <fill>
        <patternFill>
          <bgColor indexed="43"/>
        </patternFill>
      </fill>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ill>
        <patternFill>
          <bgColor indexed="10"/>
        </patternFill>
      </fill>
    </dxf>
    <dxf>
      <fill>
        <patternFill>
          <bgColor indexed="10"/>
        </patternFill>
      </fill>
    </dxf>
    <dxf>
      <fill>
        <patternFill>
          <bgColor indexed="11"/>
        </patternFill>
      </fill>
    </dxf>
    <dxf>
      <fill>
        <patternFill>
          <bgColor indexed="41"/>
        </patternFill>
      </fill>
    </dxf>
    <dxf>
      <fill>
        <patternFill>
          <bgColor indexed="43"/>
        </patternFill>
      </fill>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9C0006"/>
      </font>
      <fill>
        <patternFill>
          <bgColor rgb="FFFFC7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ont>
        <color rgb="FF00B050"/>
      </font>
    </dxf>
    <dxf>
      <font>
        <color theme="9" tint="-0.24994659260841701"/>
      </font>
    </dxf>
    <dxf>
      <fill>
        <patternFill>
          <bgColor indexed="10"/>
        </patternFill>
      </fill>
    </dxf>
    <dxf>
      <fill>
        <patternFill>
          <bgColor indexed="10"/>
        </patternFill>
      </fill>
    </dxf>
    <dxf>
      <fill>
        <patternFill>
          <bgColor indexed="11"/>
        </patternFill>
      </fill>
    </dxf>
    <dxf>
      <fill>
        <patternFill>
          <bgColor indexed="41"/>
        </patternFill>
      </fill>
    </dxf>
    <dxf>
      <fill>
        <patternFill>
          <bgColor indexed="43"/>
        </patternFill>
      </fill>
    </dxf>
    <dxf>
      <numFmt numFmtId="13" formatCode="0%"/>
      <border diagonalUp="0" diagonalDown="0">
        <left style="thin">
          <color indexed="22"/>
        </left>
        <right style="thin">
          <color indexed="22"/>
        </right>
        <top style="thin">
          <color indexed="22"/>
        </top>
        <bottom style="thin">
          <color indexed="22"/>
        </bottom>
      </border>
    </dxf>
    <dxf>
      <border diagonalUp="0" diagonalDown="0">
        <left style="thin">
          <color indexed="22"/>
        </left>
        <right style="thin">
          <color indexed="22"/>
        </right>
        <top style="thin">
          <color indexed="22"/>
        </top>
        <bottom style="thin">
          <color indexed="22"/>
        </bottom>
      </border>
    </dxf>
    <dxf>
      <alignment horizontal="left" vertical="bottom" textRotation="0" wrapText="0" indent="0" justifyLastLine="0" shrinkToFit="0" readingOrder="0"/>
      <border diagonalUp="0" diagonalDown="0">
        <left style="thin">
          <color indexed="22"/>
        </left>
        <right style="thin">
          <color indexed="22"/>
        </right>
        <top style="thin">
          <color indexed="22"/>
        </top>
        <bottom style="thin">
          <color indexed="22"/>
        </bottom>
      </border>
    </dxf>
    <dxf>
      <border diagonalUp="0" diagonalDown="0">
        <left style="thin">
          <color indexed="22"/>
        </left>
        <right style="thin">
          <color indexed="22"/>
        </right>
        <top style="thin">
          <color indexed="22"/>
        </top>
        <bottom style="thin">
          <color indexed="22"/>
        </bottom>
      </border>
    </dxf>
    <dxf>
      <border diagonalUp="0" diagonalDown="0">
        <left style="thin">
          <color indexed="22"/>
        </left>
        <right style="thin">
          <color indexed="22"/>
        </right>
        <top style="thin">
          <color indexed="22"/>
        </top>
        <bottom style="thin">
          <color indexed="22"/>
        </bottom>
      </border>
    </dxf>
    <dxf>
      <alignment horizontal="general" vertical="bottom" textRotation="0" wrapText="0" indent="0" justifyLastLine="0" shrinkToFit="0" readingOrder="0"/>
      <border diagonalUp="0" diagonalDown="0">
        <left/>
        <right style="thin">
          <color indexed="22"/>
        </right>
        <top style="thin">
          <color indexed="22"/>
        </top>
        <bottom style="thin">
          <color indexed="22"/>
        </bottom>
      </border>
    </dxf>
    <dxf>
      <alignment horizontal="general" vertical="bottom" textRotation="0" wrapText="0" indent="0" justifyLastLine="0" shrinkToFit="0" readingOrder="0"/>
      <border diagonalUp="0" diagonalDown="0">
        <left/>
        <right/>
        <top style="thin">
          <color indexed="22"/>
        </top>
        <bottom style="thin">
          <color indexed="22"/>
        </bottom>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indexed="22"/>
        </left>
        <right/>
        <top style="thin">
          <color indexed="22"/>
        </top>
        <bottom style="thin">
          <color indexed="22"/>
        </bottom>
      </border>
    </dxf>
    <dxf>
      <border diagonalUp="0" diagonalDown="0">
        <left style="thin">
          <color indexed="22"/>
        </left>
        <right style="thin">
          <color indexed="22"/>
        </right>
        <top style="thin">
          <color indexed="22"/>
        </top>
        <bottom style="thin">
          <color indexed="22"/>
        </bottom>
      </border>
    </dxf>
    <dxf>
      <border outline="0">
        <bottom style="thin">
          <color rgb="FFC0C0C0"/>
        </bottom>
      </border>
    </dxf>
    <dxf>
      <font>
        <b/>
        <i val="0"/>
        <strike val="0"/>
        <condense val="0"/>
        <extend val="0"/>
        <outline val="0"/>
        <shadow val="0"/>
        <u val="none"/>
        <vertAlign val="baseline"/>
        <sz val="10"/>
        <color auto="1"/>
        <name val="Arial"/>
        <scheme val="none"/>
      </font>
      <fill>
        <patternFill patternType="solid">
          <fgColor indexed="64"/>
          <bgColor indexed="22"/>
        </patternFill>
      </fill>
      <alignment horizontal="general" vertical="bottom" textRotation="0" wrapText="0" indent="0" justifyLastLine="0" shrinkToFit="0" readingOrder="0"/>
    </dxf>
    <dxf>
      <numFmt numFmtId="13" formatCode="0%"/>
      <border diagonalUp="0" diagonalDown="0">
        <left style="thin">
          <color indexed="22"/>
        </left>
        <right style="thin">
          <color indexed="22"/>
        </right>
        <top style="thin">
          <color indexed="22"/>
        </top>
        <bottom style="thin">
          <color indexed="22"/>
        </bottom>
      </border>
    </dxf>
    <dxf>
      <border diagonalUp="0" diagonalDown="0">
        <left style="thin">
          <color indexed="22"/>
        </left>
        <right style="thin">
          <color indexed="22"/>
        </right>
        <top style="thin">
          <color indexed="22"/>
        </top>
        <bottom style="thin">
          <color indexed="22"/>
        </bottom>
      </border>
    </dxf>
    <dxf>
      <alignment horizontal="left" vertical="bottom" textRotation="0" wrapText="0" indent="0" justifyLastLine="0" shrinkToFit="0" readingOrder="0"/>
      <border diagonalUp="0" diagonalDown="0">
        <left style="thin">
          <color indexed="22"/>
        </left>
        <right style="thin">
          <color indexed="22"/>
        </right>
        <top style="thin">
          <color indexed="22"/>
        </top>
        <bottom style="thin">
          <color indexed="22"/>
        </bottom>
      </border>
    </dxf>
    <dxf>
      <border diagonalUp="0" diagonalDown="0">
        <left style="thin">
          <color indexed="22"/>
        </left>
        <right style="thin">
          <color indexed="22"/>
        </right>
        <top style="thin">
          <color indexed="22"/>
        </top>
        <bottom style="thin">
          <color indexed="22"/>
        </bottom>
      </border>
    </dxf>
    <dxf>
      <border diagonalUp="0" diagonalDown="0">
        <left style="thin">
          <color indexed="22"/>
        </left>
        <right style="thin">
          <color indexed="22"/>
        </right>
        <top style="thin">
          <color indexed="22"/>
        </top>
        <bottom style="thin">
          <color indexed="22"/>
        </bottom>
      </border>
    </dxf>
    <dxf>
      <alignment horizontal="general" vertical="bottom" textRotation="0" wrapText="0" indent="0" justifyLastLine="0" shrinkToFit="0" readingOrder="0"/>
      <border diagonalUp="0" diagonalDown="0">
        <left/>
        <right style="thin">
          <color indexed="22"/>
        </right>
        <top style="thin">
          <color indexed="22"/>
        </top>
        <bottom style="thin">
          <color indexed="22"/>
        </bottom>
      </border>
    </dxf>
    <dxf>
      <alignment horizontal="general" vertical="bottom" textRotation="0" wrapText="0" indent="0" justifyLastLine="0" shrinkToFit="0" readingOrder="0"/>
      <border diagonalUp="0" diagonalDown="0">
        <left/>
        <right/>
        <top style="thin">
          <color indexed="22"/>
        </top>
        <bottom style="thin">
          <color indexed="22"/>
        </bottom>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indexed="22"/>
        </left>
        <right/>
        <top style="thin">
          <color indexed="22"/>
        </top>
        <bottom style="thin">
          <color indexed="22"/>
        </bottom>
      </border>
    </dxf>
    <dxf>
      <border diagonalUp="0" diagonalDown="0">
        <left style="thin">
          <color indexed="22"/>
        </left>
        <right style="thin">
          <color indexed="22"/>
        </right>
        <top style="thin">
          <color indexed="22"/>
        </top>
        <bottom style="thin">
          <color indexed="22"/>
        </bottom>
      </border>
    </dxf>
    <dxf>
      <border outline="0">
        <bottom style="thin">
          <color rgb="FFC0C0C0"/>
        </bottom>
      </border>
    </dxf>
    <dxf>
      <font>
        <b/>
        <i val="0"/>
        <strike val="0"/>
        <condense val="0"/>
        <extend val="0"/>
        <outline val="0"/>
        <shadow val="0"/>
        <u val="none"/>
        <vertAlign val="baseline"/>
        <sz val="10"/>
        <color auto="1"/>
        <name val="Arial"/>
        <scheme val="none"/>
      </font>
      <fill>
        <patternFill patternType="solid">
          <fgColor indexed="64"/>
          <bgColor indexed="22"/>
        </patternFill>
      </fill>
      <alignment horizontal="general" vertical="bottom" textRotation="0" wrapText="0" indent="0" justifyLastLine="0" shrinkToFit="0" readingOrder="0"/>
    </dxf>
    <dxf>
      <numFmt numFmtId="13" formatCode="0%"/>
      <border diagonalUp="0" diagonalDown="0">
        <left style="thin">
          <color indexed="22"/>
        </left>
        <right style="thin">
          <color indexed="22"/>
        </right>
        <top style="thin">
          <color indexed="22"/>
        </top>
        <bottom style="thin">
          <color indexed="22"/>
        </bottom>
      </border>
    </dxf>
    <dxf>
      <border diagonalUp="0" diagonalDown="0">
        <left style="thin">
          <color indexed="22"/>
        </left>
        <right style="thin">
          <color indexed="22"/>
        </right>
        <top style="thin">
          <color indexed="22"/>
        </top>
        <bottom style="thin">
          <color indexed="22"/>
        </bottom>
      </border>
    </dxf>
    <dxf>
      <alignment horizontal="left" vertical="bottom" textRotation="0" wrapText="0" indent="0" justifyLastLine="0" shrinkToFit="0" readingOrder="0"/>
      <border diagonalUp="0" diagonalDown="0">
        <left style="thin">
          <color indexed="22"/>
        </left>
        <right style="thin">
          <color indexed="22"/>
        </right>
        <top style="thin">
          <color indexed="22"/>
        </top>
        <bottom style="thin">
          <color indexed="22"/>
        </bottom>
      </border>
    </dxf>
    <dxf>
      <border diagonalUp="0" diagonalDown="0">
        <left style="thin">
          <color indexed="22"/>
        </left>
        <right style="thin">
          <color indexed="22"/>
        </right>
        <top style="thin">
          <color indexed="22"/>
        </top>
        <bottom style="thin">
          <color indexed="22"/>
        </bottom>
      </border>
    </dxf>
    <dxf>
      <border diagonalUp="0" diagonalDown="0">
        <left style="thin">
          <color indexed="22"/>
        </left>
        <right style="thin">
          <color indexed="22"/>
        </right>
        <top style="thin">
          <color indexed="22"/>
        </top>
        <bottom style="thin">
          <color indexed="22"/>
        </bottom>
      </border>
    </dxf>
    <dxf>
      <alignment horizontal="general" vertical="bottom" textRotation="0" wrapText="0" indent="0" justifyLastLine="0" shrinkToFit="0" readingOrder="0"/>
      <border diagonalUp="0" diagonalDown="0">
        <left/>
        <right style="thin">
          <color indexed="22"/>
        </right>
        <top style="thin">
          <color indexed="22"/>
        </top>
        <bottom style="thin">
          <color indexed="22"/>
        </bottom>
      </border>
    </dxf>
    <dxf>
      <alignment horizontal="general" vertical="bottom" textRotation="0" wrapText="0" indent="0" justifyLastLine="0" shrinkToFit="0" readingOrder="0"/>
      <border diagonalUp="0" diagonalDown="0">
        <left/>
        <right/>
        <top style="thin">
          <color indexed="22"/>
        </top>
        <bottom style="thin">
          <color indexed="22"/>
        </bottom>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indexed="22"/>
        </left>
        <right/>
        <top style="thin">
          <color indexed="22"/>
        </top>
        <bottom style="thin">
          <color indexed="22"/>
        </bottom>
      </border>
    </dxf>
    <dxf>
      <border diagonalUp="0" diagonalDown="0">
        <left style="thin">
          <color indexed="22"/>
        </left>
        <right style="thin">
          <color indexed="22"/>
        </right>
        <top style="thin">
          <color indexed="22"/>
        </top>
        <bottom style="thin">
          <color indexed="22"/>
        </bottom>
      </border>
    </dxf>
    <dxf>
      <border outline="0">
        <bottom style="thin">
          <color rgb="FFC0C0C0"/>
        </bottom>
      </border>
    </dxf>
    <dxf>
      <font>
        <b/>
        <i val="0"/>
        <strike val="0"/>
        <condense val="0"/>
        <extend val="0"/>
        <outline val="0"/>
        <shadow val="0"/>
        <u val="none"/>
        <vertAlign val="baseline"/>
        <sz val="10"/>
        <color auto="1"/>
        <name val="Arial"/>
        <scheme val="none"/>
      </font>
      <fill>
        <patternFill patternType="solid">
          <fgColor indexed="64"/>
          <bgColor indexed="22"/>
        </patternFill>
      </fill>
      <alignment horizontal="general" vertical="bottom" textRotation="0" wrapText="0" indent="0" justifyLastLine="0" shrinkToFit="0" readingOrder="0"/>
    </dxf>
    <dxf>
      <numFmt numFmtId="13" formatCode="0%"/>
      <border diagonalUp="0" diagonalDown="0">
        <left style="thin">
          <color indexed="22"/>
        </left>
        <right style="thin">
          <color indexed="22"/>
        </right>
        <top style="thin">
          <color indexed="22"/>
        </top>
        <bottom style="thin">
          <color indexed="22"/>
        </bottom>
      </border>
    </dxf>
    <dxf>
      <border diagonalUp="0" diagonalDown="0">
        <left style="thin">
          <color indexed="22"/>
        </left>
        <right style="thin">
          <color indexed="22"/>
        </right>
        <top style="thin">
          <color indexed="22"/>
        </top>
        <bottom style="thin">
          <color indexed="22"/>
        </bottom>
      </border>
    </dxf>
    <dxf>
      <alignment horizontal="left" vertical="bottom" textRotation="0" wrapText="0" indent="0" justifyLastLine="0" shrinkToFit="0" readingOrder="0"/>
      <border diagonalUp="0" diagonalDown="0">
        <left style="thin">
          <color indexed="22"/>
        </left>
        <right style="thin">
          <color indexed="22"/>
        </right>
        <top style="thin">
          <color indexed="22"/>
        </top>
        <bottom style="thin">
          <color indexed="22"/>
        </bottom>
      </border>
    </dxf>
    <dxf>
      <border diagonalUp="0" diagonalDown="0">
        <left style="thin">
          <color indexed="22"/>
        </left>
        <right style="thin">
          <color indexed="22"/>
        </right>
        <top style="thin">
          <color indexed="22"/>
        </top>
        <bottom style="thin">
          <color indexed="22"/>
        </bottom>
      </border>
    </dxf>
    <dxf>
      <border diagonalUp="0" diagonalDown="0">
        <left style="thin">
          <color indexed="22"/>
        </left>
        <right style="thin">
          <color indexed="22"/>
        </right>
        <top style="thin">
          <color indexed="22"/>
        </top>
        <bottom style="thin">
          <color indexed="22"/>
        </bottom>
      </border>
    </dxf>
    <dxf>
      <alignment horizontal="general" vertical="bottom" textRotation="0" wrapText="0" indent="0" justifyLastLine="0" shrinkToFit="0" readingOrder="0"/>
      <border diagonalUp="0" diagonalDown="0">
        <left/>
        <right style="thin">
          <color indexed="22"/>
        </right>
        <top style="thin">
          <color indexed="22"/>
        </top>
        <bottom style="thin">
          <color indexed="22"/>
        </bottom>
      </border>
    </dxf>
    <dxf>
      <alignment horizontal="general" vertical="bottom" textRotation="0" wrapText="0" indent="0" justifyLastLine="0" shrinkToFit="0" readingOrder="0"/>
      <border diagonalUp="0" diagonalDown="0">
        <left/>
        <right/>
        <top style="thin">
          <color indexed="22"/>
        </top>
        <bottom style="thin">
          <color indexed="22"/>
        </bottom>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indexed="22"/>
        </left>
        <right/>
        <top style="thin">
          <color indexed="22"/>
        </top>
        <bottom style="thin">
          <color indexed="22"/>
        </bottom>
      </border>
    </dxf>
    <dxf>
      <border diagonalUp="0" diagonalDown="0">
        <left style="thin">
          <color indexed="22"/>
        </left>
        <right style="thin">
          <color indexed="22"/>
        </right>
        <top style="thin">
          <color indexed="22"/>
        </top>
        <bottom style="thin">
          <color indexed="22"/>
        </bottom>
      </border>
    </dxf>
    <dxf>
      <border outline="0">
        <bottom style="thin">
          <color rgb="FFC0C0C0"/>
        </bottom>
      </border>
    </dxf>
    <dxf>
      <font>
        <b/>
        <i val="0"/>
        <strike val="0"/>
        <condense val="0"/>
        <extend val="0"/>
        <outline val="0"/>
        <shadow val="0"/>
        <u val="none"/>
        <vertAlign val="baseline"/>
        <sz val="10"/>
        <color auto="1"/>
        <name val="Arial"/>
        <scheme val="none"/>
      </font>
      <fill>
        <patternFill patternType="solid">
          <fgColor indexed="64"/>
          <bgColor indexed="22"/>
        </patternFill>
      </fill>
      <alignment horizontal="general" vertical="bottom" textRotation="0" wrapText="0" indent="0" justifyLastLine="0" shrinkToFit="0" readingOrder="0"/>
    </dxf>
    <dxf>
      <numFmt numFmtId="13" formatCode="0%"/>
      <border diagonalUp="0" diagonalDown="0">
        <left style="thin">
          <color indexed="22"/>
        </left>
        <right style="thin">
          <color indexed="22"/>
        </right>
        <top style="thin">
          <color indexed="22"/>
        </top>
        <bottom style="thin">
          <color indexed="22"/>
        </bottom>
      </border>
    </dxf>
    <dxf>
      <border diagonalUp="0" diagonalDown="0">
        <left style="thin">
          <color indexed="22"/>
        </left>
        <right style="thin">
          <color indexed="22"/>
        </right>
        <top style="thin">
          <color indexed="22"/>
        </top>
        <bottom style="thin">
          <color indexed="22"/>
        </bottom>
      </border>
    </dxf>
    <dxf>
      <alignment horizontal="left" vertical="bottom" textRotation="0" wrapText="0" indent="0" justifyLastLine="0" shrinkToFit="0" readingOrder="0"/>
      <border diagonalUp="0" diagonalDown="0">
        <left style="thin">
          <color indexed="22"/>
        </left>
        <right style="thin">
          <color indexed="22"/>
        </right>
        <top style="thin">
          <color indexed="22"/>
        </top>
        <bottom style="thin">
          <color indexed="22"/>
        </bottom>
      </border>
    </dxf>
    <dxf>
      <border diagonalUp="0" diagonalDown="0">
        <left style="thin">
          <color indexed="22"/>
        </left>
        <right style="thin">
          <color indexed="22"/>
        </right>
        <top style="thin">
          <color indexed="22"/>
        </top>
        <bottom style="thin">
          <color indexed="22"/>
        </bottom>
      </border>
    </dxf>
    <dxf>
      <border diagonalUp="0" diagonalDown="0">
        <left style="thin">
          <color indexed="22"/>
        </left>
        <right style="thin">
          <color indexed="22"/>
        </right>
        <top style="thin">
          <color indexed="22"/>
        </top>
        <bottom style="thin">
          <color indexed="22"/>
        </bottom>
      </border>
    </dxf>
    <dxf>
      <alignment horizontal="general" vertical="bottom" textRotation="0" wrapText="0" indent="0" justifyLastLine="0" shrinkToFit="0" readingOrder="0"/>
      <border diagonalUp="0" diagonalDown="0">
        <left/>
        <right style="thin">
          <color indexed="22"/>
        </right>
        <top style="thin">
          <color indexed="22"/>
        </top>
        <bottom style="thin">
          <color indexed="22"/>
        </bottom>
      </border>
    </dxf>
    <dxf>
      <alignment horizontal="general" vertical="bottom" textRotation="0" wrapText="0" indent="0" justifyLastLine="0" shrinkToFit="0" readingOrder="0"/>
      <border diagonalUp="0" diagonalDown="0">
        <left/>
        <right/>
        <top style="thin">
          <color indexed="22"/>
        </top>
        <bottom style="thin">
          <color indexed="22"/>
        </bottom>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indexed="22"/>
        </left>
        <right/>
        <top style="thin">
          <color indexed="22"/>
        </top>
        <bottom style="thin">
          <color indexed="22"/>
        </bottom>
      </border>
    </dxf>
    <dxf>
      <border diagonalUp="0" diagonalDown="0">
        <left style="thin">
          <color indexed="22"/>
        </left>
        <right style="thin">
          <color indexed="22"/>
        </right>
        <top style="thin">
          <color indexed="22"/>
        </top>
        <bottom style="thin">
          <color indexed="22"/>
        </bottom>
      </border>
    </dxf>
    <dxf>
      <border outline="0">
        <bottom style="thin">
          <color rgb="FFC0C0C0"/>
        </bottom>
      </border>
    </dxf>
    <dxf>
      <font>
        <b/>
        <i val="0"/>
        <strike val="0"/>
        <condense val="0"/>
        <extend val="0"/>
        <outline val="0"/>
        <shadow val="0"/>
        <u val="none"/>
        <vertAlign val="baseline"/>
        <sz val="10"/>
        <color auto="1"/>
        <name val="Arial"/>
        <scheme val="none"/>
      </font>
      <fill>
        <patternFill patternType="solid">
          <fgColor indexed="64"/>
          <bgColor indexed="22"/>
        </patternFill>
      </fill>
      <alignment horizontal="general" vertical="bottom" textRotation="0" wrapText="0"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366"/>
      <tableStyleElement type="headerRow" dxfId="36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545200817721732E-2"/>
          <c:y val="9.6544081840450963E-2"/>
          <c:w val="0.83415545488972509"/>
          <c:h val="0.72102587751551228"/>
        </c:manualLayout>
      </c:layout>
      <c:areaChart>
        <c:grouping val="standard"/>
        <c:varyColors val="0"/>
        <c:ser>
          <c:idx val="0"/>
          <c:order val="0"/>
          <c:spPr>
            <a:solidFill>
              <a:schemeClr val="accent3">
                <a:lumMod val="20000"/>
                <a:lumOff val="80000"/>
              </a:schemeClr>
            </a:solidFill>
            <a:ln w="25400">
              <a:noFill/>
            </a:ln>
          </c:spPr>
          <c:cat>
            <c:numRef>
              <c:f>Sprint1!$J$15:$S$15</c:f>
              <c:numCache>
                <c:formatCode>[$-C0A]d\-mmm;@</c:formatCode>
                <c:ptCount val="10"/>
                <c:pt idx="0">
                  <c:v>42569</c:v>
                </c:pt>
                <c:pt idx="1">
                  <c:v>42570</c:v>
                </c:pt>
                <c:pt idx="2">
                  <c:v>42571</c:v>
                </c:pt>
                <c:pt idx="3">
                  <c:v>42572</c:v>
                </c:pt>
                <c:pt idx="4">
                  <c:v>42573</c:v>
                </c:pt>
                <c:pt idx="5">
                  <c:v>42576</c:v>
                </c:pt>
                <c:pt idx="6">
                  <c:v>42577</c:v>
                </c:pt>
                <c:pt idx="7">
                  <c:v>42578</c:v>
                </c:pt>
                <c:pt idx="8">
                  <c:v>42579</c:v>
                </c:pt>
                <c:pt idx="9">
                  <c:v>42580</c:v>
                </c:pt>
              </c:numCache>
            </c:numRef>
          </c:cat>
          <c:val>
            <c:numRef>
              <c:f>Sprint1!$J$18:$S$18</c:f>
              <c:numCache>
                <c:formatCode>General</c:formatCode>
                <c:ptCount val="10"/>
                <c:pt idx="0">
                  <c:v>128</c:v>
                </c:pt>
                <c:pt idx="1">
                  <c:v>128</c:v>
                </c:pt>
                <c:pt idx="2">
                  <c:v>128</c:v>
                </c:pt>
                <c:pt idx="3">
                  <c:v>128</c:v>
                </c:pt>
                <c:pt idx="4">
                  <c:v>128</c:v>
                </c:pt>
                <c:pt idx="5">
                  <c:v>128</c:v>
                </c:pt>
                <c:pt idx="6">
                  <c:v>128</c:v>
                </c:pt>
                <c:pt idx="7">
                  <c:v>128</c:v>
                </c:pt>
                <c:pt idx="8">
                  <c:v>128</c:v>
                </c:pt>
                <c:pt idx="9">
                  <c:v>128</c:v>
                </c:pt>
              </c:numCache>
            </c:numRef>
          </c:val>
        </c:ser>
        <c:dLbls>
          <c:showLegendKey val="0"/>
          <c:showVal val="0"/>
          <c:showCatName val="0"/>
          <c:showSerName val="0"/>
          <c:showPercent val="0"/>
          <c:showBubbleSize val="0"/>
        </c:dLbls>
        <c:axId val="2059338192"/>
        <c:axId val="2059339280"/>
      </c:areaChart>
      <c:lineChart>
        <c:grouping val="standard"/>
        <c:varyColors val="0"/>
        <c:ser>
          <c:idx val="1"/>
          <c:order val="1"/>
          <c:spPr>
            <a:ln>
              <a:solidFill>
                <a:srgbClr val="00B050"/>
              </a:solidFill>
            </a:ln>
          </c:spPr>
          <c:marker>
            <c:symbol val="none"/>
          </c:marker>
          <c:val>
            <c:numRef>
              <c:f>Sprint1!$J$3:$S$3</c:f>
              <c:numCache>
                <c:formatCode>General</c:formatCode>
                <c:ptCount val="10"/>
                <c:pt idx="0">
                  <c:v>128</c:v>
                </c:pt>
                <c:pt idx="1">
                  <c:v>115.2</c:v>
                </c:pt>
                <c:pt idx="2">
                  <c:v>102.4</c:v>
                </c:pt>
                <c:pt idx="3">
                  <c:v>89.6</c:v>
                </c:pt>
                <c:pt idx="4">
                  <c:v>76.8</c:v>
                </c:pt>
                <c:pt idx="5">
                  <c:v>64</c:v>
                </c:pt>
                <c:pt idx="6">
                  <c:v>51.2</c:v>
                </c:pt>
                <c:pt idx="7">
                  <c:v>38.4</c:v>
                </c:pt>
                <c:pt idx="8">
                  <c:v>25.6</c:v>
                </c:pt>
                <c:pt idx="9">
                  <c:v>12.8</c:v>
                </c:pt>
              </c:numCache>
            </c:numRef>
          </c:val>
          <c:smooth val="0"/>
        </c:ser>
        <c:dLbls>
          <c:showLegendKey val="0"/>
          <c:showVal val="0"/>
          <c:showCatName val="0"/>
          <c:showSerName val="0"/>
          <c:showPercent val="0"/>
          <c:showBubbleSize val="0"/>
        </c:dLbls>
        <c:marker val="1"/>
        <c:smooth val="0"/>
        <c:axId val="2059338192"/>
        <c:axId val="2059339280"/>
      </c:lineChart>
      <c:catAx>
        <c:axId val="2059338192"/>
        <c:scaling>
          <c:orientation val="minMax"/>
        </c:scaling>
        <c:delete val="0"/>
        <c:axPos val="b"/>
        <c:numFmt formatCode="[$-C0A]d\-mmm;@"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s-CO"/>
          </a:p>
        </c:txPr>
        <c:crossAx val="2059339280"/>
        <c:crosses val="autoZero"/>
        <c:auto val="0"/>
        <c:lblAlgn val="ctr"/>
        <c:lblOffset val="100"/>
        <c:tickLblSkip val="1"/>
        <c:tickMarkSkip val="1"/>
        <c:noMultiLvlLbl val="0"/>
      </c:catAx>
      <c:valAx>
        <c:axId val="2059339280"/>
        <c:scaling>
          <c:orientation val="minMax"/>
          <c:min val="0"/>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s-CO"/>
          </a:p>
        </c:txPr>
        <c:crossAx val="2059338192"/>
        <c:crosses val="autoZero"/>
        <c:crossBetween val="between"/>
      </c:valAx>
      <c:spPr>
        <a:solidFill>
          <a:srgbClr val="FFFFFF"/>
        </a:solidFill>
        <a:ln w="12700">
          <a:solidFill>
            <a:srgbClr val="969696"/>
          </a:solidFill>
          <a:prstDash val="solid"/>
        </a:ln>
      </c:spPr>
    </c:plotArea>
    <c:legend>
      <c:legendPos val="r"/>
      <c:layout/>
      <c:overlay val="0"/>
    </c:legend>
    <c:plotVisOnly val="1"/>
    <c:dispBlanksAs val="zero"/>
    <c:showDLblsOverMax val="0"/>
  </c:chart>
  <c:spPr>
    <a:solidFill>
      <a:schemeClr val="bg1"/>
    </a:solidFill>
    <a:ln w="3175">
      <a:solidFill>
        <a:srgbClr val="808080"/>
      </a:solidFill>
      <a:prstDash val="solid"/>
    </a:ln>
  </c:spPr>
  <c:txPr>
    <a:bodyPr/>
    <a:lstStyle/>
    <a:p>
      <a:pPr>
        <a:defRPr sz="1575" b="0" i="0" u="none" strike="noStrike" baseline="0">
          <a:solidFill>
            <a:srgbClr val="000000"/>
          </a:solidFill>
          <a:latin typeface="Arial"/>
          <a:ea typeface="Arial"/>
          <a:cs typeface="Arial"/>
        </a:defRPr>
      </a:pPr>
      <a:endParaRPr lang="es-CO"/>
    </a:p>
  </c:txPr>
  <c:printSettings>
    <c:headerFooter alignWithMargins="0"/>
    <c:pageMargins b="1" l="0.75" r="0.75" t="1" header="0" footer="0"/>
    <c:pageSetup paperSize="9"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59945974591534E-2"/>
          <c:y val="7.8974214348083091E-2"/>
          <c:w val="0.83415545488972509"/>
          <c:h val="0.72102587751551228"/>
        </c:manualLayout>
      </c:layout>
      <c:areaChart>
        <c:grouping val="standard"/>
        <c:varyColors val="0"/>
        <c:ser>
          <c:idx val="0"/>
          <c:order val="0"/>
          <c:tx>
            <c:v>Work</c:v>
          </c:tx>
          <c:spPr>
            <a:solidFill>
              <a:schemeClr val="accent3">
                <a:lumMod val="20000"/>
                <a:lumOff val="80000"/>
              </a:schemeClr>
            </a:solidFill>
            <a:ln w="25400">
              <a:noFill/>
            </a:ln>
          </c:spPr>
          <c:cat>
            <c:numRef>
              <c:f>Sprint2!Sprint2AxisLabelRange</c:f>
              <c:numCache>
                <c:formatCode>[$-C0A]d\-mmm;@</c:formatCode>
                <c:ptCount val="10"/>
                <c:pt idx="0">
                  <c:v>41309</c:v>
                </c:pt>
                <c:pt idx="1">
                  <c:v>41310</c:v>
                </c:pt>
                <c:pt idx="2">
                  <c:v>41311</c:v>
                </c:pt>
                <c:pt idx="3">
                  <c:v>41312</c:v>
                </c:pt>
                <c:pt idx="4">
                  <c:v>41313</c:v>
                </c:pt>
                <c:pt idx="5">
                  <c:v>41316</c:v>
                </c:pt>
                <c:pt idx="6">
                  <c:v>41317</c:v>
                </c:pt>
                <c:pt idx="7">
                  <c:v>41318</c:v>
                </c:pt>
                <c:pt idx="8">
                  <c:v>41319</c:v>
                </c:pt>
                <c:pt idx="9">
                  <c:v>41320</c:v>
                </c:pt>
              </c:numCache>
            </c:numRef>
          </c:cat>
          <c:val>
            <c:numRef>
              <c:f>Sprint2!Sprint2WorkSeriesData</c:f>
              <c:numCache>
                <c:formatCode>General</c:formatCode>
                <c:ptCount val="10"/>
                <c:pt idx="0">
                  <c:v>75</c:v>
                </c:pt>
                <c:pt idx="1">
                  <c:v>72</c:v>
                </c:pt>
                <c:pt idx="2">
                  <c:v>72</c:v>
                </c:pt>
                <c:pt idx="3">
                  <c:v>72</c:v>
                </c:pt>
                <c:pt idx="4">
                  <c:v>72</c:v>
                </c:pt>
                <c:pt idx="5">
                  <c:v>72</c:v>
                </c:pt>
                <c:pt idx="6">
                  <c:v>72</c:v>
                </c:pt>
                <c:pt idx="7">
                  <c:v>72</c:v>
                </c:pt>
                <c:pt idx="8">
                  <c:v>72</c:v>
                </c:pt>
                <c:pt idx="9">
                  <c:v>72</c:v>
                </c:pt>
              </c:numCache>
            </c:numRef>
          </c:val>
        </c:ser>
        <c:dLbls>
          <c:showLegendKey val="0"/>
          <c:showVal val="0"/>
          <c:showCatName val="0"/>
          <c:showSerName val="0"/>
          <c:showPercent val="0"/>
          <c:showBubbleSize val="0"/>
        </c:dLbls>
        <c:axId val="2059340368"/>
        <c:axId val="2059361584"/>
      </c:areaChart>
      <c:lineChart>
        <c:grouping val="standard"/>
        <c:varyColors val="0"/>
        <c:ser>
          <c:idx val="1"/>
          <c:order val="1"/>
          <c:tx>
            <c:v>Burndown</c:v>
          </c:tx>
          <c:spPr>
            <a:ln>
              <a:solidFill>
                <a:srgbClr val="00B050"/>
              </a:solidFill>
            </a:ln>
          </c:spPr>
          <c:marker>
            <c:symbol val="none"/>
          </c:marker>
          <c:val>
            <c:numRef>
              <c:f>Sprint2!Sprint2BurnDownSeriesData</c:f>
              <c:numCache>
                <c:formatCode>General</c:formatCode>
                <c:ptCount val="10"/>
                <c:pt idx="0">
                  <c:v>75</c:v>
                </c:pt>
                <c:pt idx="1">
                  <c:v>67.5</c:v>
                </c:pt>
                <c:pt idx="2">
                  <c:v>60</c:v>
                </c:pt>
                <c:pt idx="3">
                  <c:v>52.5</c:v>
                </c:pt>
                <c:pt idx="4">
                  <c:v>45</c:v>
                </c:pt>
                <c:pt idx="5">
                  <c:v>37.5</c:v>
                </c:pt>
                <c:pt idx="6">
                  <c:v>30</c:v>
                </c:pt>
                <c:pt idx="7">
                  <c:v>22.5</c:v>
                </c:pt>
                <c:pt idx="8">
                  <c:v>15</c:v>
                </c:pt>
                <c:pt idx="9">
                  <c:v>7.5</c:v>
                </c:pt>
              </c:numCache>
            </c:numRef>
          </c:val>
          <c:smooth val="0"/>
        </c:ser>
        <c:dLbls>
          <c:showLegendKey val="0"/>
          <c:showVal val="0"/>
          <c:showCatName val="0"/>
          <c:showSerName val="0"/>
          <c:showPercent val="0"/>
          <c:showBubbleSize val="0"/>
        </c:dLbls>
        <c:marker val="1"/>
        <c:smooth val="0"/>
        <c:axId val="2059340368"/>
        <c:axId val="2059361584"/>
      </c:lineChart>
      <c:catAx>
        <c:axId val="2059340368"/>
        <c:scaling>
          <c:orientation val="minMax"/>
        </c:scaling>
        <c:delete val="0"/>
        <c:axPos val="b"/>
        <c:numFmt formatCode="[$-C0A]d\-mmm;@"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s-CO"/>
          </a:p>
        </c:txPr>
        <c:crossAx val="2059361584"/>
        <c:crosses val="autoZero"/>
        <c:auto val="0"/>
        <c:lblAlgn val="ctr"/>
        <c:lblOffset val="100"/>
        <c:tickLblSkip val="1"/>
        <c:tickMarkSkip val="1"/>
        <c:noMultiLvlLbl val="0"/>
      </c:catAx>
      <c:valAx>
        <c:axId val="2059361584"/>
        <c:scaling>
          <c:orientation val="minMax"/>
          <c:min val="0"/>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s-CO"/>
          </a:p>
        </c:txPr>
        <c:crossAx val="2059340368"/>
        <c:crosses val="autoZero"/>
        <c:crossBetween val="between"/>
      </c:valAx>
      <c:spPr>
        <a:solidFill>
          <a:srgbClr val="FFFFFF"/>
        </a:solidFill>
        <a:ln w="12700">
          <a:solidFill>
            <a:srgbClr val="969696"/>
          </a:solidFill>
          <a:prstDash val="solid"/>
        </a:ln>
      </c:spPr>
    </c:plotArea>
    <c:legend>
      <c:legendPos val="r"/>
      <c:layout/>
      <c:overlay val="0"/>
    </c:legend>
    <c:plotVisOnly val="1"/>
    <c:dispBlanksAs val="zero"/>
    <c:showDLblsOverMax val="0"/>
  </c:chart>
  <c:spPr>
    <a:solidFill>
      <a:schemeClr val="bg1"/>
    </a:solidFill>
    <a:ln w="3175">
      <a:solidFill>
        <a:srgbClr val="808080"/>
      </a:solidFill>
      <a:prstDash val="solid"/>
    </a:ln>
  </c:spPr>
  <c:txPr>
    <a:bodyPr/>
    <a:lstStyle/>
    <a:p>
      <a:pPr>
        <a:defRPr sz="1575" b="0" i="0" u="none" strike="noStrike" baseline="0">
          <a:solidFill>
            <a:srgbClr val="000000"/>
          </a:solidFill>
          <a:latin typeface="Arial"/>
          <a:ea typeface="Arial"/>
          <a:cs typeface="Arial"/>
        </a:defRPr>
      </a:pPr>
      <a:endParaRPr lang="es-CO"/>
    </a:p>
  </c:txPr>
  <c:printSettings>
    <c:headerFooter alignWithMargins="0"/>
    <c:pageMargins b="1" l="0.75" r="0.75" t="1" header="0" footer="0"/>
    <c:pageSetup paperSize="9" orientation="landscape" horizontalDpi="1200" verticalDpi="120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59945974591534E-2"/>
          <c:y val="7.8974214348083091E-2"/>
          <c:w val="0.83415545488972509"/>
          <c:h val="0.72102587751551228"/>
        </c:manualLayout>
      </c:layout>
      <c:areaChart>
        <c:grouping val="standard"/>
        <c:varyColors val="0"/>
        <c:ser>
          <c:idx val="0"/>
          <c:order val="0"/>
          <c:tx>
            <c:v>Work</c:v>
          </c:tx>
          <c:spPr>
            <a:solidFill>
              <a:schemeClr val="accent3">
                <a:lumMod val="20000"/>
                <a:lumOff val="80000"/>
              </a:schemeClr>
            </a:solidFill>
            <a:ln w="25400">
              <a:noFill/>
            </a:ln>
          </c:spPr>
          <c:cat>
            <c:numRef>
              <c:f>Sprint3!Sprint3AxisLabelRange</c:f>
              <c:numCache>
                <c:formatCode>[$-C0A]d\-mmm;@</c:formatCode>
                <c:ptCount val="10"/>
                <c:pt idx="0">
                  <c:v>42569</c:v>
                </c:pt>
                <c:pt idx="1">
                  <c:v>42570</c:v>
                </c:pt>
                <c:pt idx="2">
                  <c:v>42571</c:v>
                </c:pt>
                <c:pt idx="3">
                  <c:v>42572</c:v>
                </c:pt>
                <c:pt idx="4">
                  <c:v>42573</c:v>
                </c:pt>
                <c:pt idx="5">
                  <c:v>42576</c:v>
                </c:pt>
                <c:pt idx="6">
                  <c:v>42577</c:v>
                </c:pt>
                <c:pt idx="7">
                  <c:v>42578</c:v>
                </c:pt>
                <c:pt idx="8">
                  <c:v>42579</c:v>
                </c:pt>
                <c:pt idx="9">
                  <c:v>42580</c:v>
                </c:pt>
              </c:numCache>
            </c:numRef>
          </c:cat>
          <c:val>
            <c:numRef>
              <c:f>Sprint3!Sprint3WorkSeriesData</c:f>
              <c:numCache>
                <c:formatCode>General</c:formatCode>
                <c:ptCount val="10"/>
                <c:pt idx="0">
                  <c:v>154</c:v>
                </c:pt>
                <c:pt idx="1">
                  <c:v>154</c:v>
                </c:pt>
                <c:pt idx="2">
                  <c:v>154</c:v>
                </c:pt>
                <c:pt idx="3">
                  <c:v>154</c:v>
                </c:pt>
                <c:pt idx="4">
                  <c:v>154</c:v>
                </c:pt>
                <c:pt idx="5">
                  <c:v>154</c:v>
                </c:pt>
                <c:pt idx="6">
                  <c:v>154</c:v>
                </c:pt>
                <c:pt idx="7">
                  <c:v>154</c:v>
                </c:pt>
                <c:pt idx="8">
                  <c:v>154</c:v>
                </c:pt>
                <c:pt idx="9">
                  <c:v>154</c:v>
                </c:pt>
              </c:numCache>
            </c:numRef>
          </c:val>
        </c:ser>
        <c:dLbls>
          <c:showLegendKey val="0"/>
          <c:showVal val="0"/>
          <c:showCatName val="0"/>
          <c:showSerName val="0"/>
          <c:showPercent val="0"/>
          <c:showBubbleSize val="0"/>
        </c:dLbls>
        <c:axId val="2059359408"/>
        <c:axId val="2059340912"/>
      </c:areaChart>
      <c:lineChart>
        <c:grouping val="standard"/>
        <c:varyColors val="0"/>
        <c:ser>
          <c:idx val="1"/>
          <c:order val="1"/>
          <c:tx>
            <c:v>Burndown</c:v>
          </c:tx>
          <c:spPr>
            <a:ln>
              <a:solidFill>
                <a:srgbClr val="00B050"/>
              </a:solidFill>
            </a:ln>
          </c:spPr>
          <c:marker>
            <c:symbol val="none"/>
          </c:marker>
          <c:val>
            <c:numRef>
              <c:f>Sprint3!Sprint3BurnDownSeriesData</c:f>
              <c:numCache>
                <c:formatCode>General</c:formatCode>
                <c:ptCount val="10"/>
                <c:pt idx="0">
                  <c:v>154</c:v>
                </c:pt>
                <c:pt idx="1">
                  <c:v>138.6</c:v>
                </c:pt>
                <c:pt idx="2">
                  <c:v>123.2</c:v>
                </c:pt>
                <c:pt idx="3">
                  <c:v>107.8</c:v>
                </c:pt>
                <c:pt idx="4">
                  <c:v>92.4</c:v>
                </c:pt>
                <c:pt idx="5">
                  <c:v>77</c:v>
                </c:pt>
                <c:pt idx="6">
                  <c:v>61.6</c:v>
                </c:pt>
                <c:pt idx="7">
                  <c:v>46.2</c:v>
                </c:pt>
                <c:pt idx="8">
                  <c:v>30.8</c:v>
                </c:pt>
                <c:pt idx="9">
                  <c:v>15.4</c:v>
                </c:pt>
              </c:numCache>
            </c:numRef>
          </c:val>
          <c:smooth val="0"/>
        </c:ser>
        <c:dLbls>
          <c:showLegendKey val="0"/>
          <c:showVal val="0"/>
          <c:showCatName val="0"/>
          <c:showSerName val="0"/>
          <c:showPercent val="0"/>
          <c:showBubbleSize val="0"/>
        </c:dLbls>
        <c:marker val="1"/>
        <c:smooth val="0"/>
        <c:axId val="2059359408"/>
        <c:axId val="2059340912"/>
      </c:lineChart>
      <c:catAx>
        <c:axId val="2059359408"/>
        <c:scaling>
          <c:orientation val="minMax"/>
        </c:scaling>
        <c:delete val="0"/>
        <c:axPos val="b"/>
        <c:numFmt formatCode="[$-C0A]d\-mmm;@"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s-CO"/>
          </a:p>
        </c:txPr>
        <c:crossAx val="2059340912"/>
        <c:crosses val="autoZero"/>
        <c:auto val="0"/>
        <c:lblAlgn val="ctr"/>
        <c:lblOffset val="100"/>
        <c:tickLblSkip val="1"/>
        <c:tickMarkSkip val="1"/>
        <c:noMultiLvlLbl val="0"/>
      </c:catAx>
      <c:valAx>
        <c:axId val="2059340912"/>
        <c:scaling>
          <c:orientation val="minMax"/>
          <c:min val="0"/>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s-CO"/>
          </a:p>
        </c:txPr>
        <c:crossAx val="2059359408"/>
        <c:crosses val="autoZero"/>
        <c:crossBetween val="between"/>
      </c:valAx>
      <c:spPr>
        <a:solidFill>
          <a:srgbClr val="FFFFFF"/>
        </a:solidFill>
        <a:ln w="12700">
          <a:solidFill>
            <a:srgbClr val="969696"/>
          </a:solidFill>
          <a:prstDash val="solid"/>
        </a:ln>
      </c:spPr>
    </c:plotArea>
    <c:legend>
      <c:legendPos val="r"/>
      <c:layout/>
      <c:overlay val="0"/>
    </c:legend>
    <c:plotVisOnly val="1"/>
    <c:dispBlanksAs val="zero"/>
    <c:showDLblsOverMax val="0"/>
  </c:chart>
  <c:spPr>
    <a:solidFill>
      <a:schemeClr val="bg1"/>
    </a:solidFill>
    <a:ln w="3175">
      <a:solidFill>
        <a:srgbClr val="808080"/>
      </a:solidFill>
      <a:prstDash val="solid"/>
    </a:ln>
  </c:spPr>
  <c:txPr>
    <a:bodyPr/>
    <a:lstStyle/>
    <a:p>
      <a:pPr>
        <a:defRPr sz="1575" b="0" i="0" u="none" strike="noStrike" baseline="0">
          <a:solidFill>
            <a:srgbClr val="000000"/>
          </a:solidFill>
          <a:latin typeface="Arial"/>
          <a:ea typeface="Arial"/>
          <a:cs typeface="Arial"/>
        </a:defRPr>
      </a:pPr>
      <a:endParaRPr lang="es-CO"/>
    </a:p>
  </c:txPr>
  <c:printSettings>
    <c:headerFooter alignWithMargins="0"/>
    <c:pageMargins b="1" l="0.75" r="0.75" t="1" header="0" footer="0"/>
    <c:pageSetup paperSize="9" orientation="landscape" horizontalDpi="1200" verticalDpi="120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59945974591534E-2"/>
          <c:y val="7.8974214348083091E-2"/>
          <c:w val="0.83415545488972509"/>
          <c:h val="0.72102587751551228"/>
        </c:manualLayout>
      </c:layout>
      <c:areaChart>
        <c:grouping val="standard"/>
        <c:varyColors val="0"/>
        <c:ser>
          <c:idx val="0"/>
          <c:order val="0"/>
          <c:tx>
            <c:v>Work</c:v>
          </c:tx>
          <c:spPr>
            <a:solidFill>
              <a:schemeClr val="accent3">
                <a:lumMod val="20000"/>
                <a:lumOff val="80000"/>
              </a:schemeClr>
            </a:solidFill>
            <a:ln w="25400">
              <a:noFill/>
            </a:ln>
          </c:spPr>
          <c:cat>
            <c:numRef>
              <c:f>Sprint4!Sprint4AxisLabelRange</c:f>
              <c:numCache>
                <c:formatCode>[$-C0A]d\-mmm;@</c:formatCode>
                <c:ptCount val="30"/>
                <c:pt idx="0">
                  <c:v>41379</c:v>
                </c:pt>
                <c:pt idx="1">
                  <c:v>41380</c:v>
                </c:pt>
                <c:pt idx="2">
                  <c:v>41381</c:v>
                </c:pt>
                <c:pt idx="3">
                  <c:v>41382</c:v>
                </c:pt>
                <c:pt idx="4">
                  <c:v>41383</c:v>
                </c:pt>
                <c:pt idx="5">
                  <c:v>41386</c:v>
                </c:pt>
                <c:pt idx="6">
                  <c:v>41387</c:v>
                </c:pt>
                <c:pt idx="7">
                  <c:v>41388</c:v>
                </c:pt>
                <c:pt idx="8">
                  <c:v>41389</c:v>
                </c:pt>
                <c:pt idx="9">
                  <c:v>41390</c:v>
                </c:pt>
                <c:pt idx="10">
                  <c:v>41393</c:v>
                </c:pt>
                <c:pt idx="11">
                  <c:v>41394</c:v>
                </c:pt>
                <c:pt idx="12">
                  <c:v>41395</c:v>
                </c:pt>
                <c:pt idx="13">
                  <c:v>41396</c:v>
                </c:pt>
                <c:pt idx="14">
                  <c:v>41397</c:v>
                </c:pt>
                <c:pt idx="15">
                  <c:v>41400</c:v>
                </c:pt>
                <c:pt idx="16">
                  <c:v>41401</c:v>
                </c:pt>
                <c:pt idx="17">
                  <c:v>41402</c:v>
                </c:pt>
                <c:pt idx="18">
                  <c:v>41403</c:v>
                </c:pt>
                <c:pt idx="19">
                  <c:v>41404</c:v>
                </c:pt>
                <c:pt idx="20">
                  <c:v>41407</c:v>
                </c:pt>
                <c:pt idx="21">
                  <c:v>41408</c:v>
                </c:pt>
                <c:pt idx="22">
                  <c:v>41409</c:v>
                </c:pt>
                <c:pt idx="23">
                  <c:v>41410</c:v>
                </c:pt>
                <c:pt idx="24">
                  <c:v>41411</c:v>
                </c:pt>
                <c:pt idx="25">
                  <c:v>41414</c:v>
                </c:pt>
                <c:pt idx="26">
                  <c:v>41415</c:v>
                </c:pt>
                <c:pt idx="27">
                  <c:v>41416</c:v>
                </c:pt>
                <c:pt idx="28">
                  <c:v>41417</c:v>
                </c:pt>
                <c:pt idx="29">
                  <c:v>41418</c:v>
                </c:pt>
              </c:numCache>
            </c:numRef>
          </c:cat>
          <c:val>
            <c:numRef>
              <c:f>Sprint4!Sprint4WorkSeriesData</c:f>
              <c:numCache>
                <c:formatCode>General</c:formatCode>
                <c:ptCount val="30"/>
                <c:pt idx="0">
                  <c:v>232</c:v>
                </c:pt>
                <c:pt idx="1">
                  <c:v>232</c:v>
                </c:pt>
                <c:pt idx="2">
                  <c:v>232</c:v>
                </c:pt>
                <c:pt idx="3">
                  <c:v>232</c:v>
                </c:pt>
                <c:pt idx="4">
                  <c:v>232</c:v>
                </c:pt>
                <c:pt idx="5">
                  <c:v>232</c:v>
                </c:pt>
                <c:pt idx="6">
                  <c:v>232</c:v>
                </c:pt>
                <c:pt idx="7">
                  <c:v>232</c:v>
                </c:pt>
                <c:pt idx="8">
                  <c:v>232</c:v>
                </c:pt>
                <c:pt idx="9">
                  <c:v>232</c:v>
                </c:pt>
                <c:pt idx="10">
                  <c:v>232</c:v>
                </c:pt>
                <c:pt idx="11">
                  <c:v>232</c:v>
                </c:pt>
                <c:pt idx="12">
                  <c:v>232</c:v>
                </c:pt>
                <c:pt idx="13">
                  <c:v>232</c:v>
                </c:pt>
                <c:pt idx="14">
                  <c:v>232</c:v>
                </c:pt>
                <c:pt idx="15">
                  <c:v>232</c:v>
                </c:pt>
                <c:pt idx="16">
                  <c:v>232</c:v>
                </c:pt>
                <c:pt idx="17">
                  <c:v>232</c:v>
                </c:pt>
                <c:pt idx="18">
                  <c:v>232</c:v>
                </c:pt>
                <c:pt idx="19">
                  <c:v>232</c:v>
                </c:pt>
                <c:pt idx="20">
                  <c:v>232</c:v>
                </c:pt>
                <c:pt idx="21">
                  <c:v>232</c:v>
                </c:pt>
                <c:pt idx="22">
                  <c:v>232</c:v>
                </c:pt>
                <c:pt idx="23">
                  <c:v>232</c:v>
                </c:pt>
                <c:pt idx="24">
                  <c:v>232</c:v>
                </c:pt>
                <c:pt idx="25">
                  <c:v>232</c:v>
                </c:pt>
                <c:pt idx="26">
                  <c:v>232</c:v>
                </c:pt>
                <c:pt idx="27">
                  <c:v>232</c:v>
                </c:pt>
                <c:pt idx="28">
                  <c:v>232</c:v>
                </c:pt>
                <c:pt idx="29">
                  <c:v>232</c:v>
                </c:pt>
              </c:numCache>
            </c:numRef>
          </c:val>
        </c:ser>
        <c:dLbls>
          <c:showLegendKey val="0"/>
          <c:showVal val="0"/>
          <c:showCatName val="0"/>
          <c:showSerName val="0"/>
          <c:showPercent val="0"/>
          <c:showBubbleSize val="0"/>
        </c:dLbls>
        <c:axId val="2059341456"/>
        <c:axId val="2059361040"/>
      </c:areaChart>
      <c:lineChart>
        <c:grouping val="standard"/>
        <c:varyColors val="0"/>
        <c:ser>
          <c:idx val="1"/>
          <c:order val="1"/>
          <c:tx>
            <c:v>Burndown</c:v>
          </c:tx>
          <c:spPr>
            <a:ln>
              <a:solidFill>
                <a:srgbClr val="00B050"/>
              </a:solidFill>
            </a:ln>
          </c:spPr>
          <c:marker>
            <c:symbol val="none"/>
          </c:marker>
          <c:val>
            <c:numRef>
              <c:f>Sprint4!Sprint4BurnDownSeriesData</c:f>
              <c:numCache>
                <c:formatCode>General</c:formatCode>
                <c:ptCount val="30"/>
                <c:pt idx="0">
                  <c:v>232</c:v>
                </c:pt>
                <c:pt idx="1">
                  <c:v>224.26666666666668</c:v>
                </c:pt>
                <c:pt idx="2">
                  <c:v>216.53333333333333</c:v>
                </c:pt>
                <c:pt idx="3">
                  <c:v>208.8</c:v>
                </c:pt>
                <c:pt idx="4">
                  <c:v>201.06666666666666</c:v>
                </c:pt>
                <c:pt idx="5">
                  <c:v>193.33333333333334</c:v>
                </c:pt>
                <c:pt idx="6">
                  <c:v>185.6</c:v>
                </c:pt>
                <c:pt idx="7">
                  <c:v>177.86666666666667</c:v>
                </c:pt>
                <c:pt idx="8">
                  <c:v>170.13333333333333</c:v>
                </c:pt>
                <c:pt idx="9">
                  <c:v>162.4</c:v>
                </c:pt>
                <c:pt idx="10">
                  <c:v>154.66666666666666</c:v>
                </c:pt>
                <c:pt idx="11">
                  <c:v>146.93333333333334</c:v>
                </c:pt>
                <c:pt idx="12">
                  <c:v>139.19999999999999</c:v>
                </c:pt>
                <c:pt idx="13">
                  <c:v>131.46666666666667</c:v>
                </c:pt>
                <c:pt idx="14">
                  <c:v>123.73333333333333</c:v>
                </c:pt>
                <c:pt idx="15">
                  <c:v>116</c:v>
                </c:pt>
                <c:pt idx="16">
                  <c:v>108.26666666666667</c:v>
                </c:pt>
                <c:pt idx="17">
                  <c:v>100.53333333333333</c:v>
                </c:pt>
                <c:pt idx="18">
                  <c:v>92.8</c:v>
                </c:pt>
                <c:pt idx="19">
                  <c:v>85.066666666666663</c:v>
                </c:pt>
                <c:pt idx="20">
                  <c:v>77.333333333333329</c:v>
                </c:pt>
                <c:pt idx="21">
                  <c:v>69.599999999999994</c:v>
                </c:pt>
                <c:pt idx="22">
                  <c:v>61.866666666666667</c:v>
                </c:pt>
                <c:pt idx="23">
                  <c:v>54.133333333333333</c:v>
                </c:pt>
                <c:pt idx="24">
                  <c:v>46.4</c:v>
                </c:pt>
                <c:pt idx="25">
                  <c:v>38.666666666666664</c:v>
                </c:pt>
                <c:pt idx="26">
                  <c:v>30.933333333333334</c:v>
                </c:pt>
                <c:pt idx="27">
                  <c:v>23.2</c:v>
                </c:pt>
                <c:pt idx="28">
                  <c:v>15.466666666666667</c:v>
                </c:pt>
                <c:pt idx="29">
                  <c:v>7.7333333333333334</c:v>
                </c:pt>
              </c:numCache>
            </c:numRef>
          </c:val>
          <c:smooth val="0"/>
        </c:ser>
        <c:dLbls>
          <c:showLegendKey val="0"/>
          <c:showVal val="0"/>
          <c:showCatName val="0"/>
          <c:showSerName val="0"/>
          <c:showPercent val="0"/>
          <c:showBubbleSize val="0"/>
        </c:dLbls>
        <c:marker val="1"/>
        <c:smooth val="0"/>
        <c:axId val="2059341456"/>
        <c:axId val="2059361040"/>
      </c:lineChart>
      <c:catAx>
        <c:axId val="2059341456"/>
        <c:scaling>
          <c:orientation val="minMax"/>
        </c:scaling>
        <c:delete val="0"/>
        <c:axPos val="b"/>
        <c:numFmt formatCode="[$-C0A]d\-mmm;@"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s-CO"/>
          </a:p>
        </c:txPr>
        <c:crossAx val="2059361040"/>
        <c:crosses val="autoZero"/>
        <c:auto val="0"/>
        <c:lblAlgn val="ctr"/>
        <c:lblOffset val="100"/>
        <c:tickLblSkip val="1"/>
        <c:tickMarkSkip val="1"/>
        <c:noMultiLvlLbl val="0"/>
      </c:catAx>
      <c:valAx>
        <c:axId val="2059361040"/>
        <c:scaling>
          <c:orientation val="minMax"/>
          <c:min val="0"/>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s-CO"/>
          </a:p>
        </c:txPr>
        <c:crossAx val="2059341456"/>
        <c:crosses val="autoZero"/>
        <c:crossBetween val="between"/>
      </c:valAx>
      <c:spPr>
        <a:solidFill>
          <a:srgbClr val="FFFFFF"/>
        </a:solidFill>
        <a:ln w="12700">
          <a:solidFill>
            <a:srgbClr val="969696"/>
          </a:solidFill>
          <a:prstDash val="solid"/>
        </a:ln>
      </c:spPr>
    </c:plotArea>
    <c:legend>
      <c:legendPos val="r"/>
      <c:layout/>
      <c:overlay val="0"/>
    </c:legend>
    <c:plotVisOnly val="1"/>
    <c:dispBlanksAs val="zero"/>
    <c:showDLblsOverMax val="0"/>
  </c:chart>
  <c:spPr>
    <a:solidFill>
      <a:schemeClr val="bg1"/>
    </a:solidFill>
    <a:ln w="3175">
      <a:solidFill>
        <a:srgbClr val="808080"/>
      </a:solidFill>
      <a:prstDash val="solid"/>
    </a:ln>
  </c:spPr>
  <c:txPr>
    <a:bodyPr/>
    <a:lstStyle/>
    <a:p>
      <a:pPr>
        <a:defRPr sz="1575" b="0" i="0" u="none" strike="noStrike" baseline="0">
          <a:solidFill>
            <a:srgbClr val="000000"/>
          </a:solidFill>
          <a:latin typeface="Arial"/>
          <a:ea typeface="Arial"/>
          <a:cs typeface="Arial"/>
        </a:defRPr>
      </a:pPr>
      <a:endParaRPr lang="es-CO"/>
    </a:p>
  </c:txPr>
  <c:printSettings>
    <c:headerFooter alignWithMargins="0"/>
    <c:pageMargins b="1" l="0.75" r="0.75" t="1" header="0" footer="0"/>
    <c:pageSetup paperSize="9" orientation="landscape" horizontalDpi="1200" verticalDpi="120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59945974591534E-2"/>
          <c:y val="7.8974214348083091E-2"/>
          <c:w val="0.83415545488972509"/>
          <c:h val="0.72102587751551228"/>
        </c:manualLayout>
      </c:layout>
      <c:areaChart>
        <c:grouping val="standard"/>
        <c:varyColors val="0"/>
        <c:ser>
          <c:idx val="0"/>
          <c:order val="0"/>
          <c:tx>
            <c:v>Work</c:v>
          </c:tx>
          <c:spPr>
            <a:solidFill>
              <a:schemeClr val="accent3">
                <a:lumMod val="20000"/>
                <a:lumOff val="80000"/>
              </a:schemeClr>
            </a:solidFill>
            <a:ln w="25400">
              <a:noFill/>
            </a:ln>
          </c:spPr>
          <c:cat>
            <c:strRef>
              <c:f>Sprint5!$J$16:$AH$16</c:f>
              <c:strCache>
                <c:ptCount val="20"/>
                <c:pt idx="0">
                  <c:v>20-may.</c:v>
                </c:pt>
                <c:pt idx="1">
                  <c:v>21-may.</c:v>
                </c:pt>
                <c:pt idx="2">
                  <c:v>22-may.</c:v>
                </c:pt>
                <c:pt idx="3">
                  <c:v>23-may.</c:v>
                </c:pt>
                <c:pt idx="4">
                  <c:v>24-may.</c:v>
                </c:pt>
                <c:pt idx="5">
                  <c:v>27-may.</c:v>
                </c:pt>
                <c:pt idx="6">
                  <c:v>28-may.</c:v>
                </c:pt>
                <c:pt idx="7">
                  <c:v>29-may.</c:v>
                </c:pt>
                <c:pt idx="8">
                  <c:v>30-may.</c:v>
                </c:pt>
                <c:pt idx="9">
                  <c:v>31-may.</c:v>
                </c:pt>
                <c:pt idx="10">
                  <c:v>3-jun.</c:v>
                </c:pt>
                <c:pt idx="11">
                  <c:v>4-jun.</c:v>
                </c:pt>
                <c:pt idx="12">
                  <c:v>5-jun.</c:v>
                </c:pt>
                <c:pt idx="13">
                  <c:v>6-jun.</c:v>
                </c:pt>
                <c:pt idx="14">
                  <c:v>7-jun.</c:v>
                </c:pt>
                <c:pt idx="15">
                  <c:v>10-jun.</c:v>
                </c:pt>
                <c:pt idx="16">
                  <c:v>11-jun.</c:v>
                </c:pt>
                <c:pt idx="17">
                  <c:v>12-jun.</c:v>
                </c:pt>
                <c:pt idx="18">
                  <c:v>13-jun.</c:v>
                </c:pt>
                <c:pt idx="19">
                  <c:v>14-jun.</c:v>
                </c:pt>
              </c:strCache>
            </c:strRef>
          </c:cat>
          <c:val>
            <c:numRef>
              <c:f>Sprint5!Sprint5WorkSeriesData</c:f>
              <c:numCache>
                <c:formatCode>General</c:formatCode>
                <c:ptCount val="20"/>
                <c:pt idx="0">
                  <c:v>232</c:v>
                </c:pt>
                <c:pt idx="1">
                  <c:v>232</c:v>
                </c:pt>
                <c:pt idx="2">
                  <c:v>232</c:v>
                </c:pt>
                <c:pt idx="3">
                  <c:v>232</c:v>
                </c:pt>
                <c:pt idx="4">
                  <c:v>232</c:v>
                </c:pt>
                <c:pt idx="5">
                  <c:v>232</c:v>
                </c:pt>
                <c:pt idx="6">
                  <c:v>232</c:v>
                </c:pt>
                <c:pt idx="7">
                  <c:v>232</c:v>
                </c:pt>
                <c:pt idx="8">
                  <c:v>232</c:v>
                </c:pt>
                <c:pt idx="9">
                  <c:v>232</c:v>
                </c:pt>
                <c:pt idx="10">
                  <c:v>232</c:v>
                </c:pt>
                <c:pt idx="11">
                  <c:v>232</c:v>
                </c:pt>
                <c:pt idx="12">
                  <c:v>232</c:v>
                </c:pt>
                <c:pt idx="13">
                  <c:v>232</c:v>
                </c:pt>
                <c:pt idx="14">
                  <c:v>232</c:v>
                </c:pt>
                <c:pt idx="15">
                  <c:v>232</c:v>
                </c:pt>
                <c:pt idx="16">
                  <c:v>232</c:v>
                </c:pt>
                <c:pt idx="17">
                  <c:v>232</c:v>
                </c:pt>
                <c:pt idx="18">
                  <c:v>232</c:v>
                </c:pt>
                <c:pt idx="19">
                  <c:v>232</c:v>
                </c:pt>
              </c:numCache>
            </c:numRef>
          </c:val>
        </c:ser>
        <c:dLbls>
          <c:showLegendKey val="0"/>
          <c:showVal val="0"/>
          <c:showCatName val="0"/>
          <c:showSerName val="0"/>
          <c:showPercent val="0"/>
          <c:showBubbleSize val="0"/>
        </c:dLbls>
        <c:axId val="2059343632"/>
        <c:axId val="2059344176"/>
      </c:areaChart>
      <c:lineChart>
        <c:grouping val="standard"/>
        <c:varyColors val="0"/>
        <c:ser>
          <c:idx val="1"/>
          <c:order val="1"/>
          <c:tx>
            <c:v>Burndown</c:v>
          </c:tx>
          <c:spPr>
            <a:ln>
              <a:solidFill>
                <a:srgbClr val="00B050"/>
              </a:solidFill>
            </a:ln>
          </c:spPr>
          <c:marker>
            <c:symbol val="none"/>
          </c:marker>
          <c:cat>
            <c:numRef>
              <c:f>Sprint5!Sprint5AxisLabelRange</c:f>
              <c:numCache>
                <c:formatCode>[$-C0A]d\-mmm;@</c:formatCode>
                <c:ptCount val="20"/>
                <c:pt idx="0">
                  <c:v>41414</c:v>
                </c:pt>
                <c:pt idx="1">
                  <c:v>41415</c:v>
                </c:pt>
                <c:pt idx="2">
                  <c:v>41416</c:v>
                </c:pt>
                <c:pt idx="3">
                  <c:v>41417</c:v>
                </c:pt>
                <c:pt idx="4">
                  <c:v>41418</c:v>
                </c:pt>
                <c:pt idx="5">
                  <c:v>41421</c:v>
                </c:pt>
                <c:pt idx="6">
                  <c:v>41422</c:v>
                </c:pt>
                <c:pt idx="7">
                  <c:v>41423</c:v>
                </c:pt>
                <c:pt idx="8">
                  <c:v>41424</c:v>
                </c:pt>
                <c:pt idx="9">
                  <c:v>41425</c:v>
                </c:pt>
                <c:pt idx="10">
                  <c:v>41428</c:v>
                </c:pt>
                <c:pt idx="11">
                  <c:v>41429</c:v>
                </c:pt>
                <c:pt idx="12">
                  <c:v>41430</c:v>
                </c:pt>
                <c:pt idx="13">
                  <c:v>41431</c:v>
                </c:pt>
                <c:pt idx="14">
                  <c:v>41432</c:v>
                </c:pt>
                <c:pt idx="15">
                  <c:v>41435</c:v>
                </c:pt>
                <c:pt idx="16">
                  <c:v>41436</c:v>
                </c:pt>
                <c:pt idx="17">
                  <c:v>41437</c:v>
                </c:pt>
                <c:pt idx="18">
                  <c:v>41438</c:v>
                </c:pt>
                <c:pt idx="19">
                  <c:v>41439</c:v>
                </c:pt>
              </c:numCache>
            </c:numRef>
          </c:cat>
          <c:val>
            <c:numRef>
              <c:f>Sprint5!Sprint5BurnDownSeriesData</c:f>
              <c:numCache>
                <c:formatCode>General</c:formatCode>
                <c:ptCount val="20"/>
                <c:pt idx="0">
                  <c:v>232</c:v>
                </c:pt>
                <c:pt idx="1">
                  <c:v>220.4</c:v>
                </c:pt>
                <c:pt idx="2">
                  <c:v>208.8</c:v>
                </c:pt>
                <c:pt idx="3">
                  <c:v>197.2</c:v>
                </c:pt>
                <c:pt idx="4">
                  <c:v>185.6</c:v>
                </c:pt>
                <c:pt idx="5">
                  <c:v>174</c:v>
                </c:pt>
                <c:pt idx="6">
                  <c:v>162.4</c:v>
                </c:pt>
                <c:pt idx="7">
                  <c:v>150.80000000000001</c:v>
                </c:pt>
                <c:pt idx="8">
                  <c:v>139.19999999999999</c:v>
                </c:pt>
                <c:pt idx="9">
                  <c:v>127.6</c:v>
                </c:pt>
                <c:pt idx="10">
                  <c:v>116</c:v>
                </c:pt>
                <c:pt idx="11">
                  <c:v>104.4</c:v>
                </c:pt>
                <c:pt idx="12">
                  <c:v>92.8</c:v>
                </c:pt>
                <c:pt idx="13">
                  <c:v>81.2</c:v>
                </c:pt>
                <c:pt idx="14">
                  <c:v>69.599999999999994</c:v>
                </c:pt>
                <c:pt idx="15">
                  <c:v>58</c:v>
                </c:pt>
                <c:pt idx="16">
                  <c:v>46.4</c:v>
                </c:pt>
                <c:pt idx="17">
                  <c:v>34.799999999999997</c:v>
                </c:pt>
                <c:pt idx="18">
                  <c:v>23.2</c:v>
                </c:pt>
                <c:pt idx="19">
                  <c:v>11.6</c:v>
                </c:pt>
              </c:numCache>
            </c:numRef>
          </c:val>
          <c:smooth val="0"/>
        </c:ser>
        <c:dLbls>
          <c:showLegendKey val="0"/>
          <c:showVal val="0"/>
          <c:showCatName val="0"/>
          <c:showSerName val="0"/>
          <c:showPercent val="0"/>
          <c:showBubbleSize val="0"/>
        </c:dLbls>
        <c:marker val="1"/>
        <c:smooth val="0"/>
        <c:axId val="2059343632"/>
        <c:axId val="2059344176"/>
      </c:lineChart>
      <c:catAx>
        <c:axId val="2059343632"/>
        <c:scaling>
          <c:orientation val="minMax"/>
        </c:scaling>
        <c:delete val="0"/>
        <c:axPos val="b"/>
        <c:numFmt formatCode="[$-C0A]d\-mmm;@"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s-CO"/>
          </a:p>
        </c:txPr>
        <c:crossAx val="2059344176"/>
        <c:crosses val="autoZero"/>
        <c:auto val="0"/>
        <c:lblAlgn val="ctr"/>
        <c:lblOffset val="100"/>
        <c:tickLblSkip val="1"/>
        <c:tickMarkSkip val="1"/>
        <c:noMultiLvlLbl val="0"/>
      </c:catAx>
      <c:valAx>
        <c:axId val="2059344176"/>
        <c:scaling>
          <c:orientation val="minMax"/>
          <c:min val="0"/>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s-CO"/>
          </a:p>
        </c:txPr>
        <c:crossAx val="2059343632"/>
        <c:crosses val="autoZero"/>
        <c:crossBetween val="between"/>
      </c:valAx>
      <c:spPr>
        <a:solidFill>
          <a:srgbClr val="FFFFFF"/>
        </a:solidFill>
        <a:ln w="12700">
          <a:solidFill>
            <a:srgbClr val="969696"/>
          </a:solidFill>
          <a:prstDash val="solid"/>
        </a:ln>
      </c:spPr>
    </c:plotArea>
    <c:legend>
      <c:legendPos val="r"/>
      <c:layout/>
      <c:overlay val="0"/>
    </c:legend>
    <c:plotVisOnly val="1"/>
    <c:dispBlanksAs val="zero"/>
    <c:showDLblsOverMax val="0"/>
  </c:chart>
  <c:spPr>
    <a:solidFill>
      <a:schemeClr val="bg1"/>
    </a:solidFill>
    <a:ln w="3175">
      <a:solidFill>
        <a:srgbClr val="808080"/>
      </a:solidFill>
      <a:prstDash val="solid"/>
    </a:ln>
  </c:spPr>
  <c:txPr>
    <a:bodyPr/>
    <a:lstStyle/>
    <a:p>
      <a:pPr>
        <a:defRPr sz="1575" b="0" i="0" u="none" strike="noStrike" baseline="0">
          <a:solidFill>
            <a:srgbClr val="000000"/>
          </a:solidFill>
          <a:latin typeface="Arial"/>
          <a:ea typeface="Arial"/>
          <a:cs typeface="Arial"/>
        </a:defRPr>
      </a:pPr>
      <a:endParaRPr lang="es-CO"/>
    </a:p>
  </c:txPr>
  <c:printSettings>
    <c:headerFooter alignWithMargins="0"/>
    <c:pageMargins b="1" l="0.75" r="0.75" t="1" header="0" footer="0"/>
    <c:pageSetup paperSize="9" orientation="landscape" horizontalDpi="1200" verticalDpi="120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8</xdr:col>
      <xdr:colOff>844306</xdr:colOff>
      <xdr:row>0</xdr:row>
      <xdr:rowOff>34848</xdr:rowOff>
    </xdr:from>
    <xdr:to>
      <xdr:col>48</xdr:col>
      <xdr:colOff>21772</xdr:colOff>
      <xdr:row>13</xdr:row>
      <xdr:rowOff>89275</xdr:rowOff>
    </xdr:to>
    <xdr:graphicFrame macro="">
      <xdr:nvGraphicFramePr>
        <xdr:cNvPr id="120531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9</xdr:col>
      <xdr:colOff>54429</xdr:colOff>
      <xdr:row>0</xdr:row>
      <xdr:rowOff>32657</xdr:rowOff>
    </xdr:from>
    <xdr:to>
      <xdr:col>50</xdr:col>
      <xdr:colOff>21772</xdr:colOff>
      <xdr:row>12</xdr:row>
      <xdr:rowOff>250369</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twoCellAnchor editAs="oneCell">
    <xdr:from>
      <xdr:col>9</xdr:col>
      <xdr:colOff>54429</xdr:colOff>
      <xdr:row>0</xdr:row>
      <xdr:rowOff>32657</xdr:rowOff>
    </xdr:from>
    <xdr:to>
      <xdr:col>46</xdr:col>
      <xdr:colOff>266701</xdr:colOff>
      <xdr:row>13</xdr:row>
      <xdr:rowOff>87084</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dr:twoCellAnchor editAs="oneCell">
    <xdr:from>
      <xdr:col>9</xdr:col>
      <xdr:colOff>54429</xdr:colOff>
      <xdr:row>0</xdr:row>
      <xdr:rowOff>32657</xdr:rowOff>
    </xdr:from>
    <xdr:to>
      <xdr:col>50</xdr:col>
      <xdr:colOff>21772</xdr:colOff>
      <xdr:row>13</xdr:row>
      <xdr:rowOff>87084</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dr:twoCellAnchor editAs="oneCell">
    <xdr:from>
      <xdr:col>9</xdr:col>
      <xdr:colOff>54429</xdr:colOff>
      <xdr:row>0</xdr:row>
      <xdr:rowOff>32657</xdr:rowOff>
    </xdr:from>
    <xdr:to>
      <xdr:col>50</xdr:col>
      <xdr:colOff>21772</xdr:colOff>
      <xdr:row>13</xdr:row>
      <xdr:rowOff>87084</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ables/table1.xml><?xml version="1.0" encoding="utf-8"?>
<table xmlns="http://schemas.openxmlformats.org/spreadsheetml/2006/main" id="146" name="Sprint1TasksTable" displayName="Sprint1TasksTable" ref="A20:I522" totalsRowShown="0" headerRowDxfId="364" tableBorderDxfId="363">
  <autoFilter ref="A20:I522"/>
  <tableColumns count="9">
    <tableColumn id="1" name="Backlog ID" dataDxfId="362"/>
    <tableColumn id="2" name="Tarea" dataDxfId="361"/>
    <tableColumn id="3" name="T1" dataDxfId="360"/>
    <tableColumn id="4" name="T2" dataDxfId="359"/>
    <tableColumn id="5" name="Tipo" dataDxfId="358"/>
    <tableColumn id="6" name="Estado" dataDxfId="357"/>
    <tableColumn id="7" name="Owner" dataDxfId="356"/>
    <tableColumn id="8" name="Presup" dataDxfId="355"/>
    <tableColumn id="9" name="Consumo" dataDxfId="354">
      <calculatedColumnFormula>IF(Sprint1TasksTable[[#This Row],[Presup]]&gt;0,(MAX(J21:AX21)-MIN(J21:AX21))/Sprint1TasksTable[[#This Row],[Presup]],0)</calculatedColumnFormula>
    </tableColumn>
  </tableColumns>
  <tableStyleInfo showFirstColumn="0" showLastColumn="0" showRowStripes="1" showColumnStripes="0"/>
</table>
</file>

<file path=xl/tables/table2.xml><?xml version="1.0" encoding="utf-8"?>
<table xmlns="http://schemas.openxmlformats.org/spreadsheetml/2006/main" id="1" name="Sprint2TasksTable" displayName="Sprint2TasksTable" ref="A18:I520" totalsRowShown="0" headerRowDxfId="353" tableBorderDxfId="352">
  <autoFilter ref="A18:I520"/>
  <tableColumns count="9">
    <tableColumn id="1" name="Backlog ID" dataDxfId="351"/>
    <tableColumn id="2" name="Tarea" dataDxfId="350"/>
    <tableColumn id="3" name="T1" dataDxfId="349"/>
    <tableColumn id="4" name="T2" dataDxfId="348"/>
    <tableColumn id="5" name="Tipo" dataDxfId="347"/>
    <tableColumn id="6" name="Estado" dataDxfId="346"/>
    <tableColumn id="7" name="Owner" dataDxfId="345"/>
    <tableColumn id="8" name="Presup" dataDxfId="344"/>
    <tableColumn id="9" name="Consumo" dataDxfId="343">
      <calculatedColumnFormula>IF(Sprint2TasksTable[[#This Row],[Presup]]&gt;0,(MAX(J19:AX19)-MIN(J19:AX19))/Sprint2TasksTable[[#This Row],[Presup]],0)</calculatedColumnFormula>
    </tableColumn>
  </tableColumns>
  <tableStyleInfo showFirstColumn="0" showLastColumn="0" showRowStripes="1" showColumnStripes="0"/>
</table>
</file>

<file path=xl/tables/table3.xml><?xml version="1.0" encoding="utf-8"?>
<table xmlns="http://schemas.openxmlformats.org/spreadsheetml/2006/main" id="2" name="Sprint3TasksTable" displayName="Sprint3TasksTable" ref="A20:I516" totalsRowShown="0" headerRowDxfId="342" tableBorderDxfId="341">
  <autoFilter ref="A20:I516"/>
  <tableColumns count="9">
    <tableColumn id="1" name="Backlog ID" dataDxfId="340"/>
    <tableColumn id="2" name="Tarea" dataDxfId="339"/>
    <tableColumn id="3" name="T1" dataDxfId="338"/>
    <tableColumn id="4" name="T2" dataDxfId="337"/>
    <tableColumn id="5" name="Tipo" dataDxfId="336"/>
    <tableColumn id="6" name="Estado" dataDxfId="335"/>
    <tableColumn id="7" name="Owner" dataDxfId="334"/>
    <tableColumn id="8" name="Presup" dataDxfId="333"/>
    <tableColumn id="9" name="Consumo" dataDxfId="332">
      <calculatedColumnFormula>IF(Sprint3TasksTable[[#This Row],[Presup]]&gt;0,(MAX(J21:AX21)-MIN(J21:AX21))/Sprint3TasksTable[[#This Row],[Presup]],0)</calculatedColumnFormula>
    </tableColumn>
  </tableColumns>
  <tableStyleInfo showFirstColumn="0" showLastColumn="0" showRowStripes="1" showColumnStripes="0"/>
</table>
</file>

<file path=xl/tables/table4.xml><?xml version="1.0" encoding="utf-8"?>
<table xmlns="http://schemas.openxmlformats.org/spreadsheetml/2006/main" id="3" name="Sprint4TasksTable" displayName="Sprint4TasksTable" ref="A21:I517" totalsRowShown="0" headerRowDxfId="331" tableBorderDxfId="330">
  <autoFilter ref="A21:I517"/>
  <tableColumns count="9">
    <tableColumn id="1" name="Backlog ID" dataDxfId="329"/>
    <tableColumn id="2" name="Tarea" dataDxfId="328"/>
    <tableColumn id="3" name="T1" dataDxfId="327"/>
    <tableColumn id="4" name="T2" dataDxfId="326"/>
    <tableColumn id="5" name="Tipo" dataDxfId="325"/>
    <tableColumn id="6" name="Estado" dataDxfId="324"/>
    <tableColumn id="7" name="Owner" dataDxfId="323"/>
    <tableColumn id="8" name="Presup" dataDxfId="322"/>
    <tableColumn id="9" name="Consumo" dataDxfId="321">
      <calculatedColumnFormula>IF(Sprint4TasksTable[[#This Row],[Presup]]&gt;0,(MAX(J22:AX22)-MIN(J22:AX22))/Sprint4TasksTable[[#This Row],[Presup]],0)</calculatedColumnFormula>
    </tableColumn>
  </tableColumns>
  <tableStyleInfo showFirstColumn="0" showLastColumn="0" showRowStripes="1" showColumnStripes="0"/>
</table>
</file>

<file path=xl/tables/table5.xml><?xml version="1.0" encoding="utf-8"?>
<table xmlns="http://schemas.openxmlformats.org/spreadsheetml/2006/main" id="4" name="Sprint5TasksTable" displayName="Sprint5TasksTable" ref="A21:I517" totalsRowShown="0" headerRowDxfId="320" tableBorderDxfId="319">
  <autoFilter ref="A21:I517"/>
  <tableColumns count="9">
    <tableColumn id="1" name="Backlog ID" dataDxfId="318"/>
    <tableColumn id="2" name="Tarea" dataDxfId="317"/>
    <tableColumn id="3" name="T1" dataDxfId="316"/>
    <tableColumn id="4" name="T2" dataDxfId="315"/>
    <tableColumn id="5" name="Tipo" dataDxfId="314"/>
    <tableColumn id="6" name="Estado" dataDxfId="313"/>
    <tableColumn id="7" name="Owner" dataDxfId="312"/>
    <tableColumn id="8" name="Presup" dataDxfId="311"/>
    <tableColumn id="9" name="Consumo" dataDxfId="310">
      <calculatedColumnFormula>IF(Sprint5TasksTable[[#This Row],[Presup]]&gt;0,(MAX(J22:AX22)-MIN(J22:AX22))/Sprint5TasksTable[[#This Row],[Presup]],0)</calculatedColumnFormula>
    </tableColumn>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2:G25"/>
  <sheetViews>
    <sheetView showGridLines="0" showZeros="0" workbookViewId="0">
      <selection activeCell="E10" sqref="E10"/>
    </sheetView>
  </sheetViews>
  <sheetFormatPr baseColWidth="10" defaultColWidth="11.5703125" defaultRowHeight="12.75" x14ac:dyDescent="0.2"/>
  <cols>
    <col min="1" max="2" width="15.7109375" customWidth="1"/>
    <col min="3" max="3" width="16.5703125" customWidth="1"/>
    <col min="4" max="4" width="15.7109375" customWidth="1"/>
  </cols>
  <sheetData>
    <row r="2" spans="1:4" x14ac:dyDescent="0.2">
      <c r="A2" s="149" t="s">
        <v>17</v>
      </c>
      <c r="B2" s="150"/>
      <c r="C2" s="150"/>
      <c r="D2" s="151"/>
    </row>
    <row r="3" spans="1:4" x14ac:dyDescent="0.2">
      <c r="A3" s="152" t="s">
        <v>65</v>
      </c>
      <c r="B3" s="153"/>
      <c r="C3" s="153"/>
      <c r="D3" s="154"/>
    </row>
    <row r="6" spans="1:4" x14ac:dyDescent="0.2">
      <c r="A6" s="145" t="s">
        <v>16</v>
      </c>
      <c r="B6" s="146"/>
      <c r="C6" s="147" t="s">
        <v>34</v>
      </c>
    </row>
    <row r="7" spans="1:4" x14ac:dyDescent="0.2">
      <c r="A7" s="9" t="s">
        <v>9</v>
      </c>
      <c r="B7" s="10" t="s">
        <v>10</v>
      </c>
      <c r="C7" s="148"/>
    </row>
    <row r="8" spans="1:4" x14ac:dyDescent="0.2">
      <c r="A8" s="7" t="s">
        <v>5</v>
      </c>
      <c r="B8" s="68" t="s">
        <v>60</v>
      </c>
      <c r="C8" s="67" t="s">
        <v>55</v>
      </c>
    </row>
    <row r="9" spans="1:4" x14ac:dyDescent="0.2">
      <c r="A9" s="7" t="s">
        <v>19</v>
      </c>
      <c r="B9" s="68" t="s">
        <v>61</v>
      </c>
      <c r="C9" s="67" t="s">
        <v>56</v>
      </c>
    </row>
    <row r="10" spans="1:4" x14ac:dyDescent="0.2">
      <c r="A10" s="7" t="s">
        <v>6</v>
      </c>
      <c r="B10" s="68" t="s">
        <v>62</v>
      </c>
      <c r="C10" s="67" t="s">
        <v>57</v>
      </c>
    </row>
    <row r="11" spans="1:4" x14ac:dyDescent="0.2">
      <c r="A11" s="7" t="s">
        <v>7</v>
      </c>
      <c r="B11" s="68" t="s">
        <v>63</v>
      </c>
      <c r="C11" s="67" t="s">
        <v>58</v>
      </c>
    </row>
    <row r="12" spans="1:4" x14ac:dyDescent="0.2">
      <c r="A12" s="7" t="s">
        <v>8</v>
      </c>
      <c r="B12" s="68" t="s">
        <v>64</v>
      </c>
      <c r="C12" s="67" t="s">
        <v>59</v>
      </c>
    </row>
    <row r="15" spans="1:4" x14ac:dyDescent="0.2">
      <c r="A15" s="69"/>
    </row>
    <row r="23" spans="6:7" x14ac:dyDescent="0.2">
      <c r="F23" s="6"/>
      <c r="G23" s="6"/>
    </row>
    <row r="24" spans="6:7" x14ac:dyDescent="0.2">
      <c r="F24" s="6"/>
      <c r="G24" s="6"/>
    </row>
    <row r="25" spans="6:7" x14ac:dyDescent="0.2">
      <c r="F25" s="6"/>
      <c r="G25" s="6"/>
    </row>
  </sheetData>
  <mergeCells count="4">
    <mergeCell ref="A6:B6"/>
    <mergeCell ref="C6:C7"/>
    <mergeCell ref="A2:D2"/>
    <mergeCell ref="A3:D3"/>
  </mergeCells>
  <phoneticPr fontId="2" type="noConversion"/>
  <printOptions horizontalCentered="1"/>
  <pageMargins left="0.78740157480314965" right="0.78740157480314965" top="0.98425196850393704" bottom="0.98425196850393704" header="0" footer="0.19685039370078741"/>
  <pageSetup paperSize="9" orientation="portrait" horizontalDpi="1200" verticalDpi="1200" r:id="rId1"/>
  <headerFooter alignWithMargins="0">
    <oddFooter>&amp;R&amp;G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A2:XFD1003"/>
  <sheetViews>
    <sheetView showGridLines="0" showZeros="0" topLeftCell="C13" zoomScale="82" zoomScaleNormal="82" workbookViewId="0">
      <selection activeCell="C36" sqref="C36"/>
    </sheetView>
  </sheetViews>
  <sheetFormatPr baseColWidth="10" defaultColWidth="11.5703125" defaultRowHeight="12.75" x14ac:dyDescent="0.2"/>
  <cols>
    <col min="1" max="1" width="29.7109375" bestFit="1" customWidth="1"/>
    <col min="2" max="2" width="96.85546875" bestFit="1" customWidth="1"/>
    <col min="3" max="3" width="81.28515625" bestFit="1" customWidth="1"/>
    <col min="4" max="4" width="13" bestFit="1" customWidth="1"/>
    <col min="5" max="5" width="9.7109375" bestFit="1" customWidth="1"/>
    <col min="6" max="6" width="12.42578125" bestFit="1" customWidth="1"/>
    <col min="7" max="7" width="10.42578125" style="20" bestFit="1" customWidth="1"/>
    <col min="8" max="8" width="11" bestFit="1" customWidth="1"/>
    <col min="9" max="9" width="13.42578125" bestFit="1" customWidth="1"/>
    <col min="10" max="10" width="4" bestFit="1" customWidth="1"/>
    <col min="11" max="14" width="5.42578125" bestFit="1" customWidth="1"/>
    <col min="15" max="15" width="4" style="43" bestFit="1" customWidth="1"/>
    <col min="16" max="18" width="5.42578125" bestFit="1" customWidth="1"/>
    <col min="19" max="19" width="4.28515625" customWidth="1"/>
    <col min="20" max="20" width="4.28515625" style="43" customWidth="1"/>
    <col min="21" max="24" width="4.28515625" customWidth="1"/>
    <col min="25" max="25" width="4.28515625" style="43" customWidth="1"/>
    <col min="26" max="29" width="4.28515625" customWidth="1"/>
    <col min="30" max="30" width="4.28515625" style="43" customWidth="1"/>
    <col min="31" max="34" width="4.28515625" customWidth="1"/>
    <col min="35" max="35" width="4.28515625" style="43" customWidth="1"/>
    <col min="36" max="39" width="4.28515625" customWidth="1"/>
    <col min="40" max="40" width="4.28515625" style="43" customWidth="1"/>
    <col min="41" max="44" width="4.28515625" customWidth="1"/>
    <col min="45" max="45" width="4.28515625" style="43" customWidth="1"/>
    <col min="46" max="49" width="4.28515625" customWidth="1"/>
    <col min="50" max="50" width="4.42578125" style="43" customWidth="1"/>
    <col min="51" max="51" width="4.28515625" customWidth="1"/>
    <col min="52" max="52" width="13.7109375" customWidth="1"/>
    <col min="53" max="53" width="5.28515625" customWidth="1"/>
    <col min="54" max="54" width="6.85546875" customWidth="1"/>
    <col min="55" max="56" width="9.7109375" customWidth="1"/>
    <col min="57" max="57" width="13.28515625" bestFit="1" customWidth="1"/>
    <col min="58" max="60" width="8.85546875" customWidth="1"/>
  </cols>
  <sheetData>
    <row r="2" spans="1:60" x14ac:dyDescent="0.2">
      <c r="A2" s="2"/>
      <c r="J2" s="47">
        <v>1</v>
      </c>
      <c r="K2" s="47">
        <f>IF(AND(J2+1&lt;=$D$4,J2&lt;&gt;0),J2+1,0)</f>
        <v>2</v>
      </c>
      <c r="L2" s="47">
        <f t="shared" ref="L2:AX2" si="0">IF(AND(K2+1&lt;=$D$4,K2&lt;&gt;0),K2+1,0)</f>
        <v>3</v>
      </c>
      <c r="M2" s="47">
        <f t="shared" si="0"/>
        <v>4</v>
      </c>
      <c r="N2" s="47">
        <f t="shared" si="0"/>
        <v>5</v>
      </c>
      <c r="O2" s="48">
        <f t="shared" si="0"/>
        <v>6</v>
      </c>
      <c r="P2" s="47">
        <f t="shared" si="0"/>
        <v>7</v>
      </c>
      <c r="Q2" s="47">
        <f t="shared" si="0"/>
        <v>8</v>
      </c>
      <c r="R2" s="47">
        <f t="shared" si="0"/>
        <v>9</v>
      </c>
      <c r="S2" s="47">
        <f t="shared" si="0"/>
        <v>10</v>
      </c>
      <c r="T2" s="48">
        <f t="shared" si="0"/>
        <v>0</v>
      </c>
      <c r="U2" s="47">
        <f t="shared" si="0"/>
        <v>0</v>
      </c>
      <c r="V2" s="47">
        <f t="shared" si="0"/>
        <v>0</v>
      </c>
      <c r="W2" s="47">
        <f t="shared" si="0"/>
        <v>0</v>
      </c>
      <c r="X2" s="47">
        <f t="shared" si="0"/>
        <v>0</v>
      </c>
      <c r="Y2" s="48">
        <f t="shared" si="0"/>
        <v>0</v>
      </c>
      <c r="Z2" s="47">
        <f t="shared" si="0"/>
        <v>0</v>
      </c>
      <c r="AA2" s="47">
        <f t="shared" si="0"/>
        <v>0</v>
      </c>
      <c r="AB2" s="47">
        <f t="shared" si="0"/>
        <v>0</v>
      </c>
      <c r="AC2" s="47">
        <f t="shared" si="0"/>
        <v>0</v>
      </c>
      <c r="AD2" s="48">
        <f t="shared" si="0"/>
        <v>0</v>
      </c>
      <c r="AE2" s="47">
        <f t="shared" si="0"/>
        <v>0</v>
      </c>
      <c r="AF2" s="47">
        <f t="shared" si="0"/>
        <v>0</v>
      </c>
      <c r="AG2" s="47">
        <f t="shared" si="0"/>
        <v>0</v>
      </c>
      <c r="AH2" s="47">
        <f t="shared" si="0"/>
        <v>0</v>
      </c>
      <c r="AI2" s="48">
        <f t="shared" si="0"/>
        <v>0</v>
      </c>
      <c r="AJ2" s="47">
        <f t="shared" si="0"/>
        <v>0</v>
      </c>
      <c r="AK2" s="47">
        <f t="shared" si="0"/>
        <v>0</v>
      </c>
      <c r="AL2" s="47">
        <f t="shared" si="0"/>
        <v>0</v>
      </c>
      <c r="AM2" s="47">
        <f t="shared" si="0"/>
        <v>0</v>
      </c>
      <c r="AN2" s="48">
        <f t="shared" si="0"/>
        <v>0</v>
      </c>
      <c r="AO2" s="47">
        <f t="shared" si="0"/>
        <v>0</v>
      </c>
      <c r="AP2" s="47">
        <f t="shared" si="0"/>
        <v>0</v>
      </c>
      <c r="AQ2" s="47">
        <f t="shared" si="0"/>
        <v>0</v>
      </c>
      <c r="AR2" s="47">
        <f t="shared" si="0"/>
        <v>0</v>
      </c>
      <c r="AS2" s="48">
        <f t="shared" si="0"/>
        <v>0</v>
      </c>
      <c r="AT2" s="47">
        <f t="shared" si="0"/>
        <v>0</v>
      </c>
      <c r="AU2" s="47">
        <f t="shared" si="0"/>
        <v>0</v>
      </c>
      <c r="AV2" s="47">
        <f t="shared" si="0"/>
        <v>0</v>
      </c>
      <c r="AW2" s="47">
        <f t="shared" si="0"/>
        <v>0</v>
      </c>
      <c r="AX2" s="48">
        <f t="shared" si="0"/>
        <v>0</v>
      </c>
      <c r="BA2" s="3"/>
      <c r="BB2" s="13"/>
    </row>
    <row r="3" spans="1:60" x14ac:dyDescent="0.2">
      <c r="A3" s="2"/>
      <c r="B3" s="11" t="s">
        <v>11</v>
      </c>
      <c r="C3" s="11" t="s">
        <v>13</v>
      </c>
      <c r="D3" s="11" t="s">
        <v>12</v>
      </c>
      <c r="E3" s="11" t="s">
        <v>21</v>
      </c>
      <c r="J3" s="47">
        <f>$J$18*($D$4)/$D$4</f>
        <v>128</v>
      </c>
      <c r="K3" s="47">
        <f>IF(K2=0,0,$J$18*($D$4+1-K2)/$D$4)</f>
        <v>115.2</v>
      </c>
      <c r="L3" s="47">
        <f>IF(L2=0,0,$J$18*($D$4+1-L2)/$D$4)</f>
        <v>102.4</v>
      </c>
      <c r="M3" s="47">
        <f>IF(M2=0,0,$J$18*($D$4+1-M2)/$D$4)</f>
        <v>89.6</v>
      </c>
      <c r="N3" s="47">
        <f>IF(N2=0,0,$J$18*($D$4+1-N2)/$D$4)</f>
        <v>76.8</v>
      </c>
      <c r="O3" s="48">
        <f>IF(O2=0,0,$J$18*($D$4+1-O2)/$D$4)</f>
        <v>64</v>
      </c>
      <c r="P3" s="47">
        <f>IF(P2=0,0,$J$18*($D$4+1-P2)/$D$4)</f>
        <v>51.2</v>
      </c>
      <c r="Q3" s="47">
        <f>IF(Q2=0,0,$J$18*($D$4+1-Q2)/$D$4)</f>
        <v>38.4</v>
      </c>
      <c r="R3" s="47">
        <f>IF(R2=0,0,$J$18*($D$4+1-R2)/$D$4)</f>
        <v>25.6</v>
      </c>
      <c r="S3" s="47">
        <f>IF(S2=0,0,$J$18*($D$4+1-S2)/$D$4)</f>
        <v>12.8</v>
      </c>
      <c r="T3" s="48">
        <f>IF(T2=0,0,$J$18*($D$4+1-T2)/$D$4)</f>
        <v>0</v>
      </c>
      <c r="U3" s="47">
        <f>IF(U2=0,0,$J$18*($D$4+1-U2)/$D$4)</f>
        <v>0</v>
      </c>
      <c r="V3" s="47">
        <f>IF(V2=0,0,$J$18*($D$4+1-V2)/$D$4)</f>
        <v>0</v>
      </c>
      <c r="W3" s="47">
        <f>IF(W2=0,0,$J$18*($D$4+1-W2)/$D$4)</f>
        <v>0</v>
      </c>
      <c r="X3" s="47">
        <f>IF(X2=0,0,$J$18*($D$4+1-X2)/$D$4)</f>
        <v>0</v>
      </c>
      <c r="Y3" s="48">
        <f>IF(Y2=0,0,$J$18*($D$4+1-Y2)/$D$4)</f>
        <v>0</v>
      </c>
      <c r="Z3" s="47">
        <f>IF(Z2=0,0,$J$18*($D$4+1-Z2)/$D$4)</f>
        <v>0</v>
      </c>
      <c r="AA3" s="47">
        <f>IF(AA2=0,0,$J$18*($D$4+1-AA2)/$D$4)</f>
        <v>0</v>
      </c>
      <c r="AB3" s="47">
        <f>IF(AB2=0,0,$J$18*($D$4+1-AB2)/$D$4)</f>
        <v>0</v>
      </c>
      <c r="AC3" s="47">
        <f>IF(AC2=0,0,$J$18*($D$4+1-AC2)/$D$4)</f>
        <v>0</v>
      </c>
      <c r="AD3" s="48">
        <f>IF(AD2=0,0,$J$18*($D$4+1-AD2)/$D$4)</f>
        <v>0</v>
      </c>
      <c r="AE3" s="47">
        <f>IF(AE2=0,0,$J$18*($D$4+1-AE2)/$D$4)</f>
        <v>0</v>
      </c>
      <c r="AF3" s="47">
        <f>IF(AF2=0,0,$J$18*($D$4+1-AF2)/$D$4)</f>
        <v>0</v>
      </c>
      <c r="AG3" s="47">
        <f>IF(AG2=0,0,$J$18*($D$4+1-AG2)/$D$4)</f>
        <v>0</v>
      </c>
      <c r="AH3" s="47">
        <f>IF(AH2=0,0,$J$18*($D$4+1-AH2)/$D$4)</f>
        <v>0</v>
      </c>
      <c r="AI3" s="48">
        <f>IF(AI2=0,0,$J$18*($D$4+1-AI2)/$D$4)</f>
        <v>0</v>
      </c>
      <c r="AJ3" s="47">
        <f>IF(AJ2=0,0,$J$18*($D$4+1-AJ2)/$D$4)</f>
        <v>0</v>
      </c>
      <c r="AK3" s="47">
        <f>IF(AK2=0,0,$J$18*($D$4+1-AK2)/$D$4)</f>
        <v>0</v>
      </c>
      <c r="AL3" s="47">
        <f>IF(AL2=0,0,$J$18*($D$4+1-AL2)/$D$4)</f>
        <v>0</v>
      </c>
      <c r="AM3" s="47">
        <f>IF(AM2=0,0,$J$18*($D$4+1-AM2)/$D$4)</f>
        <v>0</v>
      </c>
      <c r="AN3" s="48">
        <f>IF(AN2=0,0,$J$18*($D$4+1-AN2)/$D$4)</f>
        <v>0</v>
      </c>
      <c r="AO3" s="47">
        <f>IF(AO2=0,0,$J$18*($D$4+1-AO2)/$D$4)</f>
        <v>0</v>
      </c>
      <c r="AP3" s="47">
        <f>IF(AP2=0,0,$J$18*($D$4+1-AP2)/$D$4)</f>
        <v>0</v>
      </c>
      <c r="AQ3" s="47">
        <f>IF(AQ2=0,0,$J$18*($D$4+1-AQ2)/$D$4)</f>
        <v>0</v>
      </c>
      <c r="AR3" s="47">
        <f>IF(AR2=0,0,$J$18*($D$4+1-AR2)/$D$4)</f>
        <v>0</v>
      </c>
      <c r="AS3" s="48">
        <f>IF(AS2=0,0,$J$18*($D$4+1-AS2)/$D$4)</f>
        <v>0</v>
      </c>
      <c r="AT3" s="47">
        <f>IF(AT2=0,0,$J$18*($D$4+1-AT2)/$D$4)</f>
        <v>0</v>
      </c>
      <c r="AU3" s="47">
        <f>IF(AU2=0,0,$J$18*($D$4+1-AU2)/$D$4)</f>
        <v>0</v>
      </c>
      <c r="AV3" s="47">
        <f>IF(AV2=0,0,$J$18*($D$4+1-AV2)/$D$4)</f>
        <v>0</v>
      </c>
      <c r="AW3" s="47">
        <f>IF(AW2=0,0,$J$18*($D$4+1-AW2)/$D$4)</f>
        <v>0</v>
      </c>
      <c r="AX3" s="48">
        <f>IF(AX2=0,0,$J$18*($D$4+1-AX2)/$D$4)</f>
        <v>0</v>
      </c>
      <c r="BA3" s="3"/>
      <c r="BB3" s="3"/>
      <c r="BC3" s="3"/>
      <c r="BD3" s="3"/>
    </row>
    <row r="4" spans="1:60" x14ac:dyDescent="0.2">
      <c r="A4" s="2"/>
      <c r="B4" s="49">
        <v>1</v>
      </c>
      <c r="C4" s="50">
        <v>42569</v>
      </c>
      <c r="D4" s="51">
        <v>10</v>
      </c>
      <c r="E4" s="51"/>
      <c r="AY4" s="1"/>
      <c r="BA4" s="3"/>
      <c r="BB4" s="3"/>
      <c r="BC4" s="3"/>
      <c r="BD4" s="3"/>
    </row>
    <row r="5" spans="1:60" x14ac:dyDescent="0.2">
      <c r="A5" s="66"/>
      <c r="B5" s="49"/>
      <c r="C5" s="50"/>
      <c r="D5" s="51"/>
      <c r="E5" s="51"/>
      <c r="AY5" s="1"/>
      <c r="BA5" s="3"/>
      <c r="BB5" s="3"/>
      <c r="BC5" s="3"/>
      <c r="BD5" s="3"/>
    </row>
    <row r="6" spans="1:60" x14ac:dyDescent="0.2">
      <c r="A6" s="2"/>
      <c r="B6" s="3"/>
      <c r="C6" s="3"/>
      <c r="D6" s="3"/>
      <c r="E6" s="3"/>
      <c r="AY6" s="1"/>
      <c r="BA6" s="3"/>
      <c r="BB6" s="3"/>
      <c r="BC6" s="3"/>
      <c r="BD6" s="3"/>
    </row>
    <row r="7" spans="1:60" x14ac:dyDescent="0.2">
      <c r="A7" s="2"/>
      <c r="B7" s="11" t="s">
        <v>35</v>
      </c>
      <c r="C7" s="11" t="s">
        <v>36</v>
      </c>
      <c r="D7" s="11" t="s">
        <v>37</v>
      </c>
      <c r="E7" s="11" t="s">
        <v>38</v>
      </c>
      <c r="F7" s="11" t="s">
        <v>39</v>
      </c>
      <c r="AY7" s="1"/>
      <c r="BA7" s="3"/>
      <c r="BB7" s="3"/>
      <c r="BC7" s="3"/>
      <c r="BD7" s="3"/>
    </row>
    <row r="8" spans="1:60" x14ac:dyDescent="0.2">
      <c r="A8" s="2"/>
      <c r="B8" s="49" t="s">
        <v>55</v>
      </c>
      <c r="C8" s="52">
        <v>0.5</v>
      </c>
      <c r="D8" s="51">
        <f>$D$4*8*C8</f>
        <v>40</v>
      </c>
      <c r="E8" s="51">
        <f>SUMIFS($H$21:$H$534,$G$21:$G$534,"="&amp;B8)</f>
        <v>40</v>
      </c>
      <c r="F8" s="51">
        <f>D8-E8</f>
        <v>0</v>
      </c>
      <c r="AY8" s="1"/>
      <c r="BA8" s="3"/>
      <c r="BB8" s="3"/>
      <c r="BC8" s="3"/>
      <c r="BD8" s="3"/>
    </row>
    <row r="9" spans="1:60" x14ac:dyDescent="0.2">
      <c r="A9" s="2"/>
      <c r="B9" s="49" t="s">
        <v>56</v>
      </c>
      <c r="C9" s="52">
        <v>0.5</v>
      </c>
      <c r="D9" s="51">
        <f t="shared" ref="D9:D11" si="1">$D$4*8*C9</f>
        <v>40</v>
      </c>
      <c r="E9" s="51">
        <f>SUMIFS($H$21:$H$534,$G$21:$G$534,"="&amp;B9)</f>
        <v>32</v>
      </c>
      <c r="F9" s="51">
        <f t="shared" ref="F9:F11" si="2">D9-E9</f>
        <v>8</v>
      </c>
      <c r="AY9" s="1"/>
      <c r="BA9" s="3"/>
      <c r="BB9" s="3"/>
      <c r="BC9" s="3"/>
      <c r="BD9" s="3"/>
    </row>
    <row r="10" spans="1:60" x14ac:dyDescent="0.2">
      <c r="A10" s="2"/>
      <c r="B10" s="49" t="s">
        <v>57</v>
      </c>
      <c r="C10" s="52">
        <v>0.5</v>
      </c>
      <c r="D10" s="51">
        <f t="shared" si="1"/>
        <v>40</v>
      </c>
      <c r="E10" s="51">
        <f>SUMIFS($H$21:$H$534,$G$21:$G$534,"="&amp;B10)</f>
        <v>32</v>
      </c>
      <c r="F10" s="51">
        <f t="shared" si="2"/>
        <v>8</v>
      </c>
      <c r="AY10" s="1"/>
      <c r="BA10" s="3"/>
      <c r="BB10" s="3"/>
      <c r="BC10" s="3"/>
      <c r="BD10" s="3"/>
    </row>
    <row r="11" spans="1:60" x14ac:dyDescent="0.2">
      <c r="A11" s="2"/>
      <c r="B11" s="49" t="s">
        <v>58</v>
      </c>
      <c r="C11" s="52">
        <v>0.5</v>
      </c>
      <c r="D11" s="51">
        <f t="shared" si="1"/>
        <v>40</v>
      </c>
      <c r="E11" s="51">
        <f>SUMIFS($H$21:$H$534,$G$21:$G$534,"="&amp;B11)</f>
        <v>32</v>
      </c>
      <c r="F11" s="51">
        <f t="shared" si="2"/>
        <v>8</v>
      </c>
      <c r="AY11" s="1"/>
      <c r="BA11" s="3"/>
      <c r="BB11" s="3"/>
      <c r="BC11" s="3"/>
      <c r="BD11" s="3"/>
    </row>
    <row r="12" spans="1:60" x14ac:dyDescent="0.2">
      <c r="A12" s="2"/>
      <c r="B12" s="3"/>
      <c r="C12" s="63" t="s">
        <v>54</v>
      </c>
      <c r="D12" s="63">
        <f>SUM(D8:D11)</f>
        <v>160</v>
      </c>
      <c r="E12" s="63">
        <f>SUM(E8:E11)</f>
        <v>136</v>
      </c>
      <c r="F12" s="63">
        <f t="shared" ref="F12" si="3">D12-E12</f>
        <v>24</v>
      </c>
      <c r="AY12" s="1"/>
      <c r="BA12" s="3"/>
      <c r="BB12" s="3"/>
      <c r="BC12" s="3"/>
      <c r="BD12" s="3"/>
    </row>
    <row r="13" spans="1:60" x14ac:dyDescent="0.2">
      <c r="A13" s="2"/>
      <c r="B13" s="3"/>
      <c r="C13" s="3"/>
      <c r="D13" s="3"/>
      <c r="E13" s="3"/>
      <c r="AY13" s="1"/>
      <c r="BA13" s="3"/>
      <c r="BB13" s="3"/>
      <c r="BC13" s="3"/>
      <c r="BD13" s="3"/>
    </row>
    <row r="14" spans="1:60" x14ac:dyDescent="0.2">
      <c r="A14" s="2"/>
      <c r="B14" s="3"/>
      <c r="C14" s="3"/>
      <c r="D14" s="3"/>
      <c r="E14" s="3"/>
      <c r="J14" s="56" t="str">
        <f>IF(J2=0,"",CHOOSE(WEEKDAY(J15,2),"L","M","X","J","V","S","D"))</f>
        <v>L</v>
      </c>
      <c r="K14" s="56" t="str">
        <f>IF(K2=0,"",CHOOSE(WEEKDAY(K15,2),"L","M","X","J","V","S","D"))</f>
        <v>M</v>
      </c>
      <c r="L14" s="56" t="str">
        <f>IF(L2=0,"",CHOOSE(WEEKDAY(L15,2),"L","M","X","J","V","S","D"))</f>
        <v>X</v>
      </c>
      <c r="M14" s="56" t="str">
        <f>IF(M2=0,"",CHOOSE(WEEKDAY(M15,2),"L","M","X","J","V","S","D"))</f>
        <v>J</v>
      </c>
      <c r="N14" s="57" t="str">
        <f>IF(N2=0,"",CHOOSE(WEEKDAY(N15,2),"L","M","X","J","V","S","D"))</f>
        <v>V</v>
      </c>
      <c r="O14" s="58" t="str">
        <f>IF(O2=0,"",CHOOSE(WEEKDAY(O15,2),"L","M","X","J","V","S","D"))</f>
        <v>L</v>
      </c>
      <c r="P14" s="56" t="str">
        <f>IF(P2=0,"",CHOOSE(WEEKDAY(P15,2),"L","M","X","J","V","S","D"))</f>
        <v>M</v>
      </c>
      <c r="Q14" s="56" t="str">
        <f>IF(Q2=0,"",CHOOSE(WEEKDAY(Q15,2),"L","M","X","J","V","S","D"))</f>
        <v>X</v>
      </c>
      <c r="R14" s="56" t="str">
        <f>IF(R2=0,"",CHOOSE(WEEKDAY(R15,2),"L","M","X","J","V","S","D"))</f>
        <v>J</v>
      </c>
      <c r="S14" s="57" t="str">
        <f>IF(S2=0,"",CHOOSE(WEEKDAY(S15,2),"L","M","X","J","V","S","D"))</f>
        <v>V</v>
      </c>
      <c r="T14" s="58" t="str">
        <f>IF(T2=0,"",CHOOSE(WEEKDAY(T15,2),"L","M","X","J","V","S","D"))</f>
        <v/>
      </c>
      <c r="U14" s="56" t="str">
        <f>IF(U2=0,"",CHOOSE(WEEKDAY(U15,2),"L","M","X","J","V","S","D"))</f>
        <v/>
      </c>
      <c r="V14" s="56" t="str">
        <f>IF(V2=0,"",CHOOSE(WEEKDAY(V15,2),"L","M","X","J","V","S","D"))</f>
        <v/>
      </c>
      <c r="W14" s="56" t="str">
        <f>IF(W2=0,"",CHOOSE(WEEKDAY(W15,2),"L","M","X","J","V","S","D"))</f>
        <v/>
      </c>
      <c r="X14" s="57" t="str">
        <f>IF(X2=0,"",CHOOSE(WEEKDAY(X15,2),"L","M","X","J","V","S","D"))</f>
        <v/>
      </c>
      <c r="Y14" s="58" t="str">
        <f>IF(Y2=0,"",CHOOSE(WEEKDAY(Y15,2),"L","M","X","J","V","S","D"))</f>
        <v/>
      </c>
      <c r="Z14" s="56" t="str">
        <f>IF(Z2=0,"",CHOOSE(WEEKDAY(Z15,2),"L","M","X","J","V","S","D"))</f>
        <v/>
      </c>
      <c r="AA14" s="56" t="str">
        <f>IF(AA2=0,"",CHOOSE(WEEKDAY(AA15,2),"L","M","X","J","V","S","D"))</f>
        <v/>
      </c>
      <c r="AB14" s="56" t="str">
        <f>IF(AB2=0,"",CHOOSE(WEEKDAY(AB15,2),"L","M","X","J","V","S","D"))</f>
        <v/>
      </c>
      <c r="AC14" s="57" t="str">
        <f>IF(AC2=0,"",CHOOSE(WEEKDAY(AC15,2),"L","M","X","J","V","S","D"))</f>
        <v/>
      </c>
      <c r="AD14" s="58" t="str">
        <f>IF(AD2=0,"",CHOOSE(WEEKDAY(AD15,2),"L","M","X","J","V","S","D"))</f>
        <v/>
      </c>
      <c r="AE14" s="56" t="str">
        <f>IF(AE2=0,"",CHOOSE(WEEKDAY(AE15,2),"L","M","X","J","V","S","D"))</f>
        <v/>
      </c>
      <c r="AF14" s="56" t="str">
        <f>IF(AF2=0,"",CHOOSE(WEEKDAY(AF15,2),"L","M","X","J","V","S","D"))</f>
        <v/>
      </c>
      <c r="AG14" s="56" t="str">
        <f>IF(AG2=0,"",CHOOSE(WEEKDAY(AG15,2),"L","M","X","J","V","S","D"))</f>
        <v/>
      </c>
      <c r="AH14" s="57" t="str">
        <f>IF(AH2=0,"",CHOOSE(WEEKDAY(AH15,2),"L","M","X","J","V","S","D"))</f>
        <v/>
      </c>
      <c r="AI14" s="58" t="str">
        <f>IF(AI2=0,"",CHOOSE(WEEKDAY(AI15,2),"L","M","X","J","V","S","D"))</f>
        <v/>
      </c>
      <c r="AJ14" s="56" t="str">
        <f>IF(AJ2=0,"",CHOOSE(WEEKDAY(AJ15,2),"L","M","X","J","V","S","D"))</f>
        <v/>
      </c>
      <c r="AK14" s="56" t="str">
        <f>IF(AK2=0,"",CHOOSE(WEEKDAY(AK15,2),"L","M","X","J","V","S","D"))</f>
        <v/>
      </c>
      <c r="AL14" s="56" t="str">
        <f>IF(AL2=0,"",CHOOSE(WEEKDAY(AL15,2),"L","M","X","J","V","S","D"))</f>
        <v/>
      </c>
      <c r="AM14" s="57" t="str">
        <f>IF(AM2=0,"",CHOOSE(WEEKDAY(AM15,2),"L","M","X","J","V","S","D"))</f>
        <v/>
      </c>
      <c r="AN14" s="58" t="str">
        <f>IF(AN2=0,"",CHOOSE(WEEKDAY(AN15,2),"L","M","X","J","V","S","D"))</f>
        <v/>
      </c>
      <c r="AO14" s="56" t="str">
        <f>IF(AO2=0,"",CHOOSE(WEEKDAY(AO15,2),"L","M","X","J","V","S","D"))</f>
        <v/>
      </c>
      <c r="AP14" s="56" t="str">
        <f>IF(AP2=0,"",CHOOSE(WEEKDAY(AP15,2),"L","M","X","J","V","S","D"))</f>
        <v/>
      </c>
      <c r="AQ14" s="56" t="str">
        <f>IF(AQ2=0,"",CHOOSE(WEEKDAY(AQ15,2),"L","M","X","J","V","S","D"))</f>
        <v/>
      </c>
      <c r="AR14" s="57" t="str">
        <f>IF(AR2=0,"",CHOOSE(WEEKDAY(AR15,2),"L","M","X","J","V","S","D"))</f>
        <v/>
      </c>
      <c r="AS14" s="58" t="str">
        <f>IF(AS2=0,"",CHOOSE(WEEKDAY(AS15,2),"L","M","X","J","V","S","D"))</f>
        <v/>
      </c>
      <c r="AT14" s="56" t="str">
        <f>IF(AT2=0,"",CHOOSE(WEEKDAY(AT15,2),"L","M","X","J","V","S","D"))</f>
        <v/>
      </c>
      <c r="AU14" s="56" t="str">
        <f>IF(AU2=0,"",CHOOSE(WEEKDAY(AU15,2),"L","M","X","J","V","S","D"))</f>
        <v/>
      </c>
      <c r="AV14" s="56" t="str">
        <f>IF(AV2=0,"",CHOOSE(WEEKDAY(AV15,2),"L","M","X","J","V","S","D"))</f>
        <v/>
      </c>
      <c r="AW14" s="57" t="str">
        <f>IF(AW2=0,"",CHOOSE(WEEKDAY(AW15,2),"L","M","X","J","V","S","D"))</f>
        <v/>
      </c>
      <c r="AX14" s="58"/>
      <c r="AY14" s="1"/>
      <c r="BA14" s="3"/>
      <c r="BB14" s="3"/>
      <c r="BC14" s="3"/>
      <c r="BD14" s="3"/>
    </row>
    <row r="15" spans="1:60" s="3" customFormat="1" ht="37.15" customHeight="1" x14ac:dyDescent="0.2">
      <c r="G15" s="21"/>
      <c r="J15" s="59">
        <f>C4</f>
        <v>42569</v>
      </c>
      <c r="K15" s="59">
        <f>IF(K2=0,"",IF(AND(J15&lt;WORKDAY($C$4,$D$4)-1,J15&lt;&gt;0),WORKDAY(J15,1,Config!$D$8:$D$17),""))</f>
        <v>42570</v>
      </c>
      <c r="L15" s="59">
        <f>IF(L2=0,"",IF(AND(K15&lt;WORKDAY($C$4,$D$4)-1,K15&lt;&gt;0),WORKDAY(K15,1,Config!$D$8:$D$17),""))</f>
        <v>42571</v>
      </c>
      <c r="M15" s="59">
        <f>IF(M2=0,"",IF(AND(L15&lt;WORKDAY($C$4,$D$4)-1,L15&lt;&gt;0),WORKDAY(L15,1,Config!$D$8:$D$17),""))</f>
        <v>42572</v>
      </c>
      <c r="N15" s="60">
        <f>IF(N2=0,"",IF(AND(M15&lt;WORKDAY($C$4,$D$4)-1,M15&lt;&gt;0),WORKDAY(M15,1,Config!$D$8:$D$17),""))</f>
        <v>42573</v>
      </c>
      <c r="O15" s="61">
        <f>IF(O2=0,"",IF(AND(N15&lt;WORKDAY($C$4,$D$4)-1,N15&lt;&gt;0),WORKDAY(N15,1,Config!$D$8:$D$17),""))</f>
        <v>42576</v>
      </c>
      <c r="P15" s="59">
        <f>IF(P2=0,"",IF(AND(O15&lt;WORKDAY($C$4,$D$4)-1,O15&lt;&gt;0),WORKDAY(O15,1,Config!$D$8:$D$17),""))</f>
        <v>42577</v>
      </c>
      <c r="Q15" s="59">
        <f>IF(Q2=0,"",IF(AND(P15&lt;WORKDAY($C$4,$D$4)-1,P15&lt;&gt;0),WORKDAY(P15,1,Config!$D$8:$D$17),""))</f>
        <v>42578</v>
      </c>
      <c r="R15" s="59">
        <f>IF(R2=0,"",IF(AND(Q15&lt;WORKDAY($C$4,$D$4)-1,Q15&lt;&gt;0),WORKDAY(Q15,1,Config!$D$8:$D$17),""))</f>
        <v>42579</v>
      </c>
      <c r="S15" s="60">
        <f>IF(S2=0,"",IF(AND(R15&lt;WORKDAY($C$4,$D$4)-1,R15&lt;&gt;0),WORKDAY(R15,1,Config!$D$8:$D$17),""))</f>
        <v>42580</v>
      </c>
      <c r="T15" s="61" t="str">
        <f>IF(T2=0,"",IF(AND(S15&lt;WORKDAY($C$4,$D$4)-1,S15&lt;&gt;0),WORKDAY(S15,1,Config!$D$8:$D$17),""))</f>
        <v/>
      </c>
      <c r="U15" s="59" t="str">
        <f>IF(U2=0,"",IF(AND(T15&lt;WORKDAY($C$4,$D$4)-1,T15&lt;&gt;0),WORKDAY(T15,1,Config!$D$8:$D$17),""))</f>
        <v/>
      </c>
      <c r="V15" s="59" t="str">
        <f>IF(V2=0,"",IF(AND(U15&lt;WORKDAY($C$4,$D$4)-1,U15&lt;&gt;0),WORKDAY(U15,1,Config!$D$8:$D$17),""))</f>
        <v/>
      </c>
      <c r="W15" s="59" t="str">
        <f>IF(W2=0,"",IF(AND(V15&lt;WORKDAY($C$4,$D$4)-1,V15&lt;&gt;0),WORKDAY(V15,1,Config!$D$8:$D$17),""))</f>
        <v/>
      </c>
      <c r="X15" s="60" t="str">
        <f>IF(X2=0,"",IF(AND(W15&lt;WORKDAY($C$4,$D$4)-1,W15&lt;&gt;0),WORKDAY(W15,1,Config!$D$8:$D$17),""))</f>
        <v/>
      </c>
      <c r="Y15" s="61" t="str">
        <f>IF(Y2=0,"",IF(AND(X15&lt;WORKDAY($C$4,$D$4)-1,X15&lt;&gt;0),WORKDAY(X15,1,Config!$D$8:$D$17),""))</f>
        <v/>
      </c>
      <c r="Z15" s="59" t="str">
        <f>IF(Z2=0,"",IF(AND(Y15&lt;WORKDAY($C$4,$D$4)-1,Y15&lt;&gt;0),WORKDAY(Y15,1,Config!$D$8:$D$17),""))</f>
        <v/>
      </c>
      <c r="AA15" s="59" t="str">
        <f>IF(AA2=0,"",IF(AND(Z15&lt;WORKDAY($C$4,$D$4)-1,Z15&lt;&gt;0),WORKDAY(Z15,1,Config!$D$8:$D$17),""))</f>
        <v/>
      </c>
      <c r="AB15" s="59" t="str">
        <f>IF(AB2=0,"",IF(AND(AA15&lt;WORKDAY($C$4,$D$4)-1,AA15&lt;&gt;0),WORKDAY(AA15,1,Config!$D$8:$D$17),""))</f>
        <v/>
      </c>
      <c r="AC15" s="60" t="str">
        <f>IF(AC2=0,"",IF(AND(AB15&lt;WORKDAY($C$4,$D$4)-1,AB15&lt;&gt;0),WORKDAY(AB15,1,Config!$D$8:$D$17),""))</f>
        <v/>
      </c>
      <c r="AD15" s="61" t="str">
        <f>IF(AD2=0,"",IF(AND(AC15&lt;WORKDAY($C$4,$D$4)-1,AC15&lt;&gt;0),WORKDAY(AC15,1,Config!$D$8:$D$17),""))</f>
        <v/>
      </c>
      <c r="AE15" s="59" t="str">
        <f>IF(AE2=0,"",IF(AND(AD15&lt;WORKDAY($C$4,$D$4)-1,AD15&lt;&gt;0),WORKDAY(AD15,1,Config!$D$8:$D$17),""))</f>
        <v/>
      </c>
      <c r="AF15" s="59" t="str">
        <f>IF(AF2=0,"",IF(AND(AE15&lt;WORKDAY($C$4,$D$4)-1,AE15&lt;&gt;0),WORKDAY(AE15,1,Config!$D$8:$D$17),""))</f>
        <v/>
      </c>
      <c r="AG15" s="59" t="str">
        <f>IF(AG2=0,"",IF(AND(AF15&lt;WORKDAY($C$4,$D$4)-1,AF15&lt;&gt;0),WORKDAY(AF15,1,Config!$D$8:$D$17),""))</f>
        <v/>
      </c>
      <c r="AH15" s="60" t="str">
        <f>IF(AH2=0,"",IF(AND(AG15&lt;WORKDAY($C$4,$D$4)-1,AG15&lt;&gt;0),WORKDAY(AG15,1,Config!$D$8:$D$17),""))</f>
        <v/>
      </c>
      <c r="AI15" s="61" t="str">
        <f>IF(AI2=0,"",IF(AND(AH15&lt;WORKDAY($C$4,$D$4)-1,AH15&lt;&gt;0),WORKDAY(AH15,1,Config!$D$8:$D$17),""))</f>
        <v/>
      </c>
      <c r="AJ15" s="59" t="str">
        <f>IF(AJ2=0,"",IF(AND(AI15&lt;WORKDAY($C$4,$D$4)-1,AI15&lt;&gt;0),WORKDAY(AI15,1,Config!$D$8:$D$17),""))</f>
        <v/>
      </c>
      <c r="AK15" s="59" t="str">
        <f>IF(AK2=0,"",IF(AND(AJ15&lt;WORKDAY($C$4,$D$4)-1,AJ15&lt;&gt;0),WORKDAY(AJ15,1,Config!$D$8:$D$17),""))</f>
        <v/>
      </c>
      <c r="AL15" s="59" t="str">
        <f>IF(AL2=0,"",IF(AND(AK15&lt;WORKDAY($C$4,$D$4)-1,AK15&lt;&gt;0),WORKDAY(AK15,1,Config!$D$8:$D$17),""))</f>
        <v/>
      </c>
      <c r="AM15" s="60" t="str">
        <f>IF(AM2=0,"",IF(AND(AL15&lt;WORKDAY($C$4,$D$4)-1,AL15&lt;&gt;0),WORKDAY(AL15,1,Config!$D$8:$D$17),""))</f>
        <v/>
      </c>
      <c r="AN15" s="61" t="str">
        <f>IF(AN2=0,"",IF(AND(AM15&lt;WORKDAY($C$4,$D$4)-1,AM15&lt;&gt;0),WORKDAY(AM15,1,Config!$D$8:$D$17),""))</f>
        <v/>
      </c>
      <c r="AO15" s="59" t="str">
        <f>IF(AO2=0,"",IF(AND(AN15&lt;WORKDAY($C$4,$D$4)-1,AN15&lt;&gt;0),WORKDAY(AN15,1,Config!$D$8:$D$17),""))</f>
        <v/>
      </c>
      <c r="AP15" s="59" t="str">
        <f>IF(AP2=0,"",IF(AND(AO15&lt;WORKDAY($C$4,$D$4)-1,AO15&lt;&gt;0),WORKDAY(AO15,1,Config!$D$8:$D$17),""))</f>
        <v/>
      </c>
      <c r="AQ15" s="59" t="str">
        <f>IF(AQ2=0,"",IF(AND(AP15&lt;WORKDAY($C$4,$D$4)-1,AP15&lt;&gt;0),WORKDAY(AP15,1,Config!$D$8:$D$17),""))</f>
        <v/>
      </c>
      <c r="AR15" s="60" t="str">
        <f>IF(AR2=0,"",IF(AND(AQ15&lt;WORKDAY($C$4,$D$4)-1,AQ15&lt;&gt;0),WORKDAY(AQ15,1,Config!$D$8:$D$17),""))</f>
        <v/>
      </c>
      <c r="AS15" s="61" t="str">
        <f>IF(AS2=0,"",IF(AND(AR15&lt;WORKDAY($C$4,$D$4)-1,AR15&lt;&gt;0),WORKDAY(AR15,1,Config!$D$8:$D$17),""))</f>
        <v/>
      </c>
      <c r="AT15" s="59" t="str">
        <f>IF(AT2=0,"",IF(AND(AS15&lt;WORKDAY($C$4,$D$4)-1,AS15&lt;&gt;0),WORKDAY(AS15,1,Config!$D$8:$D$17),""))</f>
        <v/>
      </c>
      <c r="AU15" s="59" t="str">
        <f>IF(AU2=0,"",IF(AND(AT15&lt;WORKDAY($C$4,$D$4)-1,AT15&lt;&gt;0),WORKDAY(AT15,1,Config!$D$8:$D$17),""))</f>
        <v/>
      </c>
      <c r="AV15" s="59" t="str">
        <f>IF(AV2=0,"",IF(AND(AU15&lt;WORKDAY($C$4,$D$4)-1,AU15&lt;&gt;0),WORKDAY(AU15,1,Config!$D$8:$D$17),""))</f>
        <v/>
      </c>
      <c r="AW15" s="60" t="str">
        <f>IF(AW2=0,"",IF(AND(AV15&lt;WORKDAY($C$4,$D$4)-1,AV15&lt;&gt;0),WORKDAY(AV15,1,Config!$D$8:$D$17),""))</f>
        <v/>
      </c>
      <c r="AX15" s="61" t="str">
        <f>IF(AX2=0,"",IF(AND(AW15&lt;WORKDAY($C$4,$D$4)-1,AW15&lt;&gt;0),WORKDAY(AW15,1,Config!$D$8:$D$17),""))</f>
        <v/>
      </c>
      <c r="AY15" s="4"/>
    </row>
    <row r="16" spans="1:60" s="3" customFormat="1" ht="12.75" customHeight="1" x14ac:dyDescent="0.2">
      <c r="E16" s="155" t="s">
        <v>77</v>
      </c>
      <c r="F16" s="156"/>
      <c r="G16" s="156"/>
      <c r="H16" s="156"/>
      <c r="I16" s="156"/>
      <c r="J16" s="53">
        <f>IF(J2=0,0,COUNTIF(J21:J37,"&gt;0"))</f>
        <v>17</v>
      </c>
      <c r="K16" s="53">
        <f>IF(K2=0,0,COUNTIF(K21:K37,"&gt;0"))</f>
        <v>17</v>
      </c>
      <c r="L16" s="53">
        <f>IF(L2=0,0,COUNTIF(L21:L37,"&gt;0"))</f>
        <v>17</v>
      </c>
      <c r="M16" s="53">
        <f>IF(M2=0,0,COUNTIF(M21:M37,"&gt;0"))</f>
        <v>17</v>
      </c>
      <c r="N16" s="53">
        <f>IF(N2=0,0,COUNTIF(N21:N37,"&gt;0"))</f>
        <v>17</v>
      </c>
      <c r="O16" s="53">
        <f>IF(O2=0,0,COUNTIF(O21:O37,"&gt;0"))</f>
        <v>17</v>
      </c>
      <c r="P16" s="53">
        <f>IF(P2=0,0,COUNTIF(P21:P37,"&gt;0"))</f>
        <v>17</v>
      </c>
      <c r="Q16" s="53">
        <f>IF(Q2=0,0,COUNTIF(Q21:Q37,"&gt;0"))</f>
        <v>17</v>
      </c>
      <c r="R16" s="53">
        <f>IF(R2=0,0,COUNTIF(R21:R37,"&gt;0"))</f>
        <v>17</v>
      </c>
      <c r="S16" s="53">
        <f>IF(S2=0,0,COUNTIF(S21:S37,"&gt;0"))</f>
        <v>17</v>
      </c>
      <c r="T16" s="55">
        <f>IF(T2=0,0,COUNTIF(T21:T1008,"&gt;0"))</f>
        <v>0</v>
      </c>
      <c r="U16" s="53">
        <f>IF(U2=0,0,COUNTIF(U21:U1008,"&gt;0"))</f>
        <v>0</v>
      </c>
      <c r="V16" s="53">
        <f>IF(V2=0,0,COUNTIF(V21:V1008,"&gt;0"))</f>
        <v>0</v>
      </c>
      <c r="W16" s="53">
        <f>IF(W2=0,0,COUNTIF(W21:W1008,"&gt;0"))</f>
        <v>0</v>
      </c>
      <c r="X16" s="54">
        <f>IF(X2=0,0,COUNTIF(X21:X1008,"&gt;0"))</f>
        <v>0</v>
      </c>
      <c r="Y16" s="55">
        <f>IF(Y2=0,0,COUNTIF(Y21:Y1008,"&gt;0"))</f>
        <v>0</v>
      </c>
      <c r="Z16" s="53">
        <f>IF(Z2=0,0,COUNTIF(Z21:Z1008,"&gt;0"))</f>
        <v>0</v>
      </c>
      <c r="AA16" s="53">
        <f>IF(AA2=0,0,COUNTIF(AA21:AA1008,"&gt;0"))</f>
        <v>0</v>
      </c>
      <c r="AB16" s="53">
        <f>IF(AB2=0,0,COUNTIF(AB21:AB1008,"&gt;0"))</f>
        <v>0</v>
      </c>
      <c r="AC16" s="54">
        <f>IF(AC2=0,0,COUNTIF(AC21:AC1008,"&gt;0"))</f>
        <v>0</v>
      </c>
      <c r="AD16" s="55">
        <f>IF(AD2=0,0,COUNTIF(AD21:AD1008,"&gt;0"))</f>
        <v>0</v>
      </c>
      <c r="AE16" s="53">
        <f>IF(AE2=0,0,COUNTIF(AE21:AE1008,"&gt;0"))</f>
        <v>0</v>
      </c>
      <c r="AF16" s="53">
        <f>IF(AF2=0,0,COUNTIF(AF21:AF1008,"&gt;0"))</f>
        <v>0</v>
      </c>
      <c r="AG16" s="53">
        <f>IF(AG2=0,0,COUNTIF(AG21:AG1008,"&gt;0"))</f>
        <v>0</v>
      </c>
      <c r="AH16" s="54">
        <f>IF(AH2=0,0,COUNTIF(AH21:AH1008,"&gt;0"))</f>
        <v>0</v>
      </c>
      <c r="AI16" s="55">
        <f>IF(AI2=0,0,COUNTIF(AI21:AI1008,"&gt;0"))</f>
        <v>0</v>
      </c>
      <c r="AJ16" s="53">
        <f>IF(AJ2=0,0,COUNTIF(AJ21:AJ1008,"&gt;0"))</f>
        <v>0</v>
      </c>
      <c r="AK16" s="53">
        <f>IF(AK2=0,0,COUNTIF(AK21:AK1008,"&gt;0"))</f>
        <v>0</v>
      </c>
      <c r="AL16" s="53">
        <f>IF(AL2=0,0,COUNTIF(AL21:AL1008,"&gt;0"))</f>
        <v>0</v>
      </c>
      <c r="AM16" s="54">
        <f>IF(AM2=0,0,COUNTIF(AM21:AM1008,"&gt;0"))</f>
        <v>0</v>
      </c>
      <c r="AN16" s="55">
        <f>IF(AN2=0,0,COUNTIF(AN21:AN1008,"&gt;0"))</f>
        <v>0</v>
      </c>
      <c r="AO16" s="53">
        <f>IF(AO2=0,0,COUNTIF(AO21:AO1008,"&gt;0"))</f>
        <v>0</v>
      </c>
      <c r="AP16" s="53">
        <f>IF(AP2=0,0,COUNTIF(AP21:AP1008,"&gt;0"))</f>
        <v>0</v>
      </c>
      <c r="AQ16" s="53">
        <f>IF(AQ2=0,0,COUNTIF(AQ21:AQ1008,"&gt;0"))</f>
        <v>0</v>
      </c>
      <c r="AR16" s="54">
        <f>IF(AR2=0,0,COUNTIF(AR21:AR1008,"&gt;0"))</f>
        <v>0</v>
      </c>
      <c r="AS16" s="55">
        <f>IF(AS2=0,0,COUNTIF(AS21:AS1008,"&gt;0"))</f>
        <v>0</v>
      </c>
      <c r="AT16" s="53">
        <f>IF(AT2=0,0,COUNTIF(AT21:AT1008,"&gt;0"))</f>
        <v>0</v>
      </c>
      <c r="AU16" s="53">
        <f>IF(AU2=0,0,COUNTIF(AU21:AU1008,"&gt;0"))</f>
        <v>0</v>
      </c>
      <c r="AV16" s="53">
        <f>IF(AV2=0,0,COUNTIF(AV21:AV1008,"&gt;0"))</f>
        <v>0</v>
      </c>
      <c r="AW16" s="54">
        <f>IF(AW2=0,0,COUNTIF(AW21:AW1008,"&gt;0"))</f>
        <v>0</v>
      </c>
      <c r="AX16" s="55">
        <f>IF(AX2=0,0,COUNTIF(AX21:AX1008,"&gt;0"))</f>
        <v>0</v>
      </c>
      <c r="AY16" s="5"/>
      <c r="BF16"/>
      <c r="BG16"/>
      <c r="BH16"/>
    </row>
    <row r="17" spans="1:16384" x14ac:dyDescent="0.2">
      <c r="E17" s="157" t="s">
        <v>24</v>
      </c>
      <c r="F17" s="158"/>
      <c r="G17" s="158"/>
      <c r="H17" s="158"/>
      <c r="I17" s="159"/>
      <c r="J17" s="53">
        <f>IF(J2=0,0,MAX(J18-K18,0))</f>
        <v>0</v>
      </c>
      <c r="K17" s="53">
        <f>IF(K2=0,0,MAX(K18-L18,0))</f>
        <v>0</v>
      </c>
      <c r="L17" s="53">
        <f>IF(L2=0,0,MAX(L18-M18,0))</f>
        <v>0</v>
      </c>
      <c r="M17" s="53">
        <f>IF(M2=0,0,MAX(M18-N18,0))</f>
        <v>0</v>
      </c>
      <c r="N17" s="54">
        <f>IF(N2=0,0,MAX(N18-O18,0))</f>
        <v>0</v>
      </c>
      <c r="O17" s="55">
        <f>IF(O2=0,0,MAX(O18-P18,0))</f>
        <v>0</v>
      </c>
      <c r="P17" s="53">
        <f>IF(P2=0,0,MAX(P18-Q18,0))</f>
        <v>0</v>
      </c>
      <c r="Q17" s="53">
        <f>IF(Q2=0,0,MAX(Q18-R18,0))</f>
        <v>0</v>
      </c>
      <c r="R17" s="53">
        <f>IF(R2=0,0,MAX(R18-S18,0))</f>
        <v>0</v>
      </c>
      <c r="S17" s="54">
        <f>IF(S2=0,0,MAX(S18-T18,0))</f>
        <v>128</v>
      </c>
      <c r="T17" s="55">
        <f>IF(T2=0,0,MAX(T18-U18,0))</f>
        <v>0</v>
      </c>
      <c r="U17" s="53">
        <f>IF(U2=0,0,MAX(U18-V18,0))</f>
        <v>0</v>
      </c>
      <c r="V17" s="53">
        <f>IF(V2=0,0,MAX(V18-W18,0))</f>
        <v>0</v>
      </c>
      <c r="W17" s="53">
        <f>IF(W2=0,0,MAX(W18-X18,0))</f>
        <v>0</v>
      </c>
      <c r="X17" s="54">
        <f>IF(X2=0,0,MAX(X18-Y18,0))</f>
        <v>0</v>
      </c>
      <c r="Y17" s="55">
        <f>IF(Y2=0,0,MAX(Y18-Z18,0))</f>
        <v>0</v>
      </c>
      <c r="Z17" s="53">
        <f>IF(Z2=0,0,MAX(Z18-AA18,0))</f>
        <v>0</v>
      </c>
      <c r="AA17" s="53">
        <f>IF(AA2=0,0,MAX(AA18-AB18,0))</f>
        <v>0</v>
      </c>
      <c r="AB17" s="53">
        <f>IF(AB2=0,0,MAX(AB18-AC18,0))</f>
        <v>0</v>
      </c>
      <c r="AC17" s="54">
        <f>IF(AC2=0,0,MAX(AC18-AD18,0))</f>
        <v>0</v>
      </c>
      <c r="AD17" s="55">
        <f>IF(AD2=0,0,MAX(AD18-AE18,0))</f>
        <v>0</v>
      </c>
      <c r="AE17" s="53">
        <f>IF(AE2=0,0,MAX(AE18-AF18,0))</f>
        <v>0</v>
      </c>
      <c r="AF17" s="53">
        <f>IF(AF2=0,0,MAX(AF18-AG18,0))</f>
        <v>0</v>
      </c>
      <c r="AG17" s="53">
        <f>IF(AG2=0,0,MAX(AG18-AH18,0))</f>
        <v>0</v>
      </c>
      <c r="AH17" s="54">
        <f>IF(AH2=0,0,MAX(AH18-AI18,0))</f>
        <v>0</v>
      </c>
      <c r="AI17" s="55">
        <f>IF(AI2=0,0,MAX(AI18-AJ18,0))</f>
        <v>0</v>
      </c>
      <c r="AJ17" s="53">
        <f>IF(AJ2=0,0,MAX(AJ18-AK18,0))</f>
        <v>0</v>
      </c>
      <c r="AK17" s="53">
        <f>IF(AK2=0,0,MAX(AK18-AL18,0))</f>
        <v>0</v>
      </c>
      <c r="AL17" s="53">
        <f>IF(AL2=0,0,MAX(AL18-AM18,0))</f>
        <v>0</v>
      </c>
      <c r="AM17" s="54">
        <f>IF(AM2=0,0,MAX(AM18-AN18,0))</f>
        <v>0</v>
      </c>
      <c r="AN17" s="55">
        <f>IF(AN2=0,0,MAX(AN18-AO18,0))</f>
        <v>0</v>
      </c>
      <c r="AO17" s="53">
        <f>IF(AO2=0,0,MAX(AO18-AP18,0))</f>
        <v>0</v>
      </c>
      <c r="AP17" s="53">
        <f>IF(AP2=0,0,MAX(AP18-AQ18,0))</f>
        <v>0</v>
      </c>
      <c r="AQ17" s="53">
        <f>IF(AQ2=0,0,MAX(AQ18-AR18,0))</f>
        <v>0</v>
      </c>
      <c r="AR17" s="54">
        <f>IF(AR2=0,0,MAX(AR18-AS18,0))</f>
        <v>0</v>
      </c>
      <c r="AS17" s="55">
        <f>IF(AS2=0,0,MAX(AS18-AT18,0))</f>
        <v>0</v>
      </c>
      <c r="AT17" s="53">
        <f>IF(AT2=0,0,MAX(AT18-AU18,0))</f>
        <v>0</v>
      </c>
      <c r="AU17" s="53">
        <f>IF(AU2=0,0,MAX(AU18-AV18,0))</f>
        <v>0</v>
      </c>
      <c r="AV17" s="53">
        <f>IF(AV2=0,0,MAX(AV18-AW18,0))</f>
        <v>0</v>
      </c>
      <c r="AW17" s="54">
        <f>IF(AW2=0,0,MAX(AW18-AX18,0))</f>
        <v>0</v>
      </c>
      <c r="AX17" s="55">
        <f>IF(AX2=0,0,MAX(AX18-AY18,0))</f>
        <v>0</v>
      </c>
    </row>
    <row r="18" spans="1:16384" x14ac:dyDescent="0.2">
      <c r="E18" s="157" t="s">
        <v>15</v>
      </c>
      <c r="F18" s="158"/>
      <c r="G18" s="158"/>
      <c r="H18" s="158"/>
      <c r="I18" s="159"/>
      <c r="J18" s="53">
        <f>IF(J2=0,0,SUM(J19:J36))</f>
        <v>128</v>
      </c>
      <c r="K18" s="53">
        <f>IF(K2=0,0,SUM(K19:K36))</f>
        <v>128</v>
      </c>
      <c r="L18" s="53">
        <f>IF(L2=0,0,SUM(L19:L36))</f>
        <v>128</v>
      </c>
      <c r="M18" s="53">
        <f>IF(M2=0,0,SUM(M19:M36))</f>
        <v>128</v>
      </c>
      <c r="N18" s="53">
        <f>IF(N2=0,0,SUM(N19:N36))</f>
        <v>128</v>
      </c>
      <c r="O18" s="53">
        <f>IF(O2=0,0,SUM(O19:O36))</f>
        <v>128</v>
      </c>
      <c r="P18" s="53">
        <f>IF(P2=0,0,SUM(P19:P36))</f>
        <v>128</v>
      </c>
      <c r="Q18" s="53">
        <f>IF(Q2=0,0,SUM(Q19:Q36))</f>
        <v>128</v>
      </c>
      <c r="R18" s="53">
        <f>IF(R2=0,0,SUM(R19:R36))</f>
        <v>128</v>
      </c>
      <c r="S18" s="53">
        <f>IF(S2=0,0,SUM(S19:S36))</f>
        <v>128</v>
      </c>
      <c r="T18" s="55">
        <f>IF(T2=0,0,SUM(T19:T1007))</f>
        <v>0</v>
      </c>
      <c r="U18" s="53">
        <f>IF(U2=0,0,SUM(U19:U1007))</f>
        <v>0</v>
      </c>
      <c r="V18" s="53">
        <f>IF(V2=0,0,SUM(V19:V1007))</f>
        <v>0</v>
      </c>
      <c r="W18" s="53">
        <f>IF(W2=0,0,SUM(W19:W1007))</f>
        <v>0</v>
      </c>
      <c r="X18" s="54">
        <f>IF(X2=0,0,SUM(X19:X1007))</f>
        <v>0</v>
      </c>
      <c r="Y18" s="55">
        <f>IF(Y2=0,0,SUM(Y19:Y1007))</f>
        <v>0</v>
      </c>
      <c r="Z18" s="53">
        <f>IF(Z2=0,0,SUM(Z19:Z1007))</f>
        <v>0</v>
      </c>
      <c r="AA18" s="53">
        <f>IF(AA2=0,0,SUM(AA19:AA1007))</f>
        <v>0</v>
      </c>
      <c r="AB18" s="53">
        <f>IF(AB2=0,0,SUM(AB19:AB1007))</f>
        <v>0</v>
      </c>
      <c r="AC18" s="54">
        <f>IF(AC2=0,0,SUM(AC19:AC1007))</f>
        <v>0</v>
      </c>
      <c r="AD18" s="55">
        <f>IF(AD2=0,0,SUM(AD19:AD1007))</f>
        <v>0</v>
      </c>
      <c r="AE18" s="53">
        <f>IF(AE2=0,0,SUM(AE19:AE1007))</f>
        <v>0</v>
      </c>
      <c r="AF18" s="53">
        <f>IF(AF2=0,0,SUM(AF19:AF1007))</f>
        <v>0</v>
      </c>
      <c r="AG18" s="53">
        <f>IF(AG2=0,0,SUM(AG19:AG1007))</f>
        <v>0</v>
      </c>
      <c r="AH18" s="54">
        <f>IF(AH2=0,0,SUM(AH19:AH1007))</f>
        <v>0</v>
      </c>
      <c r="AI18" s="55">
        <f>IF(AI2=0,0,SUM(AI19:AI1007))</f>
        <v>0</v>
      </c>
      <c r="AJ18" s="53">
        <f>IF(AJ2=0,0,SUM(AJ19:AJ1007))</f>
        <v>0</v>
      </c>
      <c r="AK18" s="53">
        <f>IF(AK2=0,0,SUM(AK19:AK1007))</f>
        <v>0</v>
      </c>
      <c r="AL18" s="53">
        <f>IF(AL2=0,0,SUM(AL19:AL1007))</f>
        <v>0</v>
      </c>
      <c r="AM18" s="54">
        <f>IF(AM2=0,0,SUM(AM19:AM1007))</f>
        <v>0</v>
      </c>
      <c r="AN18" s="55">
        <f>IF(AN2=0,0,SUM(AN19:AN1007))</f>
        <v>0</v>
      </c>
      <c r="AO18" s="53">
        <f>IF(AO2=0,0,SUM(AO19:AO1007))</f>
        <v>0</v>
      </c>
      <c r="AP18" s="53">
        <f>IF(AP2=0,0,SUM(AP19:AP1007))</f>
        <v>0</v>
      </c>
      <c r="AQ18" s="53">
        <f>IF(AQ2=0,0,SUM(AQ19:AQ1007))</f>
        <v>0</v>
      </c>
      <c r="AR18" s="54">
        <f>IF(AR2=0,0,SUM(AR19:AR1007))</f>
        <v>0</v>
      </c>
      <c r="AS18" s="55">
        <f>IF(AS2=0,0,SUM(AS19:AS1007))</f>
        <v>0</v>
      </c>
      <c r="AT18" s="53">
        <f>IF(AT2=0,0,SUM(AT19:AT1007))</f>
        <v>0</v>
      </c>
      <c r="AU18" s="53">
        <f>IF(AU2=0,0,SUM(AU19:AU1007))</f>
        <v>0</v>
      </c>
      <c r="AV18" s="53">
        <f>IF(AV2=0,0,SUM(AV19:AV1007))</f>
        <v>0</v>
      </c>
      <c r="AW18" s="54">
        <f>IF(AW2=0,0,SUM(AW19:AW1007))</f>
        <v>0</v>
      </c>
      <c r="AX18" s="55">
        <f>IF(AX2=0,0,SUM(AX19:AX1007))</f>
        <v>0</v>
      </c>
    </row>
    <row r="19" spans="1:16384" x14ac:dyDescent="0.2">
      <c r="A19" s="160" t="s">
        <v>18</v>
      </c>
      <c r="B19" s="161"/>
      <c r="C19" s="161"/>
      <c r="D19" s="161"/>
      <c r="E19" s="161"/>
      <c r="F19" s="161"/>
      <c r="G19" s="161"/>
      <c r="H19" s="161"/>
      <c r="I19" s="162"/>
      <c r="J19" s="163" t="s">
        <v>20</v>
      </c>
      <c r="K19" s="164"/>
      <c r="L19" s="164"/>
      <c r="M19" s="164"/>
      <c r="N19" s="164"/>
      <c r="O19" s="164"/>
      <c r="P19" s="164"/>
      <c r="Q19" s="164"/>
      <c r="R19" s="164"/>
      <c r="S19" s="164"/>
      <c r="T19" s="164"/>
      <c r="U19" s="164"/>
      <c r="V19" s="164"/>
      <c r="W19" s="164"/>
      <c r="X19" s="164"/>
      <c r="Y19" s="164"/>
      <c r="Z19" s="164"/>
      <c r="AA19" s="164"/>
      <c r="AB19" s="164"/>
      <c r="AC19" s="164"/>
      <c r="AD19" s="164"/>
      <c r="AE19" s="164"/>
      <c r="AF19" s="164"/>
      <c r="AG19" s="164"/>
      <c r="AH19" s="164"/>
      <c r="AI19" s="164"/>
      <c r="AJ19" s="164"/>
      <c r="AK19" s="164"/>
      <c r="AL19" s="164"/>
      <c r="AM19" s="164"/>
      <c r="AN19" s="164"/>
      <c r="AO19" s="164"/>
      <c r="AP19" s="164"/>
      <c r="AQ19" s="164"/>
      <c r="AR19" s="164"/>
      <c r="AS19" s="164"/>
      <c r="AT19" s="164"/>
      <c r="AU19" s="164"/>
      <c r="AV19" s="164"/>
      <c r="AW19" s="164"/>
      <c r="AX19" s="164"/>
    </row>
    <row r="20" spans="1:16384" ht="13.5" thickBot="1" x14ac:dyDescent="0.25">
      <c r="A20" s="23" t="s">
        <v>2</v>
      </c>
      <c r="B20" s="23" t="s">
        <v>3</v>
      </c>
      <c r="C20" s="23" t="s">
        <v>27</v>
      </c>
      <c r="D20" s="23" t="s">
        <v>28</v>
      </c>
      <c r="E20" s="23" t="s">
        <v>4</v>
      </c>
      <c r="F20" s="23" t="s">
        <v>0</v>
      </c>
      <c r="G20" s="23" t="s">
        <v>25</v>
      </c>
      <c r="H20" s="23" t="s">
        <v>22</v>
      </c>
      <c r="I20" s="23" t="s">
        <v>23</v>
      </c>
      <c r="J20" s="165"/>
      <c r="K20" s="165"/>
      <c r="L20" s="165"/>
      <c r="M20" s="165"/>
      <c r="N20" s="165"/>
      <c r="O20" s="165"/>
      <c r="P20" s="165"/>
      <c r="Q20" s="165"/>
      <c r="R20" s="165"/>
      <c r="S20" s="165"/>
      <c r="T20" s="165"/>
      <c r="U20" s="165"/>
      <c r="V20" s="165"/>
      <c r="W20" s="165"/>
      <c r="X20" s="165"/>
      <c r="Y20" s="165"/>
      <c r="Z20" s="165"/>
      <c r="AA20" s="165"/>
      <c r="AB20" s="165"/>
      <c r="AC20" s="165"/>
      <c r="AD20" s="165"/>
      <c r="AE20" s="165"/>
      <c r="AF20" s="165"/>
      <c r="AG20" s="165"/>
      <c r="AH20" s="165"/>
      <c r="AI20" s="165"/>
      <c r="AJ20" s="165"/>
      <c r="AK20" s="165"/>
      <c r="AL20" s="165"/>
      <c r="AM20" s="165"/>
      <c r="AN20" s="165"/>
      <c r="AO20" s="165"/>
      <c r="AP20" s="165"/>
      <c r="AQ20" s="165"/>
      <c r="AR20" s="165"/>
      <c r="AS20" s="165"/>
      <c r="AT20" s="165"/>
      <c r="AU20" s="165"/>
      <c r="AV20" s="165"/>
      <c r="AW20" s="165"/>
      <c r="AX20" s="165"/>
      <c r="AY20" s="8"/>
    </row>
    <row r="21" spans="1:16384" ht="13.5" thickBot="1" x14ac:dyDescent="0.25">
      <c r="A21" s="104"/>
      <c r="B21" s="105" t="s">
        <v>70</v>
      </c>
      <c r="C21" s="106"/>
      <c r="D21" s="107"/>
      <c r="E21" s="108" t="s">
        <v>5</v>
      </c>
      <c r="F21" s="109" t="s">
        <v>62</v>
      </c>
      <c r="G21" s="110" t="s">
        <v>57</v>
      </c>
      <c r="H21" s="111">
        <v>8</v>
      </c>
      <c r="I21" s="112">
        <f>IF(Sprint1TasksTable[[#This Row],[Presup]]&gt;0,(MAX(J21:AX21)-MIN(J21:AX21))/Sprint1TasksTable[[#This Row],[Presup]],0)</f>
        <v>1</v>
      </c>
      <c r="J21" s="111">
        <f t="shared" ref="J21:J26" si="4">H21</f>
        <v>8</v>
      </c>
      <c r="K21" s="113">
        <f>IF(K$2=0,0,J21)</f>
        <v>8</v>
      </c>
      <c r="L21" s="113">
        <f t="shared" ref="L21:AX21" si="5">IF(L$2=0,0,K21)</f>
        <v>8</v>
      </c>
      <c r="M21" s="113">
        <f t="shared" si="5"/>
        <v>8</v>
      </c>
      <c r="N21" s="114">
        <f t="shared" si="5"/>
        <v>8</v>
      </c>
      <c r="O21" s="115">
        <f t="shared" si="5"/>
        <v>8</v>
      </c>
      <c r="P21" s="113">
        <f t="shared" si="5"/>
        <v>8</v>
      </c>
      <c r="Q21" s="113">
        <f t="shared" si="5"/>
        <v>8</v>
      </c>
      <c r="R21" s="113">
        <f t="shared" si="5"/>
        <v>8</v>
      </c>
      <c r="S21" s="114">
        <f t="shared" si="5"/>
        <v>8</v>
      </c>
      <c r="T21" s="115">
        <f t="shared" si="5"/>
        <v>0</v>
      </c>
      <c r="U21" s="113">
        <f t="shared" si="5"/>
        <v>0</v>
      </c>
      <c r="V21" s="113">
        <f t="shared" si="5"/>
        <v>0</v>
      </c>
      <c r="W21" s="113">
        <f t="shared" si="5"/>
        <v>0</v>
      </c>
      <c r="X21" s="114">
        <f t="shared" si="5"/>
        <v>0</v>
      </c>
      <c r="Y21" s="115">
        <f t="shared" si="5"/>
        <v>0</v>
      </c>
      <c r="Z21" s="113">
        <f t="shared" si="5"/>
        <v>0</v>
      </c>
      <c r="AA21" s="113">
        <f t="shared" si="5"/>
        <v>0</v>
      </c>
      <c r="AB21" s="113">
        <f t="shared" si="5"/>
        <v>0</v>
      </c>
      <c r="AC21" s="114">
        <f t="shared" si="5"/>
        <v>0</v>
      </c>
      <c r="AD21" s="115">
        <f t="shared" si="5"/>
        <v>0</v>
      </c>
      <c r="AE21" s="113">
        <f t="shared" si="5"/>
        <v>0</v>
      </c>
      <c r="AF21" s="113">
        <f t="shared" si="5"/>
        <v>0</v>
      </c>
      <c r="AG21" s="113">
        <f t="shared" si="5"/>
        <v>0</v>
      </c>
      <c r="AH21" s="114">
        <f t="shared" si="5"/>
        <v>0</v>
      </c>
      <c r="AI21" s="115">
        <f t="shared" si="5"/>
        <v>0</v>
      </c>
      <c r="AJ21" s="113">
        <f t="shared" si="5"/>
        <v>0</v>
      </c>
      <c r="AK21" s="113">
        <f t="shared" si="5"/>
        <v>0</v>
      </c>
      <c r="AL21" s="113">
        <f t="shared" si="5"/>
        <v>0</v>
      </c>
      <c r="AM21" s="114">
        <f t="shared" si="5"/>
        <v>0</v>
      </c>
      <c r="AN21" s="115">
        <f t="shared" si="5"/>
        <v>0</v>
      </c>
      <c r="AO21" s="113">
        <f t="shared" si="5"/>
        <v>0</v>
      </c>
      <c r="AP21" s="113">
        <f t="shared" si="5"/>
        <v>0</v>
      </c>
      <c r="AQ21" s="113">
        <f t="shared" si="5"/>
        <v>0</v>
      </c>
      <c r="AR21" s="114">
        <f t="shared" si="5"/>
        <v>0</v>
      </c>
      <c r="AS21" s="115">
        <f t="shared" si="5"/>
        <v>0</v>
      </c>
      <c r="AT21" s="113">
        <f t="shared" si="5"/>
        <v>0</v>
      </c>
      <c r="AU21" s="113">
        <f t="shared" si="5"/>
        <v>0</v>
      </c>
      <c r="AV21" s="113">
        <f t="shared" si="5"/>
        <v>0</v>
      </c>
      <c r="AW21" s="114">
        <f t="shared" si="5"/>
        <v>0</v>
      </c>
      <c r="AX21" s="116">
        <f t="shared" si="5"/>
        <v>0</v>
      </c>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row>
    <row r="22" spans="1:16384" x14ac:dyDescent="0.2">
      <c r="A22" s="81" t="s">
        <v>80</v>
      </c>
      <c r="B22" s="82" t="s">
        <v>85</v>
      </c>
      <c r="C22" s="82" t="s">
        <v>84</v>
      </c>
      <c r="D22" s="118"/>
      <c r="E22" s="83" t="s">
        <v>19</v>
      </c>
      <c r="F22" s="83" t="s">
        <v>62</v>
      </c>
      <c r="G22" s="85" t="s">
        <v>55</v>
      </c>
      <c r="H22" s="86">
        <v>8</v>
      </c>
      <c r="I22" s="87">
        <f>IF(Sprint1TasksTable[[#This Row],[Presup]]&gt;0,(MAX(J22:AX22)-MIN(J22:AX22))/Sprint1TasksTable[[#This Row],[Presup]],0)</f>
        <v>1</v>
      </c>
      <c r="J22" s="86">
        <f t="shared" si="4"/>
        <v>8</v>
      </c>
      <c r="K22" s="88">
        <f t="shared" ref="K22:AX22" si="6">IF(K$2=0,0,J22)</f>
        <v>8</v>
      </c>
      <c r="L22" s="88">
        <f t="shared" si="6"/>
        <v>8</v>
      </c>
      <c r="M22" s="88">
        <f t="shared" si="6"/>
        <v>8</v>
      </c>
      <c r="N22" s="89">
        <f t="shared" si="6"/>
        <v>8</v>
      </c>
      <c r="O22" s="90">
        <f t="shared" si="6"/>
        <v>8</v>
      </c>
      <c r="P22" s="88">
        <f t="shared" si="6"/>
        <v>8</v>
      </c>
      <c r="Q22" s="88">
        <f t="shared" si="6"/>
        <v>8</v>
      </c>
      <c r="R22" s="88">
        <f t="shared" si="6"/>
        <v>8</v>
      </c>
      <c r="S22" s="89">
        <f t="shared" si="6"/>
        <v>8</v>
      </c>
      <c r="T22" s="90">
        <f t="shared" si="6"/>
        <v>0</v>
      </c>
      <c r="U22" s="88">
        <f t="shared" si="6"/>
        <v>0</v>
      </c>
      <c r="V22" s="88">
        <f t="shared" si="6"/>
        <v>0</v>
      </c>
      <c r="W22" s="88">
        <f t="shared" si="6"/>
        <v>0</v>
      </c>
      <c r="X22" s="89">
        <f t="shared" si="6"/>
        <v>0</v>
      </c>
      <c r="Y22" s="90">
        <f t="shared" si="6"/>
        <v>0</v>
      </c>
      <c r="Z22" s="88">
        <f t="shared" si="6"/>
        <v>0</v>
      </c>
      <c r="AA22" s="88">
        <f t="shared" si="6"/>
        <v>0</v>
      </c>
      <c r="AB22" s="88">
        <f t="shared" si="6"/>
        <v>0</v>
      </c>
      <c r="AC22" s="89">
        <f t="shared" si="6"/>
        <v>0</v>
      </c>
      <c r="AD22" s="90">
        <f t="shared" si="6"/>
        <v>0</v>
      </c>
      <c r="AE22" s="88">
        <f t="shared" si="6"/>
        <v>0</v>
      </c>
      <c r="AF22" s="88">
        <f t="shared" si="6"/>
        <v>0</v>
      </c>
      <c r="AG22" s="88">
        <f t="shared" si="6"/>
        <v>0</v>
      </c>
      <c r="AH22" s="89">
        <f t="shared" si="6"/>
        <v>0</v>
      </c>
      <c r="AI22" s="90">
        <f t="shared" si="6"/>
        <v>0</v>
      </c>
      <c r="AJ22" s="88">
        <f t="shared" si="6"/>
        <v>0</v>
      </c>
      <c r="AK22" s="88">
        <f t="shared" si="6"/>
        <v>0</v>
      </c>
      <c r="AL22" s="88">
        <f t="shared" si="6"/>
        <v>0</v>
      </c>
      <c r="AM22" s="89">
        <f t="shared" si="6"/>
        <v>0</v>
      </c>
      <c r="AN22" s="90">
        <f t="shared" si="6"/>
        <v>0</v>
      </c>
      <c r="AO22" s="88">
        <f t="shared" si="6"/>
        <v>0</v>
      </c>
      <c r="AP22" s="88">
        <f t="shared" si="6"/>
        <v>0</v>
      </c>
      <c r="AQ22" s="88">
        <f t="shared" si="6"/>
        <v>0</v>
      </c>
      <c r="AR22" s="89">
        <f t="shared" si="6"/>
        <v>0</v>
      </c>
      <c r="AS22" s="90">
        <f t="shared" si="6"/>
        <v>0</v>
      </c>
      <c r="AT22" s="88">
        <f t="shared" si="6"/>
        <v>0</v>
      </c>
      <c r="AU22" s="88">
        <f t="shared" si="6"/>
        <v>0</v>
      </c>
      <c r="AV22" s="88">
        <f t="shared" si="6"/>
        <v>0</v>
      </c>
      <c r="AW22" s="89">
        <f t="shared" si="6"/>
        <v>0</v>
      </c>
      <c r="AX22" s="91">
        <f t="shared" si="6"/>
        <v>0</v>
      </c>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row>
    <row r="23" spans="1:16384" x14ac:dyDescent="0.2">
      <c r="A23" s="123" t="s">
        <v>80</v>
      </c>
      <c r="B23" s="64"/>
      <c r="C23" s="71" t="s">
        <v>68</v>
      </c>
      <c r="D23" s="19"/>
      <c r="E23" s="29" t="s">
        <v>19</v>
      </c>
      <c r="F23" s="29" t="s">
        <v>62</v>
      </c>
      <c r="G23" s="27" t="s">
        <v>56</v>
      </c>
      <c r="H23" s="12">
        <v>8</v>
      </c>
      <c r="I23" s="15">
        <f>IF(Sprint1TasksTable[[#This Row],[Presup]]&gt;0,(MAX(J23:AX23)-MIN(J23:AX23))/Sprint1TasksTable[[#This Row],[Presup]],0)</f>
        <v>1</v>
      </c>
      <c r="J23" s="12">
        <f t="shared" si="4"/>
        <v>8</v>
      </c>
      <c r="K23" s="16">
        <f t="shared" ref="K23:AX23" si="7">IF(K$2=0,0,J23)</f>
        <v>8</v>
      </c>
      <c r="L23" s="16">
        <f t="shared" si="7"/>
        <v>8</v>
      </c>
      <c r="M23" s="16">
        <f t="shared" si="7"/>
        <v>8</v>
      </c>
      <c r="N23" s="41">
        <f t="shared" si="7"/>
        <v>8</v>
      </c>
      <c r="O23" s="46">
        <f t="shared" si="7"/>
        <v>8</v>
      </c>
      <c r="P23" s="16">
        <f t="shared" si="7"/>
        <v>8</v>
      </c>
      <c r="Q23" s="16">
        <f t="shared" si="7"/>
        <v>8</v>
      </c>
      <c r="R23" s="16">
        <f t="shared" si="7"/>
        <v>8</v>
      </c>
      <c r="S23" s="41">
        <f t="shared" si="7"/>
        <v>8</v>
      </c>
      <c r="T23" s="46">
        <f t="shared" si="7"/>
        <v>0</v>
      </c>
      <c r="U23" s="16">
        <f t="shared" si="7"/>
        <v>0</v>
      </c>
      <c r="V23" s="16">
        <f t="shared" si="7"/>
        <v>0</v>
      </c>
      <c r="W23" s="16">
        <f t="shared" si="7"/>
        <v>0</v>
      </c>
      <c r="X23" s="41">
        <f t="shared" si="7"/>
        <v>0</v>
      </c>
      <c r="Y23" s="46">
        <f t="shared" si="7"/>
        <v>0</v>
      </c>
      <c r="Z23" s="16">
        <f t="shared" si="7"/>
        <v>0</v>
      </c>
      <c r="AA23" s="16">
        <f t="shared" si="7"/>
        <v>0</v>
      </c>
      <c r="AB23" s="16">
        <f t="shared" si="7"/>
        <v>0</v>
      </c>
      <c r="AC23" s="41">
        <f t="shared" si="7"/>
        <v>0</v>
      </c>
      <c r="AD23" s="46">
        <f t="shared" si="7"/>
        <v>0</v>
      </c>
      <c r="AE23" s="16">
        <f t="shared" si="7"/>
        <v>0</v>
      </c>
      <c r="AF23" s="16">
        <f t="shared" si="7"/>
        <v>0</v>
      </c>
      <c r="AG23" s="16">
        <f t="shared" si="7"/>
        <v>0</v>
      </c>
      <c r="AH23" s="41">
        <f t="shared" si="7"/>
        <v>0</v>
      </c>
      <c r="AI23" s="46">
        <f t="shared" si="7"/>
        <v>0</v>
      </c>
      <c r="AJ23" s="16">
        <f t="shared" si="7"/>
        <v>0</v>
      </c>
      <c r="AK23" s="16">
        <f t="shared" si="7"/>
        <v>0</v>
      </c>
      <c r="AL23" s="16">
        <f t="shared" si="7"/>
        <v>0</v>
      </c>
      <c r="AM23" s="41">
        <f t="shared" si="7"/>
        <v>0</v>
      </c>
      <c r="AN23" s="46">
        <f t="shared" si="7"/>
        <v>0</v>
      </c>
      <c r="AO23" s="16">
        <f t="shared" si="7"/>
        <v>0</v>
      </c>
      <c r="AP23" s="16">
        <f t="shared" si="7"/>
        <v>0</v>
      </c>
      <c r="AQ23" s="16">
        <f t="shared" si="7"/>
        <v>0</v>
      </c>
      <c r="AR23" s="41">
        <f t="shared" si="7"/>
        <v>0</v>
      </c>
      <c r="AS23" s="46">
        <f t="shared" si="7"/>
        <v>0</v>
      </c>
      <c r="AT23" s="16">
        <f t="shared" si="7"/>
        <v>0</v>
      </c>
      <c r="AU23" s="16">
        <f t="shared" si="7"/>
        <v>0</v>
      </c>
      <c r="AV23" s="16">
        <f t="shared" si="7"/>
        <v>0</v>
      </c>
      <c r="AW23" s="41">
        <f t="shared" si="7"/>
        <v>0</v>
      </c>
      <c r="AX23" s="120">
        <f t="shared" si="7"/>
        <v>0</v>
      </c>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row>
    <row r="24" spans="1:16384" x14ac:dyDescent="0.2">
      <c r="A24" s="123" t="s">
        <v>80</v>
      </c>
      <c r="B24" s="64"/>
      <c r="C24" s="71" t="s">
        <v>69</v>
      </c>
      <c r="D24" s="19"/>
      <c r="E24" s="29" t="s">
        <v>19</v>
      </c>
      <c r="F24" s="29" t="s">
        <v>62</v>
      </c>
      <c r="G24" s="27" t="s">
        <v>57</v>
      </c>
      <c r="H24" s="12">
        <v>8</v>
      </c>
      <c r="I24" s="15">
        <v>1</v>
      </c>
      <c r="J24" s="12">
        <f t="shared" si="4"/>
        <v>8</v>
      </c>
      <c r="K24" s="16">
        <f t="shared" ref="K24:AX24" si="8">IF(K$2=0,0,J24)</f>
        <v>8</v>
      </c>
      <c r="L24" s="16">
        <f t="shared" si="8"/>
        <v>8</v>
      </c>
      <c r="M24" s="16">
        <f t="shared" si="8"/>
        <v>8</v>
      </c>
      <c r="N24" s="41">
        <f t="shared" si="8"/>
        <v>8</v>
      </c>
      <c r="O24" s="46">
        <f t="shared" si="8"/>
        <v>8</v>
      </c>
      <c r="P24" s="16">
        <f t="shared" si="8"/>
        <v>8</v>
      </c>
      <c r="Q24" s="16">
        <f t="shared" si="8"/>
        <v>8</v>
      </c>
      <c r="R24" s="16">
        <f t="shared" si="8"/>
        <v>8</v>
      </c>
      <c r="S24" s="41">
        <f t="shared" si="8"/>
        <v>8</v>
      </c>
      <c r="T24" s="46">
        <f t="shared" si="8"/>
        <v>0</v>
      </c>
      <c r="U24" s="16">
        <f t="shared" si="8"/>
        <v>0</v>
      </c>
      <c r="V24" s="16">
        <f t="shared" si="8"/>
        <v>0</v>
      </c>
      <c r="W24" s="16">
        <f t="shared" si="8"/>
        <v>0</v>
      </c>
      <c r="X24" s="41">
        <f t="shared" si="8"/>
        <v>0</v>
      </c>
      <c r="Y24" s="46">
        <f t="shared" si="8"/>
        <v>0</v>
      </c>
      <c r="Z24" s="16">
        <f t="shared" si="8"/>
        <v>0</v>
      </c>
      <c r="AA24" s="16">
        <f t="shared" si="8"/>
        <v>0</v>
      </c>
      <c r="AB24" s="16">
        <f t="shared" si="8"/>
        <v>0</v>
      </c>
      <c r="AC24" s="41">
        <f t="shared" si="8"/>
        <v>0</v>
      </c>
      <c r="AD24" s="46">
        <f t="shared" si="8"/>
        <v>0</v>
      </c>
      <c r="AE24" s="16">
        <f t="shared" si="8"/>
        <v>0</v>
      </c>
      <c r="AF24" s="16">
        <f t="shared" si="8"/>
        <v>0</v>
      </c>
      <c r="AG24" s="16">
        <f t="shared" si="8"/>
        <v>0</v>
      </c>
      <c r="AH24" s="41">
        <f t="shared" si="8"/>
        <v>0</v>
      </c>
      <c r="AI24" s="46">
        <f t="shared" si="8"/>
        <v>0</v>
      </c>
      <c r="AJ24" s="16">
        <f t="shared" si="8"/>
        <v>0</v>
      </c>
      <c r="AK24" s="16">
        <f t="shared" si="8"/>
        <v>0</v>
      </c>
      <c r="AL24" s="16">
        <f t="shared" si="8"/>
        <v>0</v>
      </c>
      <c r="AM24" s="41">
        <f t="shared" si="8"/>
        <v>0</v>
      </c>
      <c r="AN24" s="46">
        <f t="shared" si="8"/>
        <v>0</v>
      </c>
      <c r="AO24" s="16">
        <f t="shared" si="8"/>
        <v>0</v>
      </c>
      <c r="AP24" s="16">
        <f t="shared" si="8"/>
        <v>0</v>
      </c>
      <c r="AQ24" s="16">
        <f t="shared" si="8"/>
        <v>0</v>
      </c>
      <c r="AR24" s="41">
        <f t="shared" si="8"/>
        <v>0</v>
      </c>
      <c r="AS24" s="46">
        <f t="shared" si="8"/>
        <v>0</v>
      </c>
      <c r="AT24" s="16">
        <f t="shared" si="8"/>
        <v>0</v>
      </c>
      <c r="AU24" s="16">
        <f t="shared" si="8"/>
        <v>0</v>
      </c>
      <c r="AV24" s="16">
        <f t="shared" si="8"/>
        <v>0</v>
      </c>
      <c r="AW24" s="41">
        <f t="shared" si="8"/>
        <v>0</v>
      </c>
      <c r="AX24" s="120">
        <f t="shared" si="8"/>
        <v>0</v>
      </c>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row>
    <row r="25" spans="1:16384" ht="13.5" thickBot="1" x14ac:dyDescent="0.25">
      <c r="A25" s="103" t="s">
        <v>80</v>
      </c>
      <c r="B25" s="92"/>
      <c r="C25" s="92" t="s">
        <v>86</v>
      </c>
      <c r="D25" s="93"/>
      <c r="E25" s="94" t="s">
        <v>7</v>
      </c>
      <c r="F25" s="95" t="s">
        <v>62</v>
      </c>
      <c r="G25" s="96" t="s">
        <v>58</v>
      </c>
      <c r="H25" s="97">
        <v>8</v>
      </c>
      <c r="I25" s="98">
        <f>IF(Sprint1TasksTable[[#This Row],[Presup]]&gt;0,(MAX(J25:AX25)-MIN(J25:AX25))/Sprint1TasksTable[[#This Row],[Presup]],0)</f>
        <v>1</v>
      </c>
      <c r="J25" s="131">
        <f t="shared" si="4"/>
        <v>8</v>
      </c>
      <c r="K25" s="132">
        <f t="shared" ref="K25:AX25" si="9">IF(K$2=0,0,J25)</f>
        <v>8</v>
      </c>
      <c r="L25" s="132">
        <f t="shared" si="9"/>
        <v>8</v>
      </c>
      <c r="M25" s="132">
        <f t="shared" si="9"/>
        <v>8</v>
      </c>
      <c r="N25" s="133">
        <f t="shared" si="9"/>
        <v>8</v>
      </c>
      <c r="O25" s="134">
        <f t="shared" si="9"/>
        <v>8</v>
      </c>
      <c r="P25" s="132">
        <f t="shared" si="9"/>
        <v>8</v>
      </c>
      <c r="Q25" s="132">
        <f t="shared" si="9"/>
        <v>8</v>
      </c>
      <c r="R25" s="132">
        <f t="shared" si="9"/>
        <v>8</v>
      </c>
      <c r="S25" s="133">
        <f t="shared" si="9"/>
        <v>8</v>
      </c>
      <c r="T25" s="134">
        <f t="shared" si="9"/>
        <v>0</v>
      </c>
      <c r="U25" s="132">
        <f t="shared" si="9"/>
        <v>0</v>
      </c>
      <c r="V25" s="132">
        <f t="shared" si="9"/>
        <v>0</v>
      </c>
      <c r="W25" s="132">
        <f t="shared" si="9"/>
        <v>0</v>
      </c>
      <c r="X25" s="133">
        <f t="shared" si="9"/>
        <v>0</v>
      </c>
      <c r="Y25" s="134">
        <f t="shared" si="9"/>
        <v>0</v>
      </c>
      <c r="Z25" s="132">
        <f t="shared" si="9"/>
        <v>0</v>
      </c>
      <c r="AA25" s="132">
        <f t="shared" si="9"/>
        <v>0</v>
      </c>
      <c r="AB25" s="132">
        <f t="shared" si="9"/>
        <v>0</v>
      </c>
      <c r="AC25" s="133">
        <f t="shared" si="9"/>
        <v>0</v>
      </c>
      <c r="AD25" s="134">
        <f t="shared" si="9"/>
        <v>0</v>
      </c>
      <c r="AE25" s="132">
        <f t="shared" si="9"/>
        <v>0</v>
      </c>
      <c r="AF25" s="132">
        <f t="shared" si="9"/>
        <v>0</v>
      </c>
      <c r="AG25" s="132">
        <f t="shared" si="9"/>
        <v>0</v>
      </c>
      <c r="AH25" s="133">
        <f t="shared" si="9"/>
        <v>0</v>
      </c>
      <c r="AI25" s="134">
        <f t="shared" si="9"/>
        <v>0</v>
      </c>
      <c r="AJ25" s="132">
        <f t="shared" si="9"/>
        <v>0</v>
      </c>
      <c r="AK25" s="132">
        <f t="shared" si="9"/>
        <v>0</v>
      </c>
      <c r="AL25" s="132">
        <f t="shared" si="9"/>
        <v>0</v>
      </c>
      <c r="AM25" s="133">
        <f t="shared" si="9"/>
        <v>0</v>
      </c>
      <c r="AN25" s="134">
        <f t="shared" si="9"/>
        <v>0</v>
      </c>
      <c r="AO25" s="132">
        <f t="shared" si="9"/>
        <v>0</v>
      </c>
      <c r="AP25" s="132">
        <f t="shared" si="9"/>
        <v>0</v>
      </c>
      <c r="AQ25" s="132">
        <f t="shared" si="9"/>
        <v>0</v>
      </c>
      <c r="AR25" s="133">
        <f t="shared" si="9"/>
        <v>0</v>
      </c>
      <c r="AS25" s="134">
        <f t="shared" si="9"/>
        <v>0</v>
      </c>
      <c r="AT25" s="132">
        <f t="shared" si="9"/>
        <v>0</v>
      </c>
      <c r="AU25" s="132">
        <f t="shared" si="9"/>
        <v>0</v>
      </c>
      <c r="AV25" s="132">
        <f t="shared" si="9"/>
        <v>0</v>
      </c>
      <c r="AW25" s="133">
        <f t="shared" si="9"/>
        <v>0</v>
      </c>
      <c r="AX25" s="135">
        <f t="shared" si="9"/>
        <v>0</v>
      </c>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row>
    <row r="26" spans="1:16384" x14ac:dyDescent="0.2">
      <c r="A26" s="81" t="s">
        <v>78</v>
      </c>
      <c r="B26" s="82" t="s">
        <v>83</v>
      </c>
      <c r="C26" s="82" t="s">
        <v>66</v>
      </c>
      <c r="D26" s="118"/>
      <c r="E26" s="83" t="s">
        <v>19</v>
      </c>
      <c r="F26" s="83" t="s">
        <v>62</v>
      </c>
      <c r="G26" s="85" t="s">
        <v>55</v>
      </c>
      <c r="H26" s="86">
        <v>8</v>
      </c>
      <c r="I26" s="87">
        <f>IF(Sprint1TasksTable[[#This Row],[Presup]]&gt;0,(MAX(J26:AX26)-MIN(J26:AX26))/Sprint1TasksTable[[#This Row],[Presup]],0)</f>
        <v>1</v>
      </c>
      <c r="J26" s="86">
        <f t="shared" si="4"/>
        <v>8</v>
      </c>
      <c r="K26" s="88">
        <f t="shared" ref="K26:AX26" si="10">IF(K$2=0,0,J26)</f>
        <v>8</v>
      </c>
      <c r="L26" s="88">
        <f t="shared" si="10"/>
        <v>8</v>
      </c>
      <c r="M26" s="88">
        <f t="shared" si="10"/>
        <v>8</v>
      </c>
      <c r="N26" s="89">
        <f t="shared" si="10"/>
        <v>8</v>
      </c>
      <c r="O26" s="90">
        <f t="shared" si="10"/>
        <v>8</v>
      </c>
      <c r="P26" s="88">
        <f t="shared" si="10"/>
        <v>8</v>
      </c>
      <c r="Q26" s="88">
        <f t="shared" si="10"/>
        <v>8</v>
      </c>
      <c r="R26" s="88">
        <f t="shared" si="10"/>
        <v>8</v>
      </c>
      <c r="S26" s="89">
        <f t="shared" si="10"/>
        <v>8</v>
      </c>
      <c r="T26" s="90">
        <f t="shared" si="10"/>
        <v>0</v>
      </c>
      <c r="U26" s="88">
        <f t="shared" si="10"/>
        <v>0</v>
      </c>
      <c r="V26" s="88">
        <f t="shared" si="10"/>
        <v>0</v>
      </c>
      <c r="W26" s="88">
        <f t="shared" si="10"/>
        <v>0</v>
      </c>
      <c r="X26" s="89">
        <f t="shared" si="10"/>
        <v>0</v>
      </c>
      <c r="Y26" s="90">
        <f t="shared" si="10"/>
        <v>0</v>
      </c>
      <c r="Z26" s="88">
        <f t="shared" si="10"/>
        <v>0</v>
      </c>
      <c r="AA26" s="88">
        <f t="shared" si="10"/>
        <v>0</v>
      </c>
      <c r="AB26" s="88">
        <f t="shared" si="10"/>
        <v>0</v>
      </c>
      <c r="AC26" s="89">
        <f t="shared" si="10"/>
        <v>0</v>
      </c>
      <c r="AD26" s="90">
        <f t="shared" si="10"/>
        <v>0</v>
      </c>
      <c r="AE26" s="88">
        <f t="shared" si="10"/>
        <v>0</v>
      </c>
      <c r="AF26" s="88">
        <f t="shared" si="10"/>
        <v>0</v>
      </c>
      <c r="AG26" s="88">
        <f t="shared" si="10"/>
        <v>0</v>
      </c>
      <c r="AH26" s="89">
        <f t="shared" si="10"/>
        <v>0</v>
      </c>
      <c r="AI26" s="90">
        <f t="shared" si="10"/>
        <v>0</v>
      </c>
      <c r="AJ26" s="88">
        <f t="shared" si="10"/>
        <v>0</v>
      </c>
      <c r="AK26" s="88">
        <f t="shared" si="10"/>
        <v>0</v>
      </c>
      <c r="AL26" s="88">
        <f t="shared" si="10"/>
        <v>0</v>
      </c>
      <c r="AM26" s="89">
        <f t="shared" si="10"/>
        <v>0</v>
      </c>
      <c r="AN26" s="90">
        <f t="shared" si="10"/>
        <v>0</v>
      </c>
      <c r="AO26" s="88">
        <f t="shared" si="10"/>
        <v>0</v>
      </c>
      <c r="AP26" s="88">
        <f t="shared" si="10"/>
        <v>0</v>
      </c>
      <c r="AQ26" s="88">
        <f t="shared" si="10"/>
        <v>0</v>
      </c>
      <c r="AR26" s="89">
        <f t="shared" si="10"/>
        <v>0</v>
      </c>
      <c r="AS26" s="90">
        <f t="shared" si="10"/>
        <v>0</v>
      </c>
      <c r="AT26" s="88">
        <f t="shared" si="10"/>
        <v>0</v>
      </c>
      <c r="AU26" s="88">
        <f t="shared" si="10"/>
        <v>0</v>
      </c>
      <c r="AV26" s="88">
        <f t="shared" si="10"/>
        <v>0</v>
      </c>
      <c r="AW26" s="89">
        <f t="shared" si="10"/>
        <v>0</v>
      </c>
      <c r="AX26" s="91">
        <f t="shared" si="10"/>
        <v>0</v>
      </c>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row>
    <row r="27" spans="1:16384" x14ac:dyDescent="0.2">
      <c r="A27" s="123" t="s">
        <v>78</v>
      </c>
      <c r="B27" s="64"/>
      <c r="C27" s="71" t="s">
        <v>67</v>
      </c>
      <c r="D27" s="19"/>
      <c r="E27" s="29" t="s">
        <v>19</v>
      </c>
      <c r="F27" s="29" t="s">
        <v>62</v>
      </c>
      <c r="G27" s="27" t="s">
        <v>55</v>
      </c>
      <c r="H27" s="12">
        <v>8</v>
      </c>
      <c r="I27" s="15">
        <v>1</v>
      </c>
      <c r="J27" s="12">
        <f>Sprint1TasksTable[[#This Row],[Presup]]</f>
        <v>8</v>
      </c>
      <c r="K27" s="16">
        <f t="shared" ref="K27:AX27" si="11">IF(K$2=0,0,J27)</f>
        <v>8</v>
      </c>
      <c r="L27" s="16">
        <f t="shared" si="11"/>
        <v>8</v>
      </c>
      <c r="M27" s="16">
        <f t="shared" si="11"/>
        <v>8</v>
      </c>
      <c r="N27" s="41">
        <f t="shared" si="11"/>
        <v>8</v>
      </c>
      <c r="O27" s="46">
        <f t="shared" si="11"/>
        <v>8</v>
      </c>
      <c r="P27" s="16">
        <f t="shared" si="11"/>
        <v>8</v>
      </c>
      <c r="Q27" s="16">
        <f t="shared" si="11"/>
        <v>8</v>
      </c>
      <c r="R27" s="16">
        <f t="shared" si="11"/>
        <v>8</v>
      </c>
      <c r="S27" s="41">
        <f t="shared" si="11"/>
        <v>8</v>
      </c>
      <c r="T27" s="46">
        <f t="shared" si="11"/>
        <v>0</v>
      </c>
      <c r="U27" s="16">
        <f t="shared" si="11"/>
        <v>0</v>
      </c>
      <c r="V27" s="16">
        <f t="shared" si="11"/>
        <v>0</v>
      </c>
      <c r="W27" s="16">
        <f t="shared" si="11"/>
        <v>0</v>
      </c>
      <c r="X27" s="41">
        <f t="shared" si="11"/>
        <v>0</v>
      </c>
      <c r="Y27" s="46">
        <f t="shared" si="11"/>
        <v>0</v>
      </c>
      <c r="Z27" s="16">
        <f t="shared" si="11"/>
        <v>0</v>
      </c>
      <c r="AA27" s="16">
        <f t="shared" si="11"/>
        <v>0</v>
      </c>
      <c r="AB27" s="16">
        <f t="shared" si="11"/>
        <v>0</v>
      </c>
      <c r="AC27" s="41">
        <f t="shared" si="11"/>
        <v>0</v>
      </c>
      <c r="AD27" s="46">
        <f t="shared" si="11"/>
        <v>0</v>
      </c>
      <c r="AE27" s="16">
        <f t="shared" si="11"/>
        <v>0</v>
      </c>
      <c r="AF27" s="16">
        <f t="shared" si="11"/>
        <v>0</v>
      </c>
      <c r="AG27" s="16">
        <f t="shared" si="11"/>
        <v>0</v>
      </c>
      <c r="AH27" s="41">
        <f t="shared" si="11"/>
        <v>0</v>
      </c>
      <c r="AI27" s="46">
        <f t="shared" si="11"/>
        <v>0</v>
      </c>
      <c r="AJ27" s="16">
        <f t="shared" si="11"/>
        <v>0</v>
      </c>
      <c r="AK27" s="16">
        <f t="shared" si="11"/>
        <v>0</v>
      </c>
      <c r="AL27" s="16">
        <f t="shared" si="11"/>
        <v>0</v>
      </c>
      <c r="AM27" s="41">
        <f t="shared" si="11"/>
        <v>0</v>
      </c>
      <c r="AN27" s="46">
        <f t="shared" si="11"/>
        <v>0</v>
      </c>
      <c r="AO27" s="16">
        <f t="shared" si="11"/>
        <v>0</v>
      </c>
      <c r="AP27" s="16">
        <f t="shared" si="11"/>
        <v>0</v>
      </c>
      <c r="AQ27" s="16">
        <f t="shared" si="11"/>
        <v>0</v>
      </c>
      <c r="AR27" s="41">
        <f t="shared" si="11"/>
        <v>0</v>
      </c>
      <c r="AS27" s="46">
        <f t="shared" si="11"/>
        <v>0</v>
      </c>
      <c r="AT27" s="16">
        <f t="shared" si="11"/>
        <v>0</v>
      </c>
      <c r="AU27" s="16">
        <f t="shared" si="11"/>
        <v>0</v>
      </c>
      <c r="AV27" s="16">
        <f t="shared" si="11"/>
        <v>0</v>
      </c>
      <c r="AW27" s="41">
        <f t="shared" si="11"/>
        <v>0</v>
      </c>
      <c r="AX27" s="120">
        <f t="shared" si="11"/>
        <v>0</v>
      </c>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row>
    <row r="28" spans="1:16384" x14ac:dyDescent="0.2">
      <c r="A28" s="119" t="s">
        <v>78</v>
      </c>
      <c r="B28" s="64"/>
      <c r="C28" s="129" t="s">
        <v>87</v>
      </c>
      <c r="D28" s="19"/>
      <c r="E28" s="65" t="s">
        <v>19</v>
      </c>
      <c r="F28" s="17" t="s">
        <v>62</v>
      </c>
      <c r="G28" s="32" t="s">
        <v>55</v>
      </c>
      <c r="H28" s="12">
        <v>8</v>
      </c>
      <c r="I28" s="70">
        <f>IF(Sprint1TasksTable[[#This Row],[Presup]]&gt;0,(MAX(J28:AX28)-MIN(J28:AX28))/Sprint1TasksTable[[#This Row],[Presup]],0)</f>
        <v>1</v>
      </c>
      <c r="J28" s="124">
        <f>Sprint1TasksTable[[#This Row],[Presup]]</f>
        <v>8</v>
      </c>
      <c r="K28" s="125">
        <v>8</v>
      </c>
      <c r="L28" s="125">
        <v>8</v>
      </c>
      <c r="M28" s="125">
        <v>8</v>
      </c>
      <c r="N28" s="126">
        <v>8</v>
      </c>
      <c r="O28" s="127">
        <v>8</v>
      </c>
      <c r="P28" s="125">
        <v>8</v>
      </c>
      <c r="Q28" s="125">
        <v>8</v>
      </c>
      <c r="R28" s="125">
        <v>8</v>
      </c>
      <c r="S28" s="126">
        <v>8</v>
      </c>
      <c r="T28" s="127">
        <v>0</v>
      </c>
      <c r="U28" s="125">
        <v>0</v>
      </c>
      <c r="V28" s="125">
        <v>0</v>
      </c>
      <c r="W28" s="125">
        <v>0</v>
      </c>
      <c r="X28" s="126">
        <v>0</v>
      </c>
      <c r="Y28" s="127">
        <v>0</v>
      </c>
      <c r="Z28" s="125">
        <v>0</v>
      </c>
      <c r="AA28" s="125">
        <v>0</v>
      </c>
      <c r="AB28" s="125">
        <v>0</v>
      </c>
      <c r="AC28" s="126">
        <v>0</v>
      </c>
      <c r="AD28" s="127">
        <v>0</v>
      </c>
      <c r="AE28" s="125">
        <v>0</v>
      </c>
      <c r="AF28" s="125">
        <v>0</v>
      </c>
      <c r="AG28" s="125">
        <v>0</v>
      </c>
      <c r="AH28" s="126">
        <v>0</v>
      </c>
      <c r="AI28" s="127">
        <v>0</v>
      </c>
      <c r="AJ28" s="125">
        <v>0</v>
      </c>
      <c r="AK28" s="125">
        <v>0</v>
      </c>
      <c r="AL28" s="125">
        <v>0</v>
      </c>
      <c r="AM28" s="126">
        <v>0</v>
      </c>
      <c r="AN28" s="127">
        <v>0</v>
      </c>
      <c r="AO28" s="125">
        <v>0</v>
      </c>
      <c r="AP28" s="125">
        <v>0</v>
      </c>
      <c r="AQ28" s="125">
        <v>0</v>
      </c>
      <c r="AR28" s="126">
        <v>0</v>
      </c>
      <c r="AS28" s="127">
        <v>0</v>
      </c>
      <c r="AT28" s="125">
        <v>0</v>
      </c>
      <c r="AU28" s="125">
        <v>0</v>
      </c>
      <c r="AV28" s="125">
        <v>0</v>
      </c>
      <c r="AW28" s="126">
        <v>0</v>
      </c>
      <c r="AX28" s="128">
        <v>0</v>
      </c>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row>
    <row r="29" spans="1:16384" ht="13.5" thickBot="1" x14ac:dyDescent="0.25">
      <c r="A29" s="103" t="s">
        <v>78</v>
      </c>
      <c r="B29" s="92"/>
      <c r="C29" s="92" t="s">
        <v>88</v>
      </c>
      <c r="D29" s="93"/>
      <c r="E29" s="94" t="s">
        <v>7</v>
      </c>
      <c r="F29" s="95" t="s">
        <v>62</v>
      </c>
      <c r="G29" s="96" t="s">
        <v>55</v>
      </c>
      <c r="H29" s="97">
        <v>8</v>
      </c>
      <c r="I29" s="98">
        <f>IF(Sprint1TasksTable[[#This Row],[Presup]]&gt;0,(MAX(J29:AX29)-MIN(J29:AX29))/Sprint1TasksTable[[#This Row],[Presup]],0)</f>
        <v>1</v>
      </c>
      <c r="J29" s="131">
        <f>Sprint1TasksTable[[#This Row],[Presup]]</f>
        <v>8</v>
      </c>
      <c r="K29" s="132">
        <f t="shared" ref="K29:AX29" si="12">IF(K$2=0,0,J29)</f>
        <v>8</v>
      </c>
      <c r="L29" s="132">
        <f t="shared" si="12"/>
        <v>8</v>
      </c>
      <c r="M29" s="132">
        <f t="shared" si="12"/>
        <v>8</v>
      </c>
      <c r="N29" s="133">
        <f t="shared" si="12"/>
        <v>8</v>
      </c>
      <c r="O29" s="134">
        <f t="shared" si="12"/>
        <v>8</v>
      </c>
      <c r="P29" s="132">
        <f t="shared" si="12"/>
        <v>8</v>
      </c>
      <c r="Q29" s="132">
        <f t="shared" si="12"/>
        <v>8</v>
      </c>
      <c r="R29" s="132">
        <f t="shared" si="12"/>
        <v>8</v>
      </c>
      <c r="S29" s="133">
        <f t="shared" si="12"/>
        <v>8</v>
      </c>
      <c r="T29" s="134">
        <f t="shared" si="12"/>
        <v>0</v>
      </c>
      <c r="U29" s="132">
        <f t="shared" si="12"/>
        <v>0</v>
      </c>
      <c r="V29" s="132">
        <f t="shared" si="12"/>
        <v>0</v>
      </c>
      <c r="W29" s="132">
        <f t="shared" si="12"/>
        <v>0</v>
      </c>
      <c r="X29" s="133">
        <f t="shared" si="12"/>
        <v>0</v>
      </c>
      <c r="Y29" s="134">
        <f t="shared" si="12"/>
        <v>0</v>
      </c>
      <c r="Z29" s="132">
        <f t="shared" si="12"/>
        <v>0</v>
      </c>
      <c r="AA29" s="132">
        <f t="shared" si="12"/>
        <v>0</v>
      </c>
      <c r="AB29" s="132">
        <f t="shared" si="12"/>
        <v>0</v>
      </c>
      <c r="AC29" s="133">
        <f t="shared" si="12"/>
        <v>0</v>
      </c>
      <c r="AD29" s="134">
        <f t="shared" si="12"/>
        <v>0</v>
      </c>
      <c r="AE29" s="132">
        <f t="shared" si="12"/>
        <v>0</v>
      </c>
      <c r="AF29" s="132">
        <f t="shared" si="12"/>
        <v>0</v>
      </c>
      <c r="AG29" s="132">
        <f t="shared" si="12"/>
        <v>0</v>
      </c>
      <c r="AH29" s="133">
        <f t="shared" si="12"/>
        <v>0</v>
      </c>
      <c r="AI29" s="134">
        <f t="shared" si="12"/>
        <v>0</v>
      </c>
      <c r="AJ29" s="132">
        <f t="shared" si="12"/>
        <v>0</v>
      </c>
      <c r="AK29" s="132">
        <f t="shared" si="12"/>
        <v>0</v>
      </c>
      <c r="AL29" s="132">
        <f t="shared" si="12"/>
        <v>0</v>
      </c>
      <c r="AM29" s="133">
        <f t="shared" si="12"/>
        <v>0</v>
      </c>
      <c r="AN29" s="134">
        <f t="shared" si="12"/>
        <v>0</v>
      </c>
      <c r="AO29" s="132">
        <f t="shared" si="12"/>
        <v>0</v>
      </c>
      <c r="AP29" s="132">
        <f t="shared" si="12"/>
        <v>0</v>
      </c>
      <c r="AQ29" s="132">
        <f t="shared" si="12"/>
        <v>0</v>
      </c>
      <c r="AR29" s="133">
        <f t="shared" si="12"/>
        <v>0</v>
      </c>
      <c r="AS29" s="134">
        <f t="shared" si="12"/>
        <v>0</v>
      </c>
      <c r="AT29" s="132">
        <f t="shared" si="12"/>
        <v>0</v>
      </c>
      <c r="AU29" s="132">
        <f t="shared" si="12"/>
        <v>0</v>
      </c>
      <c r="AV29" s="132">
        <f t="shared" si="12"/>
        <v>0</v>
      </c>
      <c r="AW29" s="133">
        <f t="shared" si="12"/>
        <v>0</v>
      </c>
      <c r="AX29" s="135">
        <f t="shared" si="12"/>
        <v>0</v>
      </c>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row>
    <row r="30" spans="1:16384" x14ac:dyDescent="0.2">
      <c r="A30" s="81" t="s">
        <v>79</v>
      </c>
      <c r="B30" s="82" t="s">
        <v>89</v>
      </c>
      <c r="C30" s="82" t="s">
        <v>71</v>
      </c>
      <c r="D30" s="118"/>
      <c r="E30" s="84" t="s">
        <v>19</v>
      </c>
      <c r="F30" s="83" t="s">
        <v>62</v>
      </c>
      <c r="G30" s="130" t="s">
        <v>58</v>
      </c>
      <c r="H30" s="86">
        <v>8</v>
      </c>
      <c r="I30" s="87">
        <f>IF(Sprint1TasksTable[[#This Row],[Presup]]&gt;0,(MAX(J30:AX30)-MIN(J30:AX30))/Sprint1TasksTable[[#This Row],[Presup]],0)</f>
        <v>1</v>
      </c>
      <c r="J30" s="86">
        <f>Sprint1TasksTable[[#This Row],[Presup]]</f>
        <v>8</v>
      </c>
      <c r="K30" s="88">
        <f t="shared" ref="K30:AX31" si="13">IF(K$2=0,0,J30)</f>
        <v>8</v>
      </c>
      <c r="L30" s="88">
        <f t="shared" si="13"/>
        <v>8</v>
      </c>
      <c r="M30" s="88">
        <f t="shared" si="13"/>
        <v>8</v>
      </c>
      <c r="N30" s="89">
        <f t="shared" si="13"/>
        <v>8</v>
      </c>
      <c r="O30" s="90">
        <f t="shared" si="13"/>
        <v>8</v>
      </c>
      <c r="P30" s="88">
        <f t="shared" si="13"/>
        <v>8</v>
      </c>
      <c r="Q30" s="88">
        <f t="shared" si="13"/>
        <v>8</v>
      </c>
      <c r="R30" s="88">
        <f t="shared" si="13"/>
        <v>8</v>
      </c>
      <c r="S30" s="89">
        <f t="shared" si="13"/>
        <v>8</v>
      </c>
      <c r="T30" s="90">
        <f t="shared" si="13"/>
        <v>0</v>
      </c>
      <c r="U30" s="88">
        <f t="shared" si="13"/>
        <v>0</v>
      </c>
      <c r="V30" s="88">
        <f t="shared" si="13"/>
        <v>0</v>
      </c>
      <c r="W30" s="88">
        <f t="shared" si="13"/>
        <v>0</v>
      </c>
      <c r="X30" s="89">
        <f t="shared" si="13"/>
        <v>0</v>
      </c>
      <c r="Y30" s="90">
        <f t="shared" si="13"/>
        <v>0</v>
      </c>
      <c r="Z30" s="88">
        <f t="shared" si="13"/>
        <v>0</v>
      </c>
      <c r="AA30" s="88">
        <f t="shared" si="13"/>
        <v>0</v>
      </c>
      <c r="AB30" s="88">
        <f t="shared" si="13"/>
        <v>0</v>
      </c>
      <c r="AC30" s="89">
        <f t="shared" si="13"/>
        <v>0</v>
      </c>
      <c r="AD30" s="90">
        <f t="shared" si="13"/>
        <v>0</v>
      </c>
      <c r="AE30" s="88">
        <f t="shared" si="13"/>
        <v>0</v>
      </c>
      <c r="AF30" s="88">
        <f t="shared" si="13"/>
        <v>0</v>
      </c>
      <c r="AG30" s="88">
        <f t="shared" si="13"/>
        <v>0</v>
      </c>
      <c r="AH30" s="89">
        <f t="shared" si="13"/>
        <v>0</v>
      </c>
      <c r="AI30" s="90">
        <f t="shared" si="13"/>
        <v>0</v>
      </c>
      <c r="AJ30" s="88">
        <f t="shared" si="13"/>
        <v>0</v>
      </c>
      <c r="AK30" s="88">
        <f t="shared" si="13"/>
        <v>0</v>
      </c>
      <c r="AL30" s="88">
        <f t="shared" si="13"/>
        <v>0</v>
      </c>
      <c r="AM30" s="89">
        <f t="shared" si="13"/>
        <v>0</v>
      </c>
      <c r="AN30" s="90">
        <f t="shared" si="13"/>
        <v>0</v>
      </c>
      <c r="AO30" s="88">
        <f t="shared" si="13"/>
        <v>0</v>
      </c>
      <c r="AP30" s="88">
        <f t="shared" si="13"/>
        <v>0</v>
      </c>
      <c r="AQ30" s="88">
        <f t="shared" si="13"/>
        <v>0</v>
      </c>
      <c r="AR30" s="89">
        <f t="shared" si="13"/>
        <v>0</v>
      </c>
      <c r="AS30" s="90">
        <f t="shared" si="13"/>
        <v>0</v>
      </c>
      <c r="AT30" s="88">
        <f t="shared" si="13"/>
        <v>0</v>
      </c>
      <c r="AU30" s="88">
        <f t="shared" si="13"/>
        <v>0</v>
      </c>
      <c r="AV30" s="88">
        <f t="shared" si="13"/>
        <v>0</v>
      </c>
      <c r="AW30" s="89">
        <f t="shared" si="13"/>
        <v>0</v>
      </c>
      <c r="AX30" s="91">
        <f t="shared" si="13"/>
        <v>0</v>
      </c>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row>
    <row r="31" spans="1:16384" x14ac:dyDescent="0.2">
      <c r="A31" s="119" t="s">
        <v>79</v>
      </c>
      <c r="B31" s="64"/>
      <c r="C31" s="129" t="s">
        <v>72</v>
      </c>
      <c r="D31" s="19"/>
      <c r="E31" s="65" t="s">
        <v>19</v>
      </c>
      <c r="F31" s="17" t="s">
        <v>62</v>
      </c>
      <c r="G31" s="32" t="s">
        <v>58</v>
      </c>
      <c r="H31" s="12">
        <v>8</v>
      </c>
      <c r="I31" s="70">
        <f>IF(Sprint1TasksTable[[#This Row],[Presup]]&gt;0,(MAX(J31:AX31)-MIN(J31:AX31))/Sprint1TasksTable[[#This Row],[Presup]],0)</f>
        <v>1</v>
      </c>
      <c r="J31" s="124">
        <f>Sprint1TasksTable[[#This Row],[Presup]]</f>
        <v>8</v>
      </c>
      <c r="K31" s="125">
        <f t="shared" si="13"/>
        <v>8</v>
      </c>
      <c r="L31" s="125">
        <f t="shared" si="13"/>
        <v>8</v>
      </c>
      <c r="M31" s="125">
        <f t="shared" si="13"/>
        <v>8</v>
      </c>
      <c r="N31" s="126">
        <f t="shared" si="13"/>
        <v>8</v>
      </c>
      <c r="O31" s="127">
        <f t="shared" si="13"/>
        <v>8</v>
      </c>
      <c r="P31" s="125">
        <f t="shared" si="13"/>
        <v>8</v>
      </c>
      <c r="Q31" s="125">
        <f t="shared" si="13"/>
        <v>8</v>
      </c>
      <c r="R31" s="125">
        <f t="shared" si="13"/>
        <v>8</v>
      </c>
      <c r="S31" s="126">
        <f t="shared" si="13"/>
        <v>8</v>
      </c>
      <c r="T31" s="127">
        <f t="shared" si="13"/>
        <v>0</v>
      </c>
      <c r="U31" s="125">
        <f t="shared" si="13"/>
        <v>0</v>
      </c>
      <c r="V31" s="125">
        <f t="shared" si="13"/>
        <v>0</v>
      </c>
      <c r="W31" s="125">
        <f t="shared" si="13"/>
        <v>0</v>
      </c>
      <c r="X31" s="126">
        <f t="shared" si="13"/>
        <v>0</v>
      </c>
      <c r="Y31" s="127">
        <f t="shared" si="13"/>
        <v>0</v>
      </c>
      <c r="Z31" s="125">
        <f t="shared" si="13"/>
        <v>0</v>
      </c>
      <c r="AA31" s="125">
        <f t="shared" si="13"/>
        <v>0</v>
      </c>
      <c r="AB31" s="125">
        <f t="shared" si="13"/>
        <v>0</v>
      </c>
      <c r="AC31" s="126">
        <f t="shared" si="13"/>
        <v>0</v>
      </c>
      <c r="AD31" s="127">
        <f t="shared" si="13"/>
        <v>0</v>
      </c>
      <c r="AE31" s="125">
        <f t="shared" si="13"/>
        <v>0</v>
      </c>
      <c r="AF31" s="125">
        <f t="shared" si="13"/>
        <v>0</v>
      </c>
      <c r="AG31" s="125">
        <f t="shared" si="13"/>
        <v>0</v>
      </c>
      <c r="AH31" s="126">
        <f t="shared" si="13"/>
        <v>0</v>
      </c>
      <c r="AI31" s="127">
        <f t="shared" si="13"/>
        <v>0</v>
      </c>
      <c r="AJ31" s="125">
        <f t="shared" si="13"/>
        <v>0</v>
      </c>
      <c r="AK31" s="125">
        <f t="shared" si="13"/>
        <v>0</v>
      </c>
      <c r="AL31" s="125">
        <f t="shared" si="13"/>
        <v>0</v>
      </c>
      <c r="AM31" s="126">
        <f t="shared" si="13"/>
        <v>0</v>
      </c>
      <c r="AN31" s="127">
        <f t="shared" si="13"/>
        <v>0</v>
      </c>
      <c r="AO31" s="125">
        <f t="shared" si="13"/>
        <v>0</v>
      </c>
      <c r="AP31" s="125">
        <f t="shared" si="13"/>
        <v>0</v>
      </c>
      <c r="AQ31" s="125">
        <f t="shared" si="13"/>
        <v>0</v>
      </c>
      <c r="AR31" s="126">
        <f t="shared" si="13"/>
        <v>0</v>
      </c>
      <c r="AS31" s="127">
        <f t="shared" si="13"/>
        <v>0</v>
      </c>
      <c r="AT31" s="125">
        <f t="shared" si="13"/>
        <v>0</v>
      </c>
      <c r="AU31" s="125">
        <f t="shared" si="13"/>
        <v>0</v>
      </c>
      <c r="AV31" s="125">
        <f t="shared" si="13"/>
        <v>0</v>
      </c>
      <c r="AW31" s="126">
        <f t="shared" si="13"/>
        <v>0</v>
      </c>
      <c r="AX31" s="128">
        <f t="shared" si="13"/>
        <v>0</v>
      </c>
      <c r="AY31" s="119"/>
      <c r="AZ31" s="64"/>
      <c r="BA31" s="129"/>
      <c r="BB31" s="19"/>
      <c r="BC31" s="65"/>
      <c r="BD31" s="17"/>
      <c r="BE31" s="32"/>
      <c r="BF31" s="12"/>
      <c r="BG31" s="70"/>
      <c r="BH31" s="124"/>
      <c r="BI31" s="125"/>
      <c r="BJ31" s="125"/>
      <c r="BK31" s="125"/>
      <c r="BL31" s="126"/>
      <c r="BM31" s="127"/>
      <c r="BN31" s="125"/>
      <c r="BO31" s="125"/>
      <c r="BP31" s="125"/>
      <c r="BQ31" s="126"/>
      <c r="BR31" s="127"/>
      <c r="BS31" s="125"/>
      <c r="BT31" s="125"/>
      <c r="BU31" s="125"/>
      <c r="BV31" s="126"/>
      <c r="BW31" s="127"/>
      <c r="BX31" s="125"/>
      <c r="BY31" s="125"/>
      <c r="BZ31" s="125"/>
      <c r="CA31" s="126"/>
      <c r="CB31" s="127"/>
      <c r="CC31" s="125"/>
      <c r="CD31" s="125"/>
      <c r="CE31" s="125"/>
      <c r="CF31" s="126"/>
      <c r="CG31" s="127"/>
      <c r="CH31" s="125"/>
      <c r="CI31" s="125"/>
      <c r="CJ31" s="125"/>
      <c r="CK31" s="126"/>
      <c r="CL31" s="127"/>
      <c r="CM31" s="125"/>
      <c r="CN31" s="125"/>
      <c r="CO31" s="125"/>
      <c r="CP31" s="126"/>
      <c r="CQ31" s="127"/>
      <c r="CR31" s="125"/>
      <c r="CS31" s="125"/>
      <c r="CT31" s="125"/>
      <c r="CU31" s="126"/>
      <c r="CV31" s="128"/>
      <c r="CW31" s="119"/>
      <c r="CX31" s="64"/>
      <c r="CY31" s="129"/>
      <c r="CZ31" s="19"/>
      <c r="DA31" s="65"/>
      <c r="DB31" s="17"/>
      <c r="DC31" s="32"/>
      <c r="DD31" s="12"/>
      <c r="DE31" s="70"/>
      <c r="DF31" s="124"/>
      <c r="DG31" s="125"/>
      <c r="DH31" s="125"/>
      <c r="DI31" s="125"/>
      <c r="DJ31" s="126"/>
      <c r="DK31" s="127"/>
      <c r="DL31" s="125"/>
      <c r="DM31" s="125"/>
      <c r="DN31" s="125"/>
      <c r="DO31" s="126"/>
      <c r="DP31" s="127"/>
      <c r="DQ31" s="125"/>
      <c r="DR31" s="125"/>
      <c r="DS31" s="125"/>
      <c r="DT31" s="126"/>
      <c r="DU31" s="127"/>
      <c r="DV31" s="125"/>
      <c r="DW31" s="125"/>
      <c r="DX31" s="125"/>
      <c r="DY31" s="126"/>
      <c r="DZ31" s="127"/>
      <c r="EA31" s="125"/>
      <c r="EB31" s="125"/>
      <c r="EC31" s="125"/>
      <c r="ED31" s="126"/>
      <c r="EE31" s="127"/>
      <c r="EF31" s="125"/>
      <c r="EG31" s="125"/>
      <c r="EH31" s="125"/>
      <c r="EI31" s="126"/>
      <c r="EJ31" s="127"/>
      <c r="EK31" s="125"/>
      <c r="EL31" s="125"/>
      <c r="EM31" s="125"/>
      <c r="EN31" s="126"/>
      <c r="EO31" s="127"/>
      <c r="EP31" s="125"/>
      <c r="EQ31" s="125"/>
      <c r="ER31" s="125"/>
      <c r="ES31" s="126"/>
      <c r="ET31" s="128"/>
      <c r="EU31" s="119"/>
      <c r="EV31" s="64"/>
      <c r="EW31" s="129"/>
      <c r="EX31" s="19"/>
      <c r="EY31" s="65"/>
      <c r="EZ31" s="17"/>
      <c r="FA31" s="32"/>
      <c r="FB31" s="12"/>
      <c r="FC31" s="70"/>
      <c r="FD31" s="124"/>
      <c r="FE31" s="125"/>
      <c r="FF31" s="125"/>
      <c r="FG31" s="125"/>
      <c r="FH31" s="126"/>
      <c r="FI31" s="127"/>
      <c r="FJ31" s="125"/>
      <c r="FK31" s="125"/>
      <c r="FL31" s="125"/>
      <c r="FM31" s="126"/>
      <c r="FN31" s="127"/>
      <c r="FO31" s="125"/>
      <c r="FP31" s="125"/>
      <c r="FQ31" s="125"/>
      <c r="FR31" s="126"/>
      <c r="FS31" s="127"/>
      <c r="FT31" s="125"/>
      <c r="FU31" s="125"/>
      <c r="FV31" s="125"/>
      <c r="FW31" s="126"/>
      <c r="FX31" s="127"/>
      <c r="FY31" s="125"/>
      <c r="FZ31" s="125"/>
      <c r="GA31" s="125"/>
      <c r="GB31" s="126"/>
      <c r="GC31" s="127"/>
      <c r="GD31" s="125"/>
      <c r="GE31" s="125"/>
      <c r="GF31" s="125"/>
      <c r="GG31" s="126"/>
      <c r="GH31" s="127"/>
      <c r="GI31" s="125"/>
      <c r="GJ31" s="125"/>
      <c r="GK31" s="125"/>
      <c r="GL31" s="126"/>
      <c r="GM31" s="127"/>
      <c r="GN31" s="125"/>
      <c r="GO31" s="125"/>
      <c r="GP31" s="125"/>
      <c r="GQ31" s="126"/>
      <c r="GR31" s="128"/>
      <c r="GS31" s="119"/>
      <c r="GT31" s="64"/>
      <c r="GU31" s="129"/>
      <c r="GV31" s="19"/>
      <c r="GW31" s="65"/>
      <c r="GX31" s="17"/>
      <c r="GY31" s="32"/>
      <c r="GZ31" s="12"/>
      <c r="HA31" s="70"/>
      <c r="HB31" s="124"/>
      <c r="HC31" s="125"/>
      <c r="HD31" s="125"/>
      <c r="HE31" s="125"/>
      <c r="HF31" s="126"/>
      <c r="HG31" s="127"/>
      <c r="HH31" s="125"/>
      <c r="HI31" s="125"/>
      <c r="HJ31" s="125"/>
      <c r="HK31" s="126"/>
      <c r="HL31" s="127"/>
      <c r="HM31" s="125"/>
      <c r="HN31" s="125"/>
      <c r="HO31" s="125"/>
      <c r="HP31" s="126"/>
      <c r="HQ31" s="127"/>
      <c r="HR31" s="125"/>
      <c r="HS31" s="125"/>
      <c r="HT31" s="125"/>
      <c r="HU31" s="126"/>
      <c r="HV31" s="127"/>
      <c r="HW31" s="125"/>
      <c r="HX31" s="125"/>
      <c r="HY31" s="125"/>
      <c r="HZ31" s="126"/>
      <c r="IA31" s="127"/>
      <c r="IB31" s="125"/>
      <c r="IC31" s="125"/>
      <c r="ID31" s="125"/>
      <c r="IE31" s="126"/>
      <c r="IF31" s="127"/>
      <c r="IG31" s="125"/>
      <c r="IH31" s="125"/>
      <c r="II31" s="125"/>
      <c r="IJ31" s="126"/>
      <c r="IK31" s="127"/>
      <c r="IL31" s="125"/>
      <c r="IM31" s="125"/>
      <c r="IN31" s="125"/>
      <c r="IO31" s="126"/>
      <c r="IP31" s="128"/>
      <c r="IQ31" s="119"/>
      <c r="IR31" s="64"/>
      <c r="IS31" s="129"/>
      <c r="IT31" s="19"/>
      <c r="IU31" s="65"/>
      <c r="IV31" s="17"/>
      <c r="IW31" s="32"/>
      <c r="IX31" s="12"/>
      <c r="IY31" s="70"/>
      <c r="IZ31" s="124"/>
      <c r="JA31" s="125"/>
      <c r="JB31" s="125"/>
      <c r="JC31" s="125"/>
      <c r="JD31" s="126"/>
      <c r="JE31" s="127"/>
      <c r="JF31" s="125"/>
      <c r="JG31" s="125"/>
      <c r="JH31" s="125"/>
      <c r="JI31" s="126"/>
      <c r="JJ31" s="127"/>
      <c r="JK31" s="125"/>
      <c r="JL31" s="125"/>
      <c r="JM31" s="125"/>
      <c r="JN31" s="126"/>
      <c r="JO31" s="127"/>
      <c r="JP31" s="125"/>
      <c r="JQ31" s="125"/>
      <c r="JR31" s="125"/>
      <c r="JS31" s="126"/>
      <c r="JT31" s="127"/>
      <c r="JU31" s="125"/>
      <c r="JV31" s="125"/>
      <c r="JW31" s="125"/>
      <c r="JX31" s="126"/>
      <c r="JY31" s="127"/>
      <c r="JZ31" s="125"/>
      <c r="KA31" s="125"/>
      <c r="KB31" s="125"/>
      <c r="KC31" s="126"/>
      <c r="KD31" s="127"/>
      <c r="KE31" s="125"/>
      <c r="KF31" s="125"/>
      <c r="KG31" s="125"/>
      <c r="KH31" s="126"/>
      <c r="KI31" s="127"/>
      <c r="KJ31" s="125"/>
      <c r="KK31" s="125"/>
      <c r="KL31" s="125"/>
      <c r="KM31" s="126"/>
      <c r="KN31" s="128"/>
      <c r="KO31" s="119"/>
      <c r="KP31" s="64"/>
      <c r="KQ31" s="129"/>
      <c r="KR31" s="19"/>
      <c r="KS31" s="65"/>
      <c r="KT31" s="17"/>
      <c r="KU31" s="32"/>
      <c r="KV31" s="12"/>
      <c r="KW31" s="70"/>
      <c r="KX31" s="124"/>
      <c r="KY31" s="125"/>
      <c r="KZ31" s="125"/>
      <c r="LA31" s="125"/>
      <c r="LB31" s="126"/>
      <c r="LC31" s="127"/>
      <c r="LD31" s="125"/>
      <c r="LE31" s="125"/>
      <c r="LF31" s="125"/>
      <c r="LG31" s="126"/>
      <c r="LH31" s="127"/>
      <c r="LI31" s="125"/>
      <c r="LJ31" s="125"/>
      <c r="LK31" s="125"/>
      <c r="LL31" s="126"/>
      <c r="LM31" s="127"/>
      <c r="LN31" s="125"/>
      <c r="LO31" s="125"/>
      <c r="LP31" s="125"/>
      <c r="LQ31" s="126"/>
      <c r="LR31" s="127"/>
      <c r="LS31" s="125"/>
      <c r="LT31" s="125"/>
      <c r="LU31" s="125"/>
      <c r="LV31" s="126"/>
      <c r="LW31" s="127"/>
      <c r="LX31" s="125"/>
      <c r="LY31" s="125"/>
      <c r="LZ31" s="125"/>
      <c r="MA31" s="126"/>
      <c r="MB31" s="127"/>
      <c r="MC31" s="125"/>
      <c r="MD31" s="125"/>
      <c r="ME31" s="125"/>
      <c r="MF31" s="126"/>
      <c r="MG31" s="127"/>
      <c r="MH31" s="125"/>
      <c r="MI31" s="125"/>
      <c r="MJ31" s="125"/>
      <c r="MK31" s="126"/>
      <c r="ML31" s="128"/>
      <c r="MM31" s="119"/>
      <c r="MN31" s="64"/>
      <c r="MO31" s="129"/>
      <c r="MP31" s="19"/>
      <c r="MQ31" s="65"/>
      <c r="MR31" s="17"/>
      <c r="MS31" s="32"/>
      <c r="MT31" s="12"/>
      <c r="MU31" s="70"/>
      <c r="MV31" s="124"/>
      <c r="MW31" s="125"/>
      <c r="MX31" s="125"/>
      <c r="MY31" s="125"/>
      <c r="MZ31" s="126"/>
      <c r="NA31" s="127"/>
      <c r="NB31" s="125"/>
      <c r="NC31" s="125"/>
      <c r="ND31" s="125"/>
      <c r="NE31" s="126"/>
      <c r="NF31" s="127"/>
      <c r="NG31" s="125"/>
      <c r="NH31" s="125"/>
      <c r="NI31" s="125"/>
      <c r="NJ31" s="126"/>
      <c r="NK31" s="127"/>
      <c r="NL31" s="125"/>
      <c r="NM31" s="125"/>
      <c r="NN31" s="125"/>
      <c r="NO31" s="126"/>
      <c r="NP31" s="127"/>
      <c r="NQ31" s="125"/>
      <c r="NR31" s="125"/>
      <c r="NS31" s="125"/>
      <c r="NT31" s="126"/>
      <c r="NU31" s="127"/>
      <c r="NV31" s="125"/>
      <c r="NW31" s="125"/>
      <c r="NX31" s="125"/>
      <c r="NY31" s="126"/>
      <c r="NZ31" s="127"/>
      <c r="OA31" s="125"/>
      <c r="OB31" s="125"/>
      <c r="OC31" s="125"/>
      <c r="OD31" s="126"/>
      <c r="OE31" s="127"/>
      <c r="OF31" s="125"/>
      <c r="OG31" s="125"/>
      <c r="OH31" s="125"/>
      <c r="OI31" s="126"/>
      <c r="OJ31" s="128"/>
      <c r="OK31" s="119"/>
      <c r="OL31" s="64"/>
      <c r="OM31" s="129"/>
      <c r="ON31" s="19"/>
      <c r="OO31" s="65"/>
      <c r="OP31" s="17"/>
      <c r="OQ31" s="32"/>
      <c r="OR31" s="12"/>
      <c r="OS31" s="70"/>
      <c r="OT31" s="124"/>
      <c r="OU31" s="125"/>
      <c r="OV31" s="125"/>
      <c r="OW31" s="125"/>
      <c r="OX31" s="126"/>
      <c r="OY31" s="127"/>
      <c r="OZ31" s="125"/>
      <c r="PA31" s="125"/>
      <c r="PB31" s="125"/>
      <c r="PC31" s="126"/>
      <c r="PD31" s="127"/>
      <c r="PE31" s="125"/>
      <c r="PF31" s="125"/>
      <c r="PG31" s="125"/>
      <c r="PH31" s="126"/>
      <c r="PI31" s="127"/>
      <c r="PJ31" s="125"/>
      <c r="PK31" s="125"/>
      <c r="PL31" s="125"/>
      <c r="PM31" s="126"/>
      <c r="PN31" s="127"/>
      <c r="PO31" s="125"/>
      <c r="PP31" s="125"/>
      <c r="PQ31" s="125"/>
      <c r="PR31" s="126"/>
      <c r="PS31" s="127"/>
      <c r="PT31" s="125"/>
      <c r="PU31" s="125"/>
      <c r="PV31" s="125"/>
      <c r="PW31" s="126"/>
      <c r="PX31" s="127"/>
      <c r="PY31" s="125"/>
      <c r="PZ31" s="125"/>
      <c r="QA31" s="125"/>
      <c r="QB31" s="126"/>
      <c r="QC31" s="127"/>
      <c r="QD31" s="125"/>
      <c r="QE31" s="125"/>
      <c r="QF31" s="125"/>
      <c r="QG31" s="126"/>
      <c r="QH31" s="128"/>
      <c r="QI31" s="119"/>
      <c r="QJ31" s="64"/>
      <c r="QK31" s="129"/>
      <c r="QL31" s="19"/>
      <c r="QM31" s="65"/>
      <c r="QN31" s="17"/>
      <c r="QO31" s="32"/>
      <c r="QP31" s="12"/>
      <c r="QQ31" s="70"/>
      <c r="QR31" s="124"/>
      <c r="QS31" s="125"/>
      <c r="QT31" s="125"/>
      <c r="QU31" s="125"/>
      <c r="QV31" s="126"/>
      <c r="QW31" s="127"/>
      <c r="QX31" s="125"/>
      <c r="QY31" s="125"/>
      <c r="QZ31" s="125"/>
      <c r="RA31" s="126"/>
      <c r="RB31" s="127"/>
      <c r="RC31" s="125"/>
      <c r="RD31" s="125"/>
      <c r="RE31" s="125"/>
      <c r="RF31" s="126"/>
      <c r="RG31" s="127"/>
      <c r="RH31" s="125"/>
      <c r="RI31" s="125"/>
      <c r="RJ31" s="125"/>
      <c r="RK31" s="126"/>
      <c r="RL31" s="127"/>
      <c r="RM31" s="125"/>
      <c r="RN31" s="125"/>
      <c r="RO31" s="125"/>
      <c r="RP31" s="126"/>
      <c r="RQ31" s="127"/>
      <c r="RR31" s="125"/>
      <c r="RS31" s="125"/>
      <c r="RT31" s="125"/>
      <c r="RU31" s="126"/>
      <c r="RV31" s="127"/>
      <c r="RW31" s="125"/>
      <c r="RX31" s="125"/>
      <c r="RY31" s="125"/>
      <c r="RZ31" s="126"/>
      <c r="SA31" s="127"/>
      <c r="SB31" s="125"/>
      <c r="SC31" s="125"/>
      <c r="SD31" s="125"/>
      <c r="SE31" s="126"/>
      <c r="SF31" s="128"/>
      <c r="SG31" s="119"/>
      <c r="SH31" s="64"/>
      <c r="SI31" s="129"/>
      <c r="SJ31" s="19"/>
      <c r="SK31" s="65"/>
      <c r="SL31" s="17"/>
      <c r="SM31" s="32"/>
      <c r="SN31" s="12"/>
      <c r="SO31" s="70"/>
      <c r="SP31" s="124"/>
      <c r="SQ31" s="125"/>
      <c r="SR31" s="125"/>
      <c r="SS31" s="125"/>
      <c r="ST31" s="126"/>
      <c r="SU31" s="127"/>
      <c r="SV31" s="125"/>
      <c r="SW31" s="125"/>
      <c r="SX31" s="125"/>
      <c r="SY31" s="126"/>
      <c r="SZ31" s="127"/>
      <c r="TA31" s="125"/>
      <c r="TB31" s="125"/>
      <c r="TC31" s="125"/>
      <c r="TD31" s="126"/>
      <c r="TE31" s="127"/>
      <c r="TF31" s="125"/>
      <c r="TG31" s="125"/>
      <c r="TH31" s="125"/>
      <c r="TI31" s="126"/>
      <c r="TJ31" s="127"/>
      <c r="TK31" s="125"/>
      <c r="TL31" s="125"/>
      <c r="TM31" s="125"/>
      <c r="TN31" s="126"/>
      <c r="TO31" s="127"/>
      <c r="TP31" s="125"/>
      <c r="TQ31" s="125"/>
      <c r="TR31" s="125"/>
      <c r="TS31" s="126"/>
      <c r="TT31" s="127"/>
      <c r="TU31" s="125"/>
      <c r="TV31" s="125"/>
      <c r="TW31" s="125"/>
      <c r="TX31" s="126"/>
      <c r="TY31" s="127"/>
      <c r="TZ31" s="125"/>
      <c r="UA31" s="125"/>
      <c r="UB31" s="125"/>
      <c r="UC31" s="126"/>
      <c r="UD31" s="128"/>
      <c r="UE31" s="119"/>
      <c r="UF31" s="64"/>
      <c r="UG31" s="129"/>
      <c r="UH31" s="19"/>
      <c r="UI31" s="65"/>
      <c r="UJ31" s="17"/>
      <c r="UK31" s="32"/>
      <c r="UL31" s="12"/>
      <c r="UM31" s="70"/>
      <c r="UN31" s="124"/>
      <c r="UO31" s="125"/>
      <c r="UP31" s="125"/>
      <c r="UQ31" s="125"/>
      <c r="UR31" s="126"/>
      <c r="US31" s="127"/>
      <c r="UT31" s="125"/>
      <c r="UU31" s="125"/>
      <c r="UV31" s="125"/>
      <c r="UW31" s="126"/>
      <c r="UX31" s="127"/>
      <c r="UY31" s="125"/>
      <c r="UZ31" s="125"/>
      <c r="VA31" s="125"/>
      <c r="VB31" s="126"/>
      <c r="VC31" s="127"/>
      <c r="VD31" s="125"/>
      <c r="VE31" s="125"/>
      <c r="VF31" s="125"/>
      <c r="VG31" s="126"/>
      <c r="VH31" s="127"/>
      <c r="VI31" s="125"/>
      <c r="VJ31" s="125"/>
      <c r="VK31" s="125"/>
      <c r="VL31" s="126"/>
      <c r="VM31" s="127"/>
      <c r="VN31" s="125"/>
      <c r="VO31" s="125"/>
      <c r="VP31" s="125"/>
      <c r="VQ31" s="126"/>
      <c r="VR31" s="127"/>
      <c r="VS31" s="125"/>
      <c r="VT31" s="125"/>
      <c r="VU31" s="125"/>
      <c r="VV31" s="126"/>
      <c r="VW31" s="127"/>
      <c r="VX31" s="125"/>
      <c r="VY31" s="125"/>
      <c r="VZ31" s="125"/>
      <c r="WA31" s="126"/>
      <c r="WB31" s="128"/>
      <c r="WC31" s="119"/>
      <c r="WD31" s="64"/>
      <c r="WE31" s="129"/>
      <c r="WF31" s="19"/>
      <c r="WG31" s="65"/>
      <c r="WH31" s="17"/>
      <c r="WI31" s="32"/>
      <c r="WJ31" s="12"/>
      <c r="WK31" s="70"/>
      <c r="WL31" s="124"/>
      <c r="WM31" s="125"/>
      <c r="WN31" s="125"/>
      <c r="WO31" s="125"/>
      <c r="WP31" s="126"/>
      <c r="WQ31" s="127"/>
      <c r="WR31" s="125"/>
      <c r="WS31" s="125"/>
      <c r="WT31" s="125"/>
      <c r="WU31" s="126"/>
      <c r="WV31" s="127"/>
      <c r="WW31" s="125"/>
      <c r="WX31" s="125"/>
      <c r="WY31" s="125"/>
      <c r="WZ31" s="126"/>
      <c r="XA31" s="127"/>
      <c r="XB31" s="125"/>
      <c r="XC31" s="125"/>
      <c r="XD31" s="125"/>
      <c r="XE31" s="126"/>
      <c r="XF31" s="127"/>
      <c r="XG31" s="125"/>
      <c r="XH31" s="125"/>
      <c r="XI31" s="125"/>
      <c r="XJ31" s="126"/>
      <c r="XK31" s="127"/>
      <c r="XL31" s="125"/>
      <c r="XM31" s="125"/>
      <c r="XN31" s="125"/>
      <c r="XO31" s="126"/>
      <c r="XP31" s="127"/>
      <c r="XQ31" s="125"/>
      <c r="XR31" s="125"/>
      <c r="XS31" s="125"/>
      <c r="XT31" s="126"/>
      <c r="XU31" s="127"/>
      <c r="XV31" s="125"/>
      <c r="XW31" s="125"/>
      <c r="XX31" s="125"/>
      <c r="XY31" s="126"/>
      <c r="XZ31" s="128"/>
      <c r="YA31" s="119"/>
      <c r="YB31" s="64"/>
      <c r="YC31" s="129"/>
      <c r="YD31" s="19"/>
      <c r="YE31" s="65"/>
      <c r="YF31" s="17"/>
      <c r="YG31" s="32"/>
      <c r="YH31" s="12"/>
      <c r="YI31" s="70"/>
      <c r="YJ31" s="124"/>
      <c r="YK31" s="125"/>
      <c r="YL31" s="125"/>
      <c r="YM31" s="125"/>
      <c r="YN31" s="126"/>
      <c r="YO31" s="127"/>
      <c r="YP31" s="125"/>
      <c r="YQ31" s="125"/>
      <c r="YR31" s="125"/>
      <c r="YS31" s="126"/>
      <c r="YT31" s="127"/>
      <c r="YU31" s="125"/>
      <c r="YV31" s="125"/>
      <c r="YW31" s="125"/>
      <c r="YX31" s="126"/>
      <c r="YY31" s="127"/>
      <c r="YZ31" s="125"/>
      <c r="ZA31" s="125"/>
      <c r="ZB31" s="125"/>
      <c r="ZC31" s="126"/>
      <c r="ZD31" s="127"/>
      <c r="ZE31" s="125"/>
      <c r="ZF31" s="125"/>
      <c r="ZG31" s="125"/>
      <c r="ZH31" s="126"/>
      <c r="ZI31" s="127"/>
      <c r="ZJ31" s="125"/>
      <c r="ZK31" s="125"/>
      <c r="ZL31" s="125"/>
      <c r="ZM31" s="126"/>
      <c r="ZN31" s="127"/>
      <c r="ZO31" s="125"/>
      <c r="ZP31" s="125"/>
      <c r="ZQ31" s="125"/>
      <c r="ZR31" s="126"/>
      <c r="ZS31" s="127"/>
      <c r="ZT31" s="125"/>
      <c r="ZU31" s="125"/>
      <c r="ZV31" s="125"/>
      <c r="ZW31" s="126"/>
      <c r="ZX31" s="128"/>
      <c r="ZY31" s="119"/>
      <c r="ZZ31" s="64"/>
      <c r="AAA31" s="129"/>
      <c r="AAB31" s="19"/>
      <c r="AAC31" s="65"/>
      <c r="AAD31" s="17"/>
      <c r="AAE31" s="32"/>
      <c r="AAF31" s="12"/>
      <c r="AAG31" s="70"/>
      <c r="AAH31" s="124"/>
      <c r="AAI31" s="125"/>
      <c r="AAJ31" s="125"/>
      <c r="AAK31" s="125"/>
      <c r="AAL31" s="126"/>
      <c r="AAM31" s="127"/>
      <c r="AAN31" s="125"/>
      <c r="AAO31" s="125"/>
      <c r="AAP31" s="125"/>
      <c r="AAQ31" s="126"/>
      <c r="AAR31" s="127"/>
      <c r="AAS31" s="125"/>
      <c r="AAT31" s="125"/>
      <c r="AAU31" s="125"/>
      <c r="AAV31" s="126"/>
      <c r="AAW31" s="127"/>
      <c r="AAX31" s="125"/>
      <c r="AAY31" s="125"/>
      <c r="AAZ31" s="125"/>
      <c r="ABA31" s="126"/>
      <c r="ABB31" s="127"/>
      <c r="ABC31" s="125"/>
      <c r="ABD31" s="125"/>
      <c r="ABE31" s="125"/>
      <c r="ABF31" s="126"/>
      <c r="ABG31" s="127"/>
      <c r="ABH31" s="125"/>
      <c r="ABI31" s="125"/>
      <c r="ABJ31" s="125"/>
      <c r="ABK31" s="126"/>
      <c r="ABL31" s="127"/>
      <c r="ABM31" s="125"/>
      <c r="ABN31" s="125"/>
      <c r="ABO31" s="125"/>
      <c r="ABP31" s="126"/>
      <c r="ABQ31" s="127"/>
      <c r="ABR31" s="125"/>
      <c r="ABS31" s="125"/>
      <c r="ABT31" s="125"/>
      <c r="ABU31" s="126"/>
      <c r="ABV31" s="128"/>
      <c r="ABW31" s="119"/>
      <c r="ABX31" s="64"/>
      <c r="ABY31" s="129"/>
      <c r="ABZ31" s="19"/>
      <c r="ACA31" s="65"/>
      <c r="ACB31" s="17"/>
      <c r="ACC31" s="32"/>
      <c r="ACD31" s="12"/>
      <c r="ACE31" s="70"/>
      <c r="ACF31" s="124"/>
      <c r="ACG31" s="125"/>
      <c r="ACH31" s="125"/>
      <c r="ACI31" s="125"/>
      <c r="ACJ31" s="126"/>
      <c r="ACK31" s="127"/>
      <c r="ACL31" s="125"/>
      <c r="ACM31" s="125"/>
      <c r="ACN31" s="125"/>
      <c r="ACO31" s="126"/>
      <c r="ACP31" s="127"/>
      <c r="ACQ31" s="125"/>
      <c r="ACR31" s="125"/>
      <c r="ACS31" s="125"/>
      <c r="ACT31" s="126"/>
      <c r="ACU31" s="127"/>
      <c r="ACV31" s="125"/>
      <c r="ACW31" s="125"/>
      <c r="ACX31" s="125"/>
      <c r="ACY31" s="126"/>
      <c r="ACZ31" s="127"/>
      <c r="ADA31" s="125"/>
      <c r="ADB31" s="125"/>
      <c r="ADC31" s="125"/>
      <c r="ADD31" s="126"/>
      <c r="ADE31" s="127"/>
      <c r="ADF31" s="125"/>
      <c r="ADG31" s="125"/>
      <c r="ADH31" s="125"/>
      <c r="ADI31" s="126"/>
      <c r="ADJ31" s="127"/>
      <c r="ADK31" s="125"/>
      <c r="ADL31" s="125"/>
      <c r="ADM31" s="125"/>
      <c r="ADN31" s="126"/>
      <c r="ADO31" s="127"/>
      <c r="ADP31" s="125"/>
      <c r="ADQ31" s="125"/>
      <c r="ADR31" s="125"/>
      <c r="ADS31" s="126"/>
      <c r="ADT31" s="128"/>
      <c r="ADU31" s="119"/>
      <c r="ADV31" s="64"/>
      <c r="ADW31" s="129"/>
      <c r="ADX31" s="19"/>
      <c r="ADY31" s="65"/>
      <c r="ADZ31" s="17"/>
      <c r="AEA31" s="32"/>
      <c r="AEB31" s="12"/>
      <c r="AEC31" s="70"/>
      <c r="AED31" s="124"/>
      <c r="AEE31" s="125"/>
      <c r="AEF31" s="125"/>
      <c r="AEG31" s="125"/>
      <c r="AEH31" s="126"/>
      <c r="AEI31" s="127"/>
      <c r="AEJ31" s="125"/>
      <c r="AEK31" s="125"/>
      <c r="AEL31" s="125"/>
      <c r="AEM31" s="126"/>
      <c r="AEN31" s="127"/>
      <c r="AEO31" s="125"/>
      <c r="AEP31" s="125"/>
      <c r="AEQ31" s="125"/>
      <c r="AER31" s="126"/>
      <c r="AES31" s="127"/>
      <c r="AET31" s="125"/>
      <c r="AEU31" s="125"/>
      <c r="AEV31" s="125"/>
      <c r="AEW31" s="126"/>
      <c r="AEX31" s="127"/>
      <c r="AEY31" s="125"/>
      <c r="AEZ31" s="125"/>
      <c r="AFA31" s="125"/>
      <c r="AFB31" s="126"/>
      <c r="AFC31" s="127"/>
      <c r="AFD31" s="125"/>
      <c r="AFE31" s="125"/>
      <c r="AFF31" s="125"/>
      <c r="AFG31" s="126"/>
      <c r="AFH31" s="127"/>
      <c r="AFI31" s="125"/>
      <c r="AFJ31" s="125"/>
      <c r="AFK31" s="125"/>
      <c r="AFL31" s="126"/>
      <c r="AFM31" s="127"/>
      <c r="AFN31" s="125"/>
      <c r="AFO31" s="125"/>
      <c r="AFP31" s="125"/>
      <c r="AFQ31" s="126"/>
      <c r="AFR31" s="128"/>
      <c r="AFS31" s="119"/>
      <c r="AFT31" s="64"/>
      <c r="AFU31" s="129"/>
      <c r="AFV31" s="19"/>
      <c r="AFW31" s="65"/>
      <c r="AFX31" s="17"/>
      <c r="AFY31" s="32"/>
      <c r="AFZ31" s="12"/>
      <c r="AGA31" s="70"/>
      <c r="AGB31" s="124"/>
      <c r="AGC31" s="125"/>
      <c r="AGD31" s="125"/>
      <c r="AGE31" s="125"/>
      <c r="AGF31" s="126"/>
      <c r="AGG31" s="127"/>
      <c r="AGH31" s="125"/>
      <c r="AGI31" s="125"/>
      <c r="AGJ31" s="125"/>
      <c r="AGK31" s="126"/>
      <c r="AGL31" s="127"/>
      <c r="AGM31" s="125"/>
      <c r="AGN31" s="125"/>
      <c r="AGO31" s="125"/>
      <c r="AGP31" s="126"/>
      <c r="AGQ31" s="127"/>
      <c r="AGR31" s="125"/>
      <c r="AGS31" s="125"/>
      <c r="AGT31" s="125"/>
      <c r="AGU31" s="126"/>
      <c r="AGV31" s="127"/>
      <c r="AGW31" s="125"/>
      <c r="AGX31" s="125"/>
      <c r="AGY31" s="125"/>
      <c r="AGZ31" s="126"/>
      <c r="AHA31" s="127"/>
      <c r="AHB31" s="125"/>
      <c r="AHC31" s="125"/>
      <c r="AHD31" s="125"/>
      <c r="AHE31" s="126"/>
      <c r="AHF31" s="127"/>
      <c r="AHG31" s="125"/>
      <c r="AHH31" s="125"/>
      <c r="AHI31" s="125"/>
      <c r="AHJ31" s="126"/>
      <c r="AHK31" s="127"/>
      <c r="AHL31" s="125"/>
      <c r="AHM31" s="125"/>
      <c r="AHN31" s="125"/>
      <c r="AHO31" s="126"/>
      <c r="AHP31" s="128"/>
      <c r="AHQ31" s="119"/>
      <c r="AHR31" s="64"/>
      <c r="AHS31" s="129"/>
      <c r="AHT31" s="19"/>
      <c r="AHU31" s="65"/>
      <c r="AHV31" s="17"/>
      <c r="AHW31" s="32"/>
      <c r="AHX31" s="12"/>
      <c r="AHY31" s="70"/>
      <c r="AHZ31" s="124"/>
      <c r="AIA31" s="125"/>
      <c r="AIB31" s="125"/>
      <c r="AIC31" s="125"/>
      <c r="AID31" s="126"/>
      <c r="AIE31" s="127"/>
      <c r="AIF31" s="125"/>
      <c r="AIG31" s="125"/>
      <c r="AIH31" s="125"/>
      <c r="AII31" s="126"/>
      <c r="AIJ31" s="127"/>
      <c r="AIK31" s="125"/>
      <c r="AIL31" s="125"/>
      <c r="AIM31" s="125"/>
      <c r="AIN31" s="126"/>
      <c r="AIO31" s="127"/>
      <c r="AIP31" s="125"/>
      <c r="AIQ31" s="125"/>
      <c r="AIR31" s="125"/>
      <c r="AIS31" s="126"/>
      <c r="AIT31" s="127"/>
      <c r="AIU31" s="125"/>
      <c r="AIV31" s="125"/>
      <c r="AIW31" s="125"/>
      <c r="AIX31" s="126"/>
      <c r="AIY31" s="127"/>
      <c r="AIZ31" s="125"/>
      <c r="AJA31" s="125"/>
      <c r="AJB31" s="125"/>
      <c r="AJC31" s="126"/>
      <c r="AJD31" s="127"/>
      <c r="AJE31" s="125"/>
      <c r="AJF31" s="125"/>
      <c r="AJG31" s="125"/>
      <c r="AJH31" s="126"/>
      <c r="AJI31" s="127"/>
      <c r="AJJ31" s="125"/>
      <c r="AJK31" s="125"/>
      <c r="AJL31" s="125"/>
      <c r="AJM31" s="126"/>
      <c r="AJN31" s="128"/>
      <c r="AJO31" s="119"/>
      <c r="AJP31" s="64"/>
      <c r="AJQ31" s="129"/>
      <c r="AJR31" s="19"/>
      <c r="AJS31" s="65"/>
      <c r="AJT31" s="17"/>
      <c r="AJU31" s="32"/>
      <c r="AJV31" s="12"/>
      <c r="AJW31" s="70"/>
      <c r="AJX31" s="124"/>
      <c r="AJY31" s="125"/>
      <c r="AJZ31" s="125"/>
      <c r="AKA31" s="125"/>
      <c r="AKB31" s="126"/>
      <c r="AKC31" s="127"/>
      <c r="AKD31" s="125"/>
      <c r="AKE31" s="125"/>
      <c r="AKF31" s="125"/>
      <c r="AKG31" s="126"/>
      <c r="AKH31" s="127"/>
      <c r="AKI31" s="125"/>
      <c r="AKJ31" s="125"/>
      <c r="AKK31" s="125"/>
      <c r="AKL31" s="126"/>
      <c r="AKM31" s="127"/>
      <c r="AKN31" s="125"/>
      <c r="AKO31" s="125"/>
      <c r="AKP31" s="125"/>
      <c r="AKQ31" s="126"/>
      <c r="AKR31" s="127"/>
      <c r="AKS31" s="125"/>
      <c r="AKT31" s="125"/>
      <c r="AKU31" s="125"/>
      <c r="AKV31" s="126"/>
      <c r="AKW31" s="127"/>
      <c r="AKX31" s="125"/>
      <c r="AKY31" s="125"/>
      <c r="AKZ31" s="125"/>
      <c r="ALA31" s="126"/>
      <c r="ALB31" s="127"/>
      <c r="ALC31" s="125"/>
      <c r="ALD31" s="125"/>
      <c r="ALE31" s="125"/>
      <c r="ALF31" s="126"/>
      <c r="ALG31" s="127"/>
      <c r="ALH31" s="125"/>
      <c r="ALI31" s="125"/>
      <c r="ALJ31" s="125"/>
      <c r="ALK31" s="126"/>
      <c r="ALL31" s="128"/>
      <c r="ALM31" s="119"/>
      <c r="ALN31" s="64"/>
      <c r="ALO31" s="129"/>
      <c r="ALP31" s="19"/>
      <c r="ALQ31" s="65"/>
      <c r="ALR31" s="17"/>
      <c r="ALS31" s="32"/>
      <c r="ALT31" s="12"/>
      <c r="ALU31" s="70"/>
      <c r="ALV31" s="124"/>
      <c r="ALW31" s="125"/>
      <c r="ALX31" s="125"/>
      <c r="ALY31" s="125"/>
      <c r="ALZ31" s="126"/>
      <c r="AMA31" s="127"/>
      <c r="AMB31" s="125"/>
      <c r="AMC31" s="125"/>
      <c r="AMD31" s="125"/>
      <c r="AME31" s="126"/>
      <c r="AMF31" s="127"/>
      <c r="AMG31" s="125"/>
      <c r="AMH31" s="125"/>
      <c r="AMI31" s="125"/>
      <c r="AMJ31" s="126"/>
      <c r="AMK31" s="127"/>
      <c r="AML31" s="125"/>
      <c r="AMM31" s="125"/>
      <c r="AMN31" s="125"/>
      <c r="AMO31" s="126"/>
      <c r="AMP31" s="127"/>
      <c r="AMQ31" s="125"/>
      <c r="AMR31" s="125"/>
      <c r="AMS31" s="125"/>
      <c r="AMT31" s="126"/>
      <c r="AMU31" s="127"/>
      <c r="AMV31" s="125"/>
      <c r="AMW31" s="125"/>
      <c r="AMX31" s="125"/>
      <c r="AMY31" s="126"/>
      <c r="AMZ31" s="127"/>
      <c r="ANA31" s="125"/>
      <c r="ANB31" s="125"/>
      <c r="ANC31" s="125"/>
      <c r="AND31" s="126"/>
      <c r="ANE31" s="127"/>
      <c r="ANF31" s="125"/>
      <c r="ANG31" s="125"/>
      <c r="ANH31" s="125"/>
      <c r="ANI31" s="126"/>
      <c r="ANJ31" s="128"/>
      <c r="ANK31" s="119"/>
      <c r="ANL31" s="64"/>
      <c r="ANM31" s="129"/>
      <c r="ANN31" s="19"/>
      <c r="ANO31" s="65"/>
      <c r="ANP31" s="17"/>
      <c r="ANQ31" s="32"/>
      <c r="ANR31" s="12"/>
      <c r="ANS31" s="70"/>
      <c r="ANT31" s="124"/>
      <c r="ANU31" s="125"/>
      <c r="ANV31" s="125"/>
      <c r="ANW31" s="125"/>
      <c r="ANX31" s="126"/>
      <c r="ANY31" s="127"/>
      <c r="ANZ31" s="125"/>
      <c r="AOA31" s="125"/>
      <c r="AOB31" s="125"/>
      <c r="AOC31" s="126"/>
      <c r="AOD31" s="127"/>
      <c r="AOE31" s="125"/>
      <c r="AOF31" s="125"/>
      <c r="AOG31" s="125"/>
      <c r="AOH31" s="126"/>
      <c r="AOI31" s="127"/>
      <c r="AOJ31" s="125"/>
      <c r="AOK31" s="125"/>
      <c r="AOL31" s="125"/>
      <c r="AOM31" s="126"/>
      <c r="AON31" s="127"/>
      <c r="AOO31" s="125"/>
      <c r="AOP31" s="125"/>
      <c r="AOQ31" s="125"/>
      <c r="AOR31" s="126"/>
      <c r="AOS31" s="127"/>
      <c r="AOT31" s="125"/>
      <c r="AOU31" s="125"/>
      <c r="AOV31" s="125"/>
      <c r="AOW31" s="126"/>
      <c r="AOX31" s="127"/>
      <c r="AOY31" s="125"/>
      <c r="AOZ31" s="125"/>
      <c r="APA31" s="125"/>
      <c r="APB31" s="126"/>
      <c r="APC31" s="127"/>
      <c r="APD31" s="125"/>
      <c r="APE31" s="125"/>
      <c r="APF31" s="125"/>
      <c r="APG31" s="126"/>
      <c r="APH31" s="128"/>
      <c r="API31" s="119"/>
      <c r="APJ31" s="64"/>
      <c r="APK31" s="129"/>
      <c r="APL31" s="19"/>
      <c r="APM31" s="65"/>
      <c r="APN31" s="17"/>
      <c r="APO31" s="32"/>
      <c r="APP31" s="12"/>
      <c r="APQ31" s="70"/>
      <c r="APR31" s="124"/>
      <c r="APS31" s="125"/>
      <c r="APT31" s="125"/>
      <c r="APU31" s="125"/>
      <c r="APV31" s="126"/>
      <c r="APW31" s="127"/>
      <c r="APX31" s="125"/>
      <c r="APY31" s="125"/>
      <c r="APZ31" s="125"/>
      <c r="AQA31" s="126"/>
      <c r="AQB31" s="127"/>
      <c r="AQC31" s="125"/>
      <c r="AQD31" s="125"/>
      <c r="AQE31" s="125"/>
      <c r="AQF31" s="126"/>
      <c r="AQG31" s="127"/>
      <c r="AQH31" s="125"/>
      <c r="AQI31" s="125"/>
      <c r="AQJ31" s="125"/>
      <c r="AQK31" s="126"/>
      <c r="AQL31" s="127"/>
      <c r="AQM31" s="125"/>
      <c r="AQN31" s="125"/>
      <c r="AQO31" s="125"/>
      <c r="AQP31" s="126"/>
      <c r="AQQ31" s="127"/>
      <c r="AQR31" s="125"/>
      <c r="AQS31" s="125"/>
      <c r="AQT31" s="125"/>
      <c r="AQU31" s="126"/>
      <c r="AQV31" s="127"/>
      <c r="AQW31" s="125"/>
      <c r="AQX31" s="125"/>
      <c r="AQY31" s="125"/>
      <c r="AQZ31" s="126"/>
      <c r="ARA31" s="127"/>
      <c r="ARB31" s="125"/>
      <c r="ARC31" s="125"/>
      <c r="ARD31" s="125"/>
      <c r="ARE31" s="126"/>
      <c r="ARF31" s="128"/>
      <c r="ARG31" s="119"/>
      <c r="ARH31" s="64"/>
      <c r="ARI31" s="129"/>
      <c r="ARJ31" s="19"/>
      <c r="ARK31" s="65"/>
      <c r="ARL31" s="17"/>
      <c r="ARM31" s="32"/>
      <c r="ARN31" s="12"/>
      <c r="ARO31" s="70"/>
      <c r="ARP31" s="124"/>
      <c r="ARQ31" s="125"/>
      <c r="ARR31" s="125"/>
      <c r="ARS31" s="125"/>
      <c r="ART31" s="126"/>
      <c r="ARU31" s="127"/>
      <c r="ARV31" s="125"/>
      <c r="ARW31" s="125"/>
      <c r="ARX31" s="125"/>
      <c r="ARY31" s="126"/>
      <c r="ARZ31" s="127"/>
      <c r="ASA31" s="125"/>
      <c r="ASB31" s="125"/>
      <c r="ASC31" s="125"/>
      <c r="ASD31" s="126"/>
      <c r="ASE31" s="127"/>
      <c r="ASF31" s="125"/>
      <c r="ASG31" s="125"/>
      <c r="ASH31" s="125"/>
      <c r="ASI31" s="126"/>
      <c r="ASJ31" s="127"/>
      <c r="ASK31" s="125"/>
      <c r="ASL31" s="125"/>
      <c r="ASM31" s="125"/>
      <c r="ASN31" s="126"/>
      <c r="ASO31" s="127"/>
      <c r="ASP31" s="125"/>
      <c r="ASQ31" s="125"/>
      <c r="ASR31" s="125"/>
      <c r="ASS31" s="126"/>
      <c r="AST31" s="127"/>
      <c r="ASU31" s="125"/>
      <c r="ASV31" s="125"/>
      <c r="ASW31" s="125"/>
      <c r="ASX31" s="126"/>
      <c r="ASY31" s="127"/>
      <c r="ASZ31" s="125"/>
      <c r="ATA31" s="125"/>
      <c r="ATB31" s="125"/>
      <c r="ATC31" s="126"/>
      <c r="ATD31" s="128"/>
      <c r="ATE31" s="119"/>
      <c r="ATF31" s="64"/>
      <c r="ATG31" s="129"/>
      <c r="ATH31" s="19"/>
      <c r="ATI31" s="65"/>
      <c r="ATJ31" s="17"/>
      <c r="ATK31" s="32"/>
      <c r="ATL31" s="12"/>
      <c r="ATM31" s="70"/>
      <c r="ATN31" s="124"/>
      <c r="ATO31" s="125"/>
      <c r="ATP31" s="125"/>
      <c r="ATQ31" s="125"/>
      <c r="ATR31" s="126"/>
      <c r="ATS31" s="127"/>
      <c r="ATT31" s="125"/>
      <c r="ATU31" s="125"/>
      <c r="ATV31" s="125"/>
      <c r="ATW31" s="126"/>
      <c r="ATX31" s="127"/>
      <c r="ATY31" s="125"/>
      <c r="ATZ31" s="125"/>
      <c r="AUA31" s="125"/>
      <c r="AUB31" s="126"/>
      <c r="AUC31" s="127"/>
      <c r="AUD31" s="125"/>
      <c r="AUE31" s="125"/>
      <c r="AUF31" s="125"/>
      <c r="AUG31" s="126"/>
      <c r="AUH31" s="127"/>
      <c r="AUI31" s="125"/>
      <c r="AUJ31" s="125"/>
      <c r="AUK31" s="125"/>
      <c r="AUL31" s="126"/>
      <c r="AUM31" s="127"/>
      <c r="AUN31" s="125"/>
      <c r="AUO31" s="125"/>
      <c r="AUP31" s="125"/>
      <c r="AUQ31" s="126"/>
      <c r="AUR31" s="127"/>
      <c r="AUS31" s="125"/>
      <c r="AUT31" s="125"/>
      <c r="AUU31" s="125"/>
      <c r="AUV31" s="126"/>
      <c r="AUW31" s="127"/>
      <c r="AUX31" s="125"/>
      <c r="AUY31" s="125"/>
      <c r="AUZ31" s="125"/>
      <c r="AVA31" s="126"/>
      <c r="AVB31" s="128"/>
      <c r="AVC31" s="119"/>
      <c r="AVD31" s="64"/>
      <c r="AVE31" s="129"/>
      <c r="AVF31" s="19"/>
      <c r="AVG31" s="65"/>
      <c r="AVH31" s="17"/>
      <c r="AVI31" s="32"/>
      <c r="AVJ31" s="12"/>
      <c r="AVK31" s="70"/>
      <c r="AVL31" s="124"/>
      <c r="AVM31" s="125"/>
      <c r="AVN31" s="125"/>
      <c r="AVO31" s="125"/>
      <c r="AVP31" s="126"/>
      <c r="AVQ31" s="127"/>
      <c r="AVR31" s="125"/>
      <c r="AVS31" s="125"/>
      <c r="AVT31" s="125"/>
      <c r="AVU31" s="126"/>
      <c r="AVV31" s="127"/>
      <c r="AVW31" s="125"/>
      <c r="AVX31" s="125"/>
      <c r="AVY31" s="125"/>
      <c r="AVZ31" s="126"/>
      <c r="AWA31" s="127"/>
      <c r="AWB31" s="125"/>
      <c r="AWC31" s="125"/>
      <c r="AWD31" s="125"/>
      <c r="AWE31" s="126"/>
      <c r="AWF31" s="127"/>
      <c r="AWG31" s="125"/>
      <c r="AWH31" s="125"/>
      <c r="AWI31" s="125"/>
      <c r="AWJ31" s="126"/>
      <c r="AWK31" s="127"/>
      <c r="AWL31" s="125"/>
      <c r="AWM31" s="125"/>
      <c r="AWN31" s="125"/>
      <c r="AWO31" s="126"/>
      <c r="AWP31" s="127"/>
      <c r="AWQ31" s="125"/>
      <c r="AWR31" s="125"/>
      <c r="AWS31" s="125"/>
      <c r="AWT31" s="126"/>
      <c r="AWU31" s="127"/>
      <c r="AWV31" s="125"/>
      <c r="AWW31" s="125"/>
      <c r="AWX31" s="125"/>
      <c r="AWY31" s="126"/>
      <c r="AWZ31" s="128"/>
      <c r="AXA31" s="119"/>
      <c r="AXB31" s="64"/>
      <c r="AXC31" s="129"/>
      <c r="AXD31" s="19"/>
      <c r="AXE31" s="65"/>
      <c r="AXF31" s="17"/>
      <c r="AXG31" s="32"/>
      <c r="AXH31" s="12"/>
      <c r="AXI31" s="70"/>
      <c r="AXJ31" s="124"/>
      <c r="AXK31" s="125"/>
      <c r="AXL31" s="125"/>
      <c r="AXM31" s="125"/>
      <c r="AXN31" s="126"/>
      <c r="AXO31" s="127"/>
      <c r="AXP31" s="125"/>
      <c r="AXQ31" s="125"/>
      <c r="AXR31" s="125"/>
      <c r="AXS31" s="126"/>
      <c r="AXT31" s="127"/>
      <c r="AXU31" s="125"/>
      <c r="AXV31" s="125"/>
      <c r="AXW31" s="125"/>
      <c r="AXX31" s="126"/>
      <c r="AXY31" s="127"/>
      <c r="AXZ31" s="125"/>
      <c r="AYA31" s="125"/>
      <c r="AYB31" s="125"/>
      <c r="AYC31" s="126"/>
      <c r="AYD31" s="127"/>
      <c r="AYE31" s="125"/>
      <c r="AYF31" s="125"/>
      <c r="AYG31" s="125"/>
      <c r="AYH31" s="126"/>
      <c r="AYI31" s="127"/>
      <c r="AYJ31" s="125"/>
      <c r="AYK31" s="125"/>
      <c r="AYL31" s="125"/>
      <c r="AYM31" s="126"/>
      <c r="AYN31" s="127"/>
      <c r="AYO31" s="125"/>
      <c r="AYP31" s="125"/>
      <c r="AYQ31" s="125"/>
      <c r="AYR31" s="126"/>
      <c r="AYS31" s="127"/>
      <c r="AYT31" s="125"/>
      <c r="AYU31" s="125"/>
      <c r="AYV31" s="125"/>
      <c r="AYW31" s="126"/>
      <c r="AYX31" s="128"/>
      <c r="AYY31" s="119"/>
      <c r="AYZ31" s="64"/>
      <c r="AZA31" s="129"/>
      <c r="AZB31" s="19"/>
      <c r="AZC31" s="65"/>
      <c r="AZD31" s="17"/>
      <c r="AZE31" s="32"/>
      <c r="AZF31" s="12"/>
      <c r="AZG31" s="70"/>
      <c r="AZH31" s="124"/>
      <c r="AZI31" s="125"/>
      <c r="AZJ31" s="125"/>
      <c r="AZK31" s="125"/>
      <c r="AZL31" s="126"/>
      <c r="AZM31" s="127"/>
      <c r="AZN31" s="125"/>
      <c r="AZO31" s="125"/>
      <c r="AZP31" s="125"/>
      <c r="AZQ31" s="126"/>
      <c r="AZR31" s="127"/>
      <c r="AZS31" s="125"/>
      <c r="AZT31" s="125"/>
      <c r="AZU31" s="125"/>
      <c r="AZV31" s="126"/>
      <c r="AZW31" s="127"/>
      <c r="AZX31" s="125"/>
      <c r="AZY31" s="125"/>
      <c r="AZZ31" s="125"/>
      <c r="BAA31" s="126"/>
      <c r="BAB31" s="127"/>
      <c r="BAC31" s="125"/>
      <c r="BAD31" s="125"/>
      <c r="BAE31" s="125"/>
      <c r="BAF31" s="126"/>
      <c r="BAG31" s="127"/>
      <c r="BAH31" s="125"/>
      <c r="BAI31" s="125"/>
      <c r="BAJ31" s="125"/>
      <c r="BAK31" s="126"/>
      <c r="BAL31" s="127"/>
      <c r="BAM31" s="125"/>
      <c r="BAN31" s="125"/>
      <c r="BAO31" s="125"/>
      <c r="BAP31" s="126"/>
      <c r="BAQ31" s="127"/>
      <c r="BAR31" s="125"/>
      <c r="BAS31" s="125"/>
      <c r="BAT31" s="125"/>
      <c r="BAU31" s="126"/>
      <c r="BAV31" s="128"/>
      <c r="BAW31" s="119"/>
      <c r="BAX31" s="64"/>
      <c r="BAY31" s="129"/>
      <c r="BAZ31" s="19"/>
      <c r="BBA31" s="65"/>
      <c r="BBB31" s="17"/>
      <c r="BBC31" s="32"/>
      <c r="BBD31" s="12"/>
      <c r="BBE31" s="70"/>
      <c r="BBF31" s="124"/>
      <c r="BBG31" s="125"/>
      <c r="BBH31" s="125"/>
      <c r="BBI31" s="125"/>
      <c r="BBJ31" s="126"/>
      <c r="BBK31" s="127"/>
      <c r="BBL31" s="125"/>
      <c r="BBM31" s="125"/>
      <c r="BBN31" s="125"/>
      <c r="BBO31" s="126"/>
      <c r="BBP31" s="127"/>
      <c r="BBQ31" s="125"/>
      <c r="BBR31" s="125"/>
      <c r="BBS31" s="125"/>
      <c r="BBT31" s="126"/>
      <c r="BBU31" s="127"/>
      <c r="BBV31" s="125"/>
      <c r="BBW31" s="125"/>
      <c r="BBX31" s="125"/>
      <c r="BBY31" s="126"/>
      <c r="BBZ31" s="127"/>
      <c r="BCA31" s="125"/>
      <c r="BCB31" s="125"/>
      <c r="BCC31" s="125"/>
      <c r="BCD31" s="126"/>
      <c r="BCE31" s="127"/>
      <c r="BCF31" s="125"/>
      <c r="BCG31" s="125"/>
      <c r="BCH31" s="125"/>
      <c r="BCI31" s="126"/>
      <c r="BCJ31" s="127"/>
      <c r="BCK31" s="125"/>
      <c r="BCL31" s="125"/>
      <c r="BCM31" s="125"/>
      <c r="BCN31" s="126"/>
      <c r="BCO31" s="127"/>
      <c r="BCP31" s="125"/>
      <c r="BCQ31" s="125"/>
      <c r="BCR31" s="125"/>
      <c r="BCS31" s="126"/>
      <c r="BCT31" s="128"/>
      <c r="BCU31" s="119"/>
      <c r="BCV31" s="64"/>
      <c r="BCW31" s="129"/>
      <c r="BCX31" s="19"/>
      <c r="BCY31" s="65"/>
      <c r="BCZ31" s="17"/>
      <c r="BDA31" s="32"/>
      <c r="BDB31" s="12"/>
      <c r="BDC31" s="70"/>
      <c r="BDD31" s="124"/>
      <c r="BDE31" s="125"/>
      <c r="BDF31" s="125"/>
      <c r="BDG31" s="125"/>
      <c r="BDH31" s="126"/>
      <c r="BDI31" s="127"/>
      <c r="BDJ31" s="125"/>
      <c r="BDK31" s="125"/>
      <c r="BDL31" s="125"/>
      <c r="BDM31" s="126"/>
      <c r="BDN31" s="127"/>
      <c r="BDO31" s="125"/>
      <c r="BDP31" s="125"/>
      <c r="BDQ31" s="125"/>
      <c r="BDR31" s="126"/>
      <c r="BDS31" s="127"/>
      <c r="BDT31" s="125"/>
      <c r="BDU31" s="125"/>
      <c r="BDV31" s="125"/>
      <c r="BDW31" s="126"/>
      <c r="BDX31" s="127"/>
      <c r="BDY31" s="125"/>
      <c r="BDZ31" s="125"/>
      <c r="BEA31" s="125"/>
      <c r="BEB31" s="126"/>
      <c r="BEC31" s="127"/>
      <c r="BED31" s="125"/>
      <c r="BEE31" s="125"/>
      <c r="BEF31" s="125"/>
      <c r="BEG31" s="126"/>
      <c r="BEH31" s="127"/>
      <c r="BEI31" s="125"/>
      <c r="BEJ31" s="125"/>
      <c r="BEK31" s="125"/>
      <c r="BEL31" s="126"/>
      <c r="BEM31" s="127"/>
      <c r="BEN31" s="125"/>
      <c r="BEO31" s="125"/>
      <c r="BEP31" s="125"/>
      <c r="BEQ31" s="126"/>
      <c r="BER31" s="128"/>
      <c r="BES31" s="119"/>
      <c r="BET31" s="64"/>
      <c r="BEU31" s="129"/>
      <c r="BEV31" s="19"/>
      <c r="BEW31" s="65"/>
      <c r="BEX31" s="17"/>
      <c r="BEY31" s="32"/>
      <c r="BEZ31" s="12"/>
      <c r="BFA31" s="70"/>
      <c r="BFB31" s="124"/>
      <c r="BFC31" s="125"/>
      <c r="BFD31" s="125"/>
      <c r="BFE31" s="125"/>
      <c r="BFF31" s="126"/>
      <c r="BFG31" s="127"/>
      <c r="BFH31" s="125"/>
      <c r="BFI31" s="125"/>
      <c r="BFJ31" s="125"/>
      <c r="BFK31" s="126"/>
      <c r="BFL31" s="127"/>
      <c r="BFM31" s="125"/>
      <c r="BFN31" s="125"/>
      <c r="BFO31" s="125"/>
      <c r="BFP31" s="126"/>
      <c r="BFQ31" s="127"/>
      <c r="BFR31" s="125"/>
      <c r="BFS31" s="125"/>
      <c r="BFT31" s="125"/>
      <c r="BFU31" s="126"/>
      <c r="BFV31" s="127"/>
      <c r="BFW31" s="125"/>
      <c r="BFX31" s="125"/>
      <c r="BFY31" s="125"/>
      <c r="BFZ31" s="126"/>
      <c r="BGA31" s="127"/>
      <c r="BGB31" s="125"/>
      <c r="BGC31" s="125"/>
      <c r="BGD31" s="125"/>
      <c r="BGE31" s="126"/>
      <c r="BGF31" s="127"/>
      <c r="BGG31" s="125"/>
      <c r="BGH31" s="125"/>
      <c r="BGI31" s="125"/>
      <c r="BGJ31" s="126"/>
      <c r="BGK31" s="127"/>
      <c r="BGL31" s="125"/>
      <c r="BGM31" s="125"/>
      <c r="BGN31" s="125"/>
      <c r="BGO31" s="126"/>
      <c r="BGP31" s="128"/>
      <c r="BGQ31" s="119"/>
      <c r="BGR31" s="64"/>
      <c r="BGS31" s="129"/>
      <c r="BGT31" s="19"/>
      <c r="BGU31" s="65"/>
      <c r="BGV31" s="17"/>
      <c r="BGW31" s="32"/>
      <c r="BGX31" s="12"/>
      <c r="BGY31" s="70"/>
      <c r="BGZ31" s="124"/>
      <c r="BHA31" s="125"/>
      <c r="BHB31" s="125"/>
      <c r="BHC31" s="125"/>
      <c r="BHD31" s="126"/>
      <c r="BHE31" s="127"/>
      <c r="BHF31" s="125"/>
      <c r="BHG31" s="125"/>
      <c r="BHH31" s="125"/>
      <c r="BHI31" s="126"/>
      <c r="BHJ31" s="127"/>
      <c r="BHK31" s="125"/>
      <c r="BHL31" s="125"/>
      <c r="BHM31" s="125"/>
      <c r="BHN31" s="126"/>
      <c r="BHO31" s="127"/>
      <c r="BHP31" s="125"/>
      <c r="BHQ31" s="125"/>
      <c r="BHR31" s="125"/>
      <c r="BHS31" s="126"/>
      <c r="BHT31" s="127"/>
      <c r="BHU31" s="125"/>
      <c r="BHV31" s="125"/>
      <c r="BHW31" s="125"/>
      <c r="BHX31" s="126"/>
      <c r="BHY31" s="127"/>
      <c r="BHZ31" s="125"/>
      <c r="BIA31" s="125"/>
      <c r="BIB31" s="125"/>
      <c r="BIC31" s="126"/>
      <c r="BID31" s="127"/>
      <c r="BIE31" s="125"/>
      <c r="BIF31" s="125"/>
      <c r="BIG31" s="125"/>
      <c r="BIH31" s="126"/>
      <c r="BII31" s="127"/>
      <c r="BIJ31" s="125"/>
      <c r="BIK31" s="125"/>
      <c r="BIL31" s="125"/>
      <c r="BIM31" s="126"/>
      <c r="BIN31" s="128"/>
      <c r="BIO31" s="119"/>
      <c r="BIP31" s="64"/>
      <c r="BIQ31" s="129"/>
      <c r="BIR31" s="19"/>
      <c r="BIS31" s="65"/>
      <c r="BIT31" s="17"/>
      <c r="BIU31" s="32"/>
      <c r="BIV31" s="12"/>
      <c r="BIW31" s="70"/>
      <c r="BIX31" s="124"/>
      <c r="BIY31" s="125"/>
      <c r="BIZ31" s="125"/>
      <c r="BJA31" s="125"/>
      <c r="BJB31" s="126"/>
      <c r="BJC31" s="127"/>
      <c r="BJD31" s="125"/>
      <c r="BJE31" s="125"/>
      <c r="BJF31" s="125"/>
      <c r="BJG31" s="126"/>
      <c r="BJH31" s="127"/>
      <c r="BJI31" s="125"/>
      <c r="BJJ31" s="125"/>
      <c r="BJK31" s="125"/>
      <c r="BJL31" s="126"/>
      <c r="BJM31" s="127"/>
      <c r="BJN31" s="125"/>
      <c r="BJO31" s="125"/>
      <c r="BJP31" s="125"/>
      <c r="BJQ31" s="126"/>
      <c r="BJR31" s="127"/>
      <c r="BJS31" s="125"/>
      <c r="BJT31" s="125"/>
      <c r="BJU31" s="125"/>
      <c r="BJV31" s="126"/>
      <c r="BJW31" s="127"/>
      <c r="BJX31" s="125"/>
      <c r="BJY31" s="125"/>
      <c r="BJZ31" s="125"/>
      <c r="BKA31" s="126"/>
      <c r="BKB31" s="127"/>
      <c r="BKC31" s="125"/>
      <c r="BKD31" s="125"/>
      <c r="BKE31" s="125"/>
      <c r="BKF31" s="126"/>
      <c r="BKG31" s="127"/>
      <c r="BKH31" s="125"/>
      <c r="BKI31" s="125"/>
      <c r="BKJ31" s="125"/>
      <c r="BKK31" s="126"/>
      <c r="BKL31" s="128"/>
      <c r="BKM31" s="119"/>
      <c r="BKN31" s="64"/>
      <c r="BKO31" s="129"/>
      <c r="BKP31" s="19"/>
      <c r="BKQ31" s="65"/>
      <c r="BKR31" s="17"/>
      <c r="BKS31" s="32"/>
      <c r="BKT31" s="12"/>
      <c r="BKU31" s="70"/>
      <c r="BKV31" s="124"/>
      <c r="BKW31" s="125"/>
      <c r="BKX31" s="125"/>
      <c r="BKY31" s="125"/>
      <c r="BKZ31" s="126"/>
      <c r="BLA31" s="127"/>
      <c r="BLB31" s="125"/>
      <c r="BLC31" s="125"/>
      <c r="BLD31" s="125"/>
      <c r="BLE31" s="126"/>
      <c r="BLF31" s="127"/>
      <c r="BLG31" s="125"/>
      <c r="BLH31" s="125"/>
      <c r="BLI31" s="125"/>
      <c r="BLJ31" s="126"/>
      <c r="BLK31" s="127"/>
      <c r="BLL31" s="125"/>
      <c r="BLM31" s="125"/>
      <c r="BLN31" s="125"/>
      <c r="BLO31" s="126"/>
      <c r="BLP31" s="127"/>
      <c r="BLQ31" s="125"/>
      <c r="BLR31" s="125"/>
      <c r="BLS31" s="125"/>
      <c r="BLT31" s="126"/>
      <c r="BLU31" s="127"/>
      <c r="BLV31" s="125"/>
      <c r="BLW31" s="125"/>
      <c r="BLX31" s="125"/>
      <c r="BLY31" s="126"/>
      <c r="BLZ31" s="127"/>
      <c r="BMA31" s="125"/>
      <c r="BMB31" s="125"/>
      <c r="BMC31" s="125"/>
      <c r="BMD31" s="126"/>
      <c r="BME31" s="127"/>
      <c r="BMF31" s="125"/>
      <c r="BMG31" s="125"/>
      <c r="BMH31" s="125"/>
      <c r="BMI31" s="126"/>
      <c r="BMJ31" s="128"/>
      <c r="BMK31" s="119"/>
      <c r="BML31" s="64"/>
      <c r="BMM31" s="129"/>
      <c r="BMN31" s="19"/>
      <c r="BMO31" s="65"/>
      <c r="BMP31" s="17"/>
      <c r="BMQ31" s="32"/>
      <c r="BMR31" s="12"/>
      <c r="BMS31" s="70"/>
      <c r="BMT31" s="124"/>
      <c r="BMU31" s="125"/>
      <c r="BMV31" s="125"/>
      <c r="BMW31" s="125"/>
      <c r="BMX31" s="126"/>
      <c r="BMY31" s="127"/>
      <c r="BMZ31" s="125"/>
      <c r="BNA31" s="125"/>
      <c r="BNB31" s="125"/>
      <c r="BNC31" s="126"/>
      <c r="BND31" s="127"/>
      <c r="BNE31" s="125"/>
      <c r="BNF31" s="125"/>
      <c r="BNG31" s="125"/>
      <c r="BNH31" s="126"/>
      <c r="BNI31" s="127"/>
      <c r="BNJ31" s="125"/>
      <c r="BNK31" s="125"/>
      <c r="BNL31" s="125"/>
      <c r="BNM31" s="126"/>
      <c r="BNN31" s="127"/>
      <c r="BNO31" s="125"/>
      <c r="BNP31" s="125"/>
      <c r="BNQ31" s="125"/>
      <c r="BNR31" s="126"/>
      <c r="BNS31" s="127"/>
      <c r="BNT31" s="125"/>
      <c r="BNU31" s="125"/>
      <c r="BNV31" s="125"/>
      <c r="BNW31" s="126"/>
      <c r="BNX31" s="127"/>
      <c r="BNY31" s="125"/>
      <c r="BNZ31" s="125"/>
      <c r="BOA31" s="125"/>
      <c r="BOB31" s="126"/>
      <c r="BOC31" s="127"/>
      <c r="BOD31" s="125"/>
      <c r="BOE31" s="125"/>
      <c r="BOF31" s="125"/>
      <c r="BOG31" s="126"/>
      <c r="BOH31" s="128"/>
      <c r="BOI31" s="119"/>
      <c r="BOJ31" s="64"/>
      <c r="BOK31" s="129"/>
      <c r="BOL31" s="19"/>
      <c r="BOM31" s="65"/>
      <c r="BON31" s="17"/>
      <c r="BOO31" s="32"/>
      <c r="BOP31" s="12"/>
      <c r="BOQ31" s="70"/>
      <c r="BOR31" s="124"/>
      <c r="BOS31" s="125"/>
      <c r="BOT31" s="125"/>
      <c r="BOU31" s="125"/>
      <c r="BOV31" s="126"/>
      <c r="BOW31" s="127"/>
      <c r="BOX31" s="125"/>
      <c r="BOY31" s="125"/>
      <c r="BOZ31" s="125"/>
      <c r="BPA31" s="126"/>
      <c r="BPB31" s="127"/>
      <c r="BPC31" s="125"/>
      <c r="BPD31" s="125"/>
      <c r="BPE31" s="125"/>
      <c r="BPF31" s="126"/>
      <c r="BPG31" s="127"/>
      <c r="BPH31" s="125"/>
      <c r="BPI31" s="125"/>
      <c r="BPJ31" s="125"/>
      <c r="BPK31" s="126"/>
      <c r="BPL31" s="127"/>
      <c r="BPM31" s="125"/>
      <c r="BPN31" s="125"/>
      <c r="BPO31" s="125"/>
      <c r="BPP31" s="126"/>
      <c r="BPQ31" s="127"/>
      <c r="BPR31" s="125"/>
      <c r="BPS31" s="125"/>
      <c r="BPT31" s="125"/>
      <c r="BPU31" s="126"/>
      <c r="BPV31" s="127"/>
      <c r="BPW31" s="125"/>
      <c r="BPX31" s="125"/>
      <c r="BPY31" s="125"/>
      <c r="BPZ31" s="126"/>
      <c r="BQA31" s="127"/>
      <c r="BQB31" s="125"/>
      <c r="BQC31" s="125"/>
      <c r="BQD31" s="125"/>
      <c r="BQE31" s="126"/>
      <c r="BQF31" s="128"/>
      <c r="BQG31" s="119"/>
      <c r="BQH31" s="64"/>
      <c r="BQI31" s="129"/>
      <c r="BQJ31" s="19"/>
      <c r="BQK31" s="65"/>
      <c r="BQL31" s="17"/>
      <c r="BQM31" s="32"/>
      <c r="BQN31" s="12"/>
      <c r="BQO31" s="70"/>
      <c r="BQP31" s="124"/>
      <c r="BQQ31" s="125"/>
      <c r="BQR31" s="125"/>
      <c r="BQS31" s="125"/>
      <c r="BQT31" s="126"/>
      <c r="BQU31" s="127"/>
      <c r="BQV31" s="125"/>
      <c r="BQW31" s="125"/>
      <c r="BQX31" s="125"/>
      <c r="BQY31" s="126"/>
      <c r="BQZ31" s="127"/>
      <c r="BRA31" s="125"/>
      <c r="BRB31" s="125"/>
      <c r="BRC31" s="125"/>
      <c r="BRD31" s="126"/>
      <c r="BRE31" s="127"/>
      <c r="BRF31" s="125"/>
      <c r="BRG31" s="125"/>
      <c r="BRH31" s="125"/>
      <c r="BRI31" s="126"/>
      <c r="BRJ31" s="127"/>
      <c r="BRK31" s="125"/>
      <c r="BRL31" s="125"/>
      <c r="BRM31" s="125"/>
      <c r="BRN31" s="126"/>
      <c r="BRO31" s="127"/>
      <c r="BRP31" s="125"/>
      <c r="BRQ31" s="125"/>
      <c r="BRR31" s="125"/>
      <c r="BRS31" s="126"/>
      <c r="BRT31" s="127"/>
      <c r="BRU31" s="125"/>
      <c r="BRV31" s="125"/>
      <c r="BRW31" s="125"/>
      <c r="BRX31" s="126"/>
      <c r="BRY31" s="127"/>
      <c r="BRZ31" s="125"/>
      <c r="BSA31" s="125"/>
      <c r="BSB31" s="125"/>
      <c r="BSC31" s="126"/>
      <c r="BSD31" s="128"/>
      <c r="BSE31" s="119"/>
      <c r="BSF31" s="64"/>
      <c r="BSG31" s="129"/>
      <c r="BSH31" s="19"/>
      <c r="BSI31" s="65"/>
      <c r="BSJ31" s="17"/>
      <c r="BSK31" s="32"/>
      <c r="BSL31" s="12"/>
      <c r="BSM31" s="70"/>
      <c r="BSN31" s="124"/>
      <c r="BSO31" s="125"/>
      <c r="BSP31" s="125"/>
      <c r="BSQ31" s="125"/>
      <c r="BSR31" s="126"/>
      <c r="BSS31" s="127"/>
      <c r="BST31" s="125"/>
      <c r="BSU31" s="125"/>
      <c r="BSV31" s="125"/>
      <c r="BSW31" s="126"/>
      <c r="BSX31" s="127"/>
      <c r="BSY31" s="125"/>
      <c r="BSZ31" s="125"/>
      <c r="BTA31" s="125"/>
      <c r="BTB31" s="126"/>
      <c r="BTC31" s="127"/>
      <c r="BTD31" s="125"/>
      <c r="BTE31" s="125"/>
      <c r="BTF31" s="125"/>
      <c r="BTG31" s="126"/>
      <c r="BTH31" s="127"/>
      <c r="BTI31" s="125"/>
      <c r="BTJ31" s="125"/>
      <c r="BTK31" s="125"/>
      <c r="BTL31" s="126"/>
      <c r="BTM31" s="127"/>
      <c r="BTN31" s="125"/>
      <c r="BTO31" s="125"/>
      <c r="BTP31" s="125"/>
      <c r="BTQ31" s="126"/>
      <c r="BTR31" s="127"/>
      <c r="BTS31" s="125"/>
      <c r="BTT31" s="125"/>
      <c r="BTU31" s="125"/>
      <c r="BTV31" s="126"/>
      <c r="BTW31" s="127"/>
      <c r="BTX31" s="125"/>
      <c r="BTY31" s="125"/>
      <c r="BTZ31" s="125"/>
      <c r="BUA31" s="126"/>
      <c r="BUB31" s="128"/>
      <c r="BUC31" s="119"/>
      <c r="BUD31" s="64"/>
      <c r="BUE31" s="129"/>
      <c r="BUF31" s="19"/>
      <c r="BUG31" s="65"/>
      <c r="BUH31" s="17"/>
      <c r="BUI31" s="32"/>
      <c r="BUJ31" s="12"/>
      <c r="BUK31" s="70"/>
      <c r="BUL31" s="124"/>
      <c r="BUM31" s="125"/>
      <c r="BUN31" s="125"/>
      <c r="BUO31" s="125"/>
      <c r="BUP31" s="126"/>
      <c r="BUQ31" s="127"/>
      <c r="BUR31" s="125"/>
      <c r="BUS31" s="125"/>
      <c r="BUT31" s="125"/>
      <c r="BUU31" s="126"/>
      <c r="BUV31" s="127"/>
      <c r="BUW31" s="125"/>
      <c r="BUX31" s="125"/>
      <c r="BUY31" s="125"/>
      <c r="BUZ31" s="126"/>
      <c r="BVA31" s="127"/>
      <c r="BVB31" s="125"/>
      <c r="BVC31" s="125"/>
      <c r="BVD31" s="125"/>
      <c r="BVE31" s="126"/>
      <c r="BVF31" s="127"/>
      <c r="BVG31" s="125"/>
      <c r="BVH31" s="125"/>
      <c r="BVI31" s="125"/>
      <c r="BVJ31" s="126"/>
      <c r="BVK31" s="127"/>
      <c r="BVL31" s="125"/>
      <c r="BVM31" s="125"/>
      <c r="BVN31" s="125"/>
      <c r="BVO31" s="126"/>
      <c r="BVP31" s="127"/>
      <c r="BVQ31" s="125"/>
      <c r="BVR31" s="125"/>
      <c r="BVS31" s="125"/>
      <c r="BVT31" s="126"/>
      <c r="BVU31" s="127"/>
      <c r="BVV31" s="125"/>
      <c r="BVW31" s="125"/>
      <c r="BVX31" s="125"/>
      <c r="BVY31" s="126"/>
      <c r="BVZ31" s="128"/>
      <c r="BWA31" s="119"/>
      <c r="BWB31" s="64"/>
      <c r="BWC31" s="129"/>
      <c r="BWD31" s="19"/>
      <c r="BWE31" s="65"/>
      <c r="BWF31" s="17"/>
      <c r="BWG31" s="32"/>
      <c r="BWH31" s="12"/>
      <c r="BWI31" s="70"/>
      <c r="BWJ31" s="124"/>
      <c r="BWK31" s="125"/>
      <c r="BWL31" s="125"/>
      <c r="BWM31" s="125"/>
      <c r="BWN31" s="126"/>
      <c r="BWO31" s="127"/>
      <c r="BWP31" s="125"/>
      <c r="BWQ31" s="125"/>
      <c r="BWR31" s="125"/>
      <c r="BWS31" s="126"/>
      <c r="BWT31" s="127"/>
      <c r="BWU31" s="125"/>
      <c r="BWV31" s="125"/>
      <c r="BWW31" s="125"/>
      <c r="BWX31" s="126"/>
      <c r="BWY31" s="127"/>
      <c r="BWZ31" s="125"/>
      <c r="BXA31" s="125"/>
      <c r="BXB31" s="125"/>
      <c r="BXC31" s="126"/>
      <c r="BXD31" s="127"/>
      <c r="BXE31" s="125"/>
      <c r="BXF31" s="125"/>
      <c r="BXG31" s="125"/>
      <c r="BXH31" s="126"/>
      <c r="BXI31" s="127"/>
      <c r="BXJ31" s="125"/>
      <c r="BXK31" s="125"/>
      <c r="BXL31" s="125"/>
      <c r="BXM31" s="126"/>
      <c r="BXN31" s="127"/>
      <c r="BXO31" s="125"/>
      <c r="BXP31" s="125"/>
      <c r="BXQ31" s="125"/>
      <c r="BXR31" s="126"/>
      <c r="BXS31" s="127"/>
      <c r="BXT31" s="125"/>
      <c r="BXU31" s="125"/>
      <c r="BXV31" s="125"/>
      <c r="BXW31" s="126"/>
      <c r="BXX31" s="128"/>
      <c r="BXY31" s="119"/>
      <c r="BXZ31" s="64"/>
      <c r="BYA31" s="129"/>
      <c r="BYB31" s="19"/>
      <c r="BYC31" s="65"/>
      <c r="BYD31" s="17"/>
      <c r="BYE31" s="32"/>
      <c r="BYF31" s="12"/>
      <c r="BYG31" s="70"/>
      <c r="BYH31" s="124"/>
      <c r="BYI31" s="125"/>
      <c r="BYJ31" s="125"/>
      <c r="BYK31" s="125"/>
      <c r="BYL31" s="126"/>
      <c r="BYM31" s="127"/>
      <c r="BYN31" s="125"/>
      <c r="BYO31" s="125"/>
      <c r="BYP31" s="125"/>
      <c r="BYQ31" s="126"/>
      <c r="BYR31" s="127"/>
      <c r="BYS31" s="125"/>
      <c r="BYT31" s="125"/>
      <c r="BYU31" s="125"/>
      <c r="BYV31" s="126"/>
      <c r="BYW31" s="127"/>
      <c r="BYX31" s="125"/>
      <c r="BYY31" s="125"/>
      <c r="BYZ31" s="125"/>
      <c r="BZA31" s="126"/>
      <c r="BZB31" s="127"/>
      <c r="BZC31" s="125"/>
      <c r="BZD31" s="125"/>
      <c r="BZE31" s="125"/>
      <c r="BZF31" s="126"/>
      <c r="BZG31" s="127"/>
      <c r="BZH31" s="125"/>
      <c r="BZI31" s="125"/>
      <c r="BZJ31" s="125"/>
      <c r="BZK31" s="126"/>
      <c r="BZL31" s="127"/>
      <c r="BZM31" s="125"/>
      <c r="BZN31" s="125"/>
      <c r="BZO31" s="125"/>
      <c r="BZP31" s="126"/>
      <c r="BZQ31" s="127"/>
      <c r="BZR31" s="125"/>
      <c r="BZS31" s="125"/>
      <c r="BZT31" s="125"/>
      <c r="BZU31" s="126"/>
      <c r="BZV31" s="128"/>
      <c r="BZW31" s="119"/>
      <c r="BZX31" s="64"/>
      <c r="BZY31" s="129"/>
      <c r="BZZ31" s="19"/>
      <c r="CAA31" s="65"/>
      <c r="CAB31" s="17"/>
      <c r="CAC31" s="32"/>
      <c r="CAD31" s="12"/>
      <c r="CAE31" s="70"/>
      <c r="CAF31" s="124"/>
      <c r="CAG31" s="125"/>
      <c r="CAH31" s="125"/>
      <c r="CAI31" s="125"/>
      <c r="CAJ31" s="126"/>
      <c r="CAK31" s="127"/>
      <c r="CAL31" s="125"/>
      <c r="CAM31" s="125"/>
      <c r="CAN31" s="125"/>
      <c r="CAO31" s="126"/>
      <c r="CAP31" s="127"/>
      <c r="CAQ31" s="125"/>
      <c r="CAR31" s="125"/>
      <c r="CAS31" s="125"/>
      <c r="CAT31" s="126"/>
      <c r="CAU31" s="127"/>
      <c r="CAV31" s="125"/>
      <c r="CAW31" s="125"/>
      <c r="CAX31" s="125"/>
      <c r="CAY31" s="126"/>
      <c r="CAZ31" s="127"/>
      <c r="CBA31" s="125"/>
      <c r="CBB31" s="125"/>
      <c r="CBC31" s="125"/>
      <c r="CBD31" s="126"/>
      <c r="CBE31" s="127"/>
      <c r="CBF31" s="125"/>
      <c r="CBG31" s="125"/>
      <c r="CBH31" s="125"/>
      <c r="CBI31" s="126"/>
      <c r="CBJ31" s="127"/>
      <c r="CBK31" s="125"/>
      <c r="CBL31" s="125"/>
      <c r="CBM31" s="125"/>
      <c r="CBN31" s="126"/>
      <c r="CBO31" s="127"/>
      <c r="CBP31" s="125"/>
      <c r="CBQ31" s="125"/>
      <c r="CBR31" s="125"/>
      <c r="CBS31" s="126"/>
      <c r="CBT31" s="128"/>
      <c r="CBU31" s="119"/>
      <c r="CBV31" s="64"/>
      <c r="CBW31" s="129"/>
      <c r="CBX31" s="19"/>
      <c r="CBY31" s="65"/>
      <c r="CBZ31" s="17"/>
      <c r="CCA31" s="32"/>
      <c r="CCB31" s="12"/>
      <c r="CCC31" s="70"/>
      <c r="CCD31" s="124"/>
      <c r="CCE31" s="125"/>
      <c r="CCF31" s="125"/>
      <c r="CCG31" s="125"/>
      <c r="CCH31" s="126"/>
      <c r="CCI31" s="127"/>
      <c r="CCJ31" s="125"/>
      <c r="CCK31" s="125"/>
      <c r="CCL31" s="125"/>
      <c r="CCM31" s="126"/>
      <c r="CCN31" s="127"/>
      <c r="CCO31" s="125"/>
      <c r="CCP31" s="125"/>
      <c r="CCQ31" s="125"/>
      <c r="CCR31" s="126"/>
      <c r="CCS31" s="127"/>
      <c r="CCT31" s="125"/>
      <c r="CCU31" s="125"/>
      <c r="CCV31" s="125"/>
      <c r="CCW31" s="126"/>
      <c r="CCX31" s="127"/>
      <c r="CCY31" s="125"/>
      <c r="CCZ31" s="125"/>
      <c r="CDA31" s="125"/>
      <c r="CDB31" s="126"/>
      <c r="CDC31" s="127"/>
      <c r="CDD31" s="125"/>
      <c r="CDE31" s="125"/>
      <c r="CDF31" s="125"/>
      <c r="CDG31" s="126"/>
      <c r="CDH31" s="127"/>
      <c r="CDI31" s="125"/>
      <c r="CDJ31" s="125"/>
      <c r="CDK31" s="125"/>
      <c r="CDL31" s="126"/>
      <c r="CDM31" s="127"/>
      <c r="CDN31" s="125"/>
      <c r="CDO31" s="125"/>
      <c r="CDP31" s="125"/>
      <c r="CDQ31" s="126"/>
      <c r="CDR31" s="128"/>
      <c r="CDS31" s="119"/>
      <c r="CDT31" s="64"/>
      <c r="CDU31" s="129"/>
      <c r="CDV31" s="19"/>
      <c r="CDW31" s="65"/>
      <c r="CDX31" s="17"/>
      <c r="CDY31" s="32"/>
      <c r="CDZ31" s="12"/>
      <c r="CEA31" s="70"/>
      <c r="CEB31" s="124"/>
      <c r="CEC31" s="125"/>
      <c r="CED31" s="125"/>
      <c r="CEE31" s="125"/>
      <c r="CEF31" s="126"/>
      <c r="CEG31" s="127"/>
      <c r="CEH31" s="125"/>
      <c r="CEI31" s="125"/>
      <c r="CEJ31" s="125"/>
      <c r="CEK31" s="126"/>
      <c r="CEL31" s="127"/>
      <c r="CEM31" s="125"/>
      <c r="CEN31" s="125"/>
      <c r="CEO31" s="125"/>
      <c r="CEP31" s="126"/>
      <c r="CEQ31" s="127"/>
      <c r="CER31" s="125"/>
      <c r="CES31" s="125"/>
      <c r="CET31" s="125"/>
      <c r="CEU31" s="126"/>
      <c r="CEV31" s="127"/>
      <c r="CEW31" s="125"/>
      <c r="CEX31" s="125"/>
      <c r="CEY31" s="125"/>
      <c r="CEZ31" s="126"/>
      <c r="CFA31" s="127"/>
      <c r="CFB31" s="125"/>
      <c r="CFC31" s="125"/>
      <c r="CFD31" s="125"/>
      <c r="CFE31" s="126"/>
      <c r="CFF31" s="127"/>
      <c r="CFG31" s="125"/>
      <c r="CFH31" s="125"/>
      <c r="CFI31" s="125"/>
      <c r="CFJ31" s="126"/>
      <c r="CFK31" s="127"/>
      <c r="CFL31" s="125"/>
      <c r="CFM31" s="125"/>
      <c r="CFN31" s="125"/>
      <c r="CFO31" s="126"/>
      <c r="CFP31" s="128"/>
      <c r="CFQ31" s="119"/>
      <c r="CFR31" s="64"/>
      <c r="CFS31" s="129"/>
      <c r="CFT31" s="19"/>
      <c r="CFU31" s="65"/>
      <c r="CFV31" s="17"/>
      <c r="CFW31" s="32"/>
      <c r="CFX31" s="12"/>
      <c r="CFY31" s="70"/>
      <c r="CFZ31" s="124"/>
      <c r="CGA31" s="125"/>
      <c r="CGB31" s="125"/>
      <c r="CGC31" s="125"/>
      <c r="CGD31" s="126"/>
      <c r="CGE31" s="127"/>
      <c r="CGF31" s="125"/>
      <c r="CGG31" s="125"/>
      <c r="CGH31" s="125"/>
      <c r="CGI31" s="126"/>
      <c r="CGJ31" s="127"/>
      <c r="CGK31" s="125"/>
      <c r="CGL31" s="125"/>
      <c r="CGM31" s="125"/>
      <c r="CGN31" s="126"/>
      <c r="CGO31" s="127"/>
      <c r="CGP31" s="125"/>
      <c r="CGQ31" s="125"/>
      <c r="CGR31" s="125"/>
      <c r="CGS31" s="126"/>
      <c r="CGT31" s="127"/>
      <c r="CGU31" s="125"/>
      <c r="CGV31" s="125"/>
      <c r="CGW31" s="125"/>
      <c r="CGX31" s="126"/>
      <c r="CGY31" s="127"/>
      <c r="CGZ31" s="125"/>
      <c r="CHA31" s="125"/>
      <c r="CHB31" s="125"/>
      <c r="CHC31" s="126"/>
      <c r="CHD31" s="127"/>
      <c r="CHE31" s="125"/>
      <c r="CHF31" s="125"/>
      <c r="CHG31" s="125"/>
      <c r="CHH31" s="126"/>
      <c r="CHI31" s="127"/>
      <c r="CHJ31" s="125"/>
      <c r="CHK31" s="125"/>
      <c r="CHL31" s="125"/>
      <c r="CHM31" s="126"/>
      <c r="CHN31" s="128"/>
      <c r="CHO31" s="119"/>
      <c r="CHP31" s="64"/>
      <c r="CHQ31" s="129"/>
      <c r="CHR31" s="19"/>
      <c r="CHS31" s="65"/>
      <c r="CHT31" s="17"/>
      <c r="CHU31" s="32"/>
      <c r="CHV31" s="12"/>
      <c r="CHW31" s="70"/>
      <c r="CHX31" s="124"/>
      <c r="CHY31" s="125"/>
      <c r="CHZ31" s="125"/>
      <c r="CIA31" s="125"/>
      <c r="CIB31" s="126"/>
      <c r="CIC31" s="127"/>
      <c r="CID31" s="125"/>
      <c r="CIE31" s="125"/>
      <c r="CIF31" s="125"/>
      <c r="CIG31" s="126"/>
      <c r="CIH31" s="127"/>
      <c r="CII31" s="125"/>
      <c r="CIJ31" s="125"/>
      <c r="CIK31" s="125"/>
      <c r="CIL31" s="126"/>
      <c r="CIM31" s="127"/>
      <c r="CIN31" s="125"/>
      <c r="CIO31" s="125"/>
      <c r="CIP31" s="125"/>
      <c r="CIQ31" s="126"/>
      <c r="CIR31" s="127"/>
      <c r="CIS31" s="125"/>
      <c r="CIT31" s="125"/>
      <c r="CIU31" s="125"/>
      <c r="CIV31" s="126"/>
      <c r="CIW31" s="127"/>
      <c r="CIX31" s="125"/>
      <c r="CIY31" s="125"/>
      <c r="CIZ31" s="125"/>
      <c r="CJA31" s="126"/>
      <c r="CJB31" s="127"/>
      <c r="CJC31" s="125"/>
      <c r="CJD31" s="125"/>
      <c r="CJE31" s="125"/>
      <c r="CJF31" s="126"/>
      <c r="CJG31" s="127"/>
      <c r="CJH31" s="125"/>
      <c r="CJI31" s="125"/>
      <c r="CJJ31" s="125"/>
      <c r="CJK31" s="126"/>
      <c r="CJL31" s="128"/>
      <c r="CJM31" s="119"/>
      <c r="CJN31" s="64"/>
      <c r="CJO31" s="129"/>
      <c r="CJP31" s="19"/>
      <c r="CJQ31" s="65"/>
      <c r="CJR31" s="17"/>
      <c r="CJS31" s="32"/>
      <c r="CJT31" s="12"/>
      <c r="CJU31" s="70"/>
      <c r="CJV31" s="124"/>
      <c r="CJW31" s="125"/>
      <c r="CJX31" s="125"/>
      <c r="CJY31" s="125"/>
      <c r="CJZ31" s="126"/>
      <c r="CKA31" s="127"/>
      <c r="CKB31" s="125"/>
      <c r="CKC31" s="125"/>
      <c r="CKD31" s="125"/>
      <c r="CKE31" s="126"/>
      <c r="CKF31" s="127"/>
      <c r="CKG31" s="125"/>
      <c r="CKH31" s="125"/>
      <c r="CKI31" s="125"/>
      <c r="CKJ31" s="126"/>
      <c r="CKK31" s="127"/>
      <c r="CKL31" s="125"/>
      <c r="CKM31" s="125"/>
      <c r="CKN31" s="125"/>
      <c r="CKO31" s="126"/>
      <c r="CKP31" s="127"/>
      <c r="CKQ31" s="125"/>
      <c r="CKR31" s="125"/>
      <c r="CKS31" s="125"/>
      <c r="CKT31" s="126"/>
      <c r="CKU31" s="127"/>
      <c r="CKV31" s="125"/>
      <c r="CKW31" s="125"/>
      <c r="CKX31" s="125"/>
      <c r="CKY31" s="126"/>
      <c r="CKZ31" s="127"/>
      <c r="CLA31" s="125"/>
      <c r="CLB31" s="125"/>
      <c r="CLC31" s="125"/>
      <c r="CLD31" s="126"/>
      <c r="CLE31" s="127"/>
      <c r="CLF31" s="125"/>
      <c r="CLG31" s="125"/>
      <c r="CLH31" s="125"/>
      <c r="CLI31" s="126"/>
      <c r="CLJ31" s="128"/>
      <c r="CLK31" s="119"/>
      <c r="CLL31" s="64"/>
      <c r="CLM31" s="129"/>
      <c r="CLN31" s="19"/>
      <c r="CLO31" s="65"/>
      <c r="CLP31" s="17"/>
      <c r="CLQ31" s="32"/>
      <c r="CLR31" s="12"/>
      <c r="CLS31" s="70"/>
      <c r="CLT31" s="124"/>
      <c r="CLU31" s="125"/>
      <c r="CLV31" s="125"/>
      <c r="CLW31" s="125"/>
      <c r="CLX31" s="126"/>
      <c r="CLY31" s="127"/>
      <c r="CLZ31" s="125"/>
      <c r="CMA31" s="125"/>
      <c r="CMB31" s="125"/>
      <c r="CMC31" s="126"/>
      <c r="CMD31" s="127"/>
      <c r="CME31" s="125"/>
      <c r="CMF31" s="125"/>
      <c r="CMG31" s="125"/>
      <c r="CMH31" s="126"/>
      <c r="CMI31" s="127"/>
      <c r="CMJ31" s="125"/>
      <c r="CMK31" s="125"/>
      <c r="CML31" s="125"/>
      <c r="CMM31" s="126"/>
      <c r="CMN31" s="127"/>
      <c r="CMO31" s="125"/>
      <c r="CMP31" s="125"/>
      <c r="CMQ31" s="125"/>
      <c r="CMR31" s="126"/>
      <c r="CMS31" s="127"/>
      <c r="CMT31" s="125"/>
      <c r="CMU31" s="125"/>
      <c r="CMV31" s="125"/>
      <c r="CMW31" s="126"/>
      <c r="CMX31" s="127"/>
      <c r="CMY31" s="125"/>
      <c r="CMZ31" s="125"/>
      <c r="CNA31" s="125"/>
      <c r="CNB31" s="126"/>
      <c r="CNC31" s="127"/>
      <c r="CND31" s="125"/>
      <c r="CNE31" s="125"/>
      <c r="CNF31" s="125"/>
      <c r="CNG31" s="126"/>
      <c r="CNH31" s="128"/>
      <c r="CNI31" s="119"/>
      <c r="CNJ31" s="64"/>
      <c r="CNK31" s="129"/>
      <c r="CNL31" s="19"/>
      <c r="CNM31" s="65"/>
      <c r="CNN31" s="17"/>
      <c r="CNO31" s="32"/>
      <c r="CNP31" s="12"/>
      <c r="CNQ31" s="70"/>
      <c r="CNR31" s="124"/>
      <c r="CNS31" s="125"/>
      <c r="CNT31" s="125"/>
      <c r="CNU31" s="125"/>
      <c r="CNV31" s="126"/>
      <c r="CNW31" s="127"/>
      <c r="CNX31" s="125"/>
      <c r="CNY31" s="125"/>
      <c r="CNZ31" s="125"/>
      <c r="COA31" s="126"/>
      <c r="COB31" s="127"/>
      <c r="COC31" s="125"/>
      <c r="COD31" s="125"/>
      <c r="COE31" s="125"/>
      <c r="COF31" s="126"/>
      <c r="COG31" s="127"/>
      <c r="COH31" s="125"/>
      <c r="COI31" s="125"/>
      <c r="COJ31" s="125"/>
      <c r="COK31" s="126"/>
      <c r="COL31" s="127"/>
      <c r="COM31" s="125"/>
      <c r="CON31" s="125"/>
      <c r="COO31" s="125"/>
      <c r="COP31" s="126"/>
      <c r="COQ31" s="127"/>
      <c r="COR31" s="125"/>
      <c r="COS31" s="125"/>
      <c r="COT31" s="125"/>
      <c r="COU31" s="126"/>
      <c r="COV31" s="127"/>
      <c r="COW31" s="125"/>
      <c r="COX31" s="125"/>
      <c r="COY31" s="125"/>
      <c r="COZ31" s="126"/>
      <c r="CPA31" s="127"/>
      <c r="CPB31" s="125"/>
      <c r="CPC31" s="125"/>
      <c r="CPD31" s="125"/>
      <c r="CPE31" s="126"/>
      <c r="CPF31" s="128"/>
      <c r="CPG31" s="119"/>
      <c r="CPH31" s="64"/>
      <c r="CPI31" s="129"/>
      <c r="CPJ31" s="19"/>
      <c r="CPK31" s="65"/>
      <c r="CPL31" s="17"/>
      <c r="CPM31" s="32"/>
      <c r="CPN31" s="12"/>
      <c r="CPO31" s="70"/>
      <c r="CPP31" s="124"/>
      <c r="CPQ31" s="125"/>
      <c r="CPR31" s="125"/>
      <c r="CPS31" s="125"/>
      <c r="CPT31" s="126"/>
      <c r="CPU31" s="127"/>
      <c r="CPV31" s="125"/>
      <c r="CPW31" s="125"/>
      <c r="CPX31" s="125"/>
      <c r="CPY31" s="126"/>
      <c r="CPZ31" s="127"/>
      <c r="CQA31" s="125"/>
      <c r="CQB31" s="125"/>
      <c r="CQC31" s="125"/>
      <c r="CQD31" s="126"/>
      <c r="CQE31" s="127"/>
      <c r="CQF31" s="125"/>
      <c r="CQG31" s="125"/>
      <c r="CQH31" s="125"/>
      <c r="CQI31" s="126"/>
      <c r="CQJ31" s="127"/>
      <c r="CQK31" s="125"/>
      <c r="CQL31" s="125"/>
      <c r="CQM31" s="125"/>
      <c r="CQN31" s="126"/>
      <c r="CQO31" s="127"/>
      <c r="CQP31" s="125"/>
      <c r="CQQ31" s="125"/>
      <c r="CQR31" s="125"/>
      <c r="CQS31" s="126"/>
      <c r="CQT31" s="127"/>
      <c r="CQU31" s="125"/>
      <c r="CQV31" s="125"/>
      <c r="CQW31" s="125"/>
      <c r="CQX31" s="126"/>
      <c r="CQY31" s="127"/>
      <c r="CQZ31" s="125"/>
      <c r="CRA31" s="125"/>
      <c r="CRB31" s="125"/>
      <c r="CRC31" s="126"/>
      <c r="CRD31" s="128"/>
      <c r="CRE31" s="119"/>
      <c r="CRF31" s="64"/>
      <c r="CRG31" s="129"/>
      <c r="CRH31" s="19"/>
      <c r="CRI31" s="65"/>
      <c r="CRJ31" s="17"/>
      <c r="CRK31" s="32"/>
      <c r="CRL31" s="12"/>
      <c r="CRM31" s="70"/>
      <c r="CRN31" s="124"/>
      <c r="CRO31" s="125"/>
      <c r="CRP31" s="125"/>
      <c r="CRQ31" s="125"/>
      <c r="CRR31" s="126"/>
      <c r="CRS31" s="127"/>
      <c r="CRT31" s="125"/>
      <c r="CRU31" s="125"/>
      <c r="CRV31" s="125"/>
      <c r="CRW31" s="126"/>
      <c r="CRX31" s="127"/>
      <c r="CRY31" s="125"/>
      <c r="CRZ31" s="125"/>
      <c r="CSA31" s="125"/>
      <c r="CSB31" s="126"/>
      <c r="CSC31" s="127"/>
      <c r="CSD31" s="125"/>
      <c r="CSE31" s="125"/>
      <c r="CSF31" s="125"/>
      <c r="CSG31" s="126"/>
      <c r="CSH31" s="127"/>
      <c r="CSI31" s="125"/>
      <c r="CSJ31" s="125"/>
      <c r="CSK31" s="125"/>
      <c r="CSL31" s="126"/>
      <c r="CSM31" s="127"/>
      <c r="CSN31" s="125"/>
      <c r="CSO31" s="125"/>
      <c r="CSP31" s="125"/>
      <c r="CSQ31" s="126"/>
      <c r="CSR31" s="127"/>
      <c r="CSS31" s="125"/>
      <c r="CST31" s="125"/>
      <c r="CSU31" s="125"/>
      <c r="CSV31" s="126"/>
      <c r="CSW31" s="127"/>
      <c r="CSX31" s="125"/>
      <c r="CSY31" s="125"/>
      <c r="CSZ31" s="125"/>
      <c r="CTA31" s="126"/>
      <c r="CTB31" s="128"/>
      <c r="CTC31" s="119"/>
      <c r="CTD31" s="64"/>
      <c r="CTE31" s="129"/>
      <c r="CTF31" s="19"/>
      <c r="CTG31" s="65"/>
      <c r="CTH31" s="17"/>
      <c r="CTI31" s="32"/>
      <c r="CTJ31" s="12"/>
      <c r="CTK31" s="70"/>
      <c r="CTL31" s="124"/>
      <c r="CTM31" s="125"/>
      <c r="CTN31" s="125"/>
      <c r="CTO31" s="125"/>
      <c r="CTP31" s="126"/>
      <c r="CTQ31" s="127"/>
      <c r="CTR31" s="125"/>
      <c r="CTS31" s="125"/>
      <c r="CTT31" s="125"/>
      <c r="CTU31" s="126"/>
      <c r="CTV31" s="127"/>
      <c r="CTW31" s="125"/>
      <c r="CTX31" s="125"/>
      <c r="CTY31" s="125"/>
      <c r="CTZ31" s="126"/>
      <c r="CUA31" s="127"/>
      <c r="CUB31" s="125"/>
      <c r="CUC31" s="125"/>
      <c r="CUD31" s="125"/>
      <c r="CUE31" s="126"/>
      <c r="CUF31" s="127"/>
      <c r="CUG31" s="125"/>
      <c r="CUH31" s="125"/>
      <c r="CUI31" s="125"/>
      <c r="CUJ31" s="126"/>
      <c r="CUK31" s="127"/>
      <c r="CUL31" s="125"/>
      <c r="CUM31" s="125"/>
      <c r="CUN31" s="125"/>
      <c r="CUO31" s="126"/>
      <c r="CUP31" s="127"/>
      <c r="CUQ31" s="125"/>
      <c r="CUR31" s="125"/>
      <c r="CUS31" s="125"/>
      <c r="CUT31" s="126"/>
      <c r="CUU31" s="127"/>
      <c r="CUV31" s="125"/>
      <c r="CUW31" s="125"/>
      <c r="CUX31" s="125"/>
      <c r="CUY31" s="126"/>
      <c r="CUZ31" s="128"/>
      <c r="CVA31" s="119"/>
      <c r="CVB31" s="64"/>
      <c r="CVC31" s="129"/>
      <c r="CVD31" s="19"/>
      <c r="CVE31" s="65"/>
      <c r="CVF31" s="17"/>
      <c r="CVG31" s="32"/>
      <c r="CVH31" s="12"/>
      <c r="CVI31" s="70"/>
      <c r="CVJ31" s="124"/>
      <c r="CVK31" s="125"/>
      <c r="CVL31" s="125"/>
      <c r="CVM31" s="125"/>
      <c r="CVN31" s="126"/>
      <c r="CVO31" s="127"/>
      <c r="CVP31" s="125"/>
      <c r="CVQ31" s="125"/>
      <c r="CVR31" s="125"/>
      <c r="CVS31" s="126"/>
      <c r="CVT31" s="127"/>
      <c r="CVU31" s="125"/>
      <c r="CVV31" s="125"/>
      <c r="CVW31" s="125"/>
      <c r="CVX31" s="126"/>
      <c r="CVY31" s="127"/>
      <c r="CVZ31" s="125"/>
      <c r="CWA31" s="125"/>
      <c r="CWB31" s="125"/>
      <c r="CWC31" s="126"/>
      <c r="CWD31" s="127"/>
      <c r="CWE31" s="125"/>
      <c r="CWF31" s="125"/>
      <c r="CWG31" s="125"/>
      <c r="CWH31" s="126"/>
      <c r="CWI31" s="127"/>
      <c r="CWJ31" s="125"/>
      <c r="CWK31" s="125"/>
      <c r="CWL31" s="125"/>
      <c r="CWM31" s="126"/>
      <c r="CWN31" s="127"/>
      <c r="CWO31" s="125"/>
      <c r="CWP31" s="125"/>
      <c r="CWQ31" s="125"/>
      <c r="CWR31" s="126"/>
      <c r="CWS31" s="127"/>
      <c r="CWT31" s="125"/>
      <c r="CWU31" s="125"/>
      <c r="CWV31" s="125"/>
      <c r="CWW31" s="126"/>
      <c r="CWX31" s="128"/>
      <c r="CWY31" s="119"/>
      <c r="CWZ31" s="64"/>
      <c r="CXA31" s="129"/>
      <c r="CXB31" s="19"/>
      <c r="CXC31" s="65"/>
      <c r="CXD31" s="17"/>
      <c r="CXE31" s="32"/>
      <c r="CXF31" s="12"/>
      <c r="CXG31" s="70"/>
      <c r="CXH31" s="124"/>
      <c r="CXI31" s="125"/>
      <c r="CXJ31" s="125"/>
      <c r="CXK31" s="125"/>
      <c r="CXL31" s="126"/>
      <c r="CXM31" s="127"/>
      <c r="CXN31" s="125"/>
      <c r="CXO31" s="125"/>
      <c r="CXP31" s="125"/>
      <c r="CXQ31" s="126"/>
      <c r="CXR31" s="127"/>
      <c r="CXS31" s="125"/>
      <c r="CXT31" s="125"/>
      <c r="CXU31" s="125"/>
      <c r="CXV31" s="126"/>
      <c r="CXW31" s="127"/>
      <c r="CXX31" s="125"/>
      <c r="CXY31" s="125"/>
      <c r="CXZ31" s="125"/>
      <c r="CYA31" s="126"/>
      <c r="CYB31" s="127"/>
      <c r="CYC31" s="125"/>
      <c r="CYD31" s="125"/>
      <c r="CYE31" s="125"/>
      <c r="CYF31" s="126"/>
      <c r="CYG31" s="127"/>
      <c r="CYH31" s="125"/>
      <c r="CYI31" s="125"/>
      <c r="CYJ31" s="125"/>
      <c r="CYK31" s="126"/>
      <c r="CYL31" s="127"/>
      <c r="CYM31" s="125"/>
      <c r="CYN31" s="125"/>
      <c r="CYO31" s="125"/>
      <c r="CYP31" s="126"/>
      <c r="CYQ31" s="127"/>
      <c r="CYR31" s="125"/>
      <c r="CYS31" s="125"/>
      <c r="CYT31" s="125"/>
      <c r="CYU31" s="126"/>
      <c r="CYV31" s="128"/>
      <c r="CYW31" s="119"/>
      <c r="CYX31" s="64"/>
      <c r="CYY31" s="129"/>
      <c r="CYZ31" s="19"/>
      <c r="CZA31" s="65"/>
      <c r="CZB31" s="17"/>
      <c r="CZC31" s="32"/>
      <c r="CZD31" s="12"/>
      <c r="CZE31" s="70"/>
      <c r="CZF31" s="124"/>
      <c r="CZG31" s="125"/>
      <c r="CZH31" s="125"/>
      <c r="CZI31" s="125"/>
      <c r="CZJ31" s="126"/>
      <c r="CZK31" s="127"/>
      <c r="CZL31" s="125"/>
      <c r="CZM31" s="125"/>
      <c r="CZN31" s="125"/>
      <c r="CZO31" s="126"/>
      <c r="CZP31" s="127"/>
      <c r="CZQ31" s="125"/>
      <c r="CZR31" s="125"/>
      <c r="CZS31" s="125"/>
      <c r="CZT31" s="126"/>
      <c r="CZU31" s="127"/>
      <c r="CZV31" s="125"/>
      <c r="CZW31" s="125"/>
      <c r="CZX31" s="125"/>
      <c r="CZY31" s="126"/>
      <c r="CZZ31" s="127"/>
      <c r="DAA31" s="125"/>
      <c r="DAB31" s="125"/>
      <c r="DAC31" s="125"/>
      <c r="DAD31" s="126"/>
      <c r="DAE31" s="127"/>
      <c r="DAF31" s="125"/>
      <c r="DAG31" s="125"/>
      <c r="DAH31" s="125"/>
      <c r="DAI31" s="126"/>
      <c r="DAJ31" s="127"/>
      <c r="DAK31" s="125"/>
      <c r="DAL31" s="125"/>
      <c r="DAM31" s="125"/>
      <c r="DAN31" s="126"/>
      <c r="DAO31" s="127"/>
      <c r="DAP31" s="125"/>
      <c r="DAQ31" s="125"/>
      <c r="DAR31" s="125"/>
      <c r="DAS31" s="126"/>
      <c r="DAT31" s="128"/>
      <c r="DAU31" s="119"/>
      <c r="DAV31" s="64"/>
      <c r="DAW31" s="129"/>
      <c r="DAX31" s="19"/>
      <c r="DAY31" s="65"/>
      <c r="DAZ31" s="17"/>
      <c r="DBA31" s="32"/>
      <c r="DBB31" s="12"/>
      <c r="DBC31" s="70"/>
      <c r="DBD31" s="124"/>
      <c r="DBE31" s="125"/>
      <c r="DBF31" s="125"/>
      <c r="DBG31" s="125"/>
      <c r="DBH31" s="126"/>
      <c r="DBI31" s="127"/>
      <c r="DBJ31" s="125"/>
      <c r="DBK31" s="125"/>
      <c r="DBL31" s="125"/>
      <c r="DBM31" s="126"/>
      <c r="DBN31" s="127"/>
      <c r="DBO31" s="125"/>
      <c r="DBP31" s="125"/>
      <c r="DBQ31" s="125"/>
      <c r="DBR31" s="126"/>
      <c r="DBS31" s="127"/>
      <c r="DBT31" s="125"/>
      <c r="DBU31" s="125"/>
      <c r="DBV31" s="125"/>
      <c r="DBW31" s="126"/>
      <c r="DBX31" s="127"/>
      <c r="DBY31" s="125"/>
      <c r="DBZ31" s="125"/>
      <c r="DCA31" s="125"/>
      <c r="DCB31" s="126"/>
      <c r="DCC31" s="127"/>
      <c r="DCD31" s="125"/>
      <c r="DCE31" s="125"/>
      <c r="DCF31" s="125"/>
      <c r="DCG31" s="126"/>
      <c r="DCH31" s="127"/>
      <c r="DCI31" s="125"/>
      <c r="DCJ31" s="125"/>
      <c r="DCK31" s="125"/>
      <c r="DCL31" s="126"/>
      <c r="DCM31" s="127"/>
      <c r="DCN31" s="125"/>
      <c r="DCO31" s="125"/>
      <c r="DCP31" s="125"/>
      <c r="DCQ31" s="126"/>
      <c r="DCR31" s="128"/>
      <c r="DCS31" s="119"/>
      <c r="DCT31" s="64"/>
      <c r="DCU31" s="129"/>
      <c r="DCV31" s="19"/>
      <c r="DCW31" s="65"/>
      <c r="DCX31" s="17"/>
      <c r="DCY31" s="32"/>
      <c r="DCZ31" s="12"/>
      <c r="DDA31" s="70"/>
      <c r="DDB31" s="124"/>
      <c r="DDC31" s="125"/>
      <c r="DDD31" s="125"/>
      <c r="DDE31" s="125"/>
      <c r="DDF31" s="126"/>
      <c r="DDG31" s="127"/>
      <c r="DDH31" s="125"/>
      <c r="DDI31" s="125"/>
      <c r="DDJ31" s="125"/>
      <c r="DDK31" s="126"/>
      <c r="DDL31" s="127"/>
      <c r="DDM31" s="125"/>
      <c r="DDN31" s="125"/>
      <c r="DDO31" s="125"/>
      <c r="DDP31" s="126"/>
      <c r="DDQ31" s="127"/>
      <c r="DDR31" s="125"/>
      <c r="DDS31" s="125"/>
      <c r="DDT31" s="125"/>
      <c r="DDU31" s="126"/>
      <c r="DDV31" s="127"/>
      <c r="DDW31" s="125"/>
      <c r="DDX31" s="125"/>
      <c r="DDY31" s="125"/>
      <c r="DDZ31" s="126"/>
      <c r="DEA31" s="127"/>
      <c r="DEB31" s="125"/>
      <c r="DEC31" s="125"/>
      <c r="DED31" s="125"/>
      <c r="DEE31" s="126"/>
      <c r="DEF31" s="127"/>
      <c r="DEG31" s="125"/>
      <c r="DEH31" s="125"/>
      <c r="DEI31" s="125"/>
      <c r="DEJ31" s="126"/>
      <c r="DEK31" s="127"/>
      <c r="DEL31" s="125"/>
      <c r="DEM31" s="125"/>
      <c r="DEN31" s="125"/>
      <c r="DEO31" s="126"/>
      <c r="DEP31" s="128"/>
      <c r="DEQ31" s="119"/>
      <c r="DER31" s="64"/>
      <c r="DES31" s="129"/>
      <c r="DET31" s="19"/>
      <c r="DEU31" s="65"/>
      <c r="DEV31" s="17"/>
      <c r="DEW31" s="32"/>
      <c r="DEX31" s="12"/>
      <c r="DEY31" s="70"/>
      <c r="DEZ31" s="124"/>
      <c r="DFA31" s="125"/>
      <c r="DFB31" s="125"/>
      <c r="DFC31" s="125"/>
      <c r="DFD31" s="126"/>
      <c r="DFE31" s="127"/>
      <c r="DFF31" s="125"/>
      <c r="DFG31" s="125"/>
      <c r="DFH31" s="125"/>
      <c r="DFI31" s="126"/>
      <c r="DFJ31" s="127"/>
      <c r="DFK31" s="125"/>
      <c r="DFL31" s="125"/>
      <c r="DFM31" s="125"/>
      <c r="DFN31" s="126"/>
      <c r="DFO31" s="127"/>
      <c r="DFP31" s="125"/>
      <c r="DFQ31" s="125"/>
      <c r="DFR31" s="125"/>
      <c r="DFS31" s="126"/>
      <c r="DFT31" s="127"/>
      <c r="DFU31" s="125"/>
      <c r="DFV31" s="125"/>
      <c r="DFW31" s="125"/>
      <c r="DFX31" s="126"/>
      <c r="DFY31" s="127"/>
      <c r="DFZ31" s="125"/>
      <c r="DGA31" s="125"/>
      <c r="DGB31" s="125"/>
      <c r="DGC31" s="126"/>
      <c r="DGD31" s="127"/>
      <c r="DGE31" s="125"/>
      <c r="DGF31" s="125"/>
      <c r="DGG31" s="125"/>
      <c r="DGH31" s="126"/>
      <c r="DGI31" s="127"/>
      <c r="DGJ31" s="125"/>
      <c r="DGK31" s="125"/>
      <c r="DGL31" s="125"/>
      <c r="DGM31" s="126"/>
      <c r="DGN31" s="128"/>
      <c r="DGO31" s="119"/>
      <c r="DGP31" s="64"/>
      <c r="DGQ31" s="129"/>
      <c r="DGR31" s="19"/>
      <c r="DGS31" s="65"/>
      <c r="DGT31" s="17"/>
      <c r="DGU31" s="32"/>
      <c r="DGV31" s="12"/>
      <c r="DGW31" s="70"/>
      <c r="DGX31" s="124"/>
      <c r="DGY31" s="125"/>
      <c r="DGZ31" s="125"/>
      <c r="DHA31" s="125"/>
      <c r="DHB31" s="126"/>
      <c r="DHC31" s="127"/>
      <c r="DHD31" s="125"/>
      <c r="DHE31" s="125"/>
      <c r="DHF31" s="125"/>
      <c r="DHG31" s="126"/>
      <c r="DHH31" s="127"/>
      <c r="DHI31" s="125"/>
      <c r="DHJ31" s="125"/>
      <c r="DHK31" s="125"/>
      <c r="DHL31" s="126"/>
      <c r="DHM31" s="127"/>
      <c r="DHN31" s="125"/>
      <c r="DHO31" s="125"/>
      <c r="DHP31" s="125"/>
      <c r="DHQ31" s="126"/>
      <c r="DHR31" s="127"/>
      <c r="DHS31" s="125"/>
      <c r="DHT31" s="125"/>
      <c r="DHU31" s="125"/>
      <c r="DHV31" s="126"/>
      <c r="DHW31" s="127"/>
      <c r="DHX31" s="125"/>
      <c r="DHY31" s="125"/>
      <c r="DHZ31" s="125"/>
      <c r="DIA31" s="126"/>
      <c r="DIB31" s="127"/>
      <c r="DIC31" s="125"/>
      <c r="DID31" s="125"/>
      <c r="DIE31" s="125"/>
      <c r="DIF31" s="126"/>
      <c r="DIG31" s="127"/>
      <c r="DIH31" s="125"/>
      <c r="DII31" s="125"/>
      <c r="DIJ31" s="125"/>
      <c r="DIK31" s="126"/>
      <c r="DIL31" s="128"/>
      <c r="DIM31" s="119"/>
      <c r="DIN31" s="64"/>
      <c r="DIO31" s="129"/>
      <c r="DIP31" s="19"/>
      <c r="DIQ31" s="65"/>
      <c r="DIR31" s="17"/>
      <c r="DIS31" s="32"/>
      <c r="DIT31" s="12"/>
      <c r="DIU31" s="70"/>
      <c r="DIV31" s="124"/>
      <c r="DIW31" s="125"/>
      <c r="DIX31" s="125"/>
      <c r="DIY31" s="125"/>
      <c r="DIZ31" s="126"/>
      <c r="DJA31" s="127"/>
      <c r="DJB31" s="125"/>
      <c r="DJC31" s="125"/>
      <c r="DJD31" s="125"/>
      <c r="DJE31" s="126"/>
      <c r="DJF31" s="127"/>
      <c r="DJG31" s="125"/>
      <c r="DJH31" s="125"/>
      <c r="DJI31" s="125"/>
      <c r="DJJ31" s="126"/>
      <c r="DJK31" s="127"/>
      <c r="DJL31" s="125"/>
      <c r="DJM31" s="125"/>
      <c r="DJN31" s="125"/>
      <c r="DJO31" s="126"/>
      <c r="DJP31" s="127"/>
      <c r="DJQ31" s="125"/>
      <c r="DJR31" s="125"/>
      <c r="DJS31" s="125"/>
      <c r="DJT31" s="126"/>
      <c r="DJU31" s="127"/>
      <c r="DJV31" s="125"/>
      <c r="DJW31" s="125"/>
      <c r="DJX31" s="125"/>
      <c r="DJY31" s="126"/>
      <c r="DJZ31" s="127"/>
      <c r="DKA31" s="125"/>
      <c r="DKB31" s="125"/>
      <c r="DKC31" s="125"/>
      <c r="DKD31" s="126"/>
      <c r="DKE31" s="127"/>
      <c r="DKF31" s="125"/>
      <c r="DKG31" s="125"/>
      <c r="DKH31" s="125"/>
      <c r="DKI31" s="126"/>
      <c r="DKJ31" s="128"/>
      <c r="DKK31" s="119"/>
      <c r="DKL31" s="64"/>
      <c r="DKM31" s="129"/>
      <c r="DKN31" s="19"/>
      <c r="DKO31" s="65"/>
      <c r="DKP31" s="17"/>
      <c r="DKQ31" s="32"/>
      <c r="DKR31" s="12"/>
      <c r="DKS31" s="70"/>
      <c r="DKT31" s="124"/>
      <c r="DKU31" s="125"/>
      <c r="DKV31" s="125"/>
      <c r="DKW31" s="125"/>
      <c r="DKX31" s="126"/>
      <c r="DKY31" s="127"/>
      <c r="DKZ31" s="125"/>
      <c r="DLA31" s="125"/>
      <c r="DLB31" s="125"/>
      <c r="DLC31" s="126"/>
      <c r="DLD31" s="127"/>
      <c r="DLE31" s="125"/>
      <c r="DLF31" s="125"/>
      <c r="DLG31" s="125"/>
      <c r="DLH31" s="126"/>
      <c r="DLI31" s="127"/>
      <c r="DLJ31" s="125"/>
      <c r="DLK31" s="125"/>
      <c r="DLL31" s="125"/>
      <c r="DLM31" s="126"/>
      <c r="DLN31" s="127"/>
      <c r="DLO31" s="125"/>
      <c r="DLP31" s="125"/>
      <c r="DLQ31" s="125"/>
      <c r="DLR31" s="126"/>
      <c r="DLS31" s="127"/>
      <c r="DLT31" s="125"/>
      <c r="DLU31" s="125"/>
      <c r="DLV31" s="125"/>
      <c r="DLW31" s="126"/>
      <c r="DLX31" s="127"/>
      <c r="DLY31" s="125"/>
      <c r="DLZ31" s="125"/>
      <c r="DMA31" s="125"/>
      <c r="DMB31" s="126"/>
      <c r="DMC31" s="127"/>
      <c r="DMD31" s="125"/>
      <c r="DME31" s="125"/>
      <c r="DMF31" s="125"/>
      <c r="DMG31" s="126"/>
      <c r="DMH31" s="128"/>
      <c r="DMI31" s="119"/>
      <c r="DMJ31" s="64"/>
      <c r="DMK31" s="129"/>
      <c r="DML31" s="19"/>
      <c r="DMM31" s="65"/>
      <c r="DMN31" s="17"/>
      <c r="DMO31" s="32"/>
      <c r="DMP31" s="12"/>
      <c r="DMQ31" s="70"/>
      <c r="DMR31" s="124"/>
      <c r="DMS31" s="125"/>
      <c r="DMT31" s="125"/>
      <c r="DMU31" s="125"/>
      <c r="DMV31" s="126"/>
      <c r="DMW31" s="127"/>
      <c r="DMX31" s="125"/>
      <c r="DMY31" s="125"/>
      <c r="DMZ31" s="125"/>
      <c r="DNA31" s="126"/>
      <c r="DNB31" s="127"/>
      <c r="DNC31" s="125"/>
      <c r="DND31" s="125"/>
      <c r="DNE31" s="125"/>
      <c r="DNF31" s="126"/>
      <c r="DNG31" s="127"/>
      <c r="DNH31" s="125"/>
      <c r="DNI31" s="125"/>
      <c r="DNJ31" s="125"/>
      <c r="DNK31" s="126"/>
      <c r="DNL31" s="127"/>
      <c r="DNM31" s="125"/>
      <c r="DNN31" s="125"/>
      <c r="DNO31" s="125"/>
      <c r="DNP31" s="126"/>
      <c r="DNQ31" s="127"/>
      <c r="DNR31" s="125"/>
      <c r="DNS31" s="125"/>
      <c r="DNT31" s="125"/>
      <c r="DNU31" s="126"/>
      <c r="DNV31" s="127"/>
      <c r="DNW31" s="125"/>
      <c r="DNX31" s="125"/>
      <c r="DNY31" s="125"/>
      <c r="DNZ31" s="126"/>
      <c r="DOA31" s="127"/>
      <c r="DOB31" s="125"/>
      <c r="DOC31" s="125"/>
      <c r="DOD31" s="125"/>
      <c r="DOE31" s="126"/>
      <c r="DOF31" s="128"/>
      <c r="DOG31" s="119"/>
      <c r="DOH31" s="64"/>
      <c r="DOI31" s="129"/>
      <c r="DOJ31" s="19"/>
      <c r="DOK31" s="65"/>
      <c r="DOL31" s="17"/>
      <c r="DOM31" s="32"/>
      <c r="DON31" s="12"/>
      <c r="DOO31" s="70"/>
      <c r="DOP31" s="124"/>
      <c r="DOQ31" s="125"/>
      <c r="DOR31" s="125"/>
      <c r="DOS31" s="125"/>
      <c r="DOT31" s="126"/>
      <c r="DOU31" s="127"/>
      <c r="DOV31" s="125"/>
      <c r="DOW31" s="125"/>
      <c r="DOX31" s="125"/>
      <c r="DOY31" s="126"/>
      <c r="DOZ31" s="127"/>
      <c r="DPA31" s="125"/>
      <c r="DPB31" s="125"/>
      <c r="DPC31" s="125"/>
      <c r="DPD31" s="126"/>
      <c r="DPE31" s="127"/>
      <c r="DPF31" s="125"/>
      <c r="DPG31" s="125"/>
      <c r="DPH31" s="125"/>
      <c r="DPI31" s="126"/>
      <c r="DPJ31" s="127"/>
      <c r="DPK31" s="125"/>
      <c r="DPL31" s="125"/>
      <c r="DPM31" s="125"/>
      <c r="DPN31" s="126"/>
      <c r="DPO31" s="127"/>
      <c r="DPP31" s="125"/>
      <c r="DPQ31" s="125"/>
      <c r="DPR31" s="125"/>
      <c r="DPS31" s="126"/>
      <c r="DPT31" s="127"/>
      <c r="DPU31" s="125"/>
      <c r="DPV31" s="125"/>
      <c r="DPW31" s="125"/>
      <c r="DPX31" s="126"/>
      <c r="DPY31" s="127"/>
      <c r="DPZ31" s="125"/>
      <c r="DQA31" s="125"/>
      <c r="DQB31" s="125"/>
      <c r="DQC31" s="126"/>
      <c r="DQD31" s="128"/>
      <c r="DQE31" s="119"/>
      <c r="DQF31" s="64"/>
      <c r="DQG31" s="129"/>
      <c r="DQH31" s="19"/>
      <c r="DQI31" s="65"/>
      <c r="DQJ31" s="17"/>
      <c r="DQK31" s="32"/>
      <c r="DQL31" s="12"/>
      <c r="DQM31" s="70"/>
      <c r="DQN31" s="124"/>
      <c r="DQO31" s="125"/>
      <c r="DQP31" s="125"/>
      <c r="DQQ31" s="125"/>
      <c r="DQR31" s="126"/>
      <c r="DQS31" s="127"/>
      <c r="DQT31" s="125"/>
      <c r="DQU31" s="125"/>
      <c r="DQV31" s="125"/>
      <c r="DQW31" s="126"/>
      <c r="DQX31" s="127"/>
      <c r="DQY31" s="125"/>
      <c r="DQZ31" s="125"/>
      <c r="DRA31" s="125"/>
      <c r="DRB31" s="126"/>
      <c r="DRC31" s="127"/>
      <c r="DRD31" s="125"/>
      <c r="DRE31" s="125"/>
      <c r="DRF31" s="125"/>
      <c r="DRG31" s="126"/>
      <c r="DRH31" s="127"/>
      <c r="DRI31" s="125"/>
      <c r="DRJ31" s="125"/>
      <c r="DRK31" s="125"/>
      <c r="DRL31" s="126"/>
      <c r="DRM31" s="127"/>
      <c r="DRN31" s="125"/>
      <c r="DRO31" s="125"/>
      <c r="DRP31" s="125"/>
      <c r="DRQ31" s="126"/>
      <c r="DRR31" s="127"/>
      <c r="DRS31" s="125"/>
      <c r="DRT31" s="125"/>
      <c r="DRU31" s="125"/>
      <c r="DRV31" s="126"/>
      <c r="DRW31" s="127"/>
      <c r="DRX31" s="125"/>
      <c r="DRY31" s="125"/>
      <c r="DRZ31" s="125"/>
      <c r="DSA31" s="126"/>
      <c r="DSB31" s="128"/>
      <c r="DSC31" s="119"/>
      <c r="DSD31" s="64"/>
      <c r="DSE31" s="129"/>
      <c r="DSF31" s="19"/>
      <c r="DSG31" s="65"/>
      <c r="DSH31" s="17"/>
      <c r="DSI31" s="32"/>
      <c r="DSJ31" s="12"/>
      <c r="DSK31" s="70"/>
      <c r="DSL31" s="124"/>
      <c r="DSM31" s="125"/>
      <c r="DSN31" s="125"/>
      <c r="DSO31" s="125"/>
      <c r="DSP31" s="126"/>
      <c r="DSQ31" s="127"/>
      <c r="DSR31" s="125"/>
      <c r="DSS31" s="125"/>
      <c r="DST31" s="125"/>
      <c r="DSU31" s="126"/>
      <c r="DSV31" s="127"/>
      <c r="DSW31" s="125"/>
      <c r="DSX31" s="125"/>
      <c r="DSY31" s="125"/>
      <c r="DSZ31" s="126"/>
      <c r="DTA31" s="127"/>
      <c r="DTB31" s="125"/>
      <c r="DTC31" s="125"/>
      <c r="DTD31" s="125"/>
      <c r="DTE31" s="126"/>
      <c r="DTF31" s="127"/>
      <c r="DTG31" s="125"/>
      <c r="DTH31" s="125"/>
      <c r="DTI31" s="125"/>
      <c r="DTJ31" s="126"/>
      <c r="DTK31" s="127"/>
      <c r="DTL31" s="125"/>
      <c r="DTM31" s="125"/>
      <c r="DTN31" s="125"/>
      <c r="DTO31" s="126"/>
      <c r="DTP31" s="127"/>
      <c r="DTQ31" s="125"/>
      <c r="DTR31" s="125"/>
      <c r="DTS31" s="125"/>
      <c r="DTT31" s="126"/>
      <c r="DTU31" s="127"/>
      <c r="DTV31" s="125"/>
      <c r="DTW31" s="125"/>
      <c r="DTX31" s="125"/>
      <c r="DTY31" s="126"/>
      <c r="DTZ31" s="128"/>
      <c r="DUA31" s="119"/>
      <c r="DUB31" s="64"/>
      <c r="DUC31" s="129"/>
      <c r="DUD31" s="19"/>
      <c r="DUE31" s="65"/>
      <c r="DUF31" s="17"/>
      <c r="DUG31" s="32"/>
      <c r="DUH31" s="12"/>
      <c r="DUI31" s="70"/>
      <c r="DUJ31" s="124"/>
      <c r="DUK31" s="125"/>
      <c r="DUL31" s="125"/>
      <c r="DUM31" s="125"/>
      <c r="DUN31" s="126"/>
      <c r="DUO31" s="127"/>
      <c r="DUP31" s="125"/>
      <c r="DUQ31" s="125"/>
      <c r="DUR31" s="125"/>
      <c r="DUS31" s="126"/>
      <c r="DUT31" s="127"/>
      <c r="DUU31" s="125"/>
      <c r="DUV31" s="125"/>
      <c r="DUW31" s="125"/>
      <c r="DUX31" s="126"/>
      <c r="DUY31" s="127"/>
      <c r="DUZ31" s="125"/>
      <c r="DVA31" s="125"/>
      <c r="DVB31" s="125"/>
      <c r="DVC31" s="126"/>
      <c r="DVD31" s="127"/>
      <c r="DVE31" s="125"/>
      <c r="DVF31" s="125"/>
      <c r="DVG31" s="125"/>
      <c r="DVH31" s="126"/>
      <c r="DVI31" s="127"/>
      <c r="DVJ31" s="125"/>
      <c r="DVK31" s="125"/>
      <c r="DVL31" s="125"/>
      <c r="DVM31" s="126"/>
      <c r="DVN31" s="127"/>
      <c r="DVO31" s="125"/>
      <c r="DVP31" s="125"/>
      <c r="DVQ31" s="125"/>
      <c r="DVR31" s="126"/>
      <c r="DVS31" s="127"/>
      <c r="DVT31" s="125"/>
      <c r="DVU31" s="125"/>
      <c r="DVV31" s="125"/>
      <c r="DVW31" s="126"/>
      <c r="DVX31" s="128"/>
      <c r="DVY31" s="119"/>
      <c r="DVZ31" s="64"/>
      <c r="DWA31" s="129"/>
      <c r="DWB31" s="19"/>
      <c r="DWC31" s="65"/>
      <c r="DWD31" s="17"/>
      <c r="DWE31" s="32"/>
      <c r="DWF31" s="12"/>
      <c r="DWG31" s="70"/>
      <c r="DWH31" s="124"/>
      <c r="DWI31" s="125"/>
      <c r="DWJ31" s="125"/>
      <c r="DWK31" s="125"/>
      <c r="DWL31" s="126"/>
      <c r="DWM31" s="127"/>
      <c r="DWN31" s="125"/>
      <c r="DWO31" s="125"/>
      <c r="DWP31" s="125"/>
      <c r="DWQ31" s="126"/>
      <c r="DWR31" s="127"/>
      <c r="DWS31" s="125"/>
      <c r="DWT31" s="125"/>
      <c r="DWU31" s="125"/>
      <c r="DWV31" s="126"/>
      <c r="DWW31" s="127"/>
      <c r="DWX31" s="125"/>
      <c r="DWY31" s="125"/>
      <c r="DWZ31" s="125"/>
      <c r="DXA31" s="126"/>
      <c r="DXB31" s="127"/>
      <c r="DXC31" s="125"/>
      <c r="DXD31" s="125"/>
      <c r="DXE31" s="125"/>
      <c r="DXF31" s="126"/>
      <c r="DXG31" s="127"/>
      <c r="DXH31" s="125"/>
      <c r="DXI31" s="125"/>
      <c r="DXJ31" s="125"/>
      <c r="DXK31" s="126"/>
      <c r="DXL31" s="127"/>
      <c r="DXM31" s="125"/>
      <c r="DXN31" s="125"/>
      <c r="DXO31" s="125"/>
      <c r="DXP31" s="126"/>
      <c r="DXQ31" s="127"/>
      <c r="DXR31" s="125"/>
      <c r="DXS31" s="125"/>
      <c r="DXT31" s="125"/>
      <c r="DXU31" s="126"/>
      <c r="DXV31" s="128"/>
      <c r="DXW31" s="119"/>
      <c r="DXX31" s="64"/>
      <c r="DXY31" s="129"/>
      <c r="DXZ31" s="19"/>
      <c r="DYA31" s="65"/>
      <c r="DYB31" s="17"/>
      <c r="DYC31" s="32"/>
      <c r="DYD31" s="12"/>
      <c r="DYE31" s="70"/>
      <c r="DYF31" s="124"/>
      <c r="DYG31" s="125"/>
      <c r="DYH31" s="125"/>
      <c r="DYI31" s="125"/>
      <c r="DYJ31" s="126"/>
      <c r="DYK31" s="127"/>
      <c r="DYL31" s="125"/>
      <c r="DYM31" s="125"/>
      <c r="DYN31" s="125"/>
      <c r="DYO31" s="126"/>
      <c r="DYP31" s="127"/>
      <c r="DYQ31" s="125"/>
      <c r="DYR31" s="125"/>
      <c r="DYS31" s="125"/>
      <c r="DYT31" s="126"/>
      <c r="DYU31" s="127"/>
      <c r="DYV31" s="125"/>
      <c r="DYW31" s="125"/>
      <c r="DYX31" s="125"/>
      <c r="DYY31" s="126"/>
      <c r="DYZ31" s="127"/>
      <c r="DZA31" s="125"/>
      <c r="DZB31" s="125"/>
      <c r="DZC31" s="125"/>
      <c r="DZD31" s="126"/>
      <c r="DZE31" s="127"/>
      <c r="DZF31" s="125"/>
      <c r="DZG31" s="125"/>
      <c r="DZH31" s="125"/>
      <c r="DZI31" s="126"/>
      <c r="DZJ31" s="127"/>
      <c r="DZK31" s="125"/>
      <c r="DZL31" s="125"/>
      <c r="DZM31" s="125"/>
      <c r="DZN31" s="126"/>
      <c r="DZO31" s="127"/>
      <c r="DZP31" s="125"/>
      <c r="DZQ31" s="125"/>
      <c r="DZR31" s="125"/>
      <c r="DZS31" s="126"/>
      <c r="DZT31" s="128"/>
      <c r="DZU31" s="119"/>
      <c r="DZV31" s="64"/>
      <c r="DZW31" s="129"/>
      <c r="DZX31" s="19"/>
      <c r="DZY31" s="65"/>
      <c r="DZZ31" s="17"/>
      <c r="EAA31" s="32"/>
      <c r="EAB31" s="12"/>
      <c r="EAC31" s="70"/>
      <c r="EAD31" s="124"/>
      <c r="EAE31" s="125"/>
      <c r="EAF31" s="125"/>
      <c r="EAG31" s="125"/>
      <c r="EAH31" s="126"/>
      <c r="EAI31" s="127"/>
      <c r="EAJ31" s="125"/>
      <c r="EAK31" s="125"/>
      <c r="EAL31" s="125"/>
      <c r="EAM31" s="126"/>
      <c r="EAN31" s="127"/>
      <c r="EAO31" s="125"/>
      <c r="EAP31" s="125"/>
      <c r="EAQ31" s="125"/>
      <c r="EAR31" s="126"/>
      <c r="EAS31" s="127"/>
      <c r="EAT31" s="125"/>
      <c r="EAU31" s="125"/>
      <c r="EAV31" s="125"/>
      <c r="EAW31" s="126"/>
      <c r="EAX31" s="127"/>
      <c r="EAY31" s="125"/>
      <c r="EAZ31" s="125"/>
      <c r="EBA31" s="125"/>
      <c r="EBB31" s="126"/>
      <c r="EBC31" s="127"/>
      <c r="EBD31" s="125"/>
      <c r="EBE31" s="125"/>
      <c r="EBF31" s="125"/>
      <c r="EBG31" s="126"/>
      <c r="EBH31" s="127"/>
      <c r="EBI31" s="125"/>
      <c r="EBJ31" s="125"/>
      <c r="EBK31" s="125"/>
      <c r="EBL31" s="126"/>
      <c r="EBM31" s="127"/>
      <c r="EBN31" s="125"/>
      <c r="EBO31" s="125"/>
      <c r="EBP31" s="125"/>
      <c r="EBQ31" s="126"/>
      <c r="EBR31" s="128"/>
      <c r="EBS31" s="119"/>
      <c r="EBT31" s="64"/>
      <c r="EBU31" s="129"/>
      <c r="EBV31" s="19"/>
      <c r="EBW31" s="65"/>
      <c r="EBX31" s="17"/>
      <c r="EBY31" s="32"/>
      <c r="EBZ31" s="12"/>
      <c r="ECA31" s="70"/>
      <c r="ECB31" s="124"/>
      <c r="ECC31" s="125"/>
      <c r="ECD31" s="125"/>
      <c r="ECE31" s="125"/>
      <c r="ECF31" s="126"/>
      <c r="ECG31" s="127"/>
      <c r="ECH31" s="125"/>
      <c r="ECI31" s="125"/>
      <c r="ECJ31" s="125"/>
      <c r="ECK31" s="126"/>
      <c r="ECL31" s="127"/>
      <c r="ECM31" s="125"/>
      <c r="ECN31" s="125"/>
      <c r="ECO31" s="125"/>
      <c r="ECP31" s="126"/>
      <c r="ECQ31" s="127"/>
      <c r="ECR31" s="125"/>
      <c r="ECS31" s="125"/>
      <c r="ECT31" s="125"/>
      <c r="ECU31" s="126"/>
      <c r="ECV31" s="127"/>
      <c r="ECW31" s="125"/>
      <c r="ECX31" s="125"/>
      <c r="ECY31" s="125"/>
      <c r="ECZ31" s="126"/>
      <c r="EDA31" s="127"/>
      <c r="EDB31" s="125"/>
      <c r="EDC31" s="125"/>
      <c r="EDD31" s="125"/>
      <c r="EDE31" s="126"/>
      <c r="EDF31" s="127"/>
      <c r="EDG31" s="125"/>
      <c r="EDH31" s="125"/>
      <c r="EDI31" s="125"/>
      <c r="EDJ31" s="126"/>
      <c r="EDK31" s="127"/>
      <c r="EDL31" s="125"/>
      <c r="EDM31" s="125"/>
      <c r="EDN31" s="125"/>
      <c r="EDO31" s="126"/>
      <c r="EDP31" s="128"/>
      <c r="EDQ31" s="119"/>
      <c r="EDR31" s="64"/>
      <c r="EDS31" s="129"/>
      <c r="EDT31" s="19"/>
      <c r="EDU31" s="65"/>
      <c r="EDV31" s="17"/>
      <c r="EDW31" s="32"/>
      <c r="EDX31" s="12"/>
      <c r="EDY31" s="70"/>
      <c r="EDZ31" s="124"/>
      <c r="EEA31" s="125"/>
      <c r="EEB31" s="125"/>
      <c r="EEC31" s="125"/>
      <c r="EED31" s="126"/>
      <c r="EEE31" s="127"/>
      <c r="EEF31" s="125"/>
      <c r="EEG31" s="125"/>
      <c r="EEH31" s="125"/>
      <c r="EEI31" s="126"/>
      <c r="EEJ31" s="127"/>
      <c r="EEK31" s="125"/>
      <c r="EEL31" s="125"/>
      <c r="EEM31" s="125"/>
      <c r="EEN31" s="126"/>
      <c r="EEO31" s="127"/>
      <c r="EEP31" s="125"/>
      <c r="EEQ31" s="125"/>
      <c r="EER31" s="125"/>
      <c r="EES31" s="126"/>
      <c r="EET31" s="127"/>
      <c r="EEU31" s="125"/>
      <c r="EEV31" s="125"/>
      <c r="EEW31" s="125"/>
      <c r="EEX31" s="126"/>
      <c r="EEY31" s="127"/>
      <c r="EEZ31" s="125"/>
      <c r="EFA31" s="125"/>
      <c r="EFB31" s="125"/>
      <c r="EFC31" s="126"/>
      <c r="EFD31" s="127"/>
      <c r="EFE31" s="125"/>
      <c r="EFF31" s="125"/>
      <c r="EFG31" s="125"/>
      <c r="EFH31" s="126"/>
      <c r="EFI31" s="127"/>
      <c r="EFJ31" s="125"/>
      <c r="EFK31" s="125"/>
      <c r="EFL31" s="125"/>
      <c r="EFM31" s="126"/>
      <c r="EFN31" s="128"/>
      <c r="EFO31" s="119"/>
      <c r="EFP31" s="64"/>
      <c r="EFQ31" s="129"/>
      <c r="EFR31" s="19"/>
      <c r="EFS31" s="65"/>
      <c r="EFT31" s="17"/>
      <c r="EFU31" s="32"/>
      <c r="EFV31" s="12"/>
      <c r="EFW31" s="70"/>
      <c r="EFX31" s="124"/>
      <c r="EFY31" s="125"/>
      <c r="EFZ31" s="125"/>
      <c r="EGA31" s="125"/>
      <c r="EGB31" s="126"/>
      <c r="EGC31" s="127"/>
      <c r="EGD31" s="125"/>
      <c r="EGE31" s="125"/>
      <c r="EGF31" s="125"/>
      <c r="EGG31" s="126"/>
      <c r="EGH31" s="127"/>
      <c r="EGI31" s="125"/>
      <c r="EGJ31" s="125"/>
      <c r="EGK31" s="125"/>
      <c r="EGL31" s="126"/>
      <c r="EGM31" s="127"/>
      <c r="EGN31" s="125"/>
      <c r="EGO31" s="125"/>
      <c r="EGP31" s="125"/>
      <c r="EGQ31" s="126"/>
      <c r="EGR31" s="127"/>
      <c r="EGS31" s="125"/>
      <c r="EGT31" s="125"/>
      <c r="EGU31" s="125"/>
      <c r="EGV31" s="126"/>
      <c r="EGW31" s="127"/>
      <c r="EGX31" s="125"/>
      <c r="EGY31" s="125"/>
      <c r="EGZ31" s="125"/>
      <c r="EHA31" s="126"/>
      <c r="EHB31" s="127"/>
      <c r="EHC31" s="125"/>
      <c r="EHD31" s="125"/>
      <c r="EHE31" s="125"/>
      <c r="EHF31" s="126"/>
      <c r="EHG31" s="127"/>
      <c r="EHH31" s="125"/>
      <c r="EHI31" s="125"/>
      <c r="EHJ31" s="125"/>
      <c r="EHK31" s="126"/>
      <c r="EHL31" s="128"/>
      <c r="EHM31" s="119"/>
      <c r="EHN31" s="64"/>
      <c r="EHO31" s="129"/>
      <c r="EHP31" s="19"/>
      <c r="EHQ31" s="65"/>
      <c r="EHR31" s="17"/>
      <c r="EHS31" s="32"/>
      <c r="EHT31" s="12"/>
      <c r="EHU31" s="70"/>
      <c r="EHV31" s="124"/>
      <c r="EHW31" s="125"/>
      <c r="EHX31" s="125"/>
      <c r="EHY31" s="125"/>
      <c r="EHZ31" s="126"/>
      <c r="EIA31" s="127"/>
      <c r="EIB31" s="125"/>
      <c r="EIC31" s="125"/>
      <c r="EID31" s="125"/>
      <c r="EIE31" s="126"/>
      <c r="EIF31" s="127"/>
      <c r="EIG31" s="125"/>
      <c r="EIH31" s="125"/>
      <c r="EII31" s="125"/>
      <c r="EIJ31" s="126"/>
      <c r="EIK31" s="127"/>
      <c r="EIL31" s="125"/>
      <c r="EIM31" s="125"/>
      <c r="EIN31" s="125"/>
      <c r="EIO31" s="126"/>
      <c r="EIP31" s="127"/>
      <c r="EIQ31" s="125"/>
      <c r="EIR31" s="125"/>
      <c r="EIS31" s="125"/>
      <c r="EIT31" s="126"/>
      <c r="EIU31" s="127"/>
      <c r="EIV31" s="125"/>
      <c r="EIW31" s="125"/>
      <c r="EIX31" s="125"/>
      <c r="EIY31" s="126"/>
      <c r="EIZ31" s="127"/>
      <c r="EJA31" s="125"/>
      <c r="EJB31" s="125"/>
      <c r="EJC31" s="125"/>
      <c r="EJD31" s="126"/>
      <c r="EJE31" s="127"/>
      <c r="EJF31" s="125"/>
      <c r="EJG31" s="125"/>
      <c r="EJH31" s="125"/>
      <c r="EJI31" s="126"/>
      <c r="EJJ31" s="128"/>
      <c r="EJK31" s="119"/>
      <c r="EJL31" s="64"/>
      <c r="EJM31" s="129"/>
      <c r="EJN31" s="19"/>
      <c r="EJO31" s="65"/>
      <c r="EJP31" s="17"/>
      <c r="EJQ31" s="32"/>
      <c r="EJR31" s="12"/>
      <c r="EJS31" s="70"/>
      <c r="EJT31" s="124"/>
      <c r="EJU31" s="125"/>
      <c r="EJV31" s="125"/>
      <c r="EJW31" s="125"/>
      <c r="EJX31" s="126"/>
      <c r="EJY31" s="127"/>
      <c r="EJZ31" s="125"/>
      <c r="EKA31" s="125"/>
      <c r="EKB31" s="125"/>
      <c r="EKC31" s="126"/>
      <c r="EKD31" s="127"/>
      <c r="EKE31" s="125"/>
      <c r="EKF31" s="125"/>
      <c r="EKG31" s="125"/>
      <c r="EKH31" s="126"/>
      <c r="EKI31" s="127"/>
      <c r="EKJ31" s="125"/>
      <c r="EKK31" s="125"/>
      <c r="EKL31" s="125"/>
      <c r="EKM31" s="126"/>
      <c r="EKN31" s="127"/>
      <c r="EKO31" s="125"/>
      <c r="EKP31" s="125"/>
      <c r="EKQ31" s="125"/>
      <c r="EKR31" s="126"/>
      <c r="EKS31" s="127"/>
      <c r="EKT31" s="125"/>
      <c r="EKU31" s="125"/>
      <c r="EKV31" s="125"/>
      <c r="EKW31" s="126"/>
      <c r="EKX31" s="127"/>
      <c r="EKY31" s="125"/>
      <c r="EKZ31" s="125"/>
      <c r="ELA31" s="125"/>
      <c r="ELB31" s="126"/>
      <c r="ELC31" s="127"/>
      <c r="ELD31" s="125"/>
      <c r="ELE31" s="125"/>
      <c r="ELF31" s="125"/>
      <c r="ELG31" s="126"/>
      <c r="ELH31" s="128"/>
      <c r="ELI31" s="119"/>
      <c r="ELJ31" s="64"/>
      <c r="ELK31" s="129"/>
      <c r="ELL31" s="19"/>
      <c r="ELM31" s="65"/>
      <c r="ELN31" s="17"/>
      <c r="ELO31" s="32"/>
      <c r="ELP31" s="12"/>
      <c r="ELQ31" s="70"/>
      <c r="ELR31" s="124"/>
      <c r="ELS31" s="125"/>
      <c r="ELT31" s="125"/>
      <c r="ELU31" s="125"/>
      <c r="ELV31" s="126"/>
      <c r="ELW31" s="127"/>
      <c r="ELX31" s="125"/>
      <c r="ELY31" s="125"/>
      <c r="ELZ31" s="125"/>
      <c r="EMA31" s="126"/>
      <c r="EMB31" s="127"/>
      <c r="EMC31" s="125"/>
      <c r="EMD31" s="125"/>
      <c r="EME31" s="125"/>
      <c r="EMF31" s="126"/>
      <c r="EMG31" s="127"/>
      <c r="EMH31" s="125"/>
      <c r="EMI31" s="125"/>
      <c r="EMJ31" s="125"/>
      <c r="EMK31" s="126"/>
      <c r="EML31" s="127"/>
      <c r="EMM31" s="125"/>
      <c r="EMN31" s="125"/>
      <c r="EMO31" s="125"/>
      <c r="EMP31" s="126"/>
      <c r="EMQ31" s="127"/>
      <c r="EMR31" s="125"/>
      <c r="EMS31" s="125"/>
      <c r="EMT31" s="125"/>
      <c r="EMU31" s="126"/>
      <c r="EMV31" s="127"/>
      <c r="EMW31" s="125"/>
      <c r="EMX31" s="125"/>
      <c r="EMY31" s="125"/>
      <c r="EMZ31" s="126"/>
      <c r="ENA31" s="127"/>
      <c r="ENB31" s="125"/>
      <c r="ENC31" s="125"/>
      <c r="END31" s="125"/>
      <c r="ENE31" s="126"/>
      <c r="ENF31" s="128"/>
      <c r="ENG31" s="119"/>
      <c r="ENH31" s="64"/>
      <c r="ENI31" s="129"/>
      <c r="ENJ31" s="19"/>
      <c r="ENK31" s="65"/>
      <c r="ENL31" s="17"/>
      <c r="ENM31" s="32"/>
      <c r="ENN31" s="12"/>
      <c r="ENO31" s="70"/>
      <c r="ENP31" s="124"/>
      <c r="ENQ31" s="125"/>
      <c r="ENR31" s="125"/>
      <c r="ENS31" s="125"/>
      <c r="ENT31" s="126"/>
      <c r="ENU31" s="127"/>
      <c r="ENV31" s="125"/>
      <c r="ENW31" s="125"/>
      <c r="ENX31" s="125"/>
      <c r="ENY31" s="126"/>
      <c r="ENZ31" s="127"/>
      <c r="EOA31" s="125"/>
      <c r="EOB31" s="125"/>
      <c r="EOC31" s="125"/>
      <c r="EOD31" s="126"/>
      <c r="EOE31" s="127"/>
      <c r="EOF31" s="125"/>
      <c r="EOG31" s="125"/>
      <c r="EOH31" s="125"/>
      <c r="EOI31" s="126"/>
      <c r="EOJ31" s="127"/>
      <c r="EOK31" s="125"/>
      <c r="EOL31" s="125"/>
      <c r="EOM31" s="125"/>
      <c r="EON31" s="126"/>
      <c r="EOO31" s="127"/>
      <c r="EOP31" s="125"/>
      <c r="EOQ31" s="125"/>
      <c r="EOR31" s="125"/>
      <c r="EOS31" s="126"/>
      <c r="EOT31" s="127"/>
      <c r="EOU31" s="125"/>
      <c r="EOV31" s="125"/>
      <c r="EOW31" s="125"/>
      <c r="EOX31" s="126"/>
      <c r="EOY31" s="127"/>
      <c r="EOZ31" s="125"/>
      <c r="EPA31" s="125"/>
      <c r="EPB31" s="125"/>
      <c r="EPC31" s="126"/>
      <c r="EPD31" s="128"/>
      <c r="EPE31" s="119"/>
      <c r="EPF31" s="64"/>
      <c r="EPG31" s="129"/>
      <c r="EPH31" s="19"/>
      <c r="EPI31" s="65"/>
      <c r="EPJ31" s="17"/>
      <c r="EPK31" s="32"/>
      <c r="EPL31" s="12"/>
      <c r="EPM31" s="70"/>
      <c r="EPN31" s="124"/>
      <c r="EPO31" s="125"/>
      <c r="EPP31" s="125"/>
      <c r="EPQ31" s="125"/>
      <c r="EPR31" s="126"/>
      <c r="EPS31" s="127"/>
      <c r="EPT31" s="125"/>
      <c r="EPU31" s="125"/>
      <c r="EPV31" s="125"/>
      <c r="EPW31" s="126"/>
      <c r="EPX31" s="127"/>
      <c r="EPY31" s="125"/>
      <c r="EPZ31" s="125"/>
      <c r="EQA31" s="125"/>
      <c r="EQB31" s="126"/>
      <c r="EQC31" s="127"/>
      <c r="EQD31" s="125"/>
      <c r="EQE31" s="125"/>
      <c r="EQF31" s="125"/>
      <c r="EQG31" s="126"/>
      <c r="EQH31" s="127"/>
      <c r="EQI31" s="125"/>
      <c r="EQJ31" s="125"/>
      <c r="EQK31" s="125"/>
      <c r="EQL31" s="126"/>
      <c r="EQM31" s="127"/>
      <c r="EQN31" s="125"/>
      <c r="EQO31" s="125"/>
      <c r="EQP31" s="125"/>
      <c r="EQQ31" s="126"/>
      <c r="EQR31" s="127"/>
      <c r="EQS31" s="125"/>
      <c r="EQT31" s="125"/>
      <c r="EQU31" s="125"/>
      <c r="EQV31" s="126"/>
      <c r="EQW31" s="127"/>
      <c r="EQX31" s="125"/>
      <c r="EQY31" s="125"/>
      <c r="EQZ31" s="125"/>
      <c r="ERA31" s="126"/>
      <c r="ERB31" s="128"/>
      <c r="ERC31" s="119"/>
      <c r="ERD31" s="64"/>
      <c r="ERE31" s="129"/>
      <c r="ERF31" s="19"/>
      <c r="ERG31" s="65"/>
      <c r="ERH31" s="17"/>
      <c r="ERI31" s="32"/>
      <c r="ERJ31" s="12"/>
      <c r="ERK31" s="70"/>
      <c r="ERL31" s="124"/>
      <c r="ERM31" s="125"/>
      <c r="ERN31" s="125"/>
      <c r="ERO31" s="125"/>
      <c r="ERP31" s="126"/>
      <c r="ERQ31" s="127"/>
      <c r="ERR31" s="125"/>
      <c r="ERS31" s="125"/>
      <c r="ERT31" s="125"/>
      <c r="ERU31" s="126"/>
      <c r="ERV31" s="127"/>
      <c r="ERW31" s="125"/>
      <c r="ERX31" s="125"/>
      <c r="ERY31" s="125"/>
      <c r="ERZ31" s="126"/>
      <c r="ESA31" s="127"/>
      <c r="ESB31" s="125"/>
      <c r="ESC31" s="125"/>
      <c r="ESD31" s="125"/>
      <c r="ESE31" s="126"/>
      <c r="ESF31" s="127"/>
      <c r="ESG31" s="125"/>
      <c r="ESH31" s="125"/>
      <c r="ESI31" s="125"/>
      <c r="ESJ31" s="126"/>
      <c r="ESK31" s="127"/>
      <c r="ESL31" s="125"/>
      <c r="ESM31" s="125"/>
      <c r="ESN31" s="125"/>
      <c r="ESO31" s="126"/>
      <c r="ESP31" s="127"/>
      <c r="ESQ31" s="125"/>
      <c r="ESR31" s="125"/>
      <c r="ESS31" s="125"/>
      <c r="EST31" s="126"/>
      <c r="ESU31" s="127"/>
      <c r="ESV31" s="125"/>
      <c r="ESW31" s="125"/>
      <c r="ESX31" s="125"/>
      <c r="ESY31" s="126"/>
      <c r="ESZ31" s="128"/>
      <c r="ETA31" s="119"/>
      <c r="ETB31" s="64"/>
      <c r="ETC31" s="129"/>
      <c r="ETD31" s="19"/>
      <c r="ETE31" s="65"/>
      <c r="ETF31" s="17"/>
      <c r="ETG31" s="32"/>
      <c r="ETH31" s="12"/>
      <c r="ETI31" s="70"/>
      <c r="ETJ31" s="124"/>
      <c r="ETK31" s="125"/>
      <c r="ETL31" s="125"/>
      <c r="ETM31" s="125"/>
      <c r="ETN31" s="126"/>
      <c r="ETO31" s="127"/>
      <c r="ETP31" s="125"/>
      <c r="ETQ31" s="125"/>
      <c r="ETR31" s="125"/>
      <c r="ETS31" s="126"/>
      <c r="ETT31" s="127"/>
      <c r="ETU31" s="125"/>
      <c r="ETV31" s="125"/>
      <c r="ETW31" s="125"/>
      <c r="ETX31" s="126"/>
      <c r="ETY31" s="127"/>
      <c r="ETZ31" s="125"/>
      <c r="EUA31" s="125"/>
      <c r="EUB31" s="125"/>
      <c r="EUC31" s="126"/>
      <c r="EUD31" s="127"/>
      <c r="EUE31" s="125"/>
      <c r="EUF31" s="125"/>
      <c r="EUG31" s="125"/>
      <c r="EUH31" s="126"/>
      <c r="EUI31" s="127"/>
      <c r="EUJ31" s="125"/>
      <c r="EUK31" s="125"/>
      <c r="EUL31" s="125"/>
      <c r="EUM31" s="126"/>
      <c r="EUN31" s="127"/>
      <c r="EUO31" s="125"/>
      <c r="EUP31" s="125"/>
      <c r="EUQ31" s="125"/>
      <c r="EUR31" s="126"/>
      <c r="EUS31" s="127"/>
      <c r="EUT31" s="125"/>
      <c r="EUU31" s="125"/>
      <c r="EUV31" s="125"/>
      <c r="EUW31" s="126"/>
      <c r="EUX31" s="128"/>
      <c r="EUY31" s="119"/>
      <c r="EUZ31" s="64"/>
      <c r="EVA31" s="129"/>
      <c r="EVB31" s="19"/>
      <c r="EVC31" s="65"/>
      <c r="EVD31" s="17"/>
      <c r="EVE31" s="32"/>
      <c r="EVF31" s="12"/>
      <c r="EVG31" s="70"/>
      <c r="EVH31" s="124"/>
      <c r="EVI31" s="125"/>
      <c r="EVJ31" s="125"/>
      <c r="EVK31" s="125"/>
      <c r="EVL31" s="126"/>
      <c r="EVM31" s="127"/>
      <c r="EVN31" s="125"/>
      <c r="EVO31" s="125"/>
      <c r="EVP31" s="125"/>
      <c r="EVQ31" s="126"/>
      <c r="EVR31" s="127"/>
      <c r="EVS31" s="125"/>
      <c r="EVT31" s="125"/>
      <c r="EVU31" s="125"/>
      <c r="EVV31" s="126"/>
      <c r="EVW31" s="127"/>
      <c r="EVX31" s="125"/>
      <c r="EVY31" s="125"/>
      <c r="EVZ31" s="125"/>
      <c r="EWA31" s="126"/>
      <c r="EWB31" s="127"/>
      <c r="EWC31" s="125"/>
      <c r="EWD31" s="125"/>
      <c r="EWE31" s="125"/>
      <c r="EWF31" s="126"/>
      <c r="EWG31" s="127"/>
      <c r="EWH31" s="125"/>
      <c r="EWI31" s="125"/>
      <c r="EWJ31" s="125"/>
      <c r="EWK31" s="126"/>
      <c r="EWL31" s="127"/>
      <c r="EWM31" s="125"/>
      <c r="EWN31" s="125"/>
      <c r="EWO31" s="125"/>
      <c r="EWP31" s="126"/>
      <c r="EWQ31" s="127"/>
      <c r="EWR31" s="125"/>
      <c r="EWS31" s="125"/>
      <c r="EWT31" s="125"/>
      <c r="EWU31" s="126"/>
      <c r="EWV31" s="128"/>
      <c r="EWW31" s="119"/>
      <c r="EWX31" s="64"/>
      <c r="EWY31" s="129"/>
      <c r="EWZ31" s="19"/>
      <c r="EXA31" s="65"/>
      <c r="EXB31" s="17"/>
      <c r="EXC31" s="32"/>
      <c r="EXD31" s="12"/>
      <c r="EXE31" s="70"/>
      <c r="EXF31" s="124"/>
      <c r="EXG31" s="125"/>
      <c r="EXH31" s="125"/>
      <c r="EXI31" s="125"/>
      <c r="EXJ31" s="126"/>
      <c r="EXK31" s="127"/>
      <c r="EXL31" s="125"/>
      <c r="EXM31" s="125"/>
      <c r="EXN31" s="125"/>
      <c r="EXO31" s="126"/>
      <c r="EXP31" s="127"/>
      <c r="EXQ31" s="125"/>
      <c r="EXR31" s="125"/>
      <c r="EXS31" s="125"/>
      <c r="EXT31" s="126"/>
      <c r="EXU31" s="127"/>
      <c r="EXV31" s="125"/>
      <c r="EXW31" s="125"/>
      <c r="EXX31" s="125"/>
      <c r="EXY31" s="126"/>
      <c r="EXZ31" s="127"/>
      <c r="EYA31" s="125"/>
      <c r="EYB31" s="125"/>
      <c r="EYC31" s="125"/>
      <c r="EYD31" s="126"/>
      <c r="EYE31" s="127"/>
      <c r="EYF31" s="125"/>
      <c r="EYG31" s="125"/>
      <c r="EYH31" s="125"/>
      <c r="EYI31" s="126"/>
      <c r="EYJ31" s="127"/>
      <c r="EYK31" s="125"/>
      <c r="EYL31" s="125"/>
      <c r="EYM31" s="125"/>
      <c r="EYN31" s="126"/>
      <c r="EYO31" s="127"/>
      <c r="EYP31" s="125"/>
      <c r="EYQ31" s="125"/>
      <c r="EYR31" s="125"/>
      <c r="EYS31" s="126"/>
      <c r="EYT31" s="128"/>
      <c r="EYU31" s="119"/>
      <c r="EYV31" s="64"/>
      <c r="EYW31" s="129"/>
      <c r="EYX31" s="19"/>
      <c r="EYY31" s="65"/>
      <c r="EYZ31" s="17"/>
      <c r="EZA31" s="32"/>
      <c r="EZB31" s="12"/>
      <c r="EZC31" s="70"/>
      <c r="EZD31" s="124"/>
      <c r="EZE31" s="125"/>
      <c r="EZF31" s="125"/>
      <c r="EZG31" s="125"/>
      <c r="EZH31" s="126"/>
      <c r="EZI31" s="127"/>
      <c r="EZJ31" s="125"/>
      <c r="EZK31" s="125"/>
      <c r="EZL31" s="125"/>
      <c r="EZM31" s="126"/>
      <c r="EZN31" s="127"/>
      <c r="EZO31" s="125"/>
      <c r="EZP31" s="125"/>
      <c r="EZQ31" s="125"/>
      <c r="EZR31" s="126"/>
      <c r="EZS31" s="127"/>
      <c r="EZT31" s="125"/>
      <c r="EZU31" s="125"/>
      <c r="EZV31" s="125"/>
      <c r="EZW31" s="126"/>
      <c r="EZX31" s="127"/>
      <c r="EZY31" s="125"/>
      <c r="EZZ31" s="125"/>
      <c r="FAA31" s="125"/>
      <c r="FAB31" s="126"/>
      <c r="FAC31" s="127"/>
      <c r="FAD31" s="125"/>
      <c r="FAE31" s="125"/>
      <c r="FAF31" s="125"/>
      <c r="FAG31" s="126"/>
      <c r="FAH31" s="127"/>
      <c r="FAI31" s="125"/>
      <c r="FAJ31" s="125"/>
      <c r="FAK31" s="125"/>
      <c r="FAL31" s="126"/>
      <c r="FAM31" s="127"/>
      <c r="FAN31" s="125"/>
      <c r="FAO31" s="125"/>
      <c r="FAP31" s="125"/>
      <c r="FAQ31" s="126"/>
      <c r="FAR31" s="128"/>
      <c r="FAS31" s="119"/>
      <c r="FAT31" s="64"/>
      <c r="FAU31" s="129"/>
      <c r="FAV31" s="19"/>
      <c r="FAW31" s="65"/>
      <c r="FAX31" s="17"/>
      <c r="FAY31" s="32"/>
      <c r="FAZ31" s="12"/>
      <c r="FBA31" s="70"/>
      <c r="FBB31" s="124"/>
      <c r="FBC31" s="125"/>
      <c r="FBD31" s="125"/>
      <c r="FBE31" s="125"/>
      <c r="FBF31" s="126"/>
      <c r="FBG31" s="127"/>
      <c r="FBH31" s="125"/>
      <c r="FBI31" s="125"/>
      <c r="FBJ31" s="125"/>
      <c r="FBK31" s="126"/>
      <c r="FBL31" s="127"/>
      <c r="FBM31" s="125"/>
      <c r="FBN31" s="125"/>
      <c r="FBO31" s="125"/>
      <c r="FBP31" s="126"/>
      <c r="FBQ31" s="127"/>
      <c r="FBR31" s="125"/>
      <c r="FBS31" s="125"/>
      <c r="FBT31" s="125"/>
      <c r="FBU31" s="126"/>
      <c r="FBV31" s="127"/>
      <c r="FBW31" s="125"/>
      <c r="FBX31" s="125"/>
      <c r="FBY31" s="125"/>
      <c r="FBZ31" s="126"/>
      <c r="FCA31" s="127"/>
      <c r="FCB31" s="125"/>
      <c r="FCC31" s="125"/>
      <c r="FCD31" s="125"/>
      <c r="FCE31" s="126"/>
      <c r="FCF31" s="127"/>
      <c r="FCG31" s="125"/>
      <c r="FCH31" s="125"/>
      <c r="FCI31" s="125"/>
      <c r="FCJ31" s="126"/>
      <c r="FCK31" s="127"/>
      <c r="FCL31" s="125"/>
      <c r="FCM31" s="125"/>
      <c r="FCN31" s="125"/>
      <c r="FCO31" s="126"/>
      <c r="FCP31" s="128"/>
      <c r="FCQ31" s="119"/>
      <c r="FCR31" s="64"/>
      <c r="FCS31" s="129"/>
      <c r="FCT31" s="19"/>
      <c r="FCU31" s="65"/>
      <c r="FCV31" s="17"/>
      <c r="FCW31" s="32"/>
      <c r="FCX31" s="12"/>
      <c r="FCY31" s="70"/>
      <c r="FCZ31" s="124"/>
      <c r="FDA31" s="125"/>
      <c r="FDB31" s="125"/>
      <c r="FDC31" s="125"/>
      <c r="FDD31" s="126"/>
      <c r="FDE31" s="127"/>
      <c r="FDF31" s="125"/>
      <c r="FDG31" s="125"/>
      <c r="FDH31" s="125"/>
      <c r="FDI31" s="126"/>
      <c r="FDJ31" s="127"/>
      <c r="FDK31" s="125"/>
      <c r="FDL31" s="125"/>
      <c r="FDM31" s="125"/>
      <c r="FDN31" s="126"/>
      <c r="FDO31" s="127"/>
      <c r="FDP31" s="125"/>
      <c r="FDQ31" s="125"/>
      <c r="FDR31" s="125"/>
      <c r="FDS31" s="126"/>
      <c r="FDT31" s="127"/>
      <c r="FDU31" s="125"/>
      <c r="FDV31" s="125"/>
      <c r="FDW31" s="125"/>
      <c r="FDX31" s="126"/>
      <c r="FDY31" s="127"/>
      <c r="FDZ31" s="125"/>
      <c r="FEA31" s="125"/>
      <c r="FEB31" s="125"/>
      <c r="FEC31" s="126"/>
      <c r="FED31" s="127"/>
      <c r="FEE31" s="125"/>
      <c r="FEF31" s="125"/>
      <c r="FEG31" s="125"/>
      <c r="FEH31" s="126"/>
      <c r="FEI31" s="127"/>
      <c r="FEJ31" s="125"/>
      <c r="FEK31" s="125"/>
      <c r="FEL31" s="125"/>
      <c r="FEM31" s="126"/>
      <c r="FEN31" s="128"/>
      <c r="FEO31" s="119"/>
      <c r="FEP31" s="64"/>
      <c r="FEQ31" s="129"/>
      <c r="FER31" s="19"/>
      <c r="FES31" s="65"/>
      <c r="FET31" s="17"/>
      <c r="FEU31" s="32"/>
      <c r="FEV31" s="12"/>
      <c r="FEW31" s="70"/>
      <c r="FEX31" s="124"/>
      <c r="FEY31" s="125"/>
      <c r="FEZ31" s="125"/>
      <c r="FFA31" s="125"/>
      <c r="FFB31" s="126"/>
      <c r="FFC31" s="127"/>
      <c r="FFD31" s="125"/>
      <c r="FFE31" s="125"/>
      <c r="FFF31" s="125"/>
      <c r="FFG31" s="126"/>
      <c r="FFH31" s="127"/>
      <c r="FFI31" s="125"/>
      <c r="FFJ31" s="125"/>
      <c r="FFK31" s="125"/>
      <c r="FFL31" s="126"/>
      <c r="FFM31" s="127"/>
      <c r="FFN31" s="125"/>
      <c r="FFO31" s="125"/>
      <c r="FFP31" s="125"/>
      <c r="FFQ31" s="126"/>
      <c r="FFR31" s="127"/>
      <c r="FFS31" s="125"/>
      <c r="FFT31" s="125"/>
      <c r="FFU31" s="125"/>
      <c r="FFV31" s="126"/>
      <c r="FFW31" s="127"/>
      <c r="FFX31" s="125"/>
      <c r="FFY31" s="125"/>
      <c r="FFZ31" s="125"/>
      <c r="FGA31" s="126"/>
      <c r="FGB31" s="127"/>
      <c r="FGC31" s="125"/>
      <c r="FGD31" s="125"/>
      <c r="FGE31" s="125"/>
      <c r="FGF31" s="126"/>
      <c r="FGG31" s="127"/>
      <c r="FGH31" s="125"/>
      <c r="FGI31" s="125"/>
      <c r="FGJ31" s="125"/>
      <c r="FGK31" s="126"/>
      <c r="FGL31" s="128"/>
      <c r="FGM31" s="119"/>
      <c r="FGN31" s="64"/>
      <c r="FGO31" s="129"/>
      <c r="FGP31" s="19"/>
      <c r="FGQ31" s="65"/>
      <c r="FGR31" s="17"/>
      <c r="FGS31" s="32"/>
      <c r="FGT31" s="12"/>
      <c r="FGU31" s="70"/>
      <c r="FGV31" s="124"/>
      <c r="FGW31" s="125"/>
      <c r="FGX31" s="125"/>
      <c r="FGY31" s="125"/>
      <c r="FGZ31" s="126"/>
      <c r="FHA31" s="127"/>
      <c r="FHB31" s="125"/>
      <c r="FHC31" s="125"/>
      <c r="FHD31" s="125"/>
      <c r="FHE31" s="126"/>
      <c r="FHF31" s="127"/>
      <c r="FHG31" s="125"/>
      <c r="FHH31" s="125"/>
      <c r="FHI31" s="125"/>
      <c r="FHJ31" s="126"/>
      <c r="FHK31" s="127"/>
      <c r="FHL31" s="125"/>
      <c r="FHM31" s="125"/>
      <c r="FHN31" s="125"/>
      <c r="FHO31" s="126"/>
      <c r="FHP31" s="127"/>
      <c r="FHQ31" s="125"/>
      <c r="FHR31" s="125"/>
      <c r="FHS31" s="125"/>
      <c r="FHT31" s="126"/>
      <c r="FHU31" s="127"/>
      <c r="FHV31" s="125"/>
      <c r="FHW31" s="125"/>
      <c r="FHX31" s="125"/>
      <c r="FHY31" s="126"/>
      <c r="FHZ31" s="127"/>
      <c r="FIA31" s="125"/>
      <c r="FIB31" s="125"/>
      <c r="FIC31" s="125"/>
      <c r="FID31" s="126"/>
      <c r="FIE31" s="127"/>
      <c r="FIF31" s="125"/>
      <c r="FIG31" s="125"/>
      <c r="FIH31" s="125"/>
      <c r="FII31" s="126"/>
      <c r="FIJ31" s="128"/>
      <c r="FIK31" s="119"/>
      <c r="FIL31" s="64"/>
      <c r="FIM31" s="129"/>
      <c r="FIN31" s="19"/>
      <c r="FIO31" s="65"/>
      <c r="FIP31" s="17"/>
      <c r="FIQ31" s="32"/>
      <c r="FIR31" s="12"/>
      <c r="FIS31" s="70"/>
      <c r="FIT31" s="124"/>
      <c r="FIU31" s="125"/>
      <c r="FIV31" s="125"/>
      <c r="FIW31" s="125"/>
      <c r="FIX31" s="126"/>
      <c r="FIY31" s="127"/>
      <c r="FIZ31" s="125"/>
      <c r="FJA31" s="125"/>
      <c r="FJB31" s="125"/>
      <c r="FJC31" s="126"/>
      <c r="FJD31" s="127"/>
      <c r="FJE31" s="125"/>
      <c r="FJF31" s="125"/>
      <c r="FJG31" s="125"/>
      <c r="FJH31" s="126"/>
      <c r="FJI31" s="127"/>
      <c r="FJJ31" s="125"/>
      <c r="FJK31" s="125"/>
      <c r="FJL31" s="125"/>
      <c r="FJM31" s="126"/>
      <c r="FJN31" s="127"/>
      <c r="FJO31" s="125"/>
      <c r="FJP31" s="125"/>
      <c r="FJQ31" s="125"/>
      <c r="FJR31" s="126"/>
      <c r="FJS31" s="127"/>
      <c r="FJT31" s="125"/>
      <c r="FJU31" s="125"/>
      <c r="FJV31" s="125"/>
      <c r="FJW31" s="126"/>
      <c r="FJX31" s="127"/>
      <c r="FJY31" s="125"/>
      <c r="FJZ31" s="125"/>
      <c r="FKA31" s="125"/>
      <c r="FKB31" s="126"/>
      <c r="FKC31" s="127"/>
      <c r="FKD31" s="125"/>
      <c r="FKE31" s="125"/>
      <c r="FKF31" s="125"/>
      <c r="FKG31" s="126"/>
      <c r="FKH31" s="128"/>
      <c r="FKI31" s="119"/>
      <c r="FKJ31" s="64"/>
      <c r="FKK31" s="129"/>
      <c r="FKL31" s="19"/>
      <c r="FKM31" s="65"/>
      <c r="FKN31" s="17"/>
      <c r="FKO31" s="32"/>
      <c r="FKP31" s="12"/>
      <c r="FKQ31" s="70"/>
      <c r="FKR31" s="124"/>
      <c r="FKS31" s="125"/>
      <c r="FKT31" s="125"/>
      <c r="FKU31" s="125"/>
      <c r="FKV31" s="126"/>
      <c r="FKW31" s="127"/>
      <c r="FKX31" s="125"/>
      <c r="FKY31" s="125"/>
      <c r="FKZ31" s="125"/>
      <c r="FLA31" s="126"/>
      <c r="FLB31" s="127"/>
      <c r="FLC31" s="125"/>
      <c r="FLD31" s="125"/>
      <c r="FLE31" s="125"/>
      <c r="FLF31" s="126"/>
      <c r="FLG31" s="127"/>
      <c r="FLH31" s="125"/>
      <c r="FLI31" s="125"/>
      <c r="FLJ31" s="125"/>
      <c r="FLK31" s="126"/>
      <c r="FLL31" s="127"/>
      <c r="FLM31" s="125"/>
      <c r="FLN31" s="125"/>
      <c r="FLO31" s="125"/>
      <c r="FLP31" s="126"/>
      <c r="FLQ31" s="127"/>
      <c r="FLR31" s="125"/>
      <c r="FLS31" s="125"/>
      <c r="FLT31" s="125"/>
      <c r="FLU31" s="126"/>
      <c r="FLV31" s="127"/>
      <c r="FLW31" s="125"/>
      <c r="FLX31" s="125"/>
      <c r="FLY31" s="125"/>
      <c r="FLZ31" s="126"/>
      <c r="FMA31" s="127"/>
      <c r="FMB31" s="125"/>
      <c r="FMC31" s="125"/>
      <c r="FMD31" s="125"/>
      <c r="FME31" s="126"/>
      <c r="FMF31" s="128"/>
      <c r="FMG31" s="119"/>
      <c r="FMH31" s="64"/>
      <c r="FMI31" s="129"/>
      <c r="FMJ31" s="19"/>
      <c r="FMK31" s="65"/>
      <c r="FML31" s="17"/>
      <c r="FMM31" s="32"/>
      <c r="FMN31" s="12"/>
      <c r="FMO31" s="70"/>
      <c r="FMP31" s="124"/>
      <c r="FMQ31" s="125"/>
      <c r="FMR31" s="125"/>
      <c r="FMS31" s="125"/>
      <c r="FMT31" s="126"/>
      <c r="FMU31" s="127"/>
      <c r="FMV31" s="125"/>
      <c r="FMW31" s="125"/>
      <c r="FMX31" s="125"/>
      <c r="FMY31" s="126"/>
      <c r="FMZ31" s="127"/>
      <c r="FNA31" s="125"/>
      <c r="FNB31" s="125"/>
      <c r="FNC31" s="125"/>
      <c r="FND31" s="126"/>
      <c r="FNE31" s="127"/>
      <c r="FNF31" s="125"/>
      <c r="FNG31" s="125"/>
      <c r="FNH31" s="125"/>
      <c r="FNI31" s="126"/>
      <c r="FNJ31" s="127"/>
      <c r="FNK31" s="125"/>
      <c r="FNL31" s="125"/>
      <c r="FNM31" s="125"/>
      <c r="FNN31" s="126"/>
      <c r="FNO31" s="127"/>
      <c r="FNP31" s="125"/>
      <c r="FNQ31" s="125"/>
      <c r="FNR31" s="125"/>
      <c r="FNS31" s="126"/>
      <c r="FNT31" s="127"/>
      <c r="FNU31" s="125"/>
      <c r="FNV31" s="125"/>
      <c r="FNW31" s="125"/>
      <c r="FNX31" s="126"/>
      <c r="FNY31" s="127"/>
      <c r="FNZ31" s="125"/>
      <c r="FOA31" s="125"/>
      <c r="FOB31" s="125"/>
      <c r="FOC31" s="126"/>
      <c r="FOD31" s="128"/>
      <c r="FOE31" s="119"/>
      <c r="FOF31" s="64"/>
      <c r="FOG31" s="129"/>
      <c r="FOH31" s="19"/>
      <c r="FOI31" s="65"/>
      <c r="FOJ31" s="17"/>
      <c r="FOK31" s="32"/>
      <c r="FOL31" s="12"/>
      <c r="FOM31" s="70"/>
      <c r="FON31" s="124"/>
      <c r="FOO31" s="125"/>
      <c r="FOP31" s="125"/>
      <c r="FOQ31" s="125"/>
      <c r="FOR31" s="126"/>
      <c r="FOS31" s="127"/>
      <c r="FOT31" s="125"/>
      <c r="FOU31" s="125"/>
      <c r="FOV31" s="125"/>
      <c r="FOW31" s="126"/>
      <c r="FOX31" s="127"/>
      <c r="FOY31" s="125"/>
      <c r="FOZ31" s="125"/>
      <c r="FPA31" s="125"/>
      <c r="FPB31" s="126"/>
      <c r="FPC31" s="127"/>
      <c r="FPD31" s="125"/>
      <c r="FPE31" s="125"/>
      <c r="FPF31" s="125"/>
      <c r="FPG31" s="126"/>
      <c r="FPH31" s="127"/>
      <c r="FPI31" s="125"/>
      <c r="FPJ31" s="125"/>
      <c r="FPK31" s="125"/>
      <c r="FPL31" s="126"/>
      <c r="FPM31" s="127"/>
      <c r="FPN31" s="125"/>
      <c r="FPO31" s="125"/>
      <c r="FPP31" s="125"/>
      <c r="FPQ31" s="126"/>
      <c r="FPR31" s="127"/>
      <c r="FPS31" s="125"/>
      <c r="FPT31" s="125"/>
      <c r="FPU31" s="125"/>
      <c r="FPV31" s="126"/>
      <c r="FPW31" s="127"/>
      <c r="FPX31" s="125"/>
      <c r="FPY31" s="125"/>
      <c r="FPZ31" s="125"/>
      <c r="FQA31" s="126"/>
      <c r="FQB31" s="128"/>
      <c r="FQC31" s="119"/>
      <c r="FQD31" s="64"/>
      <c r="FQE31" s="129"/>
      <c r="FQF31" s="19"/>
      <c r="FQG31" s="65"/>
      <c r="FQH31" s="17"/>
      <c r="FQI31" s="32"/>
      <c r="FQJ31" s="12"/>
      <c r="FQK31" s="70"/>
      <c r="FQL31" s="124"/>
      <c r="FQM31" s="125"/>
      <c r="FQN31" s="125"/>
      <c r="FQO31" s="125"/>
      <c r="FQP31" s="126"/>
      <c r="FQQ31" s="127"/>
      <c r="FQR31" s="125"/>
      <c r="FQS31" s="125"/>
      <c r="FQT31" s="125"/>
      <c r="FQU31" s="126"/>
      <c r="FQV31" s="127"/>
      <c r="FQW31" s="125"/>
      <c r="FQX31" s="125"/>
      <c r="FQY31" s="125"/>
      <c r="FQZ31" s="126"/>
      <c r="FRA31" s="127"/>
      <c r="FRB31" s="125"/>
      <c r="FRC31" s="125"/>
      <c r="FRD31" s="125"/>
      <c r="FRE31" s="126"/>
      <c r="FRF31" s="127"/>
      <c r="FRG31" s="125"/>
      <c r="FRH31" s="125"/>
      <c r="FRI31" s="125"/>
      <c r="FRJ31" s="126"/>
      <c r="FRK31" s="127"/>
      <c r="FRL31" s="125"/>
      <c r="FRM31" s="125"/>
      <c r="FRN31" s="125"/>
      <c r="FRO31" s="126"/>
      <c r="FRP31" s="127"/>
      <c r="FRQ31" s="125"/>
      <c r="FRR31" s="125"/>
      <c r="FRS31" s="125"/>
      <c r="FRT31" s="126"/>
      <c r="FRU31" s="127"/>
      <c r="FRV31" s="125"/>
      <c r="FRW31" s="125"/>
      <c r="FRX31" s="125"/>
      <c r="FRY31" s="126"/>
      <c r="FRZ31" s="128"/>
      <c r="FSA31" s="119"/>
      <c r="FSB31" s="64"/>
      <c r="FSC31" s="129"/>
      <c r="FSD31" s="19"/>
      <c r="FSE31" s="65"/>
      <c r="FSF31" s="17"/>
      <c r="FSG31" s="32"/>
      <c r="FSH31" s="12"/>
      <c r="FSI31" s="70"/>
      <c r="FSJ31" s="124"/>
      <c r="FSK31" s="125"/>
      <c r="FSL31" s="125"/>
      <c r="FSM31" s="125"/>
      <c r="FSN31" s="126"/>
      <c r="FSO31" s="127"/>
      <c r="FSP31" s="125"/>
      <c r="FSQ31" s="125"/>
      <c r="FSR31" s="125"/>
      <c r="FSS31" s="126"/>
      <c r="FST31" s="127"/>
      <c r="FSU31" s="125"/>
      <c r="FSV31" s="125"/>
      <c r="FSW31" s="125"/>
      <c r="FSX31" s="126"/>
      <c r="FSY31" s="127"/>
      <c r="FSZ31" s="125"/>
      <c r="FTA31" s="125"/>
      <c r="FTB31" s="125"/>
      <c r="FTC31" s="126"/>
      <c r="FTD31" s="127"/>
      <c r="FTE31" s="125"/>
      <c r="FTF31" s="125"/>
      <c r="FTG31" s="125"/>
      <c r="FTH31" s="126"/>
      <c r="FTI31" s="127"/>
      <c r="FTJ31" s="125"/>
      <c r="FTK31" s="125"/>
      <c r="FTL31" s="125"/>
      <c r="FTM31" s="126"/>
      <c r="FTN31" s="127"/>
      <c r="FTO31" s="125"/>
      <c r="FTP31" s="125"/>
      <c r="FTQ31" s="125"/>
      <c r="FTR31" s="126"/>
      <c r="FTS31" s="127"/>
      <c r="FTT31" s="125"/>
      <c r="FTU31" s="125"/>
      <c r="FTV31" s="125"/>
      <c r="FTW31" s="126"/>
      <c r="FTX31" s="128"/>
      <c r="FTY31" s="119"/>
      <c r="FTZ31" s="64"/>
      <c r="FUA31" s="129"/>
      <c r="FUB31" s="19"/>
      <c r="FUC31" s="65"/>
      <c r="FUD31" s="17"/>
      <c r="FUE31" s="32"/>
      <c r="FUF31" s="12"/>
      <c r="FUG31" s="70"/>
      <c r="FUH31" s="124"/>
      <c r="FUI31" s="125"/>
      <c r="FUJ31" s="125"/>
      <c r="FUK31" s="125"/>
      <c r="FUL31" s="126"/>
      <c r="FUM31" s="127"/>
      <c r="FUN31" s="125"/>
      <c r="FUO31" s="125"/>
      <c r="FUP31" s="125"/>
      <c r="FUQ31" s="126"/>
      <c r="FUR31" s="127"/>
      <c r="FUS31" s="125"/>
      <c r="FUT31" s="125"/>
      <c r="FUU31" s="125"/>
      <c r="FUV31" s="126"/>
      <c r="FUW31" s="127"/>
      <c r="FUX31" s="125"/>
      <c r="FUY31" s="125"/>
      <c r="FUZ31" s="125"/>
      <c r="FVA31" s="126"/>
      <c r="FVB31" s="127"/>
      <c r="FVC31" s="125"/>
      <c r="FVD31" s="125"/>
      <c r="FVE31" s="125"/>
      <c r="FVF31" s="126"/>
      <c r="FVG31" s="127"/>
      <c r="FVH31" s="125"/>
      <c r="FVI31" s="125"/>
      <c r="FVJ31" s="125"/>
      <c r="FVK31" s="126"/>
      <c r="FVL31" s="127"/>
      <c r="FVM31" s="125"/>
      <c r="FVN31" s="125"/>
      <c r="FVO31" s="125"/>
      <c r="FVP31" s="126"/>
      <c r="FVQ31" s="127"/>
      <c r="FVR31" s="125"/>
      <c r="FVS31" s="125"/>
      <c r="FVT31" s="125"/>
      <c r="FVU31" s="126"/>
      <c r="FVV31" s="128"/>
      <c r="FVW31" s="119"/>
      <c r="FVX31" s="64"/>
      <c r="FVY31" s="129"/>
      <c r="FVZ31" s="19"/>
      <c r="FWA31" s="65"/>
      <c r="FWB31" s="17"/>
      <c r="FWC31" s="32"/>
      <c r="FWD31" s="12"/>
      <c r="FWE31" s="70"/>
      <c r="FWF31" s="124"/>
      <c r="FWG31" s="125"/>
      <c r="FWH31" s="125"/>
      <c r="FWI31" s="125"/>
      <c r="FWJ31" s="126"/>
      <c r="FWK31" s="127"/>
      <c r="FWL31" s="125"/>
      <c r="FWM31" s="125"/>
      <c r="FWN31" s="125"/>
      <c r="FWO31" s="126"/>
      <c r="FWP31" s="127"/>
      <c r="FWQ31" s="125"/>
      <c r="FWR31" s="125"/>
      <c r="FWS31" s="125"/>
      <c r="FWT31" s="126"/>
      <c r="FWU31" s="127"/>
      <c r="FWV31" s="125"/>
      <c r="FWW31" s="125"/>
      <c r="FWX31" s="125"/>
      <c r="FWY31" s="126"/>
      <c r="FWZ31" s="127"/>
      <c r="FXA31" s="125"/>
      <c r="FXB31" s="125"/>
      <c r="FXC31" s="125"/>
      <c r="FXD31" s="126"/>
      <c r="FXE31" s="127"/>
      <c r="FXF31" s="125"/>
      <c r="FXG31" s="125"/>
      <c r="FXH31" s="125"/>
      <c r="FXI31" s="126"/>
      <c r="FXJ31" s="127"/>
      <c r="FXK31" s="125"/>
      <c r="FXL31" s="125"/>
      <c r="FXM31" s="125"/>
      <c r="FXN31" s="126"/>
      <c r="FXO31" s="127"/>
      <c r="FXP31" s="125"/>
      <c r="FXQ31" s="125"/>
      <c r="FXR31" s="125"/>
      <c r="FXS31" s="126"/>
      <c r="FXT31" s="128"/>
      <c r="FXU31" s="119"/>
      <c r="FXV31" s="64"/>
      <c r="FXW31" s="129"/>
      <c r="FXX31" s="19"/>
      <c r="FXY31" s="65"/>
      <c r="FXZ31" s="17"/>
      <c r="FYA31" s="32"/>
      <c r="FYB31" s="12"/>
      <c r="FYC31" s="70"/>
      <c r="FYD31" s="124"/>
      <c r="FYE31" s="125"/>
      <c r="FYF31" s="125"/>
      <c r="FYG31" s="125"/>
      <c r="FYH31" s="126"/>
      <c r="FYI31" s="127"/>
      <c r="FYJ31" s="125"/>
      <c r="FYK31" s="125"/>
      <c r="FYL31" s="125"/>
      <c r="FYM31" s="126"/>
      <c r="FYN31" s="127"/>
      <c r="FYO31" s="125"/>
      <c r="FYP31" s="125"/>
      <c r="FYQ31" s="125"/>
      <c r="FYR31" s="126"/>
      <c r="FYS31" s="127"/>
      <c r="FYT31" s="125"/>
      <c r="FYU31" s="125"/>
      <c r="FYV31" s="125"/>
      <c r="FYW31" s="126"/>
      <c r="FYX31" s="127"/>
      <c r="FYY31" s="125"/>
      <c r="FYZ31" s="125"/>
      <c r="FZA31" s="125"/>
      <c r="FZB31" s="126"/>
      <c r="FZC31" s="127"/>
      <c r="FZD31" s="125"/>
      <c r="FZE31" s="125"/>
      <c r="FZF31" s="125"/>
      <c r="FZG31" s="126"/>
      <c r="FZH31" s="127"/>
      <c r="FZI31" s="125"/>
      <c r="FZJ31" s="125"/>
      <c r="FZK31" s="125"/>
      <c r="FZL31" s="126"/>
      <c r="FZM31" s="127"/>
      <c r="FZN31" s="125"/>
      <c r="FZO31" s="125"/>
      <c r="FZP31" s="125"/>
      <c r="FZQ31" s="126"/>
      <c r="FZR31" s="128"/>
      <c r="FZS31" s="119"/>
      <c r="FZT31" s="64"/>
      <c r="FZU31" s="129"/>
      <c r="FZV31" s="19"/>
      <c r="FZW31" s="65"/>
      <c r="FZX31" s="17"/>
      <c r="FZY31" s="32"/>
      <c r="FZZ31" s="12"/>
      <c r="GAA31" s="70"/>
      <c r="GAB31" s="124"/>
      <c r="GAC31" s="125"/>
      <c r="GAD31" s="125"/>
      <c r="GAE31" s="125"/>
      <c r="GAF31" s="126"/>
      <c r="GAG31" s="127"/>
      <c r="GAH31" s="125"/>
      <c r="GAI31" s="125"/>
      <c r="GAJ31" s="125"/>
      <c r="GAK31" s="126"/>
      <c r="GAL31" s="127"/>
      <c r="GAM31" s="125"/>
      <c r="GAN31" s="125"/>
      <c r="GAO31" s="125"/>
      <c r="GAP31" s="126"/>
      <c r="GAQ31" s="127"/>
      <c r="GAR31" s="125"/>
      <c r="GAS31" s="125"/>
      <c r="GAT31" s="125"/>
      <c r="GAU31" s="126"/>
      <c r="GAV31" s="127"/>
      <c r="GAW31" s="125"/>
      <c r="GAX31" s="125"/>
      <c r="GAY31" s="125"/>
      <c r="GAZ31" s="126"/>
      <c r="GBA31" s="127"/>
      <c r="GBB31" s="125"/>
      <c r="GBC31" s="125"/>
      <c r="GBD31" s="125"/>
      <c r="GBE31" s="126"/>
      <c r="GBF31" s="127"/>
      <c r="GBG31" s="125"/>
      <c r="GBH31" s="125"/>
      <c r="GBI31" s="125"/>
      <c r="GBJ31" s="126"/>
      <c r="GBK31" s="127"/>
      <c r="GBL31" s="125"/>
      <c r="GBM31" s="125"/>
      <c r="GBN31" s="125"/>
      <c r="GBO31" s="126"/>
      <c r="GBP31" s="128"/>
      <c r="GBQ31" s="119"/>
      <c r="GBR31" s="64"/>
      <c r="GBS31" s="129"/>
      <c r="GBT31" s="19"/>
      <c r="GBU31" s="65"/>
      <c r="GBV31" s="17"/>
      <c r="GBW31" s="32"/>
      <c r="GBX31" s="12"/>
      <c r="GBY31" s="70"/>
      <c r="GBZ31" s="124"/>
      <c r="GCA31" s="125"/>
      <c r="GCB31" s="125"/>
      <c r="GCC31" s="125"/>
      <c r="GCD31" s="126"/>
      <c r="GCE31" s="127"/>
      <c r="GCF31" s="125"/>
      <c r="GCG31" s="125"/>
      <c r="GCH31" s="125"/>
      <c r="GCI31" s="126"/>
      <c r="GCJ31" s="127"/>
      <c r="GCK31" s="125"/>
      <c r="GCL31" s="125"/>
      <c r="GCM31" s="125"/>
      <c r="GCN31" s="126"/>
      <c r="GCO31" s="127"/>
      <c r="GCP31" s="125"/>
      <c r="GCQ31" s="125"/>
      <c r="GCR31" s="125"/>
      <c r="GCS31" s="126"/>
      <c r="GCT31" s="127"/>
      <c r="GCU31" s="125"/>
      <c r="GCV31" s="125"/>
      <c r="GCW31" s="125"/>
      <c r="GCX31" s="126"/>
      <c r="GCY31" s="127"/>
      <c r="GCZ31" s="125"/>
      <c r="GDA31" s="125"/>
      <c r="GDB31" s="125"/>
      <c r="GDC31" s="126"/>
      <c r="GDD31" s="127"/>
      <c r="GDE31" s="125"/>
      <c r="GDF31" s="125"/>
      <c r="GDG31" s="125"/>
      <c r="GDH31" s="126"/>
      <c r="GDI31" s="127"/>
      <c r="GDJ31" s="125"/>
      <c r="GDK31" s="125"/>
      <c r="GDL31" s="125"/>
      <c r="GDM31" s="126"/>
      <c r="GDN31" s="128"/>
      <c r="GDO31" s="119"/>
      <c r="GDP31" s="64"/>
      <c r="GDQ31" s="129"/>
      <c r="GDR31" s="19"/>
      <c r="GDS31" s="65"/>
      <c r="GDT31" s="17"/>
      <c r="GDU31" s="32"/>
      <c r="GDV31" s="12"/>
      <c r="GDW31" s="70"/>
      <c r="GDX31" s="124"/>
      <c r="GDY31" s="125"/>
      <c r="GDZ31" s="125"/>
      <c r="GEA31" s="125"/>
      <c r="GEB31" s="126"/>
      <c r="GEC31" s="127"/>
      <c r="GED31" s="125"/>
      <c r="GEE31" s="125"/>
      <c r="GEF31" s="125"/>
      <c r="GEG31" s="126"/>
      <c r="GEH31" s="127"/>
      <c r="GEI31" s="125"/>
      <c r="GEJ31" s="125"/>
      <c r="GEK31" s="125"/>
      <c r="GEL31" s="126"/>
      <c r="GEM31" s="127"/>
      <c r="GEN31" s="125"/>
      <c r="GEO31" s="125"/>
      <c r="GEP31" s="125"/>
      <c r="GEQ31" s="126"/>
      <c r="GER31" s="127"/>
      <c r="GES31" s="125"/>
      <c r="GET31" s="125"/>
      <c r="GEU31" s="125"/>
      <c r="GEV31" s="126"/>
      <c r="GEW31" s="127"/>
      <c r="GEX31" s="125"/>
      <c r="GEY31" s="125"/>
      <c r="GEZ31" s="125"/>
      <c r="GFA31" s="126"/>
      <c r="GFB31" s="127"/>
      <c r="GFC31" s="125"/>
      <c r="GFD31" s="125"/>
      <c r="GFE31" s="125"/>
      <c r="GFF31" s="126"/>
      <c r="GFG31" s="127"/>
      <c r="GFH31" s="125"/>
      <c r="GFI31" s="125"/>
      <c r="GFJ31" s="125"/>
      <c r="GFK31" s="126"/>
      <c r="GFL31" s="128"/>
      <c r="GFM31" s="119"/>
      <c r="GFN31" s="64"/>
      <c r="GFO31" s="129"/>
      <c r="GFP31" s="19"/>
      <c r="GFQ31" s="65"/>
      <c r="GFR31" s="17"/>
      <c r="GFS31" s="32"/>
      <c r="GFT31" s="12"/>
      <c r="GFU31" s="70"/>
      <c r="GFV31" s="124"/>
      <c r="GFW31" s="125"/>
      <c r="GFX31" s="125"/>
      <c r="GFY31" s="125"/>
      <c r="GFZ31" s="126"/>
      <c r="GGA31" s="127"/>
      <c r="GGB31" s="125"/>
      <c r="GGC31" s="125"/>
      <c r="GGD31" s="125"/>
      <c r="GGE31" s="126"/>
      <c r="GGF31" s="127"/>
      <c r="GGG31" s="125"/>
      <c r="GGH31" s="125"/>
      <c r="GGI31" s="125"/>
      <c r="GGJ31" s="126"/>
      <c r="GGK31" s="127"/>
      <c r="GGL31" s="125"/>
      <c r="GGM31" s="125"/>
      <c r="GGN31" s="125"/>
      <c r="GGO31" s="126"/>
      <c r="GGP31" s="127"/>
      <c r="GGQ31" s="125"/>
      <c r="GGR31" s="125"/>
      <c r="GGS31" s="125"/>
      <c r="GGT31" s="126"/>
      <c r="GGU31" s="127"/>
      <c r="GGV31" s="125"/>
      <c r="GGW31" s="125"/>
      <c r="GGX31" s="125"/>
      <c r="GGY31" s="126"/>
      <c r="GGZ31" s="127"/>
      <c r="GHA31" s="125"/>
      <c r="GHB31" s="125"/>
      <c r="GHC31" s="125"/>
      <c r="GHD31" s="126"/>
      <c r="GHE31" s="127"/>
      <c r="GHF31" s="125"/>
      <c r="GHG31" s="125"/>
      <c r="GHH31" s="125"/>
      <c r="GHI31" s="126"/>
      <c r="GHJ31" s="128"/>
      <c r="GHK31" s="119"/>
      <c r="GHL31" s="64"/>
      <c r="GHM31" s="129"/>
      <c r="GHN31" s="19"/>
      <c r="GHO31" s="65"/>
      <c r="GHP31" s="17"/>
      <c r="GHQ31" s="32"/>
      <c r="GHR31" s="12"/>
      <c r="GHS31" s="70"/>
      <c r="GHT31" s="124"/>
      <c r="GHU31" s="125"/>
      <c r="GHV31" s="125"/>
      <c r="GHW31" s="125"/>
      <c r="GHX31" s="126"/>
      <c r="GHY31" s="127"/>
      <c r="GHZ31" s="125"/>
      <c r="GIA31" s="125"/>
      <c r="GIB31" s="125"/>
      <c r="GIC31" s="126"/>
      <c r="GID31" s="127"/>
      <c r="GIE31" s="125"/>
      <c r="GIF31" s="125"/>
      <c r="GIG31" s="125"/>
      <c r="GIH31" s="126"/>
      <c r="GII31" s="127"/>
      <c r="GIJ31" s="125"/>
      <c r="GIK31" s="125"/>
      <c r="GIL31" s="125"/>
      <c r="GIM31" s="126"/>
      <c r="GIN31" s="127"/>
      <c r="GIO31" s="125"/>
      <c r="GIP31" s="125"/>
      <c r="GIQ31" s="125"/>
      <c r="GIR31" s="126"/>
      <c r="GIS31" s="127"/>
      <c r="GIT31" s="125"/>
      <c r="GIU31" s="125"/>
      <c r="GIV31" s="125"/>
      <c r="GIW31" s="126"/>
      <c r="GIX31" s="127"/>
      <c r="GIY31" s="125"/>
      <c r="GIZ31" s="125"/>
      <c r="GJA31" s="125"/>
      <c r="GJB31" s="126"/>
      <c r="GJC31" s="127"/>
      <c r="GJD31" s="125"/>
      <c r="GJE31" s="125"/>
      <c r="GJF31" s="125"/>
      <c r="GJG31" s="126"/>
      <c r="GJH31" s="128"/>
      <c r="GJI31" s="119"/>
      <c r="GJJ31" s="64"/>
      <c r="GJK31" s="129"/>
      <c r="GJL31" s="19"/>
      <c r="GJM31" s="65"/>
      <c r="GJN31" s="17"/>
      <c r="GJO31" s="32"/>
      <c r="GJP31" s="12"/>
      <c r="GJQ31" s="70"/>
      <c r="GJR31" s="124"/>
      <c r="GJS31" s="125"/>
      <c r="GJT31" s="125"/>
      <c r="GJU31" s="125"/>
      <c r="GJV31" s="126"/>
      <c r="GJW31" s="127"/>
      <c r="GJX31" s="125"/>
      <c r="GJY31" s="125"/>
      <c r="GJZ31" s="125"/>
      <c r="GKA31" s="126"/>
      <c r="GKB31" s="127"/>
      <c r="GKC31" s="125"/>
      <c r="GKD31" s="125"/>
      <c r="GKE31" s="125"/>
      <c r="GKF31" s="126"/>
      <c r="GKG31" s="127"/>
      <c r="GKH31" s="125"/>
      <c r="GKI31" s="125"/>
      <c r="GKJ31" s="125"/>
      <c r="GKK31" s="126"/>
      <c r="GKL31" s="127"/>
      <c r="GKM31" s="125"/>
      <c r="GKN31" s="125"/>
      <c r="GKO31" s="125"/>
      <c r="GKP31" s="126"/>
      <c r="GKQ31" s="127"/>
      <c r="GKR31" s="125"/>
      <c r="GKS31" s="125"/>
      <c r="GKT31" s="125"/>
      <c r="GKU31" s="126"/>
      <c r="GKV31" s="127"/>
      <c r="GKW31" s="125"/>
      <c r="GKX31" s="125"/>
      <c r="GKY31" s="125"/>
      <c r="GKZ31" s="126"/>
      <c r="GLA31" s="127"/>
      <c r="GLB31" s="125"/>
      <c r="GLC31" s="125"/>
      <c r="GLD31" s="125"/>
      <c r="GLE31" s="126"/>
      <c r="GLF31" s="128"/>
      <c r="GLG31" s="119"/>
      <c r="GLH31" s="64"/>
      <c r="GLI31" s="129"/>
      <c r="GLJ31" s="19"/>
      <c r="GLK31" s="65"/>
      <c r="GLL31" s="17"/>
      <c r="GLM31" s="32"/>
      <c r="GLN31" s="12"/>
      <c r="GLO31" s="70"/>
      <c r="GLP31" s="124"/>
      <c r="GLQ31" s="125"/>
      <c r="GLR31" s="125"/>
      <c r="GLS31" s="125"/>
      <c r="GLT31" s="126"/>
      <c r="GLU31" s="127"/>
      <c r="GLV31" s="125"/>
      <c r="GLW31" s="125"/>
      <c r="GLX31" s="125"/>
      <c r="GLY31" s="126"/>
      <c r="GLZ31" s="127"/>
      <c r="GMA31" s="125"/>
      <c r="GMB31" s="125"/>
      <c r="GMC31" s="125"/>
      <c r="GMD31" s="126"/>
      <c r="GME31" s="127"/>
      <c r="GMF31" s="125"/>
      <c r="GMG31" s="125"/>
      <c r="GMH31" s="125"/>
      <c r="GMI31" s="126"/>
      <c r="GMJ31" s="127"/>
      <c r="GMK31" s="125"/>
      <c r="GML31" s="125"/>
      <c r="GMM31" s="125"/>
      <c r="GMN31" s="126"/>
      <c r="GMO31" s="127"/>
      <c r="GMP31" s="125"/>
      <c r="GMQ31" s="125"/>
      <c r="GMR31" s="125"/>
      <c r="GMS31" s="126"/>
      <c r="GMT31" s="127"/>
      <c r="GMU31" s="125"/>
      <c r="GMV31" s="125"/>
      <c r="GMW31" s="125"/>
      <c r="GMX31" s="126"/>
      <c r="GMY31" s="127"/>
      <c r="GMZ31" s="125"/>
      <c r="GNA31" s="125"/>
      <c r="GNB31" s="125"/>
      <c r="GNC31" s="126"/>
      <c r="GND31" s="128"/>
      <c r="GNE31" s="119"/>
      <c r="GNF31" s="64"/>
      <c r="GNG31" s="129"/>
      <c r="GNH31" s="19"/>
      <c r="GNI31" s="65"/>
      <c r="GNJ31" s="17"/>
      <c r="GNK31" s="32"/>
      <c r="GNL31" s="12"/>
      <c r="GNM31" s="70"/>
      <c r="GNN31" s="124"/>
      <c r="GNO31" s="125"/>
      <c r="GNP31" s="125"/>
      <c r="GNQ31" s="125"/>
      <c r="GNR31" s="126"/>
      <c r="GNS31" s="127"/>
      <c r="GNT31" s="125"/>
      <c r="GNU31" s="125"/>
      <c r="GNV31" s="125"/>
      <c r="GNW31" s="126"/>
      <c r="GNX31" s="127"/>
      <c r="GNY31" s="125"/>
      <c r="GNZ31" s="125"/>
      <c r="GOA31" s="125"/>
      <c r="GOB31" s="126"/>
      <c r="GOC31" s="127"/>
      <c r="GOD31" s="125"/>
      <c r="GOE31" s="125"/>
      <c r="GOF31" s="125"/>
      <c r="GOG31" s="126"/>
      <c r="GOH31" s="127"/>
      <c r="GOI31" s="125"/>
      <c r="GOJ31" s="125"/>
      <c r="GOK31" s="125"/>
      <c r="GOL31" s="126"/>
      <c r="GOM31" s="127"/>
      <c r="GON31" s="125"/>
      <c r="GOO31" s="125"/>
      <c r="GOP31" s="125"/>
      <c r="GOQ31" s="126"/>
      <c r="GOR31" s="127"/>
      <c r="GOS31" s="125"/>
      <c r="GOT31" s="125"/>
      <c r="GOU31" s="125"/>
      <c r="GOV31" s="126"/>
      <c r="GOW31" s="127"/>
      <c r="GOX31" s="125"/>
      <c r="GOY31" s="125"/>
      <c r="GOZ31" s="125"/>
      <c r="GPA31" s="126"/>
      <c r="GPB31" s="128"/>
      <c r="GPC31" s="119"/>
      <c r="GPD31" s="64"/>
      <c r="GPE31" s="129"/>
      <c r="GPF31" s="19"/>
      <c r="GPG31" s="65"/>
      <c r="GPH31" s="17"/>
      <c r="GPI31" s="32"/>
      <c r="GPJ31" s="12"/>
      <c r="GPK31" s="70"/>
      <c r="GPL31" s="124"/>
      <c r="GPM31" s="125"/>
      <c r="GPN31" s="125"/>
      <c r="GPO31" s="125"/>
      <c r="GPP31" s="126"/>
      <c r="GPQ31" s="127"/>
      <c r="GPR31" s="125"/>
      <c r="GPS31" s="125"/>
      <c r="GPT31" s="125"/>
      <c r="GPU31" s="126"/>
      <c r="GPV31" s="127"/>
      <c r="GPW31" s="125"/>
      <c r="GPX31" s="125"/>
      <c r="GPY31" s="125"/>
      <c r="GPZ31" s="126"/>
      <c r="GQA31" s="127"/>
      <c r="GQB31" s="125"/>
      <c r="GQC31" s="125"/>
      <c r="GQD31" s="125"/>
      <c r="GQE31" s="126"/>
      <c r="GQF31" s="127"/>
      <c r="GQG31" s="125"/>
      <c r="GQH31" s="125"/>
      <c r="GQI31" s="125"/>
      <c r="GQJ31" s="126"/>
      <c r="GQK31" s="127"/>
      <c r="GQL31" s="125"/>
      <c r="GQM31" s="125"/>
      <c r="GQN31" s="125"/>
      <c r="GQO31" s="126"/>
      <c r="GQP31" s="127"/>
      <c r="GQQ31" s="125"/>
      <c r="GQR31" s="125"/>
      <c r="GQS31" s="125"/>
      <c r="GQT31" s="126"/>
      <c r="GQU31" s="127"/>
      <c r="GQV31" s="125"/>
      <c r="GQW31" s="125"/>
      <c r="GQX31" s="125"/>
      <c r="GQY31" s="126"/>
      <c r="GQZ31" s="128"/>
      <c r="GRA31" s="119"/>
      <c r="GRB31" s="64"/>
      <c r="GRC31" s="129"/>
      <c r="GRD31" s="19"/>
      <c r="GRE31" s="65"/>
      <c r="GRF31" s="17"/>
      <c r="GRG31" s="32"/>
      <c r="GRH31" s="12"/>
      <c r="GRI31" s="70"/>
      <c r="GRJ31" s="124"/>
      <c r="GRK31" s="125"/>
      <c r="GRL31" s="125"/>
      <c r="GRM31" s="125"/>
      <c r="GRN31" s="126"/>
      <c r="GRO31" s="127"/>
      <c r="GRP31" s="125"/>
      <c r="GRQ31" s="125"/>
      <c r="GRR31" s="125"/>
      <c r="GRS31" s="126"/>
      <c r="GRT31" s="127"/>
      <c r="GRU31" s="125"/>
      <c r="GRV31" s="125"/>
      <c r="GRW31" s="125"/>
      <c r="GRX31" s="126"/>
      <c r="GRY31" s="127"/>
      <c r="GRZ31" s="125"/>
      <c r="GSA31" s="125"/>
      <c r="GSB31" s="125"/>
      <c r="GSC31" s="126"/>
      <c r="GSD31" s="127"/>
      <c r="GSE31" s="125"/>
      <c r="GSF31" s="125"/>
      <c r="GSG31" s="125"/>
      <c r="GSH31" s="126"/>
      <c r="GSI31" s="127"/>
      <c r="GSJ31" s="125"/>
      <c r="GSK31" s="125"/>
      <c r="GSL31" s="125"/>
      <c r="GSM31" s="126"/>
      <c r="GSN31" s="127"/>
      <c r="GSO31" s="125"/>
      <c r="GSP31" s="125"/>
      <c r="GSQ31" s="125"/>
      <c r="GSR31" s="126"/>
      <c r="GSS31" s="127"/>
      <c r="GST31" s="125"/>
      <c r="GSU31" s="125"/>
      <c r="GSV31" s="125"/>
      <c r="GSW31" s="126"/>
      <c r="GSX31" s="128"/>
      <c r="GSY31" s="119"/>
      <c r="GSZ31" s="64"/>
      <c r="GTA31" s="129"/>
      <c r="GTB31" s="19"/>
      <c r="GTC31" s="65"/>
      <c r="GTD31" s="17"/>
      <c r="GTE31" s="32"/>
      <c r="GTF31" s="12"/>
      <c r="GTG31" s="70"/>
      <c r="GTH31" s="124"/>
      <c r="GTI31" s="125"/>
      <c r="GTJ31" s="125"/>
      <c r="GTK31" s="125"/>
      <c r="GTL31" s="126"/>
      <c r="GTM31" s="127"/>
      <c r="GTN31" s="125"/>
      <c r="GTO31" s="125"/>
      <c r="GTP31" s="125"/>
      <c r="GTQ31" s="126"/>
      <c r="GTR31" s="127"/>
      <c r="GTS31" s="125"/>
      <c r="GTT31" s="125"/>
      <c r="GTU31" s="125"/>
      <c r="GTV31" s="126"/>
      <c r="GTW31" s="127"/>
      <c r="GTX31" s="125"/>
      <c r="GTY31" s="125"/>
      <c r="GTZ31" s="125"/>
      <c r="GUA31" s="126"/>
      <c r="GUB31" s="127"/>
      <c r="GUC31" s="125"/>
      <c r="GUD31" s="125"/>
      <c r="GUE31" s="125"/>
      <c r="GUF31" s="126"/>
      <c r="GUG31" s="127"/>
      <c r="GUH31" s="125"/>
      <c r="GUI31" s="125"/>
      <c r="GUJ31" s="125"/>
      <c r="GUK31" s="126"/>
      <c r="GUL31" s="127"/>
      <c r="GUM31" s="125"/>
      <c r="GUN31" s="125"/>
      <c r="GUO31" s="125"/>
      <c r="GUP31" s="126"/>
      <c r="GUQ31" s="127"/>
      <c r="GUR31" s="125"/>
      <c r="GUS31" s="125"/>
      <c r="GUT31" s="125"/>
      <c r="GUU31" s="126"/>
      <c r="GUV31" s="128"/>
      <c r="GUW31" s="119"/>
      <c r="GUX31" s="64"/>
      <c r="GUY31" s="129"/>
      <c r="GUZ31" s="19"/>
      <c r="GVA31" s="65"/>
      <c r="GVB31" s="17"/>
      <c r="GVC31" s="32"/>
      <c r="GVD31" s="12"/>
      <c r="GVE31" s="70"/>
      <c r="GVF31" s="124"/>
      <c r="GVG31" s="125"/>
      <c r="GVH31" s="125"/>
      <c r="GVI31" s="125"/>
      <c r="GVJ31" s="126"/>
      <c r="GVK31" s="127"/>
      <c r="GVL31" s="125"/>
      <c r="GVM31" s="125"/>
      <c r="GVN31" s="125"/>
      <c r="GVO31" s="126"/>
      <c r="GVP31" s="127"/>
      <c r="GVQ31" s="125"/>
      <c r="GVR31" s="125"/>
      <c r="GVS31" s="125"/>
      <c r="GVT31" s="126"/>
      <c r="GVU31" s="127"/>
      <c r="GVV31" s="125"/>
      <c r="GVW31" s="125"/>
      <c r="GVX31" s="125"/>
      <c r="GVY31" s="126"/>
      <c r="GVZ31" s="127"/>
      <c r="GWA31" s="125"/>
      <c r="GWB31" s="125"/>
      <c r="GWC31" s="125"/>
      <c r="GWD31" s="126"/>
      <c r="GWE31" s="127"/>
      <c r="GWF31" s="125"/>
      <c r="GWG31" s="125"/>
      <c r="GWH31" s="125"/>
      <c r="GWI31" s="126"/>
      <c r="GWJ31" s="127"/>
      <c r="GWK31" s="125"/>
      <c r="GWL31" s="125"/>
      <c r="GWM31" s="125"/>
      <c r="GWN31" s="126"/>
      <c r="GWO31" s="127"/>
      <c r="GWP31" s="125"/>
      <c r="GWQ31" s="125"/>
      <c r="GWR31" s="125"/>
      <c r="GWS31" s="126"/>
      <c r="GWT31" s="128"/>
      <c r="GWU31" s="119"/>
      <c r="GWV31" s="64"/>
      <c r="GWW31" s="129"/>
      <c r="GWX31" s="19"/>
      <c r="GWY31" s="65"/>
      <c r="GWZ31" s="17"/>
      <c r="GXA31" s="32"/>
      <c r="GXB31" s="12"/>
      <c r="GXC31" s="70"/>
      <c r="GXD31" s="124"/>
      <c r="GXE31" s="125"/>
      <c r="GXF31" s="125"/>
      <c r="GXG31" s="125"/>
      <c r="GXH31" s="126"/>
      <c r="GXI31" s="127"/>
      <c r="GXJ31" s="125"/>
      <c r="GXK31" s="125"/>
      <c r="GXL31" s="125"/>
      <c r="GXM31" s="126"/>
      <c r="GXN31" s="127"/>
      <c r="GXO31" s="125"/>
      <c r="GXP31" s="125"/>
      <c r="GXQ31" s="125"/>
      <c r="GXR31" s="126"/>
      <c r="GXS31" s="127"/>
      <c r="GXT31" s="125"/>
      <c r="GXU31" s="125"/>
      <c r="GXV31" s="125"/>
      <c r="GXW31" s="126"/>
      <c r="GXX31" s="127"/>
      <c r="GXY31" s="125"/>
      <c r="GXZ31" s="125"/>
      <c r="GYA31" s="125"/>
      <c r="GYB31" s="126"/>
      <c r="GYC31" s="127"/>
      <c r="GYD31" s="125"/>
      <c r="GYE31" s="125"/>
      <c r="GYF31" s="125"/>
      <c r="GYG31" s="126"/>
      <c r="GYH31" s="127"/>
      <c r="GYI31" s="125"/>
      <c r="GYJ31" s="125"/>
      <c r="GYK31" s="125"/>
      <c r="GYL31" s="126"/>
      <c r="GYM31" s="127"/>
      <c r="GYN31" s="125"/>
      <c r="GYO31" s="125"/>
      <c r="GYP31" s="125"/>
      <c r="GYQ31" s="126"/>
      <c r="GYR31" s="128"/>
      <c r="GYS31" s="119"/>
      <c r="GYT31" s="64"/>
      <c r="GYU31" s="129"/>
      <c r="GYV31" s="19"/>
      <c r="GYW31" s="65"/>
      <c r="GYX31" s="17"/>
      <c r="GYY31" s="32"/>
      <c r="GYZ31" s="12"/>
      <c r="GZA31" s="70"/>
      <c r="GZB31" s="124"/>
      <c r="GZC31" s="125"/>
      <c r="GZD31" s="125"/>
      <c r="GZE31" s="125"/>
      <c r="GZF31" s="126"/>
      <c r="GZG31" s="127"/>
      <c r="GZH31" s="125"/>
      <c r="GZI31" s="125"/>
      <c r="GZJ31" s="125"/>
      <c r="GZK31" s="126"/>
      <c r="GZL31" s="127"/>
      <c r="GZM31" s="125"/>
      <c r="GZN31" s="125"/>
      <c r="GZO31" s="125"/>
      <c r="GZP31" s="126"/>
      <c r="GZQ31" s="127"/>
      <c r="GZR31" s="125"/>
      <c r="GZS31" s="125"/>
      <c r="GZT31" s="125"/>
      <c r="GZU31" s="126"/>
      <c r="GZV31" s="127"/>
      <c r="GZW31" s="125"/>
      <c r="GZX31" s="125"/>
      <c r="GZY31" s="125"/>
      <c r="GZZ31" s="126"/>
      <c r="HAA31" s="127"/>
      <c r="HAB31" s="125"/>
      <c r="HAC31" s="125"/>
      <c r="HAD31" s="125"/>
      <c r="HAE31" s="126"/>
      <c r="HAF31" s="127"/>
      <c r="HAG31" s="125"/>
      <c r="HAH31" s="125"/>
      <c r="HAI31" s="125"/>
      <c r="HAJ31" s="126"/>
      <c r="HAK31" s="127"/>
      <c r="HAL31" s="125"/>
      <c r="HAM31" s="125"/>
      <c r="HAN31" s="125"/>
      <c r="HAO31" s="126"/>
      <c r="HAP31" s="128"/>
      <c r="HAQ31" s="119"/>
      <c r="HAR31" s="64"/>
      <c r="HAS31" s="129"/>
      <c r="HAT31" s="19"/>
      <c r="HAU31" s="65"/>
      <c r="HAV31" s="17"/>
      <c r="HAW31" s="32"/>
      <c r="HAX31" s="12"/>
      <c r="HAY31" s="70"/>
      <c r="HAZ31" s="124"/>
      <c r="HBA31" s="125"/>
      <c r="HBB31" s="125"/>
      <c r="HBC31" s="125"/>
      <c r="HBD31" s="126"/>
      <c r="HBE31" s="127"/>
      <c r="HBF31" s="125"/>
      <c r="HBG31" s="125"/>
      <c r="HBH31" s="125"/>
      <c r="HBI31" s="126"/>
      <c r="HBJ31" s="127"/>
      <c r="HBK31" s="125"/>
      <c r="HBL31" s="125"/>
      <c r="HBM31" s="125"/>
      <c r="HBN31" s="126"/>
      <c r="HBO31" s="127"/>
      <c r="HBP31" s="125"/>
      <c r="HBQ31" s="125"/>
      <c r="HBR31" s="125"/>
      <c r="HBS31" s="126"/>
      <c r="HBT31" s="127"/>
      <c r="HBU31" s="125"/>
      <c r="HBV31" s="125"/>
      <c r="HBW31" s="125"/>
      <c r="HBX31" s="126"/>
      <c r="HBY31" s="127"/>
      <c r="HBZ31" s="125"/>
      <c r="HCA31" s="125"/>
      <c r="HCB31" s="125"/>
      <c r="HCC31" s="126"/>
      <c r="HCD31" s="127"/>
      <c r="HCE31" s="125"/>
      <c r="HCF31" s="125"/>
      <c r="HCG31" s="125"/>
      <c r="HCH31" s="126"/>
      <c r="HCI31" s="127"/>
      <c r="HCJ31" s="125"/>
      <c r="HCK31" s="125"/>
      <c r="HCL31" s="125"/>
      <c r="HCM31" s="126"/>
      <c r="HCN31" s="128"/>
      <c r="HCO31" s="119"/>
      <c r="HCP31" s="64"/>
      <c r="HCQ31" s="129"/>
      <c r="HCR31" s="19"/>
      <c r="HCS31" s="65"/>
      <c r="HCT31" s="17"/>
      <c r="HCU31" s="32"/>
      <c r="HCV31" s="12"/>
      <c r="HCW31" s="70"/>
      <c r="HCX31" s="124"/>
      <c r="HCY31" s="125"/>
      <c r="HCZ31" s="125"/>
      <c r="HDA31" s="125"/>
      <c r="HDB31" s="126"/>
      <c r="HDC31" s="127"/>
      <c r="HDD31" s="125"/>
      <c r="HDE31" s="125"/>
      <c r="HDF31" s="125"/>
      <c r="HDG31" s="126"/>
      <c r="HDH31" s="127"/>
      <c r="HDI31" s="125"/>
      <c r="HDJ31" s="125"/>
      <c r="HDK31" s="125"/>
      <c r="HDL31" s="126"/>
      <c r="HDM31" s="127"/>
      <c r="HDN31" s="125"/>
      <c r="HDO31" s="125"/>
      <c r="HDP31" s="125"/>
      <c r="HDQ31" s="126"/>
      <c r="HDR31" s="127"/>
      <c r="HDS31" s="125"/>
      <c r="HDT31" s="125"/>
      <c r="HDU31" s="125"/>
      <c r="HDV31" s="126"/>
      <c r="HDW31" s="127"/>
      <c r="HDX31" s="125"/>
      <c r="HDY31" s="125"/>
      <c r="HDZ31" s="125"/>
      <c r="HEA31" s="126"/>
      <c r="HEB31" s="127"/>
      <c r="HEC31" s="125"/>
      <c r="HED31" s="125"/>
      <c r="HEE31" s="125"/>
      <c r="HEF31" s="126"/>
      <c r="HEG31" s="127"/>
      <c r="HEH31" s="125"/>
      <c r="HEI31" s="125"/>
      <c r="HEJ31" s="125"/>
      <c r="HEK31" s="126"/>
      <c r="HEL31" s="128"/>
      <c r="HEM31" s="119"/>
      <c r="HEN31" s="64"/>
      <c r="HEO31" s="129"/>
      <c r="HEP31" s="19"/>
      <c r="HEQ31" s="65"/>
      <c r="HER31" s="17"/>
      <c r="HES31" s="32"/>
      <c r="HET31" s="12"/>
      <c r="HEU31" s="70"/>
      <c r="HEV31" s="124"/>
      <c r="HEW31" s="125"/>
      <c r="HEX31" s="125"/>
      <c r="HEY31" s="125"/>
      <c r="HEZ31" s="126"/>
      <c r="HFA31" s="127"/>
      <c r="HFB31" s="125"/>
      <c r="HFC31" s="125"/>
      <c r="HFD31" s="125"/>
      <c r="HFE31" s="126"/>
      <c r="HFF31" s="127"/>
      <c r="HFG31" s="125"/>
      <c r="HFH31" s="125"/>
      <c r="HFI31" s="125"/>
      <c r="HFJ31" s="126"/>
      <c r="HFK31" s="127"/>
      <c r="HFL31" s="125"/>
      <c r="HFM31" s="125"/>
      <c r="HFN31" s="125"/>
      <c r="HFO31" s="126"/>
      <c r="HFP31" s="127"/>
      <c r="HFQ31" s="125"/>
      <c r="HFR31" s="125"/>
      <c r="HFS31" s="125"/>
      <c r="HFT31" s="126"/>
      <c r="HFU31" s="127"/>
      <c r="HFV31" s="125"/>
      <c r="HFW31" s="125"/>
      <c r="HFX31" s="125"/>
      <c r="HFY31" s="126"/>
      <c r="HFZ31" s="127"/>
      <c r="HGA31" s="125"/>
      <c r="HGB31" s="125"/>
      <c r="HGC31" s="125"/>
      <c r="HGD31" s="126"/>
      <c r="HGE31" s="127"/>
      <c r="HGF31" s="125"/>
      <c r="HGG31" s="125"/>
      <c r="HGH31" s="125"/>
      <c r="HGI31" s="126"/>
      <c r="HGJ31" s="128"/>
      <c r="HGK31" s="119"/>
      <c r="HGL31" s="64"/>
      <c r="HGM31" s="129"/>
      <c r="HGN31" s="19"/>
      <c r="HGO31" s="65"/>
      <c r="HGP31" s="17"/>
      <c r="HGQ31" s="32"/>
      <c r="HGR31" s="12"/>
      <c r="HGS31" s="70"/>
      <c r="HGT31" s="124"/>
      <c r="HGU31" s="125"/>
      <c r="HGV31" s="125"/>
      <c r="HGW31" s="125"/>
      <c r="HGX31" s="126"/>
      <c r="HGY31" s="127"/>
      <c r="HGZ31" s="125"/>
      <c r="HHA31" s="125"/>
      <c r="HHB31" s="125"/>
      <c r="HHC31" s="126"/>
      <c r="HHD31" s="127"/>
      <c r="HHE31" s="125"/>
      <c r="HHF31" s="125"/>
      <c r="HHG31" s="125"/>
      <c r="HHH31" s="126"/>
      <c r="HHI31" s="127"/>
      <c r="HHJ31" s="125"/>
      <c r="HHK31" s="125"/>
      <c r="HHL31" s="125"/>
      <c r="HHM31" s="126"/>
      <c r="HHN31" s="127"/>
      <c r="HHO31" s="125"/>
      <c r="HHP31" s="125"/>
      <c r="HHQ31" s="125"/>
      <c r="HHR31" s="126"/>
      <c r="HHS31" s="127"/>
      <c r="HHT31" s="125"/>
      <c r="HHU31" s="125"/>
      <c r="HHV31" s="125"/>
      <c r="HHW31" s="126"/>
      <c r="HHX31" s="127"/>
      <c r="HHY31" s="125"/>
      <c r="HHZ31" s="125"/>
      <c r="HIA31" s="125"/>
      <c r="HIB31" s="126"/>
      <c r="HIC31" s="127"/>
      <c r="HID31" s="125"/>
      <c r="HIE31" s="125"/>
      <c r="HIF31" s="125"/>
      <c r="HIG31" s="126"/>
      <c r="HIH31" s="128"/>
      <c r="HII31" s="119"/>
      <c r="HIJ31" s="64"/>
      <c r="HIK31" s="129"/>
      <c r="HIL31" s="19"/>
      <c r="HIM31" s="65"/>
      <c r="HIN31" s="17"/>
      <c r="HIO31" s="32"/>
      <c r="HIP31" s="12"/>
      <c r="HIQ31" s="70"/>
      <c r="HIR31" s="124"/>
      <c r="HIS31" s="125"/>
      <c r="HIT31" s="125"/>
      <c r="HIU31" s="125"/>
      <c r="HIV31" s="126"/>
      <c r="HIW31" s="127"/>
      <c r="HIX31" s="125"/>
      <c r="HIY31" s="125"/>
      <c r="HIZ31" s="125"/>
      <c r="HJA31" s="126"/>
      <c r="HJB31" s="127"/>
      <c r="HJC31" s="125"/>
      <c r="HJD31" s="125"/>
      <c r="HJE31" s="125"/>
      <c r="HJF31" s="126"/>
      <c r="HJG31" s="127"/>
      <c r="HJH31" s="125"/>
      <c r="HJI31" s="125"/>
      <c r="HJJ31" s="125"/>
      <c r="HJK31" s="126"/>
      <c r="HJL31" s="127"/>
      <c r="HJM31" s="125"/>
      <c r="HJN31" s="125"/>
      <c r="HJO31" s="125"/>
      <c r="HJP31" s="126"/>
      <c r="HJQ31" s="127"/>
      <c r="HJR31" s="125"/>
      <c r="HJS31" s="125"/>
      <c r="HJT31" s="125"/>
      <c r="HJU31" s="126"/>
      <c r="HJV31" s="127"/>
      <c r="HJW31" s="125"/>
      <c r="HJX31" s="125"/>
      <c r="HJY31" s="125"/>
      <c r="HJZ31" s="126"/>
      <c r="HKA31" s="127"/>
      <c r="HKB31" s="125"/>
      <c r="HKC31" s="125"/>
      <c r="HKD31" s="125"/>
      <c r="HKE31" s="126"/>
      <c r="HKF31" s="128"/>
      <c r="HKG31" s="119"/>
      <c r="HKH31" s="64"/>
      <c r="HKI31" s="129"/>
      <c r="HKJ31" s="19"/>
      <c r="HKK31" s="65"/>
      <c r="HKL31" s="17"/>
      <c r="HKM31" s="32"/>
      <c r="HKN31" s="12"/>
      <c r="HKO31" s="70"/>
      <c r="HKP31" s="124"/>
      <c r="HKQ31" s="125"/>
      <c r="HKR31" s="125"/>
      <c r="HKS31" s="125"/>
      <c r="HKT31" s="126"/>
      <c r="HKU31" s="127"/>
      <c r="HKV31" s="125"/>
      <c r="HKW31" s="125"/>
      <c r="HKX31" s="125"/>
      <c r="HKY31" s="126"/>
      <c r="HKZ31" s="127"/>
      <c r="HLA31" s="125"/>
      <c r="HLB31" s="125"/>
      <c r="HLC31" s="125"/>
      <c r="HLD31" s="126"/>
      <c r="HLE31" s="127"/>
      <c r="HLF31" s="125"/>
      <c r="HLG31" s="125"/>
      <c r="HLH31" s="125"/>
      <c r="HLI31" s="126"/>
      <c r="HLJ31" s="127"/>
      <c r="HLK31" s="125"/>
      <c r="HLL31" s="125"/>
      <c r="HLM31" s="125"/>
      <c r="HLN31" s="126"/>
      <c r="HLO31" s="127"/>
      <c r="HLP31" s="125"/>
      <c r="HLQ31" s="125"/>
      <c r="HLR31" s="125"/>
      <c r="HLS31" s="126"/>
      <c r="HLT31" s="127"/>
      <c r="HLU31" s="125"/>
      <c r="HLV31" s="125"/>
      <c r="HLW31" s="125"/>
      <c r="HLX31" s="126"/>
      <c r="HLY31" s="127"/>
      <c r="HLZ31" s="125"/>
      <c r="HMA31" s="125"/>
      <c r="HMB31" s="125"/>
      <c r="HMC31" s="126"/>
      <c r="HMD31" s="128"/>
      <c r="HME31" s="119"/>
      <c r="HMF31" s="64"/>
      <c r="HMG31" s="129"/>
      <c r="HMH31" s="19"/>
      <c r="HMI31" s="65"/>
      <c r="HMJ31" s="17"/>
      <c r="HMK31" s="32"/>
      <c r="HML31" s="12"/>
      <c r="HMM31" s="70"/>
      <c r="HMN31" s="124"/>
      <c r="HMO31" s="125"/>
      <c r="HMP31" s="125"/>
      <c r="HMQ31" s="125"/>
      <c r="HMR31" s="126"/>
      <c r="HMS31" s="127"/>
      <c r="HMT31" s="125"/>
      <c r="HMU31" s="125"/>
      <c r="HMV31" s="125"/>
      <c r="HMW31" s="126"/>
      <c r="HMX31" s="127"/>
      <c r="HMY31" s="125"/>
      <c r="HMZ31" s="125"/>
      <c r="HNA31" s="125"/>
      <c r="HNB31" s="126"/>
      <c r="HNC31" s="127"/>
      <c r="HND31" s="125"/>
      <c r="HNE31" s="125"/>
      <c r="HNF31" s="125"/>
      <c r="HNG31" s="126"/>
      <c r="HNH31" s="127"/>
      <c r="HNI31" s="125"/>
      <c r="HNJ31" s="125"/>
      <c r="HNK31" s="125"/>
      <c r="HNL31" s="126"/>
      <c r="HNM31" s="127"/>
      <c r="HNN31" s="125"/>
      <c r="HNO31" s="125"/>
      <c r="HNP31" s="125"/>
      <c r="HNQ31" s="126"/>
      <c r="HNR31" s="127"/>
      <c r="HNS31" s="125"/>
      <c r="HNT31" s="125"/>
      <c r="HNU31" s="125"/>
      <c r="HNV31" s="126"/>
      <c r="HNW31" s="127"/>
      <c r="HNX31" s="125"/>
      <c r="HNY31" s="125"/>
      <c r="HNZ31" s="125"/>
      <c r="HOA31" s="126"/>
      <c r="HOB31" s="128"/>
      <c r="HOC31" s="119"/>
      <c r="HOD31" s="64"/>
      <c r="HOE31" s="129"/>
      <c r="HOF31" s="19"/>
      <c r="HOG31" s="65"/>
      <c r="HOH31" s="17"/>
      <c r="HOI31" s="32"/>
      <c r="HOJ31" s="12"/>
      <c r="HOK31" s="70"/>
      <c r="HOL31" s="124"/>
      <c r="HOM31" s="125"/>
      <c r="HON31" s="125"/>
      <c r="HOO31" s="125"/>
      <c r="HOP31" s="126"/>
      <c r="HOQ31" s="127"/>
      <c r="HOR31" s="125"/>
      <c r="HOS31" s="125"/>
      <c r="HOT31" s="125"/>
      <c r="HOU31" s="126"/>
      <c r="HOV31" s="127"/>
      <c r="HOW31" s="125"/>
      <c r="HOX31" s="125"/>
      <c r="HOY31" s="125"/>
      <c r="HOZ31" s="126"/>
      <c r="HPA31" s="127"/>
      <c r="HPB31" s="125"/>
      <c r="HPC31" s="125"/>
      <c r="HPD31" s="125"/>
      <c r="HPE31" s="126"/>
      <c r="HPF31" s="127"/>
      <c r="HPG31" s="125"/>
      <c r="HPH31" s="125"/>
      <c r="HPI31" s="125"/>
      <c r="HPJ31" s="126"/>
      <c r="HPK31" s="127"/>
      <c r="HPL31" s="125"/>
      <c r="HPM31" s="125"/>
      <c r="HPN31" s="125"/>
      <c r="HPO31" s="126"/>
      <c r="HPP31" s="127"/>
      <c r="HPQ31" s="125"/>
      <c r="HPR31" s="125"/>
      <c r="HPS31" s="125"/>
      <c r="HPT31" s="126"/>
      <c r="HPU31" s="127"/>
      <c r="HPV31" s="125"/>
      <c r="HPW31" s="125"/>
      <c r="HPX31" s="125"/>
      <c r="HPY31" s="126"/>
      <c r="HPZ31" s="128"/>
      <c r="HQA31" s="119"/>
      <c r="HQB31" s="64"/>
      <c r="HQC31" s="129"/>
      <c r="HQD31" s="19"/>
      <c r="HQE31" s="65"/>
      <c r="HQF31" s="17"/>
      <c r="HQG31" s="32"/>
      <c r="HQH31" s="12"/>
      <c r="HQI31" s="70"/>
      <c r="HQJ31" s="124"/>
      <c r="HQK31" s="125"/>
      <c r="HQL31" s="125"/>
      <c r="HQM31" s="125"/>
      <c r="HQN31" s="126"/>
      <c r="HQO31" s="127"/>
      <c r="HQP31" s="125"/>
      <c r="HQQ31" s="125"/>
      <c r="HQR31" s="125"/>
      <c r="HQS31" s="126"/>
      <c r="HQT31" s="127"/>
      <c r="HQU31" s="125"/>
      <c r="HQV31" s="125"/>
      <c r="HQW31" s="125"/>
      <c r="HQX31" s="126"/>
      <c r="HQY31" s="127"/>
      <c r="HQZ31" s="125"/>
      <c r="HRA31" s="125"/>
      <c r="HRB31" s="125"/>
      <c r="HRC31" s="126"/>
      <c r="HRD31" s="127"/>
      <c r="HRE31" s="125"/>
      <c r="HRF31" s="125"/>
      <c r="HRG31" s="125"/>
      <c r="HRH31" s="126"/>
      <c r="HRI31" s="127"/>
      <c r="HRJ31" s="125"/>
      <c r="HRK31" s="125"/>
      <c r="HRL31" s="125"/>
      <c r="HRM31" s="126"/>
      <c r="HRN31" s="127"/>
      <c r="HRO31" s="125"/>
      <c r="HRP31" s="125"/>
      <c r="HRQ31" s="125"/>
      <c r="HRR31" s="126"/>
      <c r="HRS31" s="127"/>
      <c r="HRT31" s="125"/>
      <c r="HRU31" s="125"/>
      <c r="HRV31" s="125"/>
      <c r="HRW31" s="126"/>
      <c r="HRX31" s="128"/>
      <c r="HRY31" s="119"/>
      <c r="HRZ31" s="64"/>
      <c r="HSA31" s="129"/>
      <c r="HSB31" s="19"/>
      <c r="HSC31" s="65"/>
      <c r="HSD31" s="17"/>
      <c r="HSE31" s="32"/>
      <c r="HSF31" s="12"/>
      <c r="HSG31" s="70"/>
      <c r="HSH31" s="124"/>
      <c r="HSI31" s="125"/>
      <c r="HSJ31" s="125"/>
      <c r="HSK31" s="125"/>
      <c r="HSL31" s="126"/>
      <c r="HSM31" s="127"/>
      <c r="HSN31" s="125"/>
      <c r="HSO31" s="125"/>
      <c r="HSP31" s="125"/>
      <c r="HSQ31" s="126"/>
      <c r="HSR31" s="127"/>
      <c r="HSS31" s="125"/>
      <c r="HST31" s="125"/>
      <c r="HSU31" s="125"/>
      <c r="HSV31" s="126"/>
      <c r="HSW31" s="127"/>
      <c r="HSX31" s="125"/>
      <c r="HSY31" s="125"/>
      <c r="HSZ31" s="125"/>
      <c r="HTA31" s="126"/>
      <c r="HTB31" s="127"/>
      <c r="HTC31" s="125"/>
      <c r="HTD31" s="125"/>
      <c r="HTE31" s="125"/>
      <c r="HTF31" s="126"/>
      <c r="HTG31" s="127"/>
      <c r="HTH31" s="125"/>
      <c r="HTI31" s="125"/>
      <c r="HTJ31" s="125"/>
      <c r="HTK31" s="126"/>
      <c r="HTL31" s="127"/>
      <c r="HTM31" s="125"/>
      <c r="HTN31" s="125"/>
      <c r="HTO31" s="125"/>
      <c r="HTP31" s="126"/>
      <c r="HTQ31" s="127"/>
      <c r="HTR31" s="125"/>
      <c r="HTS31" s="125"/>
      <c r="HTT31" s="125"/>
      <c r="HTU31" s="126"/>
      <c r="HTV31" s="128"/>
      <c r="HTW31" s="119"/>
      <c r="HTX31" s="64"/>
      <c r="HTY31" s="129"/>
      <c r="HTZ31" s="19"/>
      <c r="HUA31" s="65"/>
      <c r="HUB31" s="17"/>
      <c r="HUC31" s="32"/>
      <c r="HUD31" s="12"/>
      <c r="HUE31" s="70"/>
      <c r="HUF31" s="124"/>
      <c r="HUG31" s="125"/>
      <c r="HUH31" s="125"/>
      <c r="HUI31" s="125"/>
      <c r="HUJ31" s="126"/>
      <c r="HUK31" s="127"/>
      <c r="HUL31" s="125"/>
      <c r="HUM31" s="125"/>
      <c r="HUN31" s="125"/>
      <c r="HUO31" s="126"/>
      <c r="HUP31" s="127"/>
      <c r="HUQ31" s="125"/>
      <c r="HUR31" s="125"/>
      <c r="HUS31" s="125"/>
      <c r="HUT31" s="126"/>
      <c r="HUU31" s="127"/>
      <c r="HUV31" s="125"/>
      <c r="HUW31" s="125"/>
      <c r="HUX31" s="125"/>
      <c r="HUY31" s="126"/>
      <c r="HUZ31" s="127"/>
      <c r="HVA31" s="125"/>
      <c r="HVB31" s="125"/>
      <c r="HVC31" s="125"/>
      <c r="HVD31" s="126"/>
      <c r="HVE31" s="127"/>
      <c r="HVF31" s="125"/>
      <c r="HVG31" s="125"/>
      <c r="HVH31" s="125"/>
      <c r="HVI31" s="126"/>
      <c r="HVJ31" s="127"/>
      <c r="HVK31" s="125"/>
      <c r="HVL31" s="125"/>
      <c r="HVM31" s="125"/>
      <c r="HVN31" s="126"/>
      <c r="HVO31" s="127"/>
      <c r="HVP31" s="125"/>
      <c r="HVQ31" s="125"/>
      <c r="HVR31" s="125"/>
      <c r="HVS31" s="126"/>
      <c r="HVT31" s="128"/>
      <c r="HVU31" s="119"/>
      <c r="HVV31" s="64"/>
      <c r="HVW31" s="129"/>
      <c r="HVX31" s="19"/>
      <c r="HVY31" s="65"/>
      <c r="HVZ31" s="17"/>
      <c r="HWA31" s="32"/>
      <c r="HWB31" s="12"/>
      <c r="HWC31" s="70"/>
      <c r="HWD31" s="124"/>
      <c r="HWE31" s="125"/>
      <c r="HWF31" s="125"/>
      <c r="HWG31" s="125"/>
      <c r="HWH31" s="126"/>
      <c r="HWI31" s="127"/>
      <c r="HWJ31" s="125"/>
      <c r="HWK31" s="125"/>
      <c r="HWL31" s="125"/>
      <c r="HWM31" s="126"/>
      <c r="HWN31" s="127"/>
      <c r="HWO31" s="125"/>
      <c r="HWP31" s="125"/>
      <c r="HWQ31" s="125"/>
      <c r="HWR31" s="126"/>
      <c r="HWS31" s="127"/>
      <c r="HWT31" s="125"/>
      <c r="HWU31" s="125"/>
      <c r="HWV31" s="125"/>
      <c r="HWW31" s="126"/>
      <c r="HWX31" s="127"/>
      <c r="HWY31" s="125"/>
      <c r="HWZ31" s="125"/>
      <c r="HXA31" s="125"/>
      <c r="HXB31" s="126"/>
      <c r="HXC31" s="127"/>
      <c r="HXD31" s="125"/>
      <c r="HXE31" s="125"/>
      <c r="HXF31" s="125"/>
      <c r="HXG31" s="126"/>
      <c r="HXH31" s="127"/>
      <c r="HXI31" s="125"/>
      <c r="HXJ31" s="125"/>
      <c r="HXK31" s="125"/>
      <c r="HXL31" s="126"/>
      <c r="HXM31" s="127"/>
      <c r="HXN31" s="125"/>
      <c r="HXO31" s="125"/>
      <c r="HXP31" s="125"/>
      <c r="HXQ31" s="126"/>
      <c r="HXR31" s="128"/>
      <c r="HXS31" s="119"/>
      <c r="HXT31" s="64"/>
      <c r="HXU31" s="129"/>
      <c r="HXV31" s="19"/>
      <c r="HXW31" s="65"/>
      <c r="HXX31" s="17"/>
      <c r="HXY31" s="32"/>
      <c r="HXZ31" s="12"/>
      <c r="HYA31" s="70"/>
      <c r="HYB31" s="124"/>
      <c r="HYC31" s="125"/>
      <c r="HYD31" s="125"/>
      <c r="HYE31" s="125"/>
      <c r="HYF31" s="126"/>
      <c r="HYG31" s="127"/>
      <c r="HYH31" s="125"/>
      <c r="HYI31" s="125"/>
      <c r="HYJ31" s="125"/>
      <c r="HYK31" s="126"/>
      <c r="HYL31" s="127"/>
      <c r="HYM31" s="125"/>
      <c r="HYN31" s="125"/>
      <c r="HYO31" s="125"/>
      <c r="HYP31" s="126"/>
      <c r="HYQ31" s="127"/>
      <c r="HYR31" s="125"/>
      <c r="HYS31" s="125"/>
      <c r="HYT31" s="125"/>
      <c r="HYU31" s="126"/>
      <c r="HYV31" s="127"/>
      <c r="HYW31" s="125"/>
      <c r="HYX31" s="125"/>
      <c r="HYY31" s="125"/>
      <c r="HYZ31" s="126"/>
      <c r="HZA31" s="127"/>
      <c r="HZB31" s="125"/>
      <c r="HZC31" s="125"/>
      <c r="HZD31" s="125"/>
      <c r="HZE31" s="126"/>
      <c r="HZF31" s="127"/>
      <c r="HZG31" s="125"/>
      <c r="HZH31" s="125"/>
      <c r="HZI31" s="125"/>
      <c r="HZJ31" s="126"/>
      <c r="HZK31" s="127"/>
      <c r="HZL31" s="125"/>
      <c r="HZM31" s="125"/>
      <c r="HZN31" s="125"/>
      <c r="HZO31" s="126"/>
      <c r="HZP31" s="128"/>
      <c r="HZQ31" s="119"/>
      <c r="HZR31" s="64"/>
      <c r="HZS31" s="129"/>
      <c r="HZT31" s="19"/>
      <c r="HZU31" s="65"/>
      <c r="HZV31" s="17"/>
      <c r="HZW31" s="32"/>
      <c r="HZX31" s="12"/>
      <c r="HZY31" s="70"/>
      <c r="HZZ31" s="124"/>
      <c r="IAA31" s="125"/>
      <c r="IAB31" s="125"/>
      <c r="IAC31" s="125"/>
      <c r="IAD31" s="126"/>
      <c r="IAE31" s="127"/>
      <c r="IAF31" s="125"/>
      <c r="IAG31" s="125"/>
      <c r="IAH31" s="125"/>
      <c r="IAI31" s="126"/>
      <c r="IAJ31" s="127"/>
      <c r="IAK31" s="125"/>
      <c r="IAL31" s="125"/>
      <c r="IAM31" s="125"/>
      <c r="IAN31" s="126"/>
      <c r="IAO31" s="127"/>
      <c r="IAP31" s="125"/>
      <c r="IAQ31" s="125"/>
      <c r="IAR31" s="125"/>
      <c r="IAS31" s="126"/>
      <c r="IAT31" s="127"/>
      <c r="IAU31" s="125"/>
      <c r="IAV31" s="125"/>
      <c r="IAW31" s="125"/>
      <c r="IAX31" s="126"/>
      <c r="IAY31" s="127"/>
      <c r="IAZ31" s="125"/>
      <c r="IBA31" s="125"/>
      <c r="IBB31" s="125"/>
      <c r="IBC31" s="126"/>
      <c r="IBD31" s="127"/>
      <c r="IBE31" s="125"/>
      <c r="IBF31" s="125"/>
      <c r="IBG31" s="125"/>
      <c r="IBH31" s="126"/>
      <c r="IBI31" s="127"/>
      <c r="IBJ31" s="125"/>
      <c r="IBK31" s="125"/>
      <c r="IBL31" s="125"/>
      <c r="IBM31" s="126"/>
      <c r="IBN31" s="128"/>
      <c r="IBO31" s="119"/>
      <c r="IBP31" s="64"/>
      <c r="IBQ31" s="129"/>
      <c r="IBR31" s="19"/>
      <c r="IBS31" s="65"/>
      <c r="IBT31" s="17"/>
      <c r="IBU31" s="32"/>
      <c r="IBV31" s="12"/>
      <c r="IBW31" s="70"/>
      <c r="IBX31" s="124"/>
      <c r="IBY31" s="125"/>
      <c r="IBZ31" s="125"/>
      <c r="ICA31" s="125"/>
      <c r="ICB31" s="126"/>
      <c r="ICC31" s="127"/>
      <c r="ICD31" s="125"/>
      <c r="ICE31" s="125"/>
      <c r="ICF31" s="125"/>
      <c r="ICG31" s="126"/>
      <c r="ICH31" s="127"/>
      <c r="ICI31" s="125"/>
      <c r="ICJ31" s="125"/>
      <c r="ICK31" s="125"/>
      <c r="ICL31" s="126"/>
      <c r="ICM31" s="127"/>
      <c r="ICN31" s="125"/>
      <c r="ICO31" s="125"/>
      <c r="ICP31" s="125"/>
      <c r="ICQ31" s="126"/>
      <c r="ICR31" s="127"/>
      <c r="ICS31" s="125"/>
      <c r="ICT31" s="125"/>
      <c r="ICU31" s="125"/>
      <c r="ICV31" s="126"/>
      <c r="ICW31" s="127"/>
      <c r="ICX31" s="125"/>
      <c r="ICY31" s="125"/>
      <c r="ICZ31" s="125"/>
      <c r="IDA31" s="126"/>
      <c r="IDB31" s="127"/>
      <c r="IDC31" s="125"/>
      <c r="IDD31" s="125"/>
      <c r="IDE31" s="125"/>
      <c r="IDF31" s="126"/>
      <c r="IDG31" s="127"/>
      <c r="IDH31" s="125"/>
      <c r="IDI31" s="125"/>
      <c r="IDJ31" s="125"/>
      <c r="IDK31" s="126"/>
      <c r="IDL31" s="128"/>
      <c r="IDM31" s="119"/>
      <c r="IDN31" s="64"/>
      <c r="IDO31" s="129"/>
      <c r="IDP31" s="19"/>
      <c r="IDQ31" s="65"/>
      <c r="IDR31" s="17"/>
      <c r="IDS31" s="32"/>
      <c r="IDT31" s="12"/>
      <c r="IDU31" s="70"/>
      <c r="IDV31" s="124"/>
      <c r="IDW31" s="125"/>
      <c r="IDX31" s="125"/>
      <c r="IDY31" s="125"/>
      <c r="IDZ31" s="126"/>
      <c r="IEA31" s="127"/>
      <c r="IEB31" s="125"/>
      <c r="IEC31" s="125"/>
      <c r="IED31" s="125"/>
      <c r="IEE31" s="126"/>
      <c r="IEF31" s="127"/>
      <c r="IEG31" s="125"/>
      <c r="IEH31" s="125"/>
      <c r="IEI31" s="125"/>
      <c r="IEJ31" s="126"/>
      <c r="IEK31" s="127"/>
      <c r="IEL31" s="125"/>
      <c r="IEM31" s="125"/>
      <c r="IEN31" s="125"/>
      <c r="IEO31" s="126"/>
      <c r="IEP31" s="127"/>
      <c r="IEQ31" s="125"/>
      <c r="IER31" s="125"/>
      <c r="IES31" s="125"/>
      <c r="IET31" s="126"/>
      <c r="IEU31" s="127"/>
      <c r="IEV31" s="125"/>
      <c r="IEW31" s="125"/>
      <c r="IEX31" s="125"/>
      <c r="IEY31" s="126"/>
      <c r="IEZ31" s="127"/>
      <c r="IFA31" s="125"/>
      <c r="IFB31" s="125"/>
      <c r="IFC31" s="125"/>
      <c r="IFD31" s="126"/>
      <c r="IFE31" s="127"/>
      <c r="IFF31" s="125"/>
      <c r="IFG31" s="125"/>
      <c r="IFH31" s="125"/>
      <c r="IFI31" s="126"/>
      <c r="IFJ31" s="128"/>
      <c r="IFK31" s="119"/>
      <c r="IFL31" s="64"/>
      <c r="IFM31" s="129"/>
      <c r="IFN31" s="19"/>
      <c r="IFO31" s="65"/>
      <c r="IFP31" s="17"/>
      <c r="IFQ31" s="32"/>
      <c r="IFR31" s="12"/>
      <c r="IFS31" s="70"/>
      <c r="IFT31" s="124"/>
      <c r="IFU31" s="125"/>
      <c r="IFV31" s="125"/>
      <c r="IFW31" s="125"/>
      <c r="IFX31" s="126"/>
      <c r="IFY31" s="127"/>
      <c r="IFZ31" s="125"/>
      <c r="IGA31" s="125"/>
      <c r="IGB31" s="125"/>
      <c r="IGC31" s="126"/>
      <c r="IGD31" s="127"/>
      <c r="IGE31" s="125"/>
      <c r="IGF31" s="125"/>
      <c r="IGG31" s="125"/>
      <c r="IGH31" s="126"/>
      <c r="IGI31" s="127"/>
      <c r="IGJ31" s="125"/>
      <c r="IGK31" s="125"/>
      <c r="IGL31" s="125"/>
      <c r="IGM31" s="126"/>
      <c r="IGN31" s="127"/>
      <c r="IGO31" s="125"/>
      <c r="IGP31" s="125"/>
      <c r="IGQ31" s="125"/>
      <c r="IGR31" s="126"/>
      <c r="IGS31" s="127"/>
      <c r="IGT31" s="125"/>
      <c r="IGU31" s="125"/>
      <c r="IGV31" s="125"/>
      <c r="IGW31" s="126"/>
      <c r="IGX31" s="127"/>
      <c r="IGY31" s="125"/>
      <c r="IGZ31" s="125"/>
      <c r="IHA31" s="125"/>
      <c r="IHB31" s="126"/>
      <c r="IHC31" s="127"/>
      <c r="IHD31" s="125"/>
      <c r="IHE31" s="125"/>
      <c r="IHF31" s="125"/>
      <c r="IHG31" s="126"/>
      <c r="IHH31" s="128"/>
      <c r="IHI31" s="119"/>
      <c r="IHJ31" s="64"/>
      <c r="IHK31" s="129"/>
      <c r="IHL31" s="19"/>
      <c r="IHM31" s="65"/>
      <c r="IHN31" s="17"/>
      <c r="IHO31" s="32"/>
      <c r="IHP31" s="12"/>
      <c r="IHQ31" s="70"/>
      <c r="IHR31" s="124"/>
      <c r="IHS31" s="125"/>
      <c r="IHT31" s="125"/>
      <c r="IHU31" s="125"/>
      <c r="IHV31" s="126"/>
      <c r="IHW31" s="127"/>
      <c r="IHX31" s="125"/>
      <c r="IHY31" s="125"/>
      <c r="IHZ31" s="125"/>
      <c r="IIA31" s="126"/>
      <c r="IIB31" s="127"/>
      <c r="IIC31" s="125"/>
      <c r="IID31" s="125"/>
      <c r="IIE31" s="125"/>
      <c r="IIF31" s="126"/>
      <c r="IIG31" s="127"/>
      <c r="IIH31" s="125"/>
      <c r="III31" s="125"/>
      <c r="IIJ31" s="125"/>
      <c r="IIK31" s="126"/>
      <c r="IIL31" s="127"/>
      <c r="IIM31" s="125"/>
      <c r="IIN31" s="125"/>
      <c r="IIO31" s="125"/>
      <c r="IIP31" s="126"/>
      <c r="IIQ31" s="127"/>
      <c r="IIR31" s="125"/>
      <c r="IIS31" s="125"/>
      <c r="IIT31" s="125"/>
      <c r="IIU31" s="126"/>
      <c r="IIV31" s="127"/>
      <c r="IIW31" s="125"/>
      <c r="IIX31" s="125"/>
      <c r="IIY31" s="125"/>
      <c r="IIZ31" s="126"/>
      <c r="IJA31" s="127"/>
      <c r="IJB31" s="125"/>
      <c r="IJC31" s="125"/>
      <c r="IJD31" s="125"/>
      <c r="IJE31" s="126"/>
      <c r="IJF31" s="128"/>
      <c r="IJG31" s="119"/>
      <c r="IJH31" s="64"/>
      <c r="IJI31" s="129"/>
      <c r="IJJ31" s="19"/>
      <c r="IJK31" s="65"/>
      <c r="IJL31" s="17"/>
      <c r="IJM31" s="32"/>
      <c r="IJN31" s="12"/>
      <c r="IJO31" s="70"/>
      <c r="IJP31" s="124"/>
      <c r="IJQ31" s="125"/>
      <c r="IJR31" s="125"/>
      <c r="IJS31" s="125"/>
      <c r="IJT31" s="126"/>
      <c r="IJU31" s="127"/>
      <c r="IJV31" s="125"/>
      <c r="IJW31" s="125"/>
      <c r="IJX31" s="125"/>
      <c r="IJY31" s="126"/>
      <c r="IJZ31" s="127"/>
      <c r="IKA31" s="125"/>
      <c r="IKB31" s="125"/>
      <c r="IKC31" s="125"/>
      <c r="IKD31" s="126"/>
      <c r="IKE31" s="127"/>
      <c r="IKF31" s="125"/>
      <c r="IKG31" s="125"/>
      <c r="IKH31" s="125"/>
      <c r="IKI31" s="126"/>
      <c r="IKJ31" s="127"/>
      <c r="IKK31" s="125"/>
      <c r="IKL31" s="125"/>
      <c r="IKM31" s="125"/>
      <c r="IKN31" s="126"/>
      <c r="IKO31" s="127"/>
      <c r="IKP31" s="125"/>
      <c r="IKQ31" s="125"/>
      <c r="IKR31" s="125"/>
      <c r="IKS31" s="126"/>
      <c r="IKT31" s="127"/>
      <c r="IKU31" s="125"/>
      <c r="IKV31" s="125"/>
      <c r="IKW31" s="125"/>
      <c r="IKX31" s="126"/>
      <c r="IKY31" s="127"/>
      <c r="IKZ31" s="125"/>
      <c r="ILA31" s="125"/>
      <c r="ILB31" s="125"/>
      <c r="ILC31" s="126"/>
      <c r="ILD31" s="128"/>
      <c r="ILE31" s="119"/>
      <c r="ILF31" s="64"/>
      <c r="ILG31" s="129"/>
      <c r="ILH31" s="19"/>
      <c r="ILI31" s="65"/>
      <c r="ILJ31" s="17"/>
      <c r="ILK31" s="32"/>
      <c r="ILL31" s="12"/>
      <c r="ILM31" s="70"/>
      <c r="ILN31" s="124"/>
      <c r="ILO31" s="125"/>
      <c r="ILP31" s="125"/>
      <c r="ILQ31" s="125"/>
      <c r="ILR31" s="126"/>
      <c r="ILS31" s="127"/>
      <c r="ILT31" s="125"/>
      <c r="ILU31" s="125"/>
      <c r="ILV31" s="125"/>
      <c r="ILW31" s="126"/>
      <c r="ILX31" s="127"/>
      <c r="ILY31" s="125"/>
      <c r="ILZ31" s="125"/>
      <c r="IMA31" s="125"/>
      <c r="IMB31" s="126"/>
      <c r="IMC31" s="127"/>
      <c r="IMD31" s="125"/>
      <c r="IME31" s="125"/>
      <c r="IMF31" s="125"/>
      <c r="IMG31" s="126"/>
      <c r="IMH31" s="127"/>
      <c r="IMI31" s="125"/>
      <c r="IMJ31" s="125"/>
      <c r="IMK31" s="125"/>
      <c r="IML31" s="126"/>
      <c r="IMM31" s="127"/>
      <c r="IMN31" s="125"/>
      <c r="IMO31" s="125"/>
      <c r="IMP31" s="125"/>
      <c r="IMQ31" s="126"/>
      <c r="IMR31" s="127"/>
      <c r="IMS31" s="125"/>
      <c r="IMT31" s="125"/>
      <c r="IMU31" s="125"/>
      <c r="IMV31" s="126"/>
      <c r="IMW31" s="127"/>
      <c r="IMX31" s="125"/>
      <c r="IMY31" s="125"/>
      <c r="IMZ31" s="125"/>
      <c r="INA31" s="126"/>
      <c r="INB31" s="128"/>
      <c r="INC31" s="119"/>
      <c r="IND31" s="64"/>
      <c r="INE31" s="129"/>
      <c r="INF31" s="19"/>
      <c r="ING31" s="65"/>
      <c r="INH31" s="17"/>
      <c r="INI31" s="32"/>
      <c r="INJ31" s="12"/>
      <c r="INK31" s="70"/>
      <c r="INL31" s="124"/>
      <c r="INM31" s="125"/>
      <c r="INN31" s="125"/>
      <c r="INO31" s="125"/>
      <c r="INP31" s="126"/>
      <c r="INQ31" s="127"/>
      <c r="INR31" s="125"/>
      <c r="INS31" s="125"/>
      <c r="INT31" s="125"/>
      <c r="INU31" s="126"/>
      <c r="INV31" s="127"/>
      <c r="INW31" s="125"/>
      <c r="INX31" s="125"/>
      <c r="INY31" s="125"/>
      <c r="INZ31" s="126"/>
      <c r="IOA31" s="127"/>
      <c r="IOB31" s="125"/>
      <c r="IOC31" s="125"/>
      <c r="IOD31" s="125"/>
      <c r="IOE31" s="126"/>
      <c r="IOF31" s="127"/>
      <c r="IOG31" s="125"/>
      <c r="IOH31" s="125"/>
      <c r="IOI31" s="125"/>
      <c r="IOJ31" s="126"/>
      <c r="IOK31" s="127"/>
      <c r="IOL31" s="125"/>
      <c r="IOM31" s="125"/>
      <c r="ION31" s="125"/>
      <c r="IOO31" s="126"/>
      <c r="IOP31" s="127"/>
      <c r="IOQ31" s="125"/>
      <c r="IOR31" s="125"/>
      <c r="IOS31" s="125"/>
      <c r="IOT31" s="126"/>
      <c r="IOU31" s="127"/>
      <c r="IOV31" s="125"/>
      <c r="IOW31" s="125"/>
      <c r="IOX31" s="125"/>
      <c r="IOY31" s="126"/>
      <c r="IOZ31" s="128"/>
      <c r="IPA31" s="119"/>
      <c r="IPB31" s="64"/>
      <c r="IPC31" s="129"/>
      <c r="IPD31" s="19"/>
      <c r="IPE31" s="65"/>
      <c r="IPF31" s="17"/>
      <c r="IPG31" s="32"/>
      <c r="IPH31" s="12"/>
      <c r="IPI31" s="70"/>
      <c r="IPJ31" s="124"/>
      <c r="IPK31" s="125"/>
      <c r="IPL31" s="125"/>
      <c r="IPM31" s="125"/>
      <c r="IPN31" s="126"/>
      <c r="IPO31" s="127"/>
      <c r="IPP31" s="125"/>
      <c r="IPQ31" s="125"/>
      <c r="IPR31" s="125"/>
      <c r="IPS31" s="126"/>
      <c r="IPT31" s="127"/>
      <c r="IPU31" s="125"/>
      <c r="IPV31" s="125"/>
      <c r="IPW31" s="125"/>
      <c r="IPX31" s="126"/>
      <c r="IPY31" s="127"/>
      <c r="IPZ31" s="125"/>
      <c r="IQA31" s="125"/>
      <c r="IQB31" s="125"/>
      <c r="IQC31" s="126"/>
      <c r="IQD31" s="127"/>
      <c r="IQE31" s="125"/>
      <c r="IQF31" s="125"/>
      <c r="IQG31" s="125"/>
      <c r="IQH31" s="126"/>
      <c r="IQI31" s="127"/>
      <c r="IQJ31" s="125"/>
      <c r="IQK31" s="125"/>
      <c r="IQL31" s="125"/>
      <c r="IQM31" s="126"/>
      <c r="IQN31" s="127"/>
      <c r="IQO31" s="125"/>
      <c r="IQP31" s="125"/>
      <c r="IQQ31" s="125"/>
      <c r="IQR31" s="126"/>
      <c r="IQS31" s="127"/>
      <c r="IQT31" s="125"/>
      <c r="IQU31" s="125"/>
      <c r="IQV31" s="125"/>
      <c r="IQW31" s="126"/>
      <c r="IQX31" s="128"/>
      <c r="IQY31" s="119"/>
      <c r="IQZ31" s="64"/>
      <c r="IRA31" s="129"/>
      <c r="IRB31" s="19"/>
      <c r="IRC31" s="65"/>
      <c r="IRD31" s="17"/>
      <c r="IRE31" s="32"/>
      <c r="IRF31" s="12"/>
      <c r="IRG31" s="70"/>
      <c r="IRH31" s="124"/>
      <c r="IRI31" s="125"/>
      <c r="IRJ31" s="125"/>
      <c r="IRK31" s="125"/>
      <c r="IRL31" s="126"/>
      <c r="IRM31" s="127"/>
      <c r="IRN31" s="125"/>
      <c r="IRO31" s="125"/>
      <c r="IRP31" s="125"/>
      <c r="IRQ31" s="126"/>
      <c r="IRR31" s="127"/>
      <c r="IRS31" s="125"/>
      <c r="IRT31" s="125"/>
      <c r="IRU31" s="125"/>
      <c r="IRV31" s="126"/>
      <c r="IRW31" s="127"/>
      <c r="IRX31" s="125"/>
      <c r="IRY31" s="125"/>
      <c r="IRZ31" s="125"/>
      <c r="ISA31" s="126"/>
      <c r="ISB31" s="127"/>
      <c r="ISC31" s="125"/>
      <c r="ISD31" s="125"/>
      <c r="ISE31" s="125"/>
      <c r="ISF31" s="126"/>
      <c r="ISG31" s="127"/>
      <c r="ISH31" s="125"/>
      <c r="ISI31" s="125"/>
      <c r="ISJ31" s="125"/>
      <c r="ISK31" s="126"/>
      <c r="ISL31" s="127"/>
      <c r="ISM31" s="125"/>
      <c r="ISN31" s="125"/>
      <c r="ISO31" s="125"/>
      <c r="ISP31" s="126"/>
      <c r="ISQ31" s="127"/>
      <c r="ISR31" s="125"/>
      <c r="ISS31" s="125"/>
      <c r="IST31" s="125"/>
      <c r="ISU31" s="126"/>
      <c r="ISV31" s="128"/>
      <c r="ISW31" s="119"/>
      <c r="ISX31" s="64"/>
      <c r="ISY31" s="129"/>
      <c r="ISZ31" s="19"/>
      <c r="ITA31" s="65"/>
      <c r="ITB31" s="17"/>
      <c r="ITC31" s="32"/>
      <c r="ITD31" s="12"/>
      <c r="ITE31" s="70"/>
      <c r="ITF31" s="124"/>
      <c r="ITG31" s="125"/>
      <c r="ITH31" s="125"/>
      <c r="ITI31" s="125"/>
      <c r="ITJ31" s="126"/>
      <c r="ITK31" s="127"/>
      <c r="ITL31" s="125"/>
      <c r="ITM31" s="125"/>
      <c r="ITN31" s="125"/>
      <c r="ITO31" s="126"/>
      <c r="ITP31" s="127"/>
      <c r="ITQ31" s="125"/>
      <c r="ITR31" s="125"/>
      <c r="ITS31" s="125"/>
      <c r="ITT31" s="126"/>
      <c r="ITU31" s="127"/>
      <c r="ITV31" s="125"/>
      <c r="ITW31" s="125"/>
      <c r="ITX31" s="125"/>
      <c r="ITY31" s="126"/>
      <c r="ITZ31" s="127"/>
      <c r="IUA31" s="125"/>
      <c r="IUB31" s="125"/>
      <c r="IUC31" s="125"/>
      <c r="IUD31" s="126"/>
      <c r="IUE31" s="127"/>
      <c r="IUF31" s="125"/>
      <c r="IUG31" s="125"/>
      <c r="IUH31" s="125"/>
      <c r="IUI31" s="126"/>
      <c r="IUJ31" s="127"/>
      <c r="IUK31" s="125"/>
      <c r="IUL31" s="125"/>
      <c r="IUM31" s="125"/>
      <c r="IUN31" s="126"/>
      <c r="IUO31" s="127"/>
      <c r="IUP31" s="125"/>
      <c r="IUQ31" s="125"/>
      <c r="IUR31" s="125"/>
      <c r="IUS31" s="126"/>
      <c r="IUT31" s="128"/>
      <c r="IUU31" s="119"/>
      <c r="IUV31" s="64"/>
      <c r="IUW31" s="129"/>
      <c r="IUX31" s="19"/>
      <c r="IUY31" s="65"/>
      <c r="IUZ31" s="17"/>
      <c r="IVA31" s="32"/>
      <c r="IVB31" s="12"/>
      <c r="IVC31" s="70"/>
      <c r="IVD31" s="124"/>
      <c r="IVE31" s="125"/>
      <c r="IVF31" s="125"/>
      <c r="IVG31" s="125"/>
      <c r="IVH31" s="126"/>
      <c r="IVI31" s="127"/>
      <c r="IVJ31" s="125"/>
      <c r="IVK31" s="125"/>
      <c r="IVL31" s="125"/>
      <c r="IVM31" s="126"/>
      <c r="IVN31" s="127"/>
      <c r="IVO31" s="125"/>
      <c r="IVP31" s="125"/>
      <c r="IVQ31" s="125"/>
      <c r="IVR31" s="126"/>
      <c r="IVS31" s="127"/>
      <c r="IVT31" s="125"/>
      <c r="IVU31" s="125"/>
      <c r="IVV31" s="125"/>
      <c r="IVW31" s="126"/>
      <c r="IVX31" s="127"/>
      <c r="IVY31" s="125"/>
      <c r="IVZ31" s="125"/>
      <c r="IWA31" s="125"/>
      <c r="IWB31" s="126"/>
      <c r="IWC31" s="127"/>
      <c r="IWD31" s="125"/>
      <c r="IWE31" s="125"/>
      <c r="IWF31" s="125"/>
      <c r="IWG31" s="126"/>
      <c r="IWH31" s="127"/>
      <c r="IWI31" s="125"/>
      <c r="IWJ31" s="125"/>
      <c r="IWK31" s="125"/>
      <c r="IWL31" s="126"/>
      <c r="IWM31" s="127"/>
      <c r="IWN31" s="125"/>
      <c r="IWO31" s="125"/>
      <c r="IWP31" s="125"/>
      <c r="IWQ31" s="126"/>
      <c r="IWR31" s="128"/>
      <c r="IWS31" s="119"/>
      <c r="IWT31" s="64"/>
      <c r="IWU31" s="129"/>
      <c r="IWV31" s="19"/>
      <c r="IWW31" s="65"/>
      <c r="IWX31" s="17"/>
      <c r="IWY31" s="32"/>
      <c r="IWZ31" s="12"/>
      <c r="IXA31" s="70"/>
      <c r="IXB31" s="124"/>
      <c r="IXC31" s="125"/>
      <c r="IXD31" s="125"/>
      <c r="IXE31" s="125"/>
      <c r="IXF31" s="126"/>
      <c r="IXG31" s="127"/>
      <c r="IXH31" s="125"/>
      <c r="IXI31" s="125"/>
      <c r="IXJ31" s="125"/>
      <c r="IXK31" s="126"/>
      <c r="IXL31" s="127"/>
      <c r="IXM31" s="125"/>
      <c r="IXN31" s="125"/>
      <c r="IXO31" s="125"/>
      <c r="IXP31" s="126"/>
      <c r="IXQ31" s="127"/>
      <c r="IXR31" s="125"/>
      <c r="IXS31" s="125"/>
      <c r="IXT31" s="125"/>
      <c r="IXU31" s="126"/>
      <c r="IXV31" s="127"/>
      <c r="IXW31" s="125"/>
      <c r="IXX31" s="125"/>
      <c r="IXY31" s="125"/>
      <c r="IXZ31" s="126"/>
      <c r="IYA31" s="127"/>
      <c r="IYB31" s="125"/>
      <c r="IYC31" s="125"/>
      <c r="IYD31" s="125"/>
      <c r="IYE31" s="126"/>
      <c r="IYF31" s="127"/>
      <c r="IYG31" s="125"/>
      <c r="IYH31" s="125"/>
      <c r="IYI31" s="125"/>
      <c r="IYJ31" s="126"/>
      <c r="IYK31" s="127"/>
      <c r="IYL31" s="125"/>
      <c r="IYM31" s="125"/>
      <c r="IYN31" s="125"/>
      <c r="IYO31" s="126"/>
      <c r="IYP31" s="128"/>
      <c r="IYQ31" s="119"/>
      <c r="IYR31" s="64"/>
      <c r="IYS31" s="129"/>
      <c r="IYT31" s="19"/>
      <c r="IYU31" s="65"/>
      <c r="IYV31" s="17"/>
      <c r="IYW31" s="32"/>
      <c r="IYX31" s="12"/>
      <c r="IYY31" s="70"/>
      <c r="IYZ31" s="124"/>
      <c r="IZA31" s="125"/>
      <c r="IZB31" s="125"/>
      <c r="IZC31" s="125"/>
      <c r="IZD31" s="126"/>
      <c r="IZE31" s="127"/>
      <c r="IZF31" s="125"/>
      <c r="IZG31" s="125"/>
      <c r="IZH31" s="125"/>
      <c r="IZI31" s="126"/>
      <c r="IZJ31" s="127"/>
      <c r="IZK31" s="125"/>
      <c r="IZL31" s="125"/>
      <c r="IZM31" s="125"/>
      <c r="IZN31" s="126"/>
      <c r="IZO31" s="127"/>
      <c r="IZP31" s="125"/>
      <c r="IZQ31" s="125"/>
      <c r="IZR31" s="125"/>
      <c r="IZS31" s="126"/>
      <c r="IZT31" s="127"/>
      <c r="IZU31" s="125"/>
      <c r="IZV31" s="125"/>
      <c r="IZW31" s="125"/>
      <c r="IZX31" s="126"/>
      <c r="IZY31" s="127"/>
      <c r="IZZ31" s="125"/>
      <c r="JAA31" s="125"/>
      <c r="JAB31" s="125"/>
      <c r="JAC31" s="126"/>
      <c r="JAD31" s="127"/>
      <c r="JAE31" s="125"/>
      <c r="JAF31" s="125"/>
      <c r="JAG31" s="125"/>
      <c r="JAH31" s="126"/>
      <c r="JAI31" s="127"/>
      <c r="JAJ31" s="125"/>
      <c r="JAK31" s="125"/>
      <c r="JAL31" s="125"/>
      <c r="JAM31" s="126"/>
      <c r="JAN31" s="128"/>
      <c r="JAO31" s="119"/>
      <c r="JAP31" s="64"/>
      <c r="JAQ31" s="129"/>
      <c r="JAR31" s="19"/>
      <c r="JAS31" s="65"/>
      <c r="JAT31" s="17"/>
      <c r="JAU31" s="32"/>
      <c r="JAV31" s="12"/>
      <c r="JAW31" s="70"/>
      <c r="JAX31" s="124"/>
      <c r="JAY31" s="125"/>
      <c r="JAZ31" s="125"/>
      <c r="JBA31" s="125"/>
      <c r="JBB31" s="126"/>
      <c r="JBC31" s="127"/>
      <c r="JBD31" s="125"/>
      <c r="JBE31" s="125"/>
      <c r="JBF31" s="125"/>
      <c r="JBG31" s="126"/>
      <c r="JBH31" s="127"/>
      <c r="JBI31" s="125"/>
      <c r="JBJ31" s="125"/>
      <c r="JBK31" s="125"/>
      <c r="JBL31" s="126"/>
      <c r="JBM31" s="127"/>
      <c r="JBN31" s="125"/>
      <c r="JBO31" s="125"/>
      <c r="JBP31" s="125"/>
      <c r="JBQ31" s="126"/>
      <c r="JBR31" s="127"/>
      <c r="JBS31" s="125"/>
      <c r="JBT31" s="125"/>
      <c r="JBU31" s="125"/>
      <c r="JBV31" s="126"/>
      <c r="JBW31" s="127"/>
      <c r="JBX31" s="125"/>
      <c r="JBY31" s="125"/>
      <c r="JBZ31" s="125"/>
      <c r="JCA31" s="126"/>
      <c r="JCB31" s="127"/>
      <c r="JCC31" s="125"/>
      <c r="JCD31" s="125"/>
      <c r="JCE31" s="125"/>
      <c r="JCF31" s="126"/>
      <c r="JCG31" s="127"/>
      <c r="JCH31" s="125"/>
      <c r="JCI31" s="125"/>
      <c r="JCJ31" s="125"/>
      <c r="JCK31" s="126"/>
      <c r="JCL31" s="128"/>
      <c r="JCM31" s="119"/>
      <c r="JCN31" s="64"/>
      <c r="JCO31" s="129"/>
      <c r="JCP31" s="19"/>
      <c r="JCQ31" s="65"/>
      <c r="JCR31" s="17"/>
      <c r="JCS31" s="32"/>
      <c r="JCT31" s="12"/>
      <c r="JCU31" s="70"/>
      <c r="JCV31" s="124"/>
      <c r="JCW31" s="125"/>
      <c r="JCX31" s="125"/>
      <c r="JCY31" s="125"/>
      <c r="JCZ31" s="126"/>
      <c r="JDA31" s="127"/>
      <c r="JDB31" s="125"/>
      <c r="JDC31" s="125"/>
      <c r="JDD31" s="125"/>
      <c r="JDE31" s="126"/>
      <c r="JDF31" s="127"/>
      <c r="JDG31" s="125"/>
      <c r="JDH31" s="125"/>
      <c r="JDI31" s="125"/>
      <c r="JDJ31" s="126"/>
      <c r="JDK31" s="127"/>
      <c r="JDL31" s="125"/>
      <c r="JDM31" s="125"/>
      <c r="JDN31" s="125"/>
      <c r="JDO31" s="126"/>
      <c r="JDP31" s="127"/>
      <c r="JDQ31" s="125"/>
      <c r="JDR31" s="125"/>
      <c r="JDS31" s="125"/>
      <c r="JDT31" s="126"/>
      <c r="JDU31" s="127"/>
      <c r="JDV31" s="125"/>
      <c r="JDW31" s="125"/>
      <c r="JDX31" s="125"/>
      <c r="JDY31" s="126"/>
      <c r="JDZ31" s="127"/>
      <c r="JEA31" s="125"/>
      <c r="JEB31" s="125"/>
      <c r="JEC31" s="125"/>
      <c r="JED31" s="126"/>
      <c r="JEE31" s="127"/>
      <c r="JEF31" s="125"/>
      <c r="JEG31" s="125"/>
      <c r="JEH31" s="125"/>
      <c r="JEI31" s="126"/>
      <c r="JEJ31" s="128"/>
      <c r="JEK31" s="119"/>
      <c r="JEL31" s="64"/>
      <c r="JEM31" s="129"/>
      <c r="JEN31" s="19"/>
      <c r="JEO31" s="65"/>
      <c r="JEP31" s="17"/>
      <c r="JEQ31" s="32"/>
      <c r="JER31" s="12"/>
      <c r="JES31" s="70"/>
      <c r="JET31" s="124"/>
      <c r="JEU31" s="125"/>
      <c r="JEV31" s="125"/>
      <c r="JEW31" s="125"/>
      <c r="JEX31" s="126"/>
      <c r="JEY31" s="127"/>
      <c r="JEZ31" s="125"/>
      <c r="JFA31" s="125"/>
      <c r="JFB31" s="125"/>
      <c r="JFC31" s="126"/>
      <c r="JFD31" s="127"/>
      <c r="JFE31" s="125"/>
      <c r="JFF31" s="125"/>
      <c r="JFG31" s="125"/>
      <c r="JFH31" s="126"/>
      <c r="JFI31" s="127"/>
      <c r="JFJ31" s="125"/>
      <c r="JFK31" s="125"/>
      <c r="JFL31" s="125"/>
      <c r="JFM31" s="126"/>
      <c r="JFN31" s="127"/>
      <c r="JFO31" s="125"/>
      <c r="JFP31" s="125"/>
      <c r="JFQ31" s="125"/>
      <c r="JFR31" s="126"/>
      <c r="JFS31" s="127"/>
      <c r="JFT31" s="125"/>
      <c r="JFU31" s="125"/>
      <c r="JFV31" s="125"/>
      <c r="JFW31" s="126"/>
      <c r="JFX31" s="127"/>
      <c r="JFY31" s="125"/>
      <c r="JFZ31" s="125"/>
      <c r="JGA31" s="125"/>
      <c r="JGB31" s="126"/>
      <c r="JGC31" s="127"/>
      <c r="JGD31" s="125"/>
      <c r="JGE31" s="125"/>
      <c r="JGF31" s="125"/>
      <c r="JGG31" s="126"/>
      <c r="JGH31" s="128"/>
      <c r="JGI31" s="119"/>
      <c r="JGJ31" s="64"/>
      <c r="JGK31" s="129"/>
      <c r="JGL31" s="19"/>
      <c r="JGM31" s="65"/>
      <c r="JGN31" s="17"/>
      <c r="JGO31" s="32"/>
      <c r="JGP31" s="12"/>
      <c r="JGQ31" s="70"/>
      <c r="JGR31" s="124"/>
      <c r="JGS31" s="125"/>
      <c r="JGT31" s="125"/>
      <c r="JGU31" s="125"/>
      <c r="JGV31" s="126"/>
      <c r="JGW31" s="127"/>
      <c r="JGX31" s="125"/>
      <c r="JGY31" s="125"/>
      <c r="JGZ31" s="125"/>
      <c r="JHA31" s="126"/>
      <c r="JHB31" s="127"/>
      <c r="JHC31" s="125"/>
      <c r="JHD31" s="125"/>
      <c r="JHE31" s="125"/>
      <c r="JHF31" s="126"/>
      <c r="JHG31" s="127"/>
      <c r="JHH31" s="125"/>
      <c r="JHI31" s="125"/>
      <c r="JHJ31" s="125"/>
      <c r="JHK31" s="126"/>
      <c r="JHL31" s="127"/>
      <c r="JHM31" s="125"/>
      <c r="JHN31" s="125"/>
      <c r="JHO31" s="125"/>
      <c r="JHP31" s="126"/>
      <c r="JHQ31" s="127"/>
      <c r="JHR31" s="125"/>
      <c r="JHS31" s="125"/>
      <c r="JHT31" s="125"/>
      <c r="JHU31" s="126"/>
      <c r="JHV31" s="127"/>
      <c r="JHW31" s="125"/>
      <c r="JHX31" s="125"/>
      <c r="JHY31" s="125"/>
      <c r="JHZ31" s="126"/>
      <c r="JIA31" s="127"/>
      <c r="JIB31" s="125"/>
      <c r="JIC31" s="125"/>
      <c r="JID31" s="125"/>
      <c r="JIE31" s="126"/>
      <c r="JIF31" s="128"/>
      <c r="JIG31" s="119"/>
      <c r="JIH31" s="64"/>
      <c r="JII31" s="129"/>
      <c r="JIJ31" s="19"/>
      <c r="JIK31" s="65"/>
      <c r="JIL31" s="17"/>
      <c r="JIM31" s="32"/>
      <c r="JIN31" s="12"/>
      <c r="JIO31" s="70"/>
      <c r="JIP31" s="124"/>
      <c r="JIQ31" s="125"/>
      <c r="JIR31" s="125"/>
      <c r="JIS31" s="125"/>
      <c r="JIT31" s="126"/>
      <c r="JIU31" s="127"/>
      <c r="JIV31" s="125"/>
      <c r="JIW31" s="125"/>
      <c r="JIX31" s="125"/>
      <c r="JIY31" s="126"/>
      <c r="JIZ31" s="127"/>
      <c r="JJA31" s="125"/>
      <c r="JJB31" s="125"/>
      <c r="JJC31" s="125"/>
      <c r="JJD31" s="126"/>
      <c r="JJE31" s="127"/>
      <c r="JJF31" s="125"/>
      <c r="JJG31" s="125"/>
      <c r="JJH31" s="125"/>
      <c r="JJI31" s="126"/>
      <c r="JJJ31" s="127"/>
      <c r="JJK31" s="125"/>
      <c r="JJL31" s="125"/>
      <c r="JJM31" s="125"/>
      <c r="JJN31" s="126"/>
      <c r="JJO31" s="127"/>
      <c r="JJP31" s="125"/>
      <c r="JJQ31" s="125"/>
      <c r="JJR31" s="125"/>
      <c r="JJS31" s="126"/>
      <c r="JJT31" s="127"/>
      <c r="JJU31" s="125"/>
      <c r="JJV31" s="125"/>
      <c r="JJW31" s="125"/>
      <c r="JJX31" s="126"/>
      <c r="JJY31" s="127"/>
      <c r="JJZ31" s="125"/>
      <c r="JKA31" s="125"/>
      <c r="JKB31" s="125"/>
      <c r="JKC31" s="126"/>
      <c r="JKD31" s="128"/>
      <c r="JKE31" s="119"/>
      <c r="JKF31" s="64"/>
      <c r="JKG31" s="129"/>
      <c r="JKH31" s="19"/>
      <c r="JKI31" s="65"/>
      <c r="JKJ31" s="17"/>
      <c r="JKK31" s="32"/>
      <c r="JKL31" s="12"/>
      <c r="JKM31" s="70"/>
      <c r="JKN31" s="124"/>
      <c r="JKO31" s="125"/>
      <c r="JKP31" s="125"/>
      <c r="JKQ31" s="125"/>
      <c r="JKR31" s="126"/>
      <c r="JKS31" s="127"/>
      <c r="JKT31" s="125"/>
      <c r="JKU31" s="125"/>
      <c r="JKV31" s="125"/>
      <c r="JKW31" s="126"/>
      <c r="JKX31" s="127"/>
      <c r="JKY31" s="125"/>
      <c r="JKZ31" s="125"/>
      <c r="JLA31" s="125"/>
      <c r="JLB31" s="126"/>
      <c r="JLC31" s="127"/>
      <c r="JLD31" s="125"/>
      <c r="JLE31" s="125"/>
      <c r="JLF31" s="125"/>
      <c r="JLG31" s="126"/>
      <c r="JLH31" s="127"/>
      <c r="JLI31" s="125"/>
      <c r="JLJ31" s="125"/>
      <c r="JLK31" s="125"/>
      <c r="JLL31" s="126"/>
      <c r="JLM31" s="127"/>
      <c r="JLN31" s="125"/>
      <c r="JLO31" s="125"/>
      <c r="JLP31" s="125"/>
      <c r="JLQ31" s="126"/>
      <c r="JLR31" s="127"/>
      <c r="JLS31" s="125"/>
      <c r="JLT31" s="125"/>
      <c r="JLU31" s="125"/>
      <c r="JLV31" s="126"/>
      <c r="JLW31" s="127"/>
      <c r="JLX31" s="125"/>
      <c r="JLY31" s="125"/>
      <c r="JLZ31" s="125"/>
      <c r="JMA31" s="126"/>
      <c r="JMB31" s="128"/>
      <c r="JMC31" s="119"/>
      <c r="JMD31" s="64"/>
      <c r="JME31" s="129"/>
      <c r="JMF31" s="19"/>
      <c r="JMG31" s="65"/>
      <c r="JMH31" s="17"/>
      <c r="JMI31" s="32"/>
      <c r="JMJ31" s="12"/>
      <c r="JMK31" s="70"/>
      <c r="JML31" s="124"/>
      <c r="JMM31" s="125"/>
      <c r="JMN31" s="125"/>
      <c r="JMO31" s="125"/>
      <c r="JMP31" s="126"/>
      <c r="JMQ31" s="127"/>
      <c r="JMR31" s="125"/>
      <c r="JMS31" s="125"/>
      <c r="JMT31" s="125"/>
      <c r="JMU31" s="126"/>
      <c r="JMV31" s="127"/>
      <c r="JMW31" s="125"/>
      <c r="JMX31" s="125"/>
      <c r="JMY31" s="125"/>
      <c r="JMZ31" s="126"/>
      <c r="JNA31" s="127"/>
      <c r="JNB31" s="125"/>
      <c r="JNC31" s="125"/>
      <c r="JND31" s="125"/>
      <c r="JNE31" s="126"/>
      <c r="JNF31" s="127"/>
      <c r="JNG31" s="125"/>
      <c r="JNH31" s="125"/>
      <c r="JNI31" s="125"/>
      <c r="JNJ31" s="126"/>
      <c r="JNK31" s="127"/>
      <c r="JNL31" s="125"/>
      <c r="JNM31" s="125"/>
      <c r="JNN31" s="125"/>
      <c r="JNO31" s="126"/>
      <c r="JNP31" s="127"/>
      <c r="JNQ31" s="125"/>
      <c r="JNR31" s="125"/>
      <c r="JNS31" s="125"/>
      <c r="JNT31" s="126"/>
      <c r="JNU31" s="127"/>
      <c r="JNV31" s="125"/>
      <c r="JNW31" s="125"/>
      <c r="JNX31" s="125"/>
      <c r="JNY31" s="126"/>
      <c r="JNZ31" s="128"/>
      <c r="JOA31" s="119"/>
      <c r="JOB31" s="64"/>
      <c r="JOC31" s="129"/>
      <c r="JOD31" s="19"/>
      <c r="JOE31" s="65"/>
      <c r="JOF31" s="17"/>
      <c r="JOG31" s="32"/>
      <c r="JOH31" s="12"/>
      <c r="JOI31" s="70"/>
      <c r="JOJ31" s="124"/>
      <c r="JOK31" s="125"/>
      <c r="JOL31" s="125"/>
      <c r="JOM31" s="125"/>
      <c r="JON31" s="126"/>
      <c r="JOO31" s="127"/>
      <c r="JOP31" s="125"/>
      <c r="JOQ31" s="125"/>
      <c r="JOR31" s="125"/>
      <c r="JOS31" s="126"/>
      <c r="JOT31" s="127"/>
      <c r="JOU31" s="125"/>
      <c r="JOV31" s="125"/>
      <c r="JOW31" s="125"/>
      <c r="JOX31" s="126"/>
      <c r="JOY31" s="127"/>
      <c r="JOZ31" s="125"/>
      <c r="JPA31" s="125"/>
      <c r="JPB31" s="125"/>
      <c r="JPC31" s="126"/>
      <c r="JPD31" s="127"/>
      <c r="JPE31" s="125"/>
      <c r="JPF31" s="125"/>
      <c r="JPG31" s="125"/>
      <c r="JPH31" s="126"/>
      <c r="JPI31" s="127"/>
      <c r="JPJ31" s="125"/>
      <c r="JPK31" s="125"/>
      <c r="JPL31" s="125"/>
      <c r="JPM31" s="126"/>
      <c r="JPN31" s="127"/>
      <c r="JPO31" s="125"/>
      <c r="JPP31" s="125"/>
      <c r="JPQ31" s="125"/>
      <c r="JPR31" s="126"/>
      <c r="JPS31" s="127"/>
      <c r="JPT31" s="125"/>
      <c r="JPU31" s="125"/>
      <c r="JPV31" s="125"/>
      <c r="JPW31" s="126"/>
      <c r="JPX31" s="128"/>
      <c r="JPY31" s="119"/>
      <c r="JPZ31" s="64"/>
      <c r="JQA31" s="129"/>
      <c r="JQB31" s="19"/>
      <c r="JQC31" s="65"/>
      <c r="JQD31" s="17"/>
      <c r="JQE31" s="32"/>
      <c r="JQF31" s="12"/>
      <c r="JQG31" s="70"/>
      <c r="JQH31" s="124"/>
      <c r="JQI31" s="125"/>
      <c r="JQJ31" s="125"/>
      <c r="JQK31" s="125"/>
      <c r="JQL31" s="126"/>
      <c r="JQM31" s="127"/>
      <c r="JQN31" s="125"/>
      <c r="JQO31" s="125"/>
      <c r="JQP31" s="125"/>
      <c r="JQQ31" s="126"/>
      <c r="JQR31" s="127"/>
      <c r="JQS31" s="125"/>
      <c r="JQT31" s="125"/>
      <c r="JQU31" s="125"/>
      <c r="JQV31" s="126"/>
      <c r="JQW31" s="127"/>
      <c r="JQX31" s="125"/>
      <c r="JQY31" s="125"/>
      <c r="JQZ31" s="125"/>
      <c r="JRA31" s="126"/>
      <c r="JRB31" s="127"/>
      <c r="JRC31" s="125"/>
      <c r="JRD31" s="125"/>
      <c r="JRE31" s="125"/>
      <c r="JRF31" s="126"/>
      <c r="JRG31" s="127"/>
      <c r="JRH31" s="125"/>
      <c r="JRI31" s="125"/>
      <c r="JRJ31" s="125"/>
      <c r="JRK31" s="126"/>
      <c r="JRL31" s="127"/>
      <c r="JRM31" s="125"/>
      <c r="JRN31" s="125"/>
      <c r="JRO31" s="125"/>
      <c r="JRP31" s="126"/>
      <c r="JRQ31" s="127"/>
      <c r="JRR31" s="125"/>
      <c r="JRS31" s="125"/>
      <c r="JRT31" s="125"/>
      <c r="JRU31" s="126"/>
      <c r="JRV31" s="128"/>
      <c r="JRW31" s="119"/>
      <c r="JRX31" s="64"/>
      <c r="JRY31" s="129"/>
      <c r="JRZ31" s="19"/>
      <c r="JSA31" s="65"/>
      <c r="JSB31" s="17"/>
      <c r="JSC31" s="32"/>
      <c r="JSD31" s="12"/>
      <c r="JSE31" s="70"/>
      <c r="JSF31" s="124"/>
      <c r="JSG31" s="125"/>
      <c r="JSH31" s="125"/>
      <c r="JSI31" s="125"/>
      <c r="JSJ31" s="126"/>
      <c r="JSK31" s="127"/>
      <c r="JSL31" s="125"/>
      <c r="JSM31" s="125"/>
      <c r="JSN31" s="125"/>
      <c r="JSO31" s="126"/>
      <c r="JSP31" s="127"/>
      <c r="JSQ31" s="125"/>
      <c r="JSR31" s="125"/>
      <c r="JSS31" s="125"/>
      <c r="JST31" s="126"/>
      <c r="JSU31" s="127"/>
      <c r="JSV31" s="125"/>
      <c r="JSW31" s="125"/>
      <c r="JSX31" s="125"/>
      <c r="JSY31" s="126"/>
      <c r="JSZ31" s="127"/>
      <c r="JTA31" s="125"/>
      <c r="JTB31" s="125"/>
      <c r="JTC31" s="125"/>
      <c r="JTD31" s="126"/>
      <c r="JTE31" s="127"/>
      <c r="JTF31" s="125"/>
      <c r="JTG31" s="125"/>
      <c r="JTH31" s="125"/>
      <c r="JTI31" s="126"/>
      <c r="JTJ31" s="127"/>
      <c r="JTK31" s="125"/>
      <c r="JTL31" s="125"/>
      <c r="JTM31" s="125"/>
      <c r="JTN31" s="126"/>
      <c r="JTO31" s="127"/>
      <c r="JTP31" s="125"/>
      <c r="JTQ31" s="125"/>
      <c r="JTR31" s="125"/>
      <c r="JTS31" s="126"/>
      <c r="JTT31" s="128"/>
      <c r="JTU31" s="119"/>
      <c r="JTV31" s="64"/>
      <c r="JTW31" s="129"/>
      <c r="JTX31" s="19"/>
      <c r="JTY31" s="65"/>
      <c r="JTZ31" s="17"/>
      <c r="JUA31" s="32"/>
      <c r="JUB31" s="12"/>
      <c r="JUC31" s="70"/>
      <c r="JUD31" s="124"/>
      <c r="JUE31" s="125"/>
      <c r="JUF31" s="125"/>
      <c r="JUG31" s="125"/>
      <c r="JUH31" s="126"/>
      <c r="JUI31" s="127"/>
      <c r="JUJ31" s="125"/>
      <c r="JUK31" s="125"/>
      <c r="JUL31" s="125"/>
      <c r="JUM31" s="126"/>
      <c r="JUN31" s="127"/>
      <c r="JUO31" s="125"/>
      <c r="JUP31" s="125"/>
      <c r="JUQ31" s="125"/>
      <c r="JUR31" s="126"/>
      <c r="JUS31" s="127"/>
      <c r="JUT31" s="125"/>
      <c r="JUU31" s="125"/>
      <c r="JUV31" s="125"/>
      <c r="JUW31" s="126"/>
      <c r="JUX31" s="127"/>
      <c r="JUY31" s="125"/>
      <c r="JUZ31" s="125"/>
      <c r="JVA31" s="125"/>
      <c r="JVB31" s="126"/>
      <c r="JVC31" s="127"/>
      <c r="JVD31" s="125"/>
      <c r="JVE31" s="125"/>
      <c r="JVF31" s="125"/>
      <c r="JVG31" s="126"/>
      <c r="JVH31" s="127"/>
      <c r="JVI31" s="125"/>
      <c r="JVJ31" s="125"/>
      <c r="JVK31" s="125"/>
      <c r="JVL31" s="126"/>
      <c r="JVM31" s="127"/>
      <c r="JVN31" s="125"/>
      <c r="JVO31" s="125"/>
      <c r="JVP31" s="125"/>
      <c r="JVQ31" s="126"/>
      <c r="JVR31" s="128"/>
      <c r="JVS31" s="119"/>
      <c r="JVT31" s="64"/>
      <c r="JVU31" s="129"/>
      <c r="JVV31" s="19"/>
      <c r="JVW31" s="65"/>
      <c r="JVX31" s="17"/>
      <c r="JVY31" s="32"/>
      <c r="JVZ31" s="12"/>
      <c r="JWA31" s="70"/>
      <c r="JWB31" s="124"/>
      <c r="JWC31" s="125"/>
      <c r="JWD31" s="125"/>
      <c r="JWE31" s="125"/>
      <c r="JWF31" s="126"/>
      <c r="JWG31" s="127"/>
      <c r="JWH31" s="125"/>
      <c r="JWI31" s="125"/>
      <c r="JWJ31" s="125"/>
      <c r="JWK31" s="126"/>
      <c r="JWL31" s="127"/>
      <c r="JWM31" s="125"/>
      <c r="JWN31" s="125"/>
      <c r="JWO31" s="125"/>
      <c r="JWP31" s="126"/>
      <c r="JWQ31" s="127"/>
      <c r="JWR31" s="125"/>
      <c r="JWS31" s="125"/>
      <c r="JWT31" s="125"/>
      <c r="JWU31" s="126"/>
      <c r="JWV31" s="127"/>
      <c r="JWW31" s="125"/>
      <c r="JWX31" s="125"/>
      <c r="JWY31" s="125"/>
      <c r="JWZ31" s="126"/>
      <c r="JXA31" s="127"/>
      <c r="JXB31" s="125"/>
      <c r="JXC31" s="125"/>
      <c r="JXD31" s="125"/>
      <c r="JXE31" s="126"/>
      <c r="JXF31" s="127"/>
      <c r="JXG31" s="125"/>
      <c r="JXH31" s="125"/>
      <c r="JXI31" s="125"/>
      <c r="JXJ31" s="126"/>
      <c r="JXK31" s="127"/>
      <c r="JXL31" s="125"/>
      <c r="JXM31" s="125"/>
      <c r="JXN31" s="125"/>
      <c r="JXO31" s="126"/>
      <c r="JXP31" s="128"/>
      <c r="JXQ31" s="119"/>
      <c r="JXR31" s="64"/>
      <c r="JXS31" s="129"/>
      <c r="JXT31" s="19"/>
      <c r="JXU31" s="65"/>
      <c r="JXV31" s="17"/>
      <c r="JXW31" s="32"/>
      <c r="JXX31" s="12"/>
      <c r="JXY31" s="70"/>
      <c r="JXZ31" s="124"/>
      <c r="JYA31" s="125"/>
      <c r="JYB31" s="125"/>
      <c r="JYC31" s="125"/>
      <c r="JYD31" s="126"/>
      <c r="JYE31" s="127"/>
      <c r="JYF31" s="125"/>
      <c r="JYG31" s="125"/>
      <c r="JYH31" s="125"/>
      <c r="JYI31" s="126"/>
      <c r="JYJ31" s="127"/>
      <c r="JYK31" s="125"/>
      <c r="JYL31" s="125"/>
      <c r="JYM31" s="125"/>
      <c r="JYN31" s="126"/>
      <c r="JYO31" s="127"/>
      <c r="JYP31" s="125"/>
      <c r="JYQ31" s="125"/>
      <c r="JYR31" s="125"/>
      <c r="JYS31" s="126"/>
      <c r="JYT31" s="127"/>
      <c r="JYU31" s="125"/>
      <c r="JYV31" s="125"/>
      <c r="JYW31" s="125"/>
      <c r="JYX31" s="126"/>
      <c r="JYY31" s="127"/>
      <c r="JYZ31" s="125"/>
      <c r="JZA31" s="125"/>
      <c r="JZB31" s="125"/>
      <c r="JZC31" s="126"/>
      <c r="JZD31" s="127"/>
      <c r="JZE31" s="125"/>
      <c r="JZF31" s="125"/>
      <c r="JZG31" s="125"/>
      <c r="JZH31" s="126"/>
      <c r="JZI31" s="127"/>
      <c r="JZJ31" s="125"/>
      <c r="JZK31" s="125"/>
      <c r="JZL31" s="125"/>
      <c r="JZM31" s="126"/>
      <c r="JZN31" s="128"/>
      <c r="JZO31" s="119"/>
      <c r="JZP31" s="64"/>
      <c r="JZQ31" s="129"/>
      <c r="JZR31" s="19"/>
      <c r="JZS31" s="65"/>
      <c r="JZT31" s="17"/>
      <c r="JZU31" s="32"/>
      <c r="JZV31" s="12"/>
      <c r="JZW31" s="70"/>
      <c r="JZX31" s="124"/>
      <c r="JZY31" s="125"/>
      <c r="JZZ31" s="125"/>
      <c r="KAA31" s="125"/>
      <c r="KAB31" s="126"/>
      <c r="KAC31" s="127"/>
      <c r="KAD31" s="125"/>
      <c r="KAE31" s="125"/>
      <c r="KAF31" s="125"/>
      <c r="KAG31" s="126"/>
      <c r="KAH31" s="127"/>
      <c r="KAI31" s="125"/>
      <c r="KAJ31" s="125"/>
      <c r="KAK31" s="125"/>
      <c r="KAL31" s="126"/>
      <c r="KAM31" s="127"/>
      <c r="KAN31" s="125"/>
      <c r="KAO31" s="125"/>
      <c r="KAP31" s="125"/>
      <c r="KAQ31" s="126"/>
      <c r="KAR31" s="127"/>
      <c r="KAS31" s="125"/>
      <c r="KAT31" s="125"/>
      <c r="KAU31" s="125"/>
      <c r="KAV31" s="126"/>
      <c r="KAW31" s="127"/>
      <c r="KAX31" s="125"/>
      <c r="KAY31" s="125"/>
      <c r="KAZ31" s="125"/>
      <c r="KBA31" s="126"/>
      <c r="KBB31" s="127"/>
      <c r="KBC31" s="125"/>
      <c r="KBD31" s="125"/>
      <c r="KBE31" s="125"/>
      <c r="KBF31" s="126"/>
      <c r="KBG31" s="127"/>
      <c r="KBH31" s="125"/>
      <c r="KBI31" s="125"/>
      <c r="KBJ31" s="125"/>
      <c r="KBK31" s="126"/>
      <c r="KBL31" s="128"/>
      <c r="KBM31" s="119"/>
      <c r="KBN31" s="64"/>
      <c r="KBO31" s="129"/>
      <c r="KBP31" s="19"/>
      <c r="KBQ31" s="65"/>
      <c r="KBR31" s="17"/>
      <c r="KBS31" s="32"/>
      <c r="KBT31" s="12"/>
      <c r="KBU31" s="70"/>
      <c r="KBV31" s="124"/>
      <c r="KBW31" s="125"/>
      <c r="KBX31" s="125"/>
      <c r="KBY31" s="125"/>
      <c r="KBZ31" s="126"/>
      <c r="KCA31" s="127"/>
      <c r="KCB31" s="125"/>
      <c r="KCC31" s="125"/>
      <c r="KCD31" s="125"/>
      <c r="KCE31" s="126"/>
      <c r="KCF31" s="127"/>
      <c r="KCG31" s="125"/>
      <c r="KCH31" s="125"/>
      <c r="KCI31" s="125"/>
      <c r="KCJ31" s="126"/>
      <c r="KCK31" s="127"/>
      <c r="KCL31" s="125"/>
      <c r="KCM31" s="125"/>
      <c r="KCN31" s="125"/>
      <c r="KCO31" s="126"/>
      <c r="KCP31" s="127"/>
      <c r="KCQ31" s="125"/>
      <c r="KCR31" s="125"/>
      <c r="KCS31" s="125"/>
      <c r="KCT31" s="126"/>
      <c r="KCU31" s="127"/>
      <c r="KCV31" s="125"/>
      <c r="KCW31" s="125"/>
      <c r="KCX31" s="125"/>
      <c r="KCY31" s="126"/>
      <c r="KCZ31" s="127"/>
      <c r="KDA31" s="125"/>
      <c r="KDB31" s="125"/>
      <c r="KDC31" s="125"/>
      <c r="KDD31" s="126"/>
      <c r="KDE31" s="127"/>
      <c r="KDF31" s="125"/>
      <c r="KDG31" s="125"/>
      <c r="KDH31" s="125"/>
      <c r="KDI31" s="126"/>
      <c r="KDJ31" s="128"/>
      <c r="KDK31" s="119"/>
      <c r="KDL31" s="64"/>
      <c r="KDM31" s="129"/>
      <c r="KDN31" s="19"/>
      <c r="KDO31" s="65"/>
      <c r="KDP31" s="17"/>
      <c r="KDQ31" s="32"/>
      <c r="KDR31" s="12"/>
      <c r="KDS31" s="70"/>
      <c r="KDT31" s="124"/>
      <c r="KDU31" s="125"/>
      <c r="KDV31" s="125"/>
      <c r="KDW31" s="125"/>
      <c r="KDX31" s="126"/>
      <c r="KDY31" s="127"/>
      <c r="KDZ31" s="125"/>
      <c r="KEA31" s="125"/>
      <c r="KEB31" s="125"/>
      <c r="KEC31" s="126"/>
      <c r="KED31" s="127"/>
      <c r="KEE31" s="125"/>
      <c r="KEF31" s="125"/>
      <c r="KEG31" s="125"/>
      <c r="KEH31" s="126"/>
      <c r="KEI31" s="127"/>
      <c r="KEJ31" s="125"/>
      <c r="KEK31" s="125"/>
      <c r="KEL31" s="125"/>
      <c r="KEM31" s="126"/>
      <c r="KEN31" s="127"/>
      <c r="KEO31" s="125"/>
      <c r="KEP31" s="125"/>
      <c r="KEQ31" s="125"/>
      <c r="KER31" s="126"/>
      <c r="KES31" s="127"/>
      <c r="KET31" s="125"/>
      <c r="KEU31" s="125"/>
      <c r="KEV31" s="125"/>
      <c r="KEW31" s="126"/>
      <c r="KEX31" s="127"/>
      <c r="KEY31" s="125"/>
      <c r="KEZ31" s="125"/>
      <c r="KFA31" s="125"/>
      <c r="KFB31" s="126"/>
      <c r="KFC31" s="127"/>
      <c r="KFD31" s="125"/>
      <c r="KFE31" s="125"/>
      <c r="KFF31" s="125"/>
      <c r="KFG31" s="126"/>
      <c r="KFH31" s="128"/>
      <c r="KFI31" s="119"/>
      <c r="KFJ31" s="64"/>
      <c r="KFK31" s="129"/>
      <c r="KFL31" s="19"/>
      <c r="KFM31" s="65"/>
      <c r="KFN31" s="17"/>
      <c r="KFO31" s="32"/>
      <c r="KFP31" s="12"/>
      <c r="KFQ31" s="70"/>
      <c r="KFR31" s="124"/>
      <c r="KFS31" s="125"/>
      <c r="KFT31" s="125"/>
      <c r="KFU31" s="125"/>
      <c r="KFV31" s="126"/>
      <c r="KFW31" s="127"/>
      <c r="KFX31" s="125"/>
      <c r="KFY31" s="125"/>
      <c r="KFZ31" s="125"/>
      <c r="KGA31" s="126"/>
      <c r="KGB31" s="127"/>
      <c r="KGC31" s="125"/>
      <c r="KGD31" s="125"/>
      <c r="KGE31" s="125"/>
      <c r="KGF31" s="126"/>
      <c r="KGG31" s="127"/>
      <c r="KGH31" s="125"/>
      <c r="KGI31" s="125"/>
      <c r="KGJ31" s="125"/>
      <c r="KGK31" s="126"/>
      <c r="KGL31" s="127"/>
      <c r="KGM31" s="125"/>
      <c r="KGN31" s="125"/>
      <c r="KGO31" s="125"/>
      <c r="KGP31" s="126"/>
      <c r="KGQ31" s="127"/>
      <c r="KGR31" s="125"/>
      <c r="KGS31" s="125"/>
      <c r="KGT31" s="125"/>
      <c r="KGU31" s="126"/>
      <c r="KGV31" s="127"/>
      <c r="KGW31" s="125"/>
      <c r="KGX31" s="125"/>
      <c r="KGY31" s="125"/>
      <c r="KGZ31" s="126"/>
      <c r="KHA31" s="127"/>
      <c r="KHB31" s="125"/>
      <c r="KHC31" s="125"/>
      <c r="KHD31" s="125"/>
      <c r="KHE31" s="126"/>
      <c r="KHF31" s="128"/>
      <c r="KHG31" s="119"/>
      <c r="KHH31" s="64"/>
      <c r="KHI31" s="129"/>
      <c r="KHJ31" s="19"/>
      <c r="KHK31" s="65"/>
      <c r="KHL31" s="17"/>
      <c r="KHM31" s="32"/>
      <c r="KHN31" s="12"/>
      <c r="KHO31" s="70"/>
      <c r="KHP31" s="124"/>
      <c r="KHQ31" s="125"/>
      <c r="KHR31" s="125"/>
      <c r="KHS31" s="125"/>
      <c r="KHT31" s="126"/>
      <c r="KHU31" s="127"/>
      <c r="KHV31" s="125"/>
      <c r="KHW31" s="125"/>
      <c r="KHX31" s="125"/>
      <c r="KHY31" s="126"/>
      <c r="KHZ31" s="127"/>
      <c r="KIA31" s="125"/>
      <c r="KIB31" s="125"/>
      <c r="KIC31" s="125"/>
      <c r="KID31" s="126"/>
      <c r="KIE31" s="127"/>
      <c r="KIF31" s="125"/>
      <c r="KIG31" s="125"/>
      <c r="KIH31" s="125"/>
      <c r="KII31" s="126"/>
      <c r="KIJ31" s="127"/>
      <c r="KIK31" s="125"/>
      <c r="KIL31" s="125"/>
      <c r="KIM31" s="125"/>
      <c r="KIN31" s="126"/>
      <c r="KIO31" s="127"/>
      <c r="KIP31" s="125"/>
      <c r="KIQ31" s="125"/>
      <c r="KIR31" s="125"/>
      <c r="KIS31" s="126"/>
      <c r="KIT31" s="127"/>
      <c r="KIU31" s="125"/>
      <c r="KIV31" s="125"/>
      <c r="KIW31" s="125"/>
      <c r="KIX31" s="126"/>
      <c r="KIY31" s="127"/>
      <c r="KIZ31" s="125"/>
      <c r="KJA31" s="125"/>
      <c r="KJB31" s="125"/>
      <c r="KJC31" s="126"/>
      <c r="KJD31" s="128"/>
      <c r="KJE31" s="119"/>
      <c r="KJF31" s="64"/>
      <c r="KJG31" s="129"/>
      <c r="KJH31" s="19"/>
      <c r="KJI31" s="65"/>
      <c r="KJJ31" s="17"/>
      <c r="KJK31" s="32"/>
      <c r="KJL31" s="12"/>
      <c r="KJM31" s="70"/>
      <c r="KJN31" s="124"/>
      <c r="KJO31" s="125"/>
      <c r="KJP31" s="125"/>
      <c r="KJQ31" s="125"/>
      <c r="KJR31" s="126"/>
      <c r="KJS31" s="127"/>
      <c r="KJT31" s="125"/>
      <c r="KJU31" s="125"/>
      <c r="KJV31" s="125"/>
      <c r="KJW31" s="126"/>
      <c r="KJX31" s="127"/>
      <c r="KJY31" s="125"/>
      <c r="KJZ31" s="125"/>
      <c r="KKA31" s="125"/>
      <c r="KKB31" s="126"/>
      <c r="KKC31" s="127"/>
      <c r="KKD31" s="125"/>
      <c r="KKE31" s="125"/>
      <c r="KKF31" s="125"/>
      <c r="KKG31" s="126"/>
      <c r="KKH31" s="127"/>
      <c r="KKI31" s="125"/>
      <c r="KKJ31" s="125"/>
      <c r="KKK31" s="125"/>
      <c r="KKL31" s="126"/>
      <c r="KKM31" s="127"/>
      <c r="KKN31" s="125"/>
      <c r="KKO31" s="125"/>
      <c r="KKP31" s="125"/>
      <c r="KKQ31" s="126"/>
      <c r="KKR31" s="127"/>
      <c r="KKS31" s="125"/>
      <c r="KKT31" s="125"/>
      <c r="KKU31" s="125"/>
      <c r="KKV31" s="126"/>
      <c r="KKW31" s="127"/>
      <c r="KKX31" s="125"/>
      <c r="KKY31" s="125"/>
      <c r="KKZ31" s="125"/>
      <c r="KLA31" s="126"/>
      <c r="KLB31" s="128"/>
      <c r="KLC31" s="119"/>
      <c r="KLD31" s="64"/>
      <c r="KLE31" s="129"/>
      <c r="KLF31" s="19"/>
      <c r="KLG31" s="65"/>
      <c r="KLH31" s="17"/>
      <c r="KLI31" s="32"/>
      <c r="KLJ31" s="12"/>
      <c r="KLK31" s="70"/>
      <c r="KLL31" s="124"/>
      <c r="KLM31" s="125"/>
      <c r="KLN31" s="125"/>
      <c r="KLO31" s="125"/>
      <c r="KLP31" s="126"/>
      <c r="KLQ31" s="127"/>
      <c r="KLR31" s="125"/>
      <c r="KLS31" s="125"/>
      <c r="KLT31" s="125"/>
      <c r="KLU31" s="126"/>
      <c r="KLV31" s="127"/>
      <c r="KLW31" s="125"/>
      <c r="KLX31" s="125"/>
      <c r="KLY31" s="125"/>
      <c r="KLZ31" s="126"/>
      <c r="KMA31" s="127"/>
      <c r="KMB31" s="125"/>
      <c r="KMC31" s="125"/>
      <c r="KMD31" s="125"/>
      <c r="KME31" s="126"/>
      <c r="KMF31" s="127"/>
      <c r="KMG31" s="125"/>
      <c r="KMH31" s="125"/>
      <c r="KMI31" s="125"/>
      <c r="KMJ31" s="126"/>
      <c r="KMK31" s="127"/>
      <c r="KML31" s="125"/>
      <c r="KMM31" s="125"/>
      <c r="KMN31" s="125"/>
      <c r="KMO31" s="126"/>
      <c r="KMP31" s="127"/>
      <c r="KMQ31" s="125"/>
      <c r="KMR31" s="125"/>
      <c r="KMS31" s="125"/>
      <c r="KMT31" s="126"/>
      <c r="KMU31" s="127"/>
      <c r="KMV31" s="125"/>
      <c r="KMW31" s="125"/>
      <c r="KMX31" s="125"/>
      <c r="KMY31" s="126"/>
      <c r="KMZ31" s="128"/>
      <c r="KNA31" s="119"/>
      <c r="KNB31" s="64"/>
      <c r="KNC31" s="129"/>
      <c r="KND31" s="19"/>
      <c r="KNE31" s="65"/>
      <c r="KNF31" s="17"/>
      <c r="KNG31" s="32"/>
      <c r="KNH31" s="12"/>
      <c r="KNI31" s="70"/>
      <c r="KNJ31" s="124"/>
      <c r="KNK31" s="125"/>
      <c r="KNL31" s="125"/>
      <c r="KNM31" s="125"/>
      <c r="KNN31" s="126"/>
      <c r="KNO31" s="127"/>
      <c r="KNP31" s="125"/>
      <c r="KNQ31" s="125"/>
      <c r="KNR31" s="125"/>
      <c r="KNS31" s="126"/>
      <c r="KNT31" s="127"/>
      <c r="KNU31" s="125"/>
      <c r="KNV31" s="125"/>
      <c r="KNW31" s="125"/>
      <c r="KNX31" s="126"/>
      <c r="KNY31" s="127"/>
      <c r="KNZ31" s="125"/>
      <c r="KOA31" s="125"/>
      <c r="KOB31" s="125"/>
      <c r="KOC31" s="126"/>
      <c r="KOD31" s="127"/>
      <c r="KOE31" s="125"/>
      <c r="KOF31" s="125"/>
      <c r="KOG31" s="125"/>
      <c r="KOH31" s="126"/>
      <c r="KOI31" s="127"/>
      <c r="KOJ31" s="125"/>
      <c r="KOK31" s="125"/>
      <c r="KOL31" s="125"/>
      <c r="KOM31" s="126"/>
      <c r="KON31" s="127"/>
      <c r="KOO31" s="125"/>
      <c r="KOP31" s="125"/>
      <c r="KOQ31" s="125"/>
      <c r="KOR31" s="126"/>
      <c r="KOS31" s="127"/>
      <c r="KOT31" s="125"/>
      <c r="KOU31" s="125"/>
      <c r="KOV31" s="125"/>
      <c r="KOW31" s="126"/>
      <c r="KOX31" s="128"/>
      <c r="KOY31" s="119"/>
      <c r="KOZ31" s="64"/>
      <c r="KPA31" s="129"/>
      <c r="KPB31" s="19"/>
      <c r="KPC31" s="65"/>
      <c r="KPD31" s="17"/>
      <c r="KPE31" s="32"/>
      <c r="KPF31" s="12"/>
      <c r="KPG31" s="70"/>
      <c r="KPH31" s="124"/>
      <c r="KPI31" s="125"/>
      <c r="KPJ31" s="125"/>
      <c r="KPK31" s="125"/>
      <c r="KPL31" s="126"/>
      <c r="KPM31" s="127"/>
      <c r="KPN31" s="125"/>
      <c r="KPO31" s="125"/>
      <c r="KPP31" s="125"/>
      <c r="KPQ31" s="126"/>
      <c r="KPR31" s="127"/>
      <c r="KPS31" s="125"/>
      <c r="KPT31" s="125"/>
      <c r="KPU31" s="125"/>
      <c r="KPV31" s="126"/>
      <c r="KPW31" s="127"/>
      <c r="KPX31" s="125"/>
      <c r="KPY31" s="125"/>
      <c r="KPZ31" s="125"/>
      <c r="KQA31" s="126"/>
      <c r="KQB31" s="127"/>
      <c r="KQC31" s="125"/>
      <c r="KQD31" s="125"/>
      <c r="KQE31" s="125"/>
      <c r="KQF31" s="126"/>
      <c r="KQG31" s="127"/>
      <c r="KQH31" s="125"/>
      <c r="KQI31" s="125"/>
      <c r="KQJ31" s="125"/>
      <c r="KQK31" s="126"/>
      <c r="KQL31" s="127"/>
      <c r="KQM31" s="125"/>
      <c r="KQN31" s="125"/>
      <c r="KQO31" s="125"/>
      <c r="KQP31" s="126"/>
      <c r="KQQ31" s="127"/>
      <c r="KQR31" s="125"/>
      <c r="KQS31" s="125"/>
      <c r="KQT31" s="125"/>
      <c r="KQU31" s="126"/>
      <c r="KQV31" s="128"/>
      <c r="KQW31" s="119"/>
      <c r="KQX31" s="64"/>
      <c r="KQY31" s="129"/>
      <c r="KQZ31" s="19"/>
      <c r="KRA31" s="65"/>
      <c r="KRB31" s="17"/>
      <c r="KRC31" s="32"/>
      <c r="KRD31" s="12"/>
      <c r="KRE31" s="70"/>
      <c r="KRF31" s="124"/>
      <c r="KRG31" s="125"/>
      <c r="KRH31" s="125"/>
      <c r="KRI31" s="125"/>
      <c r="KRJ31" s="126"/>
      <c r="KRK31" s="127"/>
      <c r="KRL31" s="125"/>
      <c r="KRM31" s="125"/>
      <c r="KRN31" s="125"/>
      <c r="KRO31" s="126"/>
      <c r="KRP31" s="127"/>
      <c r="KRQ31" s="125"/>
      <c r="KRR31" s="125"/>
      <c r="KRS31" s="125"/>
      <c r="KRT31" s="126"/>
      <c r="KRU31" s="127"/>
      <c r="KRV31" s="125"/>
      <c r="KRW31" s="125"/>
      <c r="KRX31" s="125"/>
      <c r="KRY31" s="126"/>
      <c r="KRZ31" s="127"/>
      <c r="KSA31" s="125"/>
      <c r="KSB31" s="125"/>
      <c r="KSC31" s="125"/>
      <c r="KSD31" s="126"/>
      <c r="KSE31" s="127"/>
      <c r="KSF31" s="125"/>
      <c r="KSG31" s="125"/>
      <c r="KSH31" s="125"/>
      <c r="KSI31" s="126"/>
      <c r="KSJ31" s="127"/>
      <c r="KSK31" s="125"/>
      <c r="KSL31" s="125"/>
      <c r="KSM31" s="125"/>
      <c r="KSN31" s="126"/>
      <c r="KSO31" s="127"/>
      <c r="KSP31" s="125"/>
      <c r="KSQ31" s="125"/>
      <c r="KSR31" s="125"/>
      <c r="KSS31" s="126"/>
      <c r="KST31" s="128"/>
      <c r="KSU31" s="119"/>
      <c r="KSV31" s="64"/>
      <c r="KSW31" s="129"/>
      <c r="KSX31" s="19"/>
      <c r="KSY31" s="65"/>
      <c r="KSZ31" s="17"/>
      <c r="KTA31" s="32"/>
      <c r="KTB31" s="12"/>
      <c r="KTC31" s="70"/>
      <c r="KTD31" s="124"/>
      <c r="KTE31" s="125"/>
      <c r="KTF31" s="125"/>
      <c r="KTG31" s="125"/>
      <c r="KTH31" s="126"/>
      <c r="KTI31" s="127"/>
      <c r="KTJ31" s="125"/>
      <c r="KTK31" s="125"/>
      <c r="KTL31" s="125"/>
      <c r="KTM31" s="126"/>
      <c r="KTN31" s="127"/>
      <c r="KTO31" s="125"/>
      <c r="KTP31" s="125"/>
      <c r="KTQ31" s="125"/>
      <c r="KTR31" s="126"/>
      <c r="KTS31" s="127"/>
      <c r="KTT31" s="125"/>
      <c r="KTU31" s="125"/>
      <c r="KTV31" s="125"/>
      <c r="KTW31" s="126"/>
      <c r="KTX31" s="127"/>
      <c r="KTY31" s="125"/>
      <c r="KTZ31" s="125"/>
      <c r="KUA31" s="125"/>
      <c r="KUB31" s="126"/>
      <c r="KUC31" s="127"/>
      <c r="KUD31" s="125"/>
      <c r="KUE31" s="125"/>
      <c r="KUF31" s="125"/>
      <c r="KUG31" s="126"/>
      <c r="KUH31" s="127"/>
      <c r="KUI31" s="125"/>
      <c r="KUJ31" s="125"/>
      <c r="KUK31" s="125"/>
      <c r="KUL31" s="126"/>
      <c r="KUM31" s="127"/>
      <c r="KUN31" s="125"/>
      <c r="KUO31" s="125"/>
      <c r="KUP31" s="125"/>
      <c r="KUQ31" s="126"/>
      <c r="KUR31" s="128"/>
      <c r="KUS31" s="119"/>
      <c r="KUT31" s="64"/>
      <c r="KUU31" s="129"/>
      <c r="KUV31" s="19"/>
      <c r="KUW31" s="65"/>
      <c r="KUX31" s="17"/>
      <c r="KUY31" s="32"/>
      <c r="KUZ31" s="12"/>
      <c r="KVA31" s="70"/>
      <c r="KVB31" s="124"/>
      <c r="KVC31" s="125"/>
      <c r="KVD31" s="125"/>
      <c r="KVE31" s="125"/>
      <c r="KVF31" s="126"/>
      <c r="KVG31" s="127"/>
      <c r="KVH31" s="125"/>
      <c r="KVI31" s="125"/>
      <c r="KVJ31" s="125"/>
      <c r="KVK31" s="126"/>
      <c r="KVL31" s="127"/>
      <c r="KVM31" s="125"/>
      <c r="KVN31" s="125"/>
      <c r="KVO31" s="125"/>
      <c r="KVP31" s="126"/>
      <c r="KVQ31" s="127"/>
      <c r="KVR31" s="125"/>
      <c r="KVS31" s="125"/>
      <c r="KVT31" s="125"/>
      <c r="KVU31" s="126"/>
      <c r="KVV31" s="127"/>
      <c r="KVW31" s="125"/>
      <c r="KVX31" s="125"/>
      <c r="KVY31" s="125"/>
      <c r="KVZ31" s="126"/>
      <c r="KWA31" s="127"/>
      <c r="KWB31" s="125"/>
      <c r="KWC31" s="125"/>
      <c r="KWD31" s="125"/>
      <c r="KWE31" s="126"/>
      <c r="KWF31" s="127"/>
      <c r="KWG31" s="125"/>
      <c r="KWH31" s="125"/>
      <c r="KWI31" s="125"/>
      <c r="KWJ31" s="126"/>
      <c r="KWK31" s="127"/>
      <c r="KWL31" s="125"/>
      <c r="KWM31" s="125"/>
      <c r="KWN31" s="125"/>
      <c r="KWO31" s="126"/>
      <c r="KWP31" s="128"/>
      <c r="KWQ31" s="119"/>
      <c r="KWR31" s="64"/>
      <c r="KWS31" s="129"/>
      <c r="KWT31" s="19"/>
      <c r="KWU31" s="65"/>
      <c r="KWV31" s="17"/>
      <c r="KWW31" s="32"/>
      <c r="KWX31" s="12"/>
      <c r="KWY31" s="70"/>
      <c r="KWZ31" s="124"/>
      <c r="KXA31" s="125"/>
      <c r="KXB31" s="125"/>
      <c r="KXC31" s="125"/>
      <c r="KXD31" s="126"/>
      <c r="KXE31" s="127"/>
      <c r="KXF31" s="125"/>
      <c r="KXG31" s="125"/>
      <c r="KXH31" s="125"/>
      <c r="KXI31" s="126"/>
      <c r="KXJ31" s="127"/>
      <c r="KXK31" s="125"/>
      <c r="KXL31" s="125"/>
      <c r="KXM31" s="125"/>
      <c r="KXN31" s="126"/>
      <c r="KXO31" s="127"/>
      <c r="KXP31" s="125"/>
      <c r="KXQ31" s="125"/>
      <c r="KXR31" s="125"/>
      <c r="KXS31" s="126"/>
      <c r="KXT31" s="127"/>
      <c r="KXU31" s="125"/>
      <c r="KXV31" s="125"/>
      <c r="KXW31" s="125"/>
      <c r="KXX31" s="126"/>
      <c r="KXY31" s="127"/>
      <c r="KXZ31" s="125"/>
      <c r="KYA31" s="125"/>
      <c r="KYB31" s="125"/>
      <c r="KYC31" s="126"/>
      <c r="KYD31" s="127"/>
      <c r="KYE31" s="125"/>
      <c r="KYF31" s="125"/>
      <c r="KYG31" s="125"/>
      <c r="KYH31" s="126"/>
      <c r="KYI31" s="127"/>
      <c r="KYJ31" s="125"/>
      <c r="KYK31" s="125"/>
      <c r="KYL31" s="125"/>
      <c r="KYM31" s="126"/>
      <c r="KYN31" s="128"/>
      <c r="KYO31" s="119"/>
      <c r="KYP31" s="64"/>
      <c r="KYQ31" s="129"/>
      <c r="KYR31" s="19"/>
      <c r="KYS31" s="65"/>
      <c r="KYT31" s="17"/>
      <c r="KYU31" s="32"/>
      <c r="KYV31" s="12"/>
      <c r="KYW31" s="70"/>
      <c r="KYX31" s="124"/>
      <c r="KYY31" s="125"/>
      <c r="KYZ31" s="125"/>
      <c r="KZA31" s="125"/>
      <c r="KZB31" s="126"/>
      <c r="KZC31" s="127"/>
      <c r="KZD31" s="125"/>
      <c r="KZE31" s="125"/>
      <c r="KZF31" s="125"/>
      <c r="KZG31" s="126"/>
      <c r="KZH31" s="127"/>
      <c r="KZI31" s="125"/>
      <c r="KZJ31" s="125"/>
      <c r="KZK31" s="125"/>
      <c r="KZL31" s="126"/>
      <c r="KZM31" s="127"/>
      <c r="KZN31" s="125"/>
      <c r="KZO31" s="125"/>
      <c r="KZP31" s="125"/>
      <c r="KZQ31" s="126"/>
      <c r="KZR31" s="127"/>
      <c r="KZS31" s="125"/>
      <c r="KZT31" s="125"/>
      <c r="KZU31" s="125"/>
      <c r="KZV31" s="126"/>
      <c r="KZW31" s="127"/>
      <c r="KZX31" s="125"/>
      <c r="KZY31" s="125"/>
      <c r="KZZ31" s="125"/>
      <c r="LAA31" s="126"/>
      <c r="LAB31" s="127"/>
      <c r="LAC31" s="125"/>
      <c r="LAD31" s="125"/>
      <c r="LAE31" s="125"/>
      <c r="LAF31" s="126"/>
      <c r="LAG31" s="127"/>
      <c r="LAH31" s="125"/>
      <c r="LAI31" s="125"/>
      <c r="LAJ31" s="125"/>
      <c r="LAK31" s="126"/>
      <c r="LAL31" s="128"/>
      <c r="LAM31" s="119"/>
      <c r="LAN31" s="64"/>
      <c r="LAO31" s="129"/>
      <c r="LAP31" s="19"/>
      <c r="LAQ31" s="65"/>
      <c r="LAR31" s="17"/>
      <c r="LAS31" s="32"/>
      <c r="LAT31" s="12"/>
      <c r="LAU31" s="70"/>
      <c r="LAV31" s="124"/>
      <c r="LAW31" s="125"/>
      <c r="LAX31" s="125"/>
      <c r="LAY31" s="125"/>
      <c r="LAZ31" s="126"/>
      <c r="LBA31" s="127"/>
      <c r="LBB31" s="125"/>
      <c r="LBC31" s="125"/>
      <c r="LBD31" s="125"/>
      <c r="LBE31" s="126"/>
      <c r="LBF31" s="127"/>
      <c r="LBG31" s="125"/>
      <c r="LBH31" s="125"/>
      <c r="LBI31" s="125"/>
      <c r="LBJ31" s="126"/>
      <c r="LBK31" s="127"/>
      <c r="LBL31" s="125"/>
      <c r="LBM31" s="125"/>
      <c r="LBN31" s="125"/>
      <c r="LBO31" s="126"/>
      <c r="LBP31" s="127"/>
      <c r="LBQ31" s="125"/>
      <c r="LBR31" s="125"/>
      <c r="LBS31" s="125"/>
      <c r="LBT31" s="126"/>
      <c r="LBU31" s="127"/>
      <c r="LBV31" s="125"/>
      <c r="LBW31" s="125"/>
      <c r="LBX31" s="125"/>
      <c r="LBY31" s="126"/>
      <c r="LBZ31" s="127"/>
      <c r="LCA31" s="125"/>
      <c r="LCB31" s="125"/>
      <c r="LCC31" s="125"/>
      <c r="LCD31" s="126"/>
      <c r="LCE31" s="127"/>
      <c r="LCF31" s="125"/>
      <c r="LCG31" s="125"/>
      <c r="LCH31" s="125"/>
      <c r="LCI31" s="126"/>
      <c r="LCJ31" s="128"/>
      <c r="LCK31" s="119"/>
      <c r="LCL31" s="64"/>
      <c r="LCM31" s="129"/>
      <c r="LCN31" s="19"/>
      <c r="LCO31" s="65"/>
      <c r="LCP31" s="17"/>
      <c r="LCQ31" s="32"/>
      <c r="LCR31" s="12"/>
      <c r="LCS31" s="70"/>
      <c r="LCT31" s="124"/>
      <c r="LCU31" s="125"/>
      <c r="LCV31" s="125"/>
      <c r="LCW31" s="125"/>
      <c r="LCX31" s="126"/>
      <c r="LCY31" s="127"/>
      <c r="LCZ31" s="125"/>
      <c r="LDA31" s="125"/>
      <c r="LDB31" s="125"/>
      <c r="LDC31" s="126"/>
      <c r="LDD31" s="127"/>
      <c r="LDE31" s="125"/>
      <c r="LDF31" s="125"/>
      <c r="LDG31" s="125"/>
      <c r="LDH31" s="126"/>
      <c r="LDI31" s="127"/>
      <c r="LDJ31" s="125"/>
      <c r="LDK31" s="125"/>
      <c r="LDL31" s="125"/>
      <c r="LDM31" s="126"/>
      <c r="LDN31" s="127"/>
      <c r="LDO31" s="125"/>
      <c r="LDP31" s="125"/>
      <c r="LDQ31" s="125"/>
      <c r="LDR31" s="126"/>
      <c r="LDS31" s="127"/>
      <c r="LDT31" s="125"/>
      <c r="LDU31" s="125"/>
      <c r="LDV31" s="125"/>
      <c r="LDW31" s="126"/>
      <c r="LDX31" s="127"/>
      <c r="LDY31" s="125"/>
      <c r="LDZ31" s="125"/>
      <c r="LEA31" s="125"/>
      <c r="LEB31" s="126"/>
      <c r="LEC31" s="127"/>
      <c r="LED31" s="125"/>
      <c r="LEE31" s="125"/>
      <c r="LEF31" s="125"/>
      <c r="LEG31" s="126"/>
      <c r="LEH31" s="128"/>
      <c r="LEI31" s="119"/>
      <c r="LEJ31" s="64"/>
      <c r="LEK31" s="129"/>
      <c r="LEL31" s="19"/>
      <c r="LEM31" s="65"/>
      <c r="LEN31" s="17"/>
      <c r="LEO31" s="32"/>
      <c r="LEP31" s="12"/>
      <c r="LEQ31" s="70"/>
      <c r="LER31" s="124"/>
      <c r="LES31" s="125"/>
      <c r="LET31" s="125"/>
      <c r="LEU31" s="125"/>
      <c r="LEV31" s="126"/>
      <c r="LEW31" s="127"/>
      <c r="LEX31" s="125"/>
      <c r="LEY31" s="125"/>
      <c r="LEZ31" s="125"/>
      <c r="LFA31" s="126"/>
      <c r="LFB31" s="127"/>
      <c r="LFC31" s="125"/>
      <c r="LFD31" s="125"/>
      <c r="LFE31" s="125"/>
      <c r="LFF31" s="126"/>
      <c r="LFG31" s="127"/>
      <c r="LFH31" s="125"/>
      <c r="LFI31" s="125"/>
      <c r="LFJ31" s="125"/>
      <c r="LFK31" s="126"/>
      <c r="LFL31" s="127"/>
      <c r="LFM31" s="125"/>
      <c r="LFN31" s="125"/>
      <c r="LFO31" s="125"/>
      <c r="LFP31" s="126"/>
      <c r="LFQ31" s="127"/>
      <c r="LFR31" s="125"/>
      <c r="LFS31" s="125"/>
      <c r="LFT31" s="125"/>
      <c r="LFU31" s="126"/>
      <c r="LFV31" s="127"/>
      <c r="LFW31" s="125"/>
      <c r="LFX31" s="125"/>
      <c r="LFY31" s="125"/>
      <c r="LFZ31" s="126"/>
      <c r="LGA31" s="127"/>
      <c r="LGB31" s="125"/>
      <c r="LGC31" s="125"/>
      <c r="LGD31" s="125"/>
      <c r="LGE31" s="126"/>
      <c r="LGF31" s="128"/>
      <c r="LGG31" s="119"/>
      <c r="LGH31" s="64"/>
      <c r="LGI31" s="129"/>
      <c r="LGJ31" s="19"/>
      <c r="LGK31" s="65"/>
      <c r="LGL31" s="17"/>
      <c r="LGM31" s="32"/>
      <c r="LGN31" s="12"/>
      <c r="LGO31" s="70"/>
      <c r="LGP31" s="124"/>
      <c r="LGQ31" s="125"/>
      <c r="LGR31" s="125"/>
      <c r="LGS31" s="125"/>
      <c r="LGT31" s="126"/>
      <c r="LGU31" s="127"/>
      <c r="LGV31" s="125"/>
      <c r="LGW31" s="125"/>
      <c r="LGX31" s="125"/>
      <c r="LGY31" s="126"/>
      <c r="LGZ31" s="127"/>
      <c r="LHA31" s="125"/>
      <c r="LHB31" s="125"/>
      <c r="LHC31" s="125"/>
      <c r="LHD31" s="126"/>
      <c r="LHE31" s="127"/>
      <c r="LHF31" s="125"/>
      <c r="LHG31" s="125"/>
      <c r="LHH31" s="125"/>
      <c r="LHI31" s="126"/>
      <c r="LHJ31" s="127"/>
      <c r="LHK31" s="125"/>
      <c r="LHL31" s="125"/>
      <c r="LHM31" s="125"/>
      <c r="LHN31" s="126"/>
      <c r="LHO31" s="127"/>
      <c r="LHP31" s="125"/>
      <c r="LHQ31" s="125"/>
      <c r="LHR31" s="125"/>
      <c r="LHS31" s="126"/>
      <c r="LHT31" s="127"/>
      <c r="LHU31" s="125"/>
      <c r="LHV31" s="125"/>
      <c r="LHW31" s="125"/>
      <c r="LHX31" s="126"/>
      <c r="LHY31" s="127"/>
      <c r="LHZ31" s="125"/>
      <c r="LIA31" s="125"/>
      <c r="LIB31" s="125"/>
      <c r="LIC31" s="126"/>
      <c r="LID31" s="128"/>
      <c r="LIE31" s="119"/>
      <c r="LIF31" s="64"/>
      <c r="LIG31" s="129"/>
      <c r="LIH31" s="19"/>
      <c r="LII31" s="65"/>
      <c r="LIJ31" s="17"/>
      <c r="LIK31" s="32"/>
      <c r="LIL31" s="12"/>
      <c r="LIM31" s="70"/>
      <c r="LIN31" s="124"/>
      <c r="LIO31" s="125"/>
      <c r="LIP31" s="125"/>
      <c r="LIQ31" s="125"/>
      <c r="LIR31" s="126"/>
      <c r="LIS31" s="127"/>
      <c r="LIT31" s="125"/>
      <c r="LIU31" s="125"/>
      <c r="LIV31" s="125"/>
      <c r="LIW31" s="126"/>
      <c r="LIX31" s="127"/>
      <c r="LIY31" s="125"/>
      <c r="LIZ31" s="125"/>
      <c r="LJA31" s="125"/>
      <c r="LJB31" s="126"/>
      <c r="LJC31" s="127"/>
      <c r="LJD31" s="125"/>
      <c r="LJE31" s="125"/>
      <c r="LJF31" s="125"/>
      <c r="LJG31" s="126"/>
      <c r="LJH31" s="127"/>
      <c r="LJI31" s="125"/>
      <c r="LJJ31" s="125"/>
      <c r="LJK31" s="125"/>
      <c r="LJL31" s="126"/>
      <c r="LJM31" s="127"/>
      <c r="LJN31" s="125"/>
      <c r="LJO31" s="125"/>
      <c r="LJP31" s="125"/>
      <c r="LJQ31" s="126"/>
      <c r="LJR31" s="127"/>
      <c r="LJS31" s="125"/>
      <c r="LJT31" s="125"/>
      <c r="LJU31" s="125"/>
      <c r="LJV31" s="126"/>
      <c r="LJW31" s="127"/>
      <c r="LJX31" s="125"/>
      <c r="LJY31" s="125"/>
      <c r="LJZ31" s="125"/>
      <c r="LKA31" s="126"/>
      <c r="LKB31" s="128"/>
      <c r="LKC31" s="119"/>
      <c r="LKD31" s="64"/>
      <c r="LKE31" s="129"/>
      <c r="LKF31" s="19"/>
      <c r="LKG31" s="65"/>
      <c r="LKH31" s="17"/>
      <c r="LKI31" s="32"/>
      <c r="LKJ31" s="12"/>
      <c r="LKK31" s="70"/>
      <c r="LKL31" s="124"/>
      <c r="LKM31" s="125"/>
      <c r="LKN31" s="125"/>
      <c r="LKO31" s="125"/>
      <c r="LKP31" s="126"/>
      <c r="LKQ31" s="127"/>
      <c r="LKR31" s="125"/>
      <c r="LKS31" s="125"/>
      <c r="LKT31" s="125"/>
      <c r="LKU31" s="126"/>
      <c r="LKV31" s="127"/>
      <c r="LKW31" s="125"/>
      <c r="LKX31" s="125"/>
      <c r="LKY31" s="125"/>
      <c r="LKZ31" s="126"/>
      <c r="LLA31" s="127"/>
      <c r="LLB31" s="125"/>
      <c r="LLC31" s="125"/>
      <c r="LLD31" s="125"/>
      <c r="LLE31" s="126"/>
      <c r="LLF31" s="127"/>
      <c r="LLG31" s="125"/>
      <c r="LLH31" s="125"/>
      <c r="LLI31" s="125"/>
      <c r="LLJ31" s="126"/>
      <c r="LLK31" s="127"/>
      <c r="LLL31" s="125"/>
      <c r="LLM31" s="125"/>
      <c r="LLN31" s="125"/>
      <c r="LLO31" s="126"/>
      <c r="LLP31" s="127"/>
      <c r="LLQ31" s="125"/>
      <c r="LLR31" s="125"/>
      <c r="LLS31" s="125"/>
      <c r="LLT31" s="126"/>
      <c r="LLU31" s="127"/>
      <c r="LLV31" s="125"/>
      <c r="LLW31" s="125"/>
      <c r="LLX31" s="125"/>
      <c r="LLY31" s="126"/>
      <c r="LLZ31" s="128"/>
      <c r="LMA31" s="119"/>
      <c r="LMB31" s="64"/>
      <c r="LMC31" s="129"/>
      <c r="LMD31" s="19"/>
      <c r="LME31" s="65"/>
      <c r="LMF31" s="17"/>
      <c r="LMG31" s="32"/>
      <c r="LMH31" s="12"/>
      <c r="LMI31" s="70"/>
      <c r="LMJ31" s="124"/>
      <c r="LMK31" s="125"/>
      <c r="LML31" s="125"/>
      <c r="LMM31" s="125"/>
      <c r="LMN31" s="126"/>
      <c r="LMO31" s="127"/>
      <c r="LMP31" s="125"/>
      <c r="LMQ31" s="125"/>
      <c r="LMR31" s="125"/>
      <c r="LMS31" s="126"/>
      <c r="LMT31" s="127"/>
      <c r="LMU31" s="125"/>
      <c r="LMV31" s="125"/>
      <c r="LMW31" s="125"/>
      <c r="LMX31" s="126"/>
      <c r="LMY31" s="127"/>
      <c r="LMZ31" s="125"/>
      <c r="LNA31" s="125"/>
      <c r="LNB31" s="125"/>
      <c r="LNC31" s="126"/>
      <c r="LND31" s="127"/>
      <c r="LNE31" s="125"/>
      <c r="LNF31" s="125"/>
      <c r="LNG31" s="125"/>
      <c r="LNH31" s="126"/>
      <c r="LNI31" s="127"/>
      <c r="LNJ31" s="125"/>
      <c r="LNK31" s="125"/>
      <c r="LNL31" s="125"/>
      <c r="LNM31" s="126"/>
      <c r="LNN31" s="127"/>
      <c r="LNO31" s="125"/>
      <c r="LNP31" s="125"/>
      <c r="LNQ31" s="125"/>
      <c r="LNR31" s="126"/>
      <c r="LNS31" s="127"/>
      <c r="LNT31" s="125"/>
      <c r="LNU31" s="125"/>
      <c r="LNV31" s="125"/>
      <c r="LNW31" s="126"/>
      <c r="LNX31" s="128"/>
      <c r="LNY31" s="119"/>
      <c r="LNZ31" s="64"/>
      <c r="LOA31" s="129"/>
      <c r="LOB31" s="19"/>
      <c r="LOC31" s="65"/>
      <c r="LOD31" s="17"/>
      <c r="LOE31" s="32"/>
      <c r="LOF31" s="12"/>
      <c r="LOG31" s="70"/>
      <c r="LOH31" s="124"/>
      <c r="LOI31" s="125"/>
      <c r="LOJ31" s="125"/>
      <c r="LOK31" s="125"/>
      <c r="LOL31" s="126"/>
      <c r="LOM31" s="127"/>
      <c r="LON31" s="125"/>
      <c r="LOO31" s="125"/>
      <c r="LOP31" s="125"/>
      <c r="LOQ31" s="126"/>
      <c r="LOR31" s="127"/>
      <c r="LOS31" s="125"/>
      <c r="LOT31" s="125"/>
      <c r="LOU31" s="125"/>
      <c r="LOV31" s="126"/>
      <c r="LOW31" s="127"/>
      <c r="LOX31" s="125"/>
      <c r="LOY31" s="125"/>
      <c r="LOZ31" s="125"/>
      <c r="LPA31" s="126"/>
      <c r="LPB31" s="127"/>
      <c r="LPC31" s="125"/>
      <c r="LPD31" s="125"/>
      <c r="LPE31" s="125"/>
      <c r="LPF31" s="126"/>
      <c r="LPG31" s="127"/>
      <c r="LPH31" s="125"/>
      <c r="LPI31" s="125"/>
      <c r="LPJ31" s="125"/>
      <c r="LPK31" s="126"/>
      <c r="LPL31" s="127"/>
      <c r="LPM31" s="125"/>
      <c r="LPN31" s="125"/>
      <c r="LPO31" s="125"/>
      <c r="LPP31" s="126"/>
      <c r="LPQ31" s="127"/>
      <c r="LPR31" s="125"/>
      <c r="LPS31" s="125"/>
      <c r="LPT31" s="125"/>
      <c r="LPU31" s="126"/>
      <c r="LPV31" s="128"/>
      <c r="LPW31" s="119"/>
      <c r="LPX31" s="64"/>
      <c r="LPY31" s="129"/>
      <c r="LPZ31" s="19"/>
      <c r="LQA31" s="65"/>
      <c r="LQB31" s="17"/>
      <c r="LQC31" s="32"/>
      <c r="LQD31" s="12"/>
      <c r="LQE31" s="70"/>
      <c r="LQF31" s="124"/>
      <c r="LQG31" s="125"/>
      <c r="LQH31" s="125"/>
      <c r="LQI31" s="125"/>
      <c r="LQJ31" s="126"/>
      <c r="LQK31" s="127"/>
      <c r="LQL31" s="125"/>
      <c r="LQM31" s="125"/>
      <c r="LQN31" s="125"/>
      <c r="LQO31" s="126"/>
      <c r="LQP31" s="127"/>
      <c r="LQQ31" s="125"/>
      <c r="LQR31" s="125"/>
      <c r="LQS31" s="125"/>
      <c r="LQT31" s="126"/>
      <c r="LQU31" s="127"/>
      <c r="LQV31" s="125"/>
      <c r="LQW31" s="125"/>
      <c r="LQX31" s="125"/>
      <c r="LQY31" s="126"/>
      <c r="LQZ31" s="127"/>
      <c r="LRA31" s="125"/>
      <c r="LRB31" s="125"/>
      <c r="LRC31" s="125"/>
      <c r="LRD31" s="126"/>
      <c r="LRE31" s="127"/>
      <c r="LRF31" s="125"/>
      <c r="LRG31" s="125"/>
      <c r="LRH31" s="125"/>
      <c r="LRI31" s="126"/>
      <c r="LRJ31" s="127"/>
      <c r="LRK31" s="125"/>
      <c r="LRL31" s="125"/>
      <c r="LRM31" s="125"/>
      <c r="LRN31" s="126"/>
      <c r="LRO31" s="127"/>
      <c r="LRP31" s="125"/>
      <c r="LRQ31" s="125"/>
      <c r="LRR31" s="125"/>
      <c r="LRS31" s="126"/>
      <c r="LRT31" s="128"/>
      <c r="LRU31" s="119"/>
      <c r="LRV31" s="64"/>
      <c r="LRW31" s="129"/>
      <c r="LRX31" s="19"/>
      <c r="LRY31" s="65"/>
      <c r="LRZ31" s="17"/>
      <c r="LSA31" s="32"/>
      <c r="LSB31" s="12"/>
      <c r="LSC31" s="70"/>
      <c r="LSD31" s="124"/>
      <c r="LSE31" s="125"/>
      <c r="LSF31" s="125"/>
      <c r="LSG31" s="125"/>
      <c r="LSH31" s="126"/>
      <c r="LSI31" s="127"/>
      <c r="LSJ31" s="125"/>
      <c r="LSK31" s="125"/>
      <c r="LSL31" s="125"/>
      <c r="LSM31" s="126"/>
      <c r="LSN31" s="127"/>
      <c r="LSO31" s="125"/>
      <c r="LSP31" s="125"/>
      <c r="LSQ31" s="125"/>
      <c r="LSR31" s="126"/>
      <c r="LSS31" s="127"/>
      <c r="LST31" s="125"/>
      <c r="LSU31" s="125"/>
      <c r="LSV31" s="125"/>
      <c r="LSW31" s="126"/>
      <c r="LSX31" s="127"/>
      <c r="LSY31" s="125"/>
      <c r="LSZ31" s="125"/>
      <c r="LTA31" s="125"/>
      <c r="LTB31" s="126"/>
      <c r="LTC31" s="127"/>
      <c r="LTD31" s="125"/>
      <c r="LTE31" s="125"/>
      <c r="LTF31" s="125"/>
      <c r="LTG31" s="126"/>
      <c r="LTH31" s="127"/>
      <c r="LTI31" s="125"/>
      <c r="LTJ31" s="125"/>
      <c r="LTK31" s="125"/>
      <c r="LTL31" s="126"/>
      <c r="LTM31" s="127"/>
      <c r="LTN31" s="125"/>
      <c r="LTO31" s="125"/>
      <c r="LTP31" s="125"/>
      <c r="LTQ31" s="126"/>
      <c r="LTR31" s="128"/>
      <c r="LTS31" s="119"/>
      <c r="LTT31" s="64"/>
      <c r="LTU31" s="129"/>
      <c r="LTV31" s="19"/>
      <c r="LTW31" s="65"/>
      <c r="LTX31" s="17"/>
      <c r="LTY31" s="32"/>
      <c r="LTZ31" s="12"/>
      <c r="LUA31" s="70"/>
      <c r="LUB31" s="124"/>
      <c r="LUC31" s="125"/>
      <c r="LUD31" s="125"/>
      <c r="LUE31" s="125"/>
      <c r="LUF31" s="126"/>
      <c r="LUG31" s="127"/>
      <c r="LUH31" s="125"/>
      <c r="LUI31" s="125"/>
      <c r="LUJ31" s="125"/>
      <c r="LUK31" s="126"/>
      <c r="LUL31" s="127"/>
      <c r="LUM31" s="125"/>
      <c r="LUN31" s="125"/>
      <c r="LUO31" s="125"/>
      <c r="LUP31" s="126"/>
      <c r="LUQ31" s="127"/>
      <c r="LUR31" s="125"/>
      <c r="LUS31" s="125"/>
      <c r="LUT31" s="125"/>
      <c r="LUU31" s="126"/>
      <c r="LUV31" s="127"/>
      <c r="LUW31" s="125"/>
      <c r="LUX31" s="125"/>
      <c r="LUY31" s="125"/>
      <c r="LUZ31" s="126"/>
      <c r="LVA31" s="127"/>
      <c r="LVB31" s="125"/>
      <c r="LVC31" s="125"/>
      <c r="LVD31" s="125"/>
      <c r="LVE31" s="126"/>
      <c r="LVF31" s="127"/>
      <c r="LVG31" s="125"/>
      <c r="LVH31" s="125"/>
      <c r="LVI31" s="125"/>
      <c r="LVJ31" s="126"/>
      <c r="LVK31" s="127"/>
      <c r="LVL31" s="125"/>
      <c r="LVM31" s="125"/>
      <c r="LVN31" s="125"/>
      <c r="LVO31" s="126"/>
      <c r="LVP31" s="128"/>
      <c r="LVQ31" s="119"/>
      <c r="LVR31" s="64"/>
      <c r="LVS31" s="129"/>
      <c r="LVT31" s="19"/>
      <c r="LVU31" s="65"/>
      <c r="LVV31" s="17"/>
      <c r="LVW31" s="32"/>
      <c r="LVX31" s="12"/>
      <c r="LVY31" s="70"/>
      <c r="LVZ31" s="124"/>
      <c r="LWA31" s="125"/>
      <c r="LWB31" s="125"/>
      <c r="LWC31" s="125"/>
      <c r="LWD31" s="126"/>
      <c r="LWE31" s="127"/>
      <c r="LWF31" s="125"/>
      <c r="LWG31" s="125"/>
      <c r="LWH31" s="125"/>
      <c r="LWI31" s="126"/>
      <c r="LWJ31" s="127"/>
      <c r="LWK31" s="125"/>
      <c r="LWL31" s="125"/>
      <c r="LWM31" s="125"/>
      <c r="LWN31" s="126"/>
      <c r="LWO31" s="127"/>
      <c r="LWP31" s="125"/>
      <c r="LWQ31" s="125"/>
      <c r="LWR31" s="125"/>
      <c r="LWS31" s="126"/>
      <c r="LWT31" s="127"/>
      <c r="LWU31" s="125"/>
      <c r="LWV31" s="125"/>
      <c r="LWW31" s="125"/>
      <c r="LWX31" s="126"/>
      <c r="LWY31" s="127"/>
      <c r="LWZ31" s="125"/>
      <c r="LXA31" s="125"/>
      <c r="LXB31" s="125"/>
      <c r="LXC31" s="126"/>
      <c r="LXD31" s="127"/>
      <c r="LXE31" s="125"/>
      <c r="LXF31" s="125"/>
      <c r="LXG31" s="125"/>
      <c r="LXH31" s="126"/>
      <c r="LXI31" s="127"/>
      <c r="LXJ31" s="125"/>
      <c r="LXK31" s="125"/>
      <c r="LXL31" s="125"/>
      <c r="LXM31" s="126"/>
      <c r="LXN31" s="128"/>
      <c r="LXO31" s="119"/>
      <c r="LXP31" s="64"/>
      <c r="LXQ31" s="129"/>
      <c r="LXR31" s="19"/>
      <c r="LXS31" s="65"/>
      <c r="LXT31" s="17"/>
      <c r="LXU31" s="32"/>
      <c r="LXV31" s="12"/>
      <c r="LXW31" s="70"/>
      <c r="LXX31" s="124"/>
      <c r="LXY31" s="125"/>
      <c r="LXZ31" s="125"/>
      <c r="LYA31" s="125"/>
      <c r="LYB31" s="126"/>
      <c r="LYC31" s="127"/>
      <c r="LYD31" s="125"/>
      <c r="LYE31" s="125"/>
      <c r="LYF31" s="125"/>
      <c r="LYG31" s="126"/>
      <c r="LYH31" s="127"/>
      <c r="LYI31" s="125"/>
      <c r="LYJ31" s="125"/>
      <c r="LYK31" s="125"/>
      <c r="LYL31" s="126"/>
      <c r="LYM31" s="127"/>
      <c r="LYN31" s="125"/>
      <c r="LYO31" s="125"/>
      <c r="LYP31" s="125"/>
      <c r="LYQ31" s="126"/>
      <c r="LYR31" s="127"/>
      <c r="LYS31" s="125"/>
      <c r="LYT31" s="125"/>
      <c r="LYU31" s="125"/>
      <c r="LYV31" s="126"/>
      <c r="LYW31" s="127"/>
      <c r="LYX31" s="125"/>
      <c r="LYY31" s="125"/>
      <c r="LYZ31" s="125"/>
      <c r="LZA31" s="126"/>
      <c r="LZB31" s="127"/>
      <c r="LZC31" s="125"/>
      <c r="LZD31" s="125"/>
      <c r="LZE31" s="125"/>
      <c r="LZF31" s="126"/>
      <c r="LZG31" s="127"/>
      <c r="LZH31" s="125"/>
      <c r="LZI31" s="125"/>
      <c r="LZJ31" s="125"/>
      <c r="LZK31" s="126"/>
      <c r="LZL31" s="128"/>
      <c r="LZM31" s="119"/>
      <c r="LZN31" s="64"/>
      <c r="LZO31" s="129"/>
      <c r="LZP31" s="19"/>
      <c r="LZQ31" s="65"/>
      <c r="LZR31" s="17"/>
      <c r="LZS31" s="32"/>
      <c r="LZT31" s="12"/>
      <c r="LZU31" s="70"/>
      <c r="LZV31" s="124"/>
      <c r="LZW31" s="125"/>
      <c r="LZX31" s="125"/>
      <c r="LZY31" s="125"/>
      <c r="LZZ31" s="126"/>
      <c r="MAA31" s="127"/>
      <c r="MAB31" s="125"/>
      <c r="MAC31" s="125"/>
      <c r="MAD31" s="125"/>
      <c r="MAE31" s="126"/>
      <c r="MAF31" s="127"/>
      <c r="MAG31" s="125"/>
      <c r="MAH31" s="125"/>
      <c r="MAI31" s="125"/>
      <c r="MAJ31" s="126"/>
      <c r="MAK31" s="127"/>
      <c r="MAL31" s="125"/>
      <c r="MAM31" s="125"/>
      <c r="MAN31" s="125"/>
      <c r="MAO31" s="126"/>
      <c r="MAP31" s="127"/>
      <c r="MAQ31" s="125"/>
      <c r="MAR31" s="125"/>
      <c r="MAS31" s="125"/>
      <c r="MAT31" s="126"/>
      <c r="MAU31" s="127"/>
      <c r="MAV31" s="125"/>
      <c r="MAW31" s="125"/>
      <c r="MAX31" s="125"/>
      <c r="MAY31" s="126"/>
      <c r="MAZ31" s="127"/>
      <c r="MBA31" s="125"/>
      <c r="MBB31" s="125"/>
      <c r="MBC31" s="125"/>
      <c r="MBD31" s="126"/>
      <c r="MBE31" s="127"/>
      <c r="MBF31" s="125"/>
      <c r="MBG31" s="125"/>
      <c r="MBH31" s="125"/>
      <c r="MBI31" s="126"/>
      <c r="MBJ31" s="128"/>
      <c r="MBK31" s="119"/>
      <c r="MBL31" s="64"/>
      <c r="MBM31" s="129"/>
      <c r="MBN31" s="19"/>
      <c r="MBO31" s="65"/>
      <c r="MBP31" s="17"/>
      <c r="MBQ31" s="32"/>
      <c r="MBR31" s="12"/>
      <c r="MBS31" s="70"/>
      <c r="MBT31" s="124"/>
      <c r="MBU31" s="125"/>
      <c r="MBV31" s="125"/>
      <c r="MBW31" s="125"/>
      <c r="MBX31" s="126"/>
      <c r="MBY31" s="127"/>
      <c r="MBZ31" s="125"/>
      <c r="MCA31" s="125"/>
      <c r="MCB31" s="125"/>
      <c r="MCC31" s="126"/>
      <c r="MCD31" s="127"/>
      <c r="MCE31" s="125"/>
      <c r="MCF31" s="125"/>
      <c r="MCG31" s="125"/>
      <c r="MCH31" s="126"/>
      <c r="MCI31" s="127"/>
      <c r="MCJ31" s="125"/>
      <c r="MCK31" s="125"/>
      <c r="MCL31" s="125"/>
      <c r="MCM31" s="126"/>
      <c r="MCN31" s="127"/>
      <c r="MCO31" s="125"/>
      <c r="MCP31" s="125"/>
      <c r="MCQ31" s="125"/>
      <c r="MCR31" s="126"/>
      <c r="MCS31" s="127"/>
      <c r="MCT31" s="125"/>
      <c r="MCU31" s="125"/>
      <c r="MCV31" s="125"/>
      <c r="MCW31" s="126"/>
      <c r="MCX31" s="127"/>
      <c r="MCY31" s="125"/>
      <c r="MCZ31" s="125"/>
      <c r="MDA31" s="125"/>
      <c r="MDB31" s="126"/>
      <c r="MDC31" s="127"/>
      <c r="MDD31" s="125"/>
      <c r="MDE31" s="125"/>
      <c r="MDF31" s="125"/>
      <c r="MDG31" s="126"/>
      <c r="MDH31" s="128"/>
      <c r="MDI31" s="119"/>
      <c r="MDJ31" s="64"/>
      <c r="MDK31" s="129"/>
      <c r="MDL31" s="19"/>
      <c r="MDM31" s="65"/>
      <c r="MDN31" s="17"/>
      <c r="MDO31" s="32"/>
      <c r="MDP31" s="12"/>
      <c r="MDQ31" s="70"/>
      <c r="MDR31" s="124"/>
      <c r="MDS31" s="125"/>
      <c r="MDT31" s="125"/>
      <c r="MDU31" s="125"/>
      <c r="MDV31" s="126"/>
      <c r="MDW31" s="127"/>
      <c r="MDX31" s="125"/>
      <c r="MDY31" s="125"/>
      <c r="MDZ31" s="125"/>
      <c r="MEA31" s="126"/>
      <c r="MEB31" s="127"/>
      <c r="MEC31" s="125"/>
      <c r="MED31" s="125"/>
      <c r="MEE31" s="125"/>
      <c r="MEF31" s="126"/>
      <c r="MEG31" s="127"/>
      <c r="MEH31" s="125"/>
      <c r="MEI31" s="125"/>
      <c r="MEJ31" s="125"/>
      <c r="MEK31" s="126"/>
      <c r="MEL31" s="127"/>
      <c r="MEM31" s="125"/>
      <c r="MEN31" s="125"/>
      <c r="MEO31" s="125"/>
      <c r="MEP31" s="126"/>
      <c r="MEQ31" s="127"/>
      <c r="MER31" s="125"/>
      <c r="MES31" s="125"/>
      <c r="MET31" s="125"/>
      <c r="MEU31" s="126"/>
      <c r="MEV31" s="127"/>
      <c r="MEW31" s="125"/>
      <c r="MEX31" s="125"/>
      <c r="MEY31" s="125"/>
      <c r="MEZ31" s="126"/>
      <c r="MFA31" s="127"/>
      <c r="MFB31" s="125"/>
      <c r="MFC31" s="125"/>
      <c r="MFD31" s="125"/>
      <c r="MFE31" s="126"/>
      <c r="MFF31" s="128"/>
      <c r="MFG31" s="119"/>
      <c r="MFH31" s="64"/>
      <c r="MFI31" s="129"/>
      <c r="MFJ31" s="19"/>
      <c r="MFK31" s="65"/>
      <c r="MFL31" s="17"/>
      <c r="MFM31" s="32"/>
      <c r="MFN31" s="12"/>
      <c r="MFO31" s="70"/>
      <c r="MFP31" s="124"/>
      <c r="MFQ31" s="125"/>
      <c r="MFR31" s="125"/>
      <c r="MFS31" s="125"/>
      <c r="MFT31" s="126"/>
      <c r="MFU31" s="127"/>
      <c r="MFV31" s="125"/>
      <c r="MFW31" s="125"/>
      <c r="MFX31" s="125"/>
      <c r="MFY31" s="126"/>
      <c r="MFZ31" s="127"/>
      <c r="MGA31" s="125"/>
      <c r="MGB31" s="125"/>
      <c r="MGC31" s="125"/>
      <c r="MGD31" s="126"/>
      <c r="MGE31" s="127"/>
      <c r="MGF31" s="125"/>
      <c r="MGG31" s="125"/>
      <c r="MGH31" s="125"/>
      <c r="MGI31" s="126"/>
      <c r="MGJ31" s="127"/>
      <c r="MGK31" s="125"/>
      <c r="MGL31" s="125"/>
      <c r="MGM31" s="125"/>
      <c r="MGN31" s="126"/>
      <c r="MGO31" s="127"/>
      <c r="MGP31" s="125"/>
      <c r="MGQ31" s="125"/>
      <c r="MGR31" s="125"/>
      <c r="MGS31" s="126"/>
      <c r="MGT31" s="127"/>
      <c r="MGU31" s="125"/>
      <c r="MGV31" s="125"/>
      <c r="MGW31" s="125"/>
      <c r="MGX31" s="126"/>
      <c r="MGY31" s="127"/>
      <c r="MGZ31" s="125"/>
      <c r="MHA31" s="125"/>
      <c r="MHB31" s="125"/>
      <c r="MHC31" s="126"/>
      <c r="MHD31" s="128"/>
      <c r="MHE31" s="119"/>
      <c r="MHF31" s="64"/>
      <c r="MHG31" s="129"/>
      <c r="MHH31" s="19"/>
      <c r="MHI31" s="65"/>
      <c r="MHJ31" s="17"/>
      <c r="MHK31" s="32"/>
      <c r="MHL31" s="12"/>
      <c r="MHM31" s="70"/>
      <c r="MHN31" s="124"/>
      <c r="MHO31" s="125"/>
      <c r="MHP31" s="125"/>
      <c r="MHQ31" s="125"/>
      <c r="MHR31" s="126"/>
      <c r="MHS31" s="127"/>
      <c r="MHT31" s="125"/>
      <c r="MHU31" s="125"/>
      <c r="MHV31" s="125"/>
      <c r="MHW31" s="126"/>
      <c r="MHX31" s="127"/>
      <c r="MHY31" s="125"/>
      <c r="MHZ31" s="125"/>
      <c r="MIA31" s="125"/>
      <c r="MIB31" s="126"/>
      <c r="MIC31" s="127"/>
      <c r="MID31" s="125"/>
      <c r="MIE31" s="125"/>
      <c r="MIF31" s="125"/>
      <c r="MIG31" s="126"/>
      <c r="MIH31" s="127"/>
      <c r="MII31" s="125"/>
      <c r="MIJ31" s="125"/>
      <c r="MIK31" s="125"/>
      <c r="MIL31" s="126"/>
      <c r="MIM31" s="127"/>
      <c r="MIN31" s="125"/>
      <c r="MIO31" s="125"/>
      <c r="MIP31" s="125"/>
      <c r="MIQ31" s="126"/>
      <c r="MIR31" s="127"/>
      <c r="MIS31" s="125"/>
      <c r="MIT31" s="125"/>
      <c r="MIU31" s="125"/>
      <c r="MIV31" s="126"/>
      <c r="MIW31" s="127"/>
      <c r="MIX31" s="125"/>
      <c r="MIY31" s="125"/>
      <c r="MIZ31" s="125"/>
      <c r="MJA31" s="126"/>
      <c r="MJB31" s="128"/>
      <c r="MJC31" s="119"/>
      <c r="MJD31" s="64"/>
      <c r="MJE31" s="129"/>
      <c r="MJF31" s="19"/>
      <c r="MJG31" s="65"/>
      <c r="MJH31" s="17"/>
      <c r="MJI31" s="32"/>
      <c r="MJJ31" s="12"/>
      <c r="MJK31" s="70"/>
      <c r="MJL31" s="124"/>
      <c r="MJM31" s="125"/>
      <c r="MJN31" s="125"/>
      <c r="MJO31" s="125"/>
      <c r="MJP31" s="126"/>
      <c r="MJQ31" s="127"/>
      <c r="MJR31" s="125"/>
      <c r="MJS31" s="125"/>
      <c r="MJT31" s="125"/>
      <c r="MJU31" s="126"/>
      <c r="MJV31" s="127"/>
      <c r="MJW31" s="125"/>
      <c r="MJX31" s="125"/>
      <c r="MJY31" s="125"/>
      <c r="MJZ31" s="126"/>
      <c r="MKA31" s="127"/>
      <c r="MKB31" s="125"/>
      <c r="MKC31" s="125"/>
      <c r="MKD31" s="125"/>
      <c r="MKE31" s="126"/>
      <c r="MKF31" s="127"/>
      <c r="MKG31" s="125"/>
      <c r="MKH31" s="125"/>
      <c r="MKI31" s="125"/>
      <c r="MKJ31" s="126"/>
      <c r="MKK31" s="127"/>
      <c r="MKL31" s="125"/>
      <c r="MKM31" s="125"/>
      <c r="MKN31" s="125"/>
      <c r="MKO31" s="126"/>
      <c r="MKP31" s="127"/>
      <c r="MKQ31" s="125"/>
      <c r="MKR31" s="125"/>
      <c r="MKS31" s="125"/>
      <c r="MKT31" s="126"/>
      <c r="MKU31" s="127"/>
      <c r="MKV31" s="125"/>
      <c r="MKW31" s="125"/>
      <c r="MKX31" s="125"/>
      <c r="MKY31" s="126"/>
      <c r="MKZ31" s="128"/>
      <c r="MLA31" s="119"/>
      <c r="MLB31" s="64"/>
      <c r="MLC31" s="129"/>
      <c r="MLD31" s="19"/>
      <c r="MLE31" s="65"/>
      <c r="MLF31" s="17"/>
      <c r="MLG31" s="32"/>
      <c r="MLH31" s="12"/>
      <c r="MLI31" s="70"/>
      <c r="MLJ31" s="124"/>
      <c r="MLK31" s="125"/>
      <c r="MLL31" s="125"/>
      <c r="MLM31" s="125"/>
      <c r="MLN31" s="126"/>
      <c r="MLO31" s="127"/>
      <c r="MLP31" s="125"/>
      <c r="MLQ31" s="125"/>
      <c r="MLR31" s="125"/>
      <c r="MLS31" s="126"/>
      <c r="MLT31" s="127"/>
      <c r="MLU31" s="125"/>
      <c r="MLV31" s="125"/>
      <c r="MLW31" s="125"/>
      <c r="MLX31" s="126"/>
      <c r="MLY31" s="127"/>
      <c r="MLZ31" s="125"/>
      <c r="MMA31" s="125"/>
      <c r="MMB31" s="125"/>
      <c r="MMC31" s="126"/>
      <c r="MMD31" s="127"/>
      <c r="MME31" s="125"/>
      <c r="MMF31" s="125"/>
      <c r="MMG31" s="125"/>
      <c r="MMH31" s="126"/>
      <c r="MMI31" s="127"/>
      <c r="MMJ31" s="125"/>
      <c r="MMK31" s="125"/>
      <c r="MML31" s="125"/>
      <c r="MMM31" s="126"/>
      <c r="MMN31" s="127"/>
      <c r="MMO31" s="125"/>
      <c r="MMP31" s="125"/>
      <c r="MMQ31" s="125"/>
      <c r="MMR31" s="126"/>
      <c r="MMS31" s="127"/>
      <c r="MMT31" s="125"/>
      <c r="MMU31" s="125"/>
      <c r="MMV31" s="125"/>
      <c r="MMW31" s="126"/>
      <c r="MMX31" s="128"/>
      <c r="MMY31" s="119"/>
      <c r="MMZ31" s="64"/>
      <c r="MNA31" s="129"/>
      <c r="MNB31" s="19"/>
      <c r="MNC31" s="65"/>
      <c r="MND31" s="17"/>
      <c r="MNE31" s="32"/>
      <c r="MNF31" s="12"/>
      <c r="MNG31" s="70"/>
      <c r="MNH31" s="124"/>
      <c r="MNI31" s="125"/>
      <c r="MNJ31" s="125"/>
      <c r="MNK31" s="125"/>
      <c r="MNL31" s="126"/>
      <c r="MNM31" s="127"/>
      <c r="MNN31" s="125"/>
      <c r="MNO31" s="125"/>
      <c r="MNP31" s="125"/>
      <c r="MNQ31" s="126"/>
      <c r="MNR31" s="127"/>
      <c r="MNS31" s="125"/>
      <c r="MNT31" s="125"/>
      <c r="MNU31" s="125"/>
      <c r="MNV31" s="126"/>
      <c r="MNW31" s="127"/>
      <c r="MNX31" s="125"/>
      <c r="MNY31" s="125"/>
      <c r="MNZ31" s="125"/>
      <c r="MOA31" s="126"/>
      <c r="MOB31" s="127"/>
      <c r="MOC31" s="125"/>
      <c r="MOD31" s="125"/>
      <c r="MOE31" s="125"/>
      <c r="MOF31" s="126"/>
      <c r="MOG31" s="127"/>
      <c r="MOH31" s="125"/>
      <c r="MOI31" s="125"/>
      <c r="MOJ31" s="125"/>
      <c r="MOK31" s="126"/>
      <c r="MOL31" s="127"/>
      <c r="MOM31" s="125"/>
      <c r="MON31" s="125"/>
      <c r="MOO31" s="125"/>
      <c r="MOP31" s="126"/>
      <c r="MOQ31" s="127"/>
      <c r="MOR31" s="125"/>
      <c r="MOS31" s="125"/>
      <c r="MOT31" s="125"/>
      <c r="MOU31" s="126"/>
      <c r="MOV31" s="128"/>
      <c r="MOW31" s="119"/>
      <c r="MOX31" s="64"/>
      <c r="MOY31" s="129"/>
      <c r="MOZ31" s="19"/>
      <c r="MPA31" s="65"/>
      <c r="MPB31" s="17"/>
      <c r="MPC31" s="32"/>
      <c r="MPD31" s="12"/>
      <c r="MPE31" s="70"/>
      <c r="MPF31" s="124"/>
      <c r="MPG31" s="125"/>
      <c r="MPH31" s="125"/>
      <c r="MPI31" s="125"/>
      <c r="MPJ31" s="126"/>
      <c r="MPK31" s="127"/>
      <c r="MPL31" s="125"/>
      <c r="MPM31" s="125"/>
      <c r="MPN31" s="125"/>
      <c r="MPO31" s="126"/>
      <c r="MPP31" s="127"/>
      <c r="MPQ31" s="125"/>
      <c r="MPR31" s="125"/>
      <c r="MPS31" s="125"/>
      <c r="MPT31" s="126"/>
      <c r="MPU31" s="127"/>
      <c r="MPV31" s="125"/>
      <c r="MPW31" s="125"/>
      <c r="MPX31" s="125"/>
      <c r="MPY31" s="126"/>
      <c r="MPZ31" s="127"/>
      <c r="MQA31" s="125"/>
      <c r="MQB31" s="125"/>
      <c r="MQC31" s="125"/>
      <c r="MQD31" s="126"/>
      <c r="MQE31" s="127"/>
      <c r="MQF31" s="125"/>
      <c r="MQG31" s="125"/>
      <c r="MQH31" s="125"/>
      <c r="MQI31" s="126"/>
      <c r="MQJ31" s="127"/>
      <c r="MQK31" s="125"/>
      <c r="MQL31" s="125"/>
      <c r="MQM31" s="125"/>
      <c r="MQN31" s="126"/>
      <c r="MQO31" s="127"/>
      <c r="MQP31" s="125"/>
      <c r="MQQ31" s="125"/>
      <c r="MQR31" s="125"/>
      <c r="MQS31" s="126"/>
      <c r="MQT31" s="128"/>
      <c r="MQU31" s="119"/>
      <c r="MQV31" s="64"/>
      <c r="MQW31" s="129"/>
      <c r="MQX31" s="19"/>
      <c r="MQY31" s="65"/>
      <c r="MQZ31" s="17"/>
      <c r="MRA31" s="32"/>
      <c r="MRB31" s="12"/>
      <c r="MRC31" s="70"/>
      <c r="MRD31" s="124"/>
      <c r="MRE31" s="125"/>
      <c r="MRF31" s="125"/>
      <c r="MRG31" s="125"/>
      <c r="MRH31" s="126"/>
      <c r="MRI31" s="127"/>
      <c r="MRJ31" s="125"/>
      <c r="MRK31" s="125"/>
      <c r="MRL31" s="125"/>
      <c r="MRM31" s="126"/>
      <c r="MRN31" s="127"/>
      <c r="MRO31" s="125"/>
      <c r="MRP31" s="125"/>
      <c r="MRQ31" s="125"/>
      <c r="MRR31" s="126"/>
      <c r="MRS31" s="127"/>
      <c r="MRT31" s="125"/>
      <c r="MRU31" s="125"/>
      <c r="MRV31" s="125"/>
      <c r="MRW31" s="126"/>
      <c r="MRX31" s="127"/>
      <c r="MRY31" s="125"/>
      <c r="MRZ31" s="125"/>
      <c r="MSA31" s="125"/>
      <c r="MSB31" s="126"/>
      <c r="MSC31" s="127"/>
      <c r="MSD31" s="125"/>
      <c r="MSE31" s="125"/>
      <c r="MSF31" s="125"/>
      <c r="MSG31" s="126"/>
      <c r="MSH31" s="127"/>
      <c r="MSI31" s="125"/>
      <c r="MSJ31" s="125"/>
      <c r="MSK31" s="125"/>
      <c r="MSL31" s="126"/>
      <c r="MSM31" s="127"/>
      <c r="MSN31" s="125"/>
      <c r="MSO31" s="125"/>
      <c r="MSP31" s="125"/>
      <c r="MSQ31" s="126"/>
      <c r="MSR31" s="128"/>
      <c r="MSS31" s="119"/>
      <c r="MST31" s="64"/>
      <c r="MSU31" s="129"/>
      <c r="MSV31" s="19"/>
      <c r="MSW31" s="65"/>
      <c r="MSX31" s="17"/>
      <c r="MSY31" s="32"/>
      <c r="MSZ31" s="12"/>
      <c r="MTA31" s="70"/>
      <c r="MTB31" s="124"/>
      <c r="MTC31" s="125"/>
      <c r="MTD31" s="125"/>
      <c r="MTE31" s="125"/>
      <c r="MTF31" s="126"/>
      <c r="MTG31" s="127"/>
      <c r="MTH31" s="125"/>
      <c r="MTI31" s="125"/>
      <c r="MTJ31" s="125"/>
      <c r="MTK31" s="126"/>
      <c r="MTL31" s="127"/>
      <c r="MTM31" s="125"/>
      <c r="MTN31" s="125"/>
      <c r="MTO31" s="125"/>
      <c r="MTP31" s="126"/>
      <c r="MTQ31" s="127"/>
      <c r="MTR31" s="125"/>
      <c r="MTS31" s="125"/>
      <c r="MTT31" s="125"/>
      <c r="MTU31" s="126"/>
      <c r="MTV31" s="127"/>
      <c r="MTW31" s="125"/>
      <c r="MTX31" s="125"/>
      <c r="MTY31" s="125"/>
      <c r="MTZ31" s="126"/>
      <c r="MUA31" s="127"/>
      <c r="MUB31" s="125"/>
      <c r="MUC31" s="125"/>
      <c r="MUD31" s="125"/>
      <c r="MUE31" s="126"/>
      <c r="MUF31" s="127"/>
      <c r="MUG31" s="125"/>
      <c r="MUH31" s="125"/>
      <c r="MUI31" s="125"/>
      <c r="MUJ31" s="126"/>
      <c r="MUK31" s="127"/>
      <c r="MUL31" s="125"/>
      <c r="MUM31" s="125"/>
      <c r="MUN31" s="125"/>
      <c r="MUO31" s="126"/>
      <c r="MUP31" s="128"/>
      <c r="MUQ31" s="119"/>
      <c r="MUR31" s="64"/>
      <c r="MUS31" s="129"/>
      <c r="MUT31" s="19"/>
      <c r="MUU31" s="65"/>
      <c r="MUV31" s="17"/>
      <c r="MUW31" s="32"/>
      <c r="MUX31" s="12"/>
      <c r="MUY31" s="70"/>
      <c r="MUZ31" s="124"/>
      <c r="MVA31" s="125"/>
      <c r="MVB31" s="125"/>
      <c r="MVC31" s="125"/>
      <c r="MVD31" s="126"/>
      <c r="MVE31" s="127"/>
      <c r="MVF31" s="125"/>
      <c r="MVG31" s="125"/>
      <c r="MVH31" s="125"/>
      <c r="MVI31" s="126"/>
      <c r="MVJ31" s="127"/>
      <c r="MVK31" s="125"/>
      <c r="MVL31" s="125"/>
      <c r="MVM31" s="125"/>
      <c r="MVN31" s="126"/>
      <c r="MVO31" s="127"/>
      <c r="MVP31" s="125"/>
      <c r="MVQ31" s="125"/>
      <c r="MVR31" s="125"/>
      <c r="MVS31" s="126"/>
      <c r="MVT31" s="127"/>
      <c r="MVU31" s="125"/>
      <c r="MVV31" s="125"/>
      <c r="MVW31" s="125"/>
      <c r="MVX31" s="126"/>
      <c r="MVY31" s="127"/>
      <c r="MVZ31" s="125"/>
      <c r="MWA31" s="125"/>
      <c r="MWB31" s="125"/>
      <c r="MWC31" s="126"/>
      <c r="MWD31" s="127"/>
      <c r="MWE31" s="125"/>
      <c r="MWF31" s="125"/>
      <c r="MWG31" s="125"/>
      <c r="MWH31" s="126"/>
      <c r="MWI31" s="127"/>
      <c r="MWJ31" s="125"/>
      <c r="MWK31" s="125"/>
      <c r="MWL31" s="125"/>
      <c r="MWM31" s="126"/>
      <c r="MWN31" s="128"/>
      <c r="MWO31" s="119"/>
      <c r="MWP31" s="64"/>
      <c r="MWQ31" s="129"/>
      <c r="MWR31" s="19"/>
      <c r="MWS31" s="65"/>
      <c r="MWT31" s="17"/>
      <c r="MWU31" s="32"/>
      <c r="MWV31" s="12"/>
      <c r="MWW31" s="70"/>
      <c r="MWX31" s="124"/>
      <c r="MWY31" s="125"/>
      <c r="MWZ31" s="125"/>
      <c r="MXA31" s="125"/>
      <c r="MXB31" s="126"/>
      <c r="MXC31" s="127"/>
      <c r="MXD31" s="125"/>
      <c r="MXE31" s="125"/>
      <c r="MXF31" s="125"/>
      <c r="MXG31" s="126"/>
      <c r="MXH31" s="127"/>
      <c r="MXI31" s="125"/>
      <c r="MXJ31" s="125"/>
      <c r="MXK31" s="125"/>
      <c r="MXL31" s="126"/>
      <c r="MXM31" s="127"/>
      <c r="MXN31" s="125"/>
      <c r="MXO31" s="125"/>
      <c r="MXP31" s="125"/>
      <c r="MXQ31" s="126"/>
      <c r="MXR31" s="127"/>
      <c r="MXS31" s="125"/>
      <c r="MXT31" s="125"/>
      <c r="MXU31" s="125"/>
      <c r="MXV31" s="126"/>
      <c r="MXW31" s="127"/>
      <c r="MXX31" s="125"/>
      <c r="MXY31" s="125"/>
      <c r="MXZ31" s="125"/>
      <c r="MYA31" s="126"/>
      <c r="MYB31" s="127"/>
      <c r="MYC31" s="125"/>
      <c r="MYD31" s="125"/>
      <c r="MYE31" s="125"/>
      <c r="MYF31" s="126"/>
      <c r="MYG31" s="127"/>
      <c r="MYH31" s="125"/>
      <c r="MYI31" s="125"/>
      <c r="MYJ31" s="125"/>
      <c r="MYK31" s="126"/>
      <c r="MYL31" s="128"/>
      <c r="MYM31" s="119"/>
      <c r="MYN31" s="64"/>
      <c r="MYO31" s="129"/>
      <c r="MYP31" s="19"/>
      <c r="MYQ31" s="65"/>
      <c r="MYR31" s="17"/>
      <c r="MYS31" s="32"/>
      <c r="MYT31" s="12"/>
      <c r="MYU31" s="70"/>
      <c r="MYV31" s="124"/>
      <c r="MYW31" s="125"/>
      <c r="MYX31" s="125"/>
      <c r="MYY31" s="125"/>
      <c r="MYZ31" s="126"/>
      <c r="MZA31" s="127"/>
      <c r="MZB31" s="125"/>
      <c r="MZC31" s="125"/>
      <c r="MZD31" s="125"/>
      <c r="MZE31" s="126"/>
      <c r="MZF31" s="127"/>
      <c r="MZG31" s="125"/>
      <c r="MZH31" s="125"/>
      <c r="MZI31" s="125"/>
      <c r="MZJ31" s="126"/>
      <c r="MZK31" s="127"/>
      <c r="MZL31" s="125"/>
      <c r="MZM31" s="125"/>
      <c r="MZN31" s="125"/>
      <c r="MZO31" s="126"/>
      <c r="MZP31" s="127"/>
      <c r="MZQ31" s="125"/>
      <c r="MZR31" s="125"/>
      <c r="MZS31" s="125"/>
      <c r="MZT31" s="126"/>
      <c r="MZU31" s="127"/>
      <c r="MZV31" s="125"/>
      <c r="MZW31" s="125"/>
      <c r="MZX31" s="125"/>
      <c r="MZY31" s="126"/>
      <c r="MZZ31" s="127"/>
      <c r="NAA31" s="125"/>
      <c r="NAB31" s="125"/>
      <c r="NAC31" s="125"/>
      <c r="NAD31" s="126"/>
      <c r="NAE31" s="127"/>
      <c r="NAF31" s="125"/>
      <c r="NAG31" s="125"/>
      <c r="NAH31" s="125"/>
      <c r="NAI31" s="126"/>
      <c r="NAJ31" s="128"/>
      <c r="NAK31" s="119"/>
      <c r="NAL31" s="64"/>
      <c r="NAM31" s="129"/>
      <c r="NAN31" s="19"/>
      <c r="NAO31" s="65"/>
      <c r="NAP31" s="17"/>
      <c r="NAQ31" s="32"/>
      <c r="NAR31" s="12"/>
      <c r="NAS31" s="70"/>
      <c r="NAT31" s="124"/>
      <c r="NAU31" s="125"/>
      <c r="NAV31" s="125"/>
      <c r="NAW31" s="125"/>
      <c r="NAX31" s="126"/>
      <c r="NAY31" s="127"/>
      <c r="NAZ31" s="125"/>
      <c r="NBA31" s="125"/>
      <c r="NBB31" s="125"/>
      <c r="NBC31" s="126"/>
      <c r="NBD31" s="127"/>
      <c r="NBE31" s="125"/>
      <c r="NBF31" s="125"/>
      <c r="NBG31" s="125"/>
      <c r="NBH31" s="126"/>
      <c r="NBI31" s="127"/>
      <c r="NBJ31" s="125"/>
      <c r="NBK31" s="125"/>
      <c r="NBL31" s="125"/>
      <c r="NBM31" s="126"/>
      <c r="NBN31" s="127"/>
      <c r="NBO31" s="125"/>
      <c r="NBP31" s="125"/>
      <c r="NBQ31" s="125"/>
      <c r="NBR31" s="126"/>
      <c r="NBS31" s="127"/>
      <c r="NBT31" s="125"/>
      <c r="NBU31" s="125"/>
      <c r="NBV31" s="125"/>
      <c r="NBW31" s="126"/>
      <c r="NBX31" s="127"/>
      <c r="NBY31" s="125"/>
      <c r="NBZ31" s="125"/>
      <c r="NCA31" s="125"/>
      <c r="NCB31" s="126"/>
      <c r="NCC31" s="127"/>
      <c r="NCD31" s="125"/>
      <c r="NCE31" s="125"/>
      <c r="NCF31" s="125"/>
      <c r="NCG31" s="126"/>
      <c r="NCH31" s="128"/>
      <c r="NCI31" s="119"/>
      <c r="NCJ31" s="64"/>
      <c r="NCK31" s="129"/>
      <c r="NCL31" s="19"/>
      <c r="NCM31" s="65"/>
      <c r="NCN31" s="17"/>
      <c r="NCO31" s="32"/>
      <c r="NCP31" s="12"/>
      <c r="NCQ31" s="70"/>
      <c r="NCR31" s="124"/>
      <c r="NCS31" s="125"/>
      <c r="NCT31" s="125"/>
      <c r="NCU31" s="125"/>
      <c r="NCV31" s="126"/>
      <c r="NCW31" s="127"/>
      <c r="NCX31" s="125"/>
      <c r="NCY31" s="125"/>
      <c r="NCZ31" s="125"/>
      <c r="NDA31" s="126"/>
      <c r="NDB31" s="127"/>
      <c r="NDC31" s="125"/>
      <c r="NDD31" s="125"/>
      <c r="NDE31" s="125"/>
      <c r="NDF31" s="126"/>
      <c r="NDG31" s="127"/>
      <c r="NDH31" s="125"/>
      <c r="NDI31" s="125"/>
      <c r="NDJ31" s="125"/>
      <c r="NDK31" s="126"/>
      <c r="NDL31" s="127"/>
      <c r="NDM31" s="125"/>
      <c r="NDN31" s="125"/>
      <c r="NDO31" s="125"/>
      <c r="NDP31" s="126"/>
      <c r="NDQ31" s="127"/>
      <c r="NDR31" s="125"/>
      <c r="NDS31" s="125"/>
      <c r="NDT31" s="125"/>
      <c r="NDU31" s="126"/>
      <c r="NDV31" s="127"/>
      <c r="NDW31" s="125"/>
      <c r="NDX31" s="125"/>
      <c r="NDY31" s="125"/>
      <c r="NDZ31" s="126"/>
      <c r="NEA31" s="127"/>
      <c r="NEB31" s="125"/>
      <c r="NEC31" s="125"/>
      <c r="NED31" s="125"/>
      <c r="NEE31" s="126"/>
      <c r="NEF31" s="128"/>
      <c r="NEG31" s="119"/>
      <c r="NEH31" s="64"/>
      <c r="NEI31" s="129"/>
      <c r="NEJ31" s="19"/>
      <c r="NEK31" s="65"/>
      <c r="NEL31" s="17"/>
      <c r="NEM31" s="32"/>
      <c r="NEN31" s="12"/>
      <c r="NEO31" s="70"/>
      <c r="NEP31" s="124"/>
      <c r="NEQ31" s="125"/>
      <c r="NER31" s="125"/>
      <c r="NES31" s="125"/>
      <c r="NET31" s="126"/>
      <c r="NEU31" s="127"/>
      <c r="NEV31" s="125"/>
      <c r="NEW31" s="125"/>
      <c r="NEX31" s="125"/>
      <c r="NEY31" s="126"/>
      <c r="NEZ31" s="127"/>
      <c r="NFA31" s="125"/>
      <c r="NFB31" s="125"/>
      <c r="NFC31" s="125"/>
      <c r="NFD31" s="126"/>
      <c r="NFE31" s="127"/>
      <c r="NFF31" s="125"/>
      <c r="NFG31" s="125"/>
      <c r="NFH31" s="125"/>
      <c r="NFI31" s="126"/>
      <c r="NFJ31" s="127"/>
      <c r="NFK31" s="125"/>
      <c r="NFL31" s="125"/>
      <c r="NFM31" s="125"/>
      <c r="NFN31" s="126"/>
      <c r="NFO31" s="127"/>
      <c r="NFP31" s="125"/>
      <c r="NFQ31" s="125"/>
      <c r="NFR31" s="125"/>
      <c r="NFS31" s="126"/>
      <c r="NFT31" s="127"/>
      <c r="NFU31" s="125"/>
      <c r="NFV31" s="125"/>
      <c r="NFW31" s="125"/>
      <c r="NFX31" s="126"/>
      <c r="NFY31" s="127"/>
      <c r="NFZ31" s="125"/>
      <c r="NGA31" s="125"/>
      <c r="NGB31" s="125"/>
      <c r="NGC31" s="126"/>
      <c r="NGD31" s="128"/>
      <c r="NGE31" s="119"/>
      <c r="NGF31" s="64"/>
      <c r="NGG31" s="129"/>
      <c r="NGH31" s="19"/>
      <c r="NGI31" s="65"/>
      <c r="NGJ31" s="17"/>
      <c r="NGK31" s="32"/>
      <c r="NGL31" s="12"/>
      <c r="NGM31" s="70"/>
      <c r="NGN31" s="124"/>
      <c r="NGO31" s="125"/>
      <c r="NGP31" s="125"/>
      <c r="NGQ31" s="125"/>
      <c r="NGR31" s="126"/>
      <c r="NGS31" s="127"/>
      <c r="NGT31" s="125"/>
      <c r="NGU31" s="125"/>
      <c r="NGV31" s="125"/>
      <c r="NGW31" s="126"/>
      <c r="NGX31" s="127"/>
      <c r="NGY31" s="125"/>
      <c r="NGZ31" s="125"/>
      <c r="NHA31" s="125"/>
      <c r="NHB31" s="126"/>
      <c r="NHC31" s="127"/>
      <c r="NHD31" s="125"/>
      <c r="NHE31" s="125"/>
      <c r="NHF31" s="125"/>
      <c r="NHG31" s="126"/>
      <c r="NHH31" s="127"/>
      <c r="NHI31" s="125"/>
      <c r="NHJ31" s="125"/>
      <c r="NHK31" s="125"/>
      <c r="NHL31" s="126"/>
      <c r="NHM31" s="127"/>
      <c r="NHN31" s="125"/>
      <c r="NHO31" s="125"/>
      <c r="NHP31" s="125"/>
      <c r="NHQ31" s="126"/>
      <c r="NHR31" s="127"/>
      <c r="NHS31" s="125"/>
      <c r="NHT31" s="125"/>
      <c r="NHU31" s="125"/>
      <c r="NHV31" s="126"/>
      <c r="NHW31" s="127"/>
      <c r="NHX31" s="125"/>
      <c r="NHY31" s="125"/>
      <c r="NHZ31" s="125"/>
      <c r="NIA31" s="126"/>
      <c r="NIB31" s="128"/>
      <c r="NIC31" s="119"/>
      <c r="NID31" s="64"/>
      <c r="NIE31" s="129"/>
      <c r="NIF31" s="19"/>
      <c r="NIG31" s="65"/>
      <c r="NIH31" s="17"/>
      <c r="NII31" s="32"/>
      <c r="NIJ31" s="12"/>
      <c r="NIK31" s="70"/>
      <c r="NIL31" s="124"/>
      <c r="NIM31" s="125"/>
      <c r="NIN31" s="125"/>
      <c r="NIO31" s="125"/>
      <c r="NIP31" s="126"/>
      <c r="NIQ31" s="127"/>
      <c r="NIR31" s="125"/>
      <c r="NIS31" s="125"/>
      <c r="NIT31" s="125"/>
      <c r="NIU31" s="126"/>
      <c r="NIV31" s="127"/>
      <c r="NIW31" s="125"/>
      <c r="NIX31" s="125"/>
      <c r="NIY31" s="125"/>
      <c r="NIZ31" s="126"/>
      <c r="NJA31" s="127"/>
      <c r="NJB31" s="125"/>
      <c r="NJC31" s="125"/>
      <c r="NJD31" s="125"/>
      <c r="NJE31" s="126"/>
      <c r="NJF31" s="127"/>
      <c r="NJG31" s="125"/>
      <c r="NJH31" s="125"/>
      <c r="NJI31" s="125"/>
      <c r="NJJ31" s="126"/>
      <c r="NJK31" s="127"/>
      <c r="NJL31" s="125"/>
      <c r="NJM31" s="125"/>
      <c r="NJN31" s="125"/>
      <c r="NJO31" s="126"/>
      <c r="NJP31" s="127"/>
      <c r="NJQ31" s="125"/>
      <c r="NJR31" s="125"/>
      <c r="NJS31" s="125"/>
      <c r="NJT31" s="126"/>
      <c r="NJU31" s="127"/>
      <c r="NJV31" s="125"/>
      <c r="NJW31" s="125"/>
      <c r="NJX31" s="125"/>
      <c r="NJY31" s="126"/>
      <c r="NJZ31" s="128"/>
      <c r="NKA31" s="119"/>
      <c r="NKB31" s="64"/>
      <c r="NKC31" s="129"/>
      <c r="NKD31" s="19"/>
      <c r="NKE31" s="65"/>
      <c r="NKF31" s="17"/>
      <c r="NKG31" s="32"/>
      <c r="NKH31" s="12"/>
      <c r="NKI31" s="70"/>
      <c r="NKJ31" s="124"/>
      <c r="NKK31" s="125"/>
      <c r="NKL31" s="125"/>
      <c r="NKM31" s="125"/>
      <c r="NKN31" s="126"/>
      <c r="NKO31" s="127"/>
      <c r="NKP31" s="125"/>
      <c r="NKQ31" s="125"/>
      <c r="NKR31" s="125"/>
      <c r="NKS31" s="126"/>
      <c r="NKT31" s="127"/>
      <c r="NKU31" s="125"/>
      <c r="NKV31" s="125"/>
      <c r="NKW31" s="125"/>
      <c r="NKX31" s="126"/>
      <c r="NKY31" s="127"/>
      <c r="NKZ31" s="125"/>
      <c r="NLA31" s="125"/>
      <c r="NLB31" s="125"/>
      <c r="NLC31" s="126"/>
      <c r="NLD31" s="127"/>
      <c r="NLE31" s="125"/>
      <c r="NLF31" s="125"/>
      <c r="NLG31" s="125"/>
      <c r="NLH31" s="126"/>
      <c r="NLI31" s="127"/>
      <c r="NLJ31" s="125"/>
      <c r="NLK31" s="125"/>
      <c r="NLL31" s="125"/>
      <c r="NLM31" s="126"/>
      <c r="NLN31" s="127"/>
      <c r="NLO31" s="125"/>
      <c r="NLP31" s="125"/>
      <c r="NLQ31" s="125"/>
      <c r="NLR31" s="126"/>
      <c r="NLS31" s="127"/>
      <c r="NLT31" s="125"/>
      <c r="NLU31" s="125"/>
      <c r="NLV31" s="125"/>
      <c r="NLW31" s="126"/>
      <c r="NLX31" s="128"/>
      <c r="NLY31" s="119"/>
      <c r="NLZ31" s="64"/>
      <c r="NMA31" s="129"/>
      <c r="NMB31" s="19"/>
      <c r="NMC31" s="65"/>
      <c r="NMD31" s="17"/>
      <c r="NME31" s="32"/>
      <c r="NMF31" s="12"/>
      <c r="NMG31" s="70"/>
      <c r="NMH31" s="124"/>
      <c r="NMI31" s="125"/>
      <c r="NMJ31" s="125"/>
      <c r="NMK31" s="125"/>
      <c r="NML31" s="126"/>
      <c r="NMM31" s="127"/>
      <c r="NMN31" s="125"/>
      <c r="NMO31" s="125"/>
      <c r="NMP31" s="125"/>
      <c r="NMQ31" s="126"/>
      <c r="NMR31" s="127"/>
      <c r="NMS31" s="125"/>
      <c r="NMT31" s="125"/>
      <c r="NMU31" s="125"/>
      <c r="NMV31" s="126"/>
      <c r="NMW31" s="127"/>
      <c r="NMX31" s="125"/>
      <c r="NMY31" s="125"/>
      <c r="NMZ31" s="125"/>
      <c r="NNA31" s="126"/>
      <c r="NNB31" s="127"/>
      <c r="NNC31" s="125"/>
      <c r="NND31" s="125"/>
      <c r="NNE31" s="125"/>
      <c r="NNF31" s="126"/>
      <c r="NNG31" s="127"/>
      <c r="NNH31" s="125"/>
      <c r="NNI31" s="125"/>
      <c r="NNJ31" s="125"/>
      <c r="NNK31" s="126"/>
      <c r="NNL31" s="127"/>
      <c r="NNM31" s="125"/>
      <c r="NNN31" s="125"/>
      <c r="NNO31" s="125"/>
      <c r="NNP31" s="126"/>
      <c r="NNQ31" s="127"/>
      <c r="NNR31" s="125"/>
      <c r="NNS31" s="125"/>
      <c r="NNT31" s="125"/>
      <c r="NNU31" s="126"/>
      <c r="NNV31" s="128"/>
      <c r="NNW31" s="119"/>
      <c r="NNX31" s="64"/>
      <c r="NNY31" s="129"/>
      <c r="NNZ31" s="19"/>
      <c r="NOA31" s="65"/>
      <c r="NOB31" s="17"/>
      <c r="NOC31" s="32"/>
      <c r="NOD31" s="12"/>
      <c r="NOE31" s="70"/>
      <c r="NOF31" s="124"/>
      <c r="NOG31" s="125"/>
      <c r="NOH31" s="125"/>
      <c r="NOI31" s="125"/>
      <c r="NOJ31" s="126"/>
      <c r="NOK31" s="127"/>
      <c r="NOL31" s="125"/>
      <c r="NOM31" s="125"/>
      <c r="NON31" s="125"/>
      <c r="NOO31" s="126"/>
      <c r="NOP31" s="127"/>
      <c r="NOQ31" s="125"/>
      <c r="NOR31" s="125"/>
      <c r="NOS31" s="125"/>
      <c r="NOT31" s="126"/>
      <c r="NOU31" s="127"/>
      <c r="NOV31" s="125"/>
      <c r="NOW31" s="125"/>
      <c r="NOX31" s="125"/>
      <c r="NOY31" s="126"/>
      <c r="NOZ31" s="127"/>
      <c r="NPA31" s="125"/>
      <c r="NPB31" s="125"/>
      <c r="NPC31" s="125"/>
      <c r="NPD31" s="126"/>
      <c r="NPE31" s="127"/>
      <c r="NPF31" s="125"/>
      <c r="NPG31" s="125"/>
      <c r="NPH31" s="125"/>
      <c r="NPI31" s="126"/>
      <c r="NPJ31" s="127"/>
      <c r="NPK31" s="125"/>
      <c r="NPL31" s="125"/>
      <c r="NPM31" s="125"/>
      <c r="NPN31" s="126"/>
      <c r="NPO31" s="127"/>
      <c r="NPP31" s="125"/>
      <c r="NPQ31" s="125"/>
      <c r="NPR31" s="125"/>
      <c r="NPS31" s="126"/>
      <c r="NPT31" s="128"/>
      <c r="NPU31" s="119"/>
      <c r="NPV31" s="64"/>
      <c r="NPW31" s="129"/>
      <c r="NPX31" s="19"/>
      <c r="NPY31" s="65"/>
      <c r="NPZ31" s="17"/>
      <c r="NQA31" s="32"/>
      <c r="NQB31" s="12"/>
      <c r="NQC31" s="70"/>
      <c r="NQD31" s="124"/>
      <c r="NQE31" s="125"/>
      <c r="NQF31" s="125"/>
      <c r="NQG31" s="125"/>
      <c r="NQH31" s="126"/>
      <c r="NQI31" s="127"/>
      <c r="NQJ31" s="125"/>
      <c r="NQK31" s="125"/>
      <c r="NQL31" s="125"/>
      <c r="NQM31" s="126"/>
      <c r="NQN31" s="127"/>
      <c r="NQO31" s="125"/>
      <c r="NQP31" s="125"/>
      <c r="NQQ31" s="125"/>
      <c r="NQR31" s="126"/>
      <c r="NQS31" s="127"/>
      <c r="NQT31" s="125"/>
      <c r="NQU31" s="125"/>
      <c r="NQV31" s="125"/>
      <c r="NQW31" s="126"/>
      <c r="NQX31" s="127"/>
      <c r="NQY31" s="125"/>
      <c r="NQZ31" s="125"/>
      <c r="NRA31" s="125"/>
      <c r="NRB31" s="126"/>
      <c r="NRC31" s="127"/>
      <c r="NRD31" s="125"/>
      <c r="NRE31" s="125"/>
      <c r="NRF31" s="125"/>
      <c r="NRG31" s="126"/>
      <c r="NRH31" s="127"/>
      <c r="NRI31" s="125"/>
      <c r="NRJ31" s="125"/>
      <c r="NRK31" s="125"/>
      <c r="NRL31" s="126"/>
      <c r="NRM31" s="127"/>
      <c r="NRN31" s="125"/>
      <c r="NRO31" s="125"/>
      <c r="NRP31" s="125"/>
      <c r="NRQ31" s="126"/>
      <c r="NRR31" s="128"/>
      <c r="NRS31" s="119"/>
      <c r="NRT31" s="64"/>
      <c r="NRU31" s="129"/>
      <c r="NRV31" s="19"/>
      <c r="NRW31" s="65"/>
      <c r="NRX31" s="17"/>
      <c r="NRY31" s="32"/>
      <c r="NRZ31" s="12"/>
      <c r="NSA31" s="70"/>
      <c r="NSB31" s="124"/>
      <c r="NSC31" s="125"/>
      <c r="NSD31" s="125"/>
      <c r="NSE31" s="125"/>
      <c r="NSF31" s="126"/>
      <c r="NSG31" s="127"/>
      <c r="NSH31" s="125"/>
      <c r="NSI31" s="125"/>
      <c r="NSJ31" s="125"/>
      <c r="NSK31" s="126"/>
      <c r="NSL31" s="127"/>
      <c r="NSM31" s="125"/>
      <c r="NSN31" s="125"/>
      <c r="NSO31" s="125"/>
      <c r="NSP31" s="126"/>
      <c r="NSQ31" s="127"/>
      <c r="NSR31" s="125"/>
      <c r="NSS31" s="125"/>
      <c r="NST31" s="125"/>
      <c r="NSU31" s="126"/>
      <c r="NSV31" s="127"/>
      <c r="NSW31" s="125"/>
      <c r="NSX31" s="125"/>
      <c r="NSY31" s="125"/>
      <c r="NSZ31" s="126"/>
      <c r="NTA31" s="127"/>
      <c r="NTB31" s="125"/>
      <c r="NTC31" s="125"/>
      <c r="NTD31" s="125"/>
      <c r="NTE31" s="126"/>
      <c r="NTF31" s="127"/>
      <c r="NTG31" s="125"/>
      <c r="NTH31" s="125"/>
      <c r="NTI31" s="125"/>
      <c r="NTJ31" s="126"/>
      <c r="NTK31" s="127"/>
      <c r="NTL31" s="125"/>
      <c r="NTM31" s="125"/>
      <c r="NTN31" s="125"/>
      <c r="NTO31" s="126"/>
      <c r="NTP31" s="128"/>
      <c r="NTQ31" s="119"/>
      <c r="NTR31" s="64"/>
      <c r="NTS31" s="129"/>
      <c r="NTT31" s="19"/>
      <c r="NTU31" s="65"/>
      <c r="NTV31" s="17"/>
      <c r="NTW31" s="32"/>
      <c r="NTX31" s="12"/>
      <c r="NTY31" s="70"/>
      <c r="NTZ31" s="124"/>
      <c r="NUA31" s="125"/>
      <c r="NUB31" s="125"/>
      <c r="NUC31" s="125"/>
      <c r="NUD31" s="126"/>
      <c r="NUE31" s="127"/>
      <c r="NUF31" s="125"/>
      <c r="NUG31" s="125"/>
      <c r="NUH31" s="125"/>
      <c r="NUI31" s="126"/>
      <c r="NUJ31" s="127"/>
      <c r="NUK31" s="125"/>
      <c r="NUL31" s="125"/>
      <c r="NUM31" s="125"/>
      <c r="NUN31" s="126"/>
      <c r="NUO31" s="127"/>
      <c r="NUP31" s="125"/>
      <c r="NUQ31" s="125"/>
      <c r="NUR31" s="125"/>
      <c r="NUS31" s="126"/>
      <c r="NUT31" s="127"/>
      <c r="NUU31" s="125"/>
      <c r="NUV31" s="125"/>
      <c r="NUW31" s="125"/>
      <c r="NUX31" s="126"/>
      <c r="NUY31" s="127"/>
      <c r="NUZ31" s="125"/>
      <c r="NVA31" s="125"/>
      <c r="NVB31" s="125"/>
      <c r="NVC31" s="126"/>
      <c r="NVD31" s="127"/>
      <c r="NVE31" s="125"/>
      <c r="NVF31" s="125"/>
      <c r="NVG31" s="125"/>
      <c r="NVH31" s="126"/>
      <c r="NVI31" s="127"/>
      <c r="NVJ31" s="125"/>
      <c r="NVK31" s="125"/>
      <c r="NVL31" s="125"/>
      <c r="NVM31" s="126"/>
      <c r="NVN31" s="128"/>
      <c r="NVO31" s="119"/>
      <c r="NVP31" s="64"/>
      <c r="NVQ31" s="129"/>
      <c r="NVR31" s="19"/>
      <c r="NVS31" s="65"/>
      <c r="NVT31" s="17"/>
      <c r="NVU31" s="32"/>
      <c r="NVV31" s="12"/>
      <c r="NVW31" s="70"/>
      <c r="NVX31" s="124"/>
      <c r="NVY31" s="125"/>
      <c r="NVZ31" s="125"/>
      <c r="NWA31" s="125"/>
      <c r="NWB31" s="126"/>
      <c r="NWC31" s="127"/>
      <c r="NWD31" s="125"/>
      <c r="NWE31" s="125"/>
      <c r="NWF31" s="125"/>
      <c r="NWG31" s="126"/>
      <c r="NWH31" s="127"/>
      <c r="NWI31" s="125"/>
      <c r="NWJ31" s="125"/>
      <c r="NWK31" s="125"/>
      <c r="NWL31" s="126"/>
      <c r="NWM31" s="127"/>
      <c r="NWN31" s="125"/>
      <c r="NWO31" s="125"/>
      <c r="NWP31" s="125"/>
      <c r="NWQ31" s="126"/>
      <c r="NWR31" s="127"/>
      <c r="NWS31" s="125"/>
      <c r="NWT31" s="125"/>
      <c r="NWU31" s="125"/>
      <c r="NWV31" s="126"/>
      <c r="NWW31" s="127"/>
      <c r="NWX31" s="125"/>
      <c r="NWY31" s="125"/>
      <c r="NWZ31" s="125"/>
      <c r="NXA31" s="126"/>
      <c r="NXB31" s="127"/>
      <c r="NXC31" s="125"/>
      <c r="NXD31" s="125"/>
      <c r="NXE31" s="125"/>
      <c r="NXF31" s="126"/>
      <c r="NXG31" s="127"/>
      <c r="NXH31" s="125"/>
      <c r="NXI31" s="125"/>
      <c r="NXJ31" s="125"/>
      <c r="NXK31" s="126"/>
      <c r="NXL31" s="128"/>
      <c r="NXM31" s="119"/>
      <c r="NXN31" s="64"/>
      <c r="NXO31" s="129"/>
      <c r="NXP31" s="19"/>
      <c r="NXQ31" s="65"/>
      <c r="NXR31" s="17"/>
      <c r="NXS31" s="32"/>
      <c r="NXT31" s="12"/>
      <c r="NXU31" s="70"/>
      <c r="NXV31" s="124"/>
      <c r="NXW31" s="125"/>
      <c r="NXX31" s="125"/>
      <c r="NXY31" s="125"/>
      <c r="NXZ31" s="126"/>
      <c r="NYA31" s="127"/>
      <c r="NYB31" s="125"/>
      <c r="NYC31" s="125"/>
      <c r="NYD31" s="125"/>
      <c r="NYE31" s="126"/>
      <c r="NYF31" s="127"/>
      <c r="NYG31" s="125"/>
      <c r="NYH31" s="125"/>
      <c r="NYI31" s="125"/>
      <c r="NYJ31" s="126"/>
      <c r="NYK31" s="127"/>
      <c r="NYL31" s="125"/>
      <c r="NYM31" s="125"/>
      <c r="NYN31" s="125"/>
      <c r="NYO31" s="126"/>
      <c r="NYP31" s="127"/>
      <c r="NYQ31" s="125"/>
      <c r="NYR31" s="125"/>
      <c r="NYS31" s="125"/>
      <c r="NYT31" s="126"/>
      <c r="NYU31" s="127"/>
      <c r="NYV31" s="125"/>
      <c r="NYW31" s="125"/>
      <c r="NYX31" s="125"/>
      <c r="NYY31" s="126"/>
      <c r="NYZ31" s="127"/>
      <c r="NZA31" s="125"/>
      <c r="NZB31" s="125"/>
      <c r="NZC31" s="125"/>
      <c r="NZD31" s="126"/>
      <c r="NZE31" s="127"/>
      <c r="NZF31" s="125"/>
      <c r="NZG31" s="125"/>
      <c r="NZH31" s="125"/>
      <c r="NZI31" s="126"/>
      <c r="NZJ31" s="128"/>
      <c r="NZK31" s="119"/>
      <c r="NZL31" s="64"/>
      <c r="NZM31" s="129"/>
      <c r="NZN31" s="19"/>
      <c r="NZO31" s="65"/>
      <c r="NZP31" s="17"/>
      <c r="NZQ31" s="32"/>
      <c r="NZR31" s="12"/>
      <c r="NZS31" s="70"/>
      <c r="NZT31" s="124"/>
      <c r="NZU31" s="125"/>
      <c r="NZV31" s="125"/>
      <c r="NZW31" s="125"/>
      <c r="NZX31" s="126"/>
      <c r="NZY31" s="127"/>
      <c r="NZZ31" s="125"/>
      <c r="OAA31" s="125"/>
      <c r="OAB31" s="125"/>
      <c r="OAC31" s="126"/>
      <c r="OAD31" s="127"/>
      <c r="OAE31" s="125"/>
      <c r="OAF31" s="125"/>
      <c r="OAG31" s="125"/>
      <c r="OAH31" s="126"/>
      <c r="OAI31" s="127"/>
      <c r="OAJ31" s="125"/>
      <c r="OAK31" s="125"/>
      <c r="OAL31" s="125"/>
      <c r="OAM31" s="126"/>
      <c r="OAN31" s="127"/>
      <c r="OAO31" s="125"/>
      <c r="OAP31" s="125"/>
      <c r="OAQ31" s="125"/>
      <c r="OAR31" s="126"/>
      <c r="OAS31" s="127"/>
      <c r="OAT31" s="125"/>
      <c r="OAU31" s="125"/>
      <c r="OAV31" s="125"/>
      <c r="OAW31" s="126"/>
      <c r="OAX31" s="127"/>
      <c r="OAY31" s="125"/>
      <c r="OAZ31" s="125"/>
      <c r="OBA31" s="125"/>
      <c r="OBB31" s="126"/>
      <c r="OBC31" s="127"/>
      <c r="OBD31" s="125"/>
      <c r="OBE31" s="125"/>
      <c r="OBF31" s="125"/>
      <c r="OBG31" s="126"/>
      <c r="OBH31" s="128"/>
      <c r="OBI31" s="119"/>
      <c r="OBJ31" s="64"/>
      <c r="OBK31" s="129"/>
      <c r="OBL31" s="19"/>
      <c r="OBM31" s="65"/>
      <c r="OBN31" s="17"/>
      <c r="OBO31" s="32"/>
      <c r="OBP31" s="12"/>
      <c r="OBQ31" s="70"/>
      <c r="OBR31" s="124"/>
      <c r="OBS31" s="125"/>
      <c r="OBT31" s="125"/>
      <c r="OBU31" s="125"/>
      <c r="OBV31" s="126"/>
      <c r="OBW31" s="127"/>
      <c r="OBX31" s="125"/>
      <c r="OBY31" s="125"/>
      <c r="OBZ31" s="125"/>
      <c r="OCA31" s="126"/>
      <c r="OCB31" s="127"/>
      <c r="OCC31" s="125"/>
      <c r="OCD31" s="125"/>
      <c r="OCE31" s="125"/>
      <c r="OCF31" s="126"/>
      <c r="OCG31" s="127"/>
      <c r="OCH31" s="125"/>
      <c r="OCI31" s="125"/>
      <c r="OCJ31" s="125"/>
      <c r="OCK31" s="126"/>
      <c r="OCL31" s="127"/>
      <c r="OCM31" s="125"/>
      <c r="OCN31" s="125"/>
      <c r="OCO31" s="125"/>
      <c r="OCP31" s="126"/>
      <c r="OCQ31" s="127"/>
      <c r="OCR31" s="125"/>
      <c r="OCS31" s="125"/>
      <c r="OCT31" s="125"/>
      <c r="OCU31" s="126"/>
      <c r="OCV31" s="127"/>
      <c r="OCW31" s="125"/>
      <c r="OCX31" s="125"/>
      <c r="OCY31" s="125"/>
      <c r="OCZ31" s="126"/>
      <c r="ODA31" s="127"/>
      <c r="ODB31" s="125"/>
      <c r="ODC31" s="125"/>
      <c r="ODD31" s="125"/>
      <c r="ODE31" s="126"/>
      <c r="ODF31" s="128"/>
      <c r="ODG31" s="119"/>
      <c r="ODH31" s="64"/>
      <c r="ODI31" s="129"/>
      <c r="ODJ31" s="19"/>
      <c r="ODK31" s="65"/>
      <c r="ODL31" s="17"/>
      <c r="ODM31" s="32"/>
      <c r="ODN31" s="12"/>
      <c r="ODO31" s="70"/>
      <c r="ODP31" s="124"/>
      <c r="ODQ31" s="125"/>
      <c r="ODR31" s="125"/>
      <c r="ODS31" s="125"/>
      <c r="ODT31" s="126"/>
      <c r="ODU31" s="127"/>
      <c r="ODV31" s="125"/>
      <c r="ODW31" s="125"/>
      <c r="ODX31" s="125"/>
      <c r="ODY31" s="126"/>
      <c r="ODZ31" s="127"/>
      <c r="OEA31" s="125"/>
      <c r="OEB31" s="125"/>
      <c r="OEC31" s="125"/>
      <c r="OED31" s="126"/>
      <c r="OEE31" s="127"/>
      <c r="OEF31" s="125"/>
      <c r="OEG31" s="125"/>
      <c r="OEH31" s="125"/>
      <c r="OEI31" s="126"/>
      <c r="OEJ31" s="127"/>
      <c r="OEK31" s="125"/>
      <c r="OEL31" s="125"/>
      <c r="OEM31" s="125"/>
      <c r="OEN31" s="126"/>
      <c r="OEO31" s="127"/>
      <c r="OEP31" s="125"/>
      <c r="OEQ31" s="125"/>
      <c r="OER31" s="125"/>
      <c r="OES31" s="126"/>
      <c r="OET31" s="127"/>
      <c r="OEU31" s="125"/>
      <c r="OEV31" s="125"/>
      <c r="OEW31" s="125"/>
      <c r="OEX31" s="126"/>
      <c r="OEY31" s="127"/>
      <c r="OEZ31" s="125"/>
      <c r="OFA31" s="125"/>
      <c r="OFB31" s="125"/>
      <c r="OFC31" s="126"/>
      <c r="OFD31" s="128"/>
      <c r="OFE31" s="119"/>
      <c r="OFF31" s="64"/>
      <c r="OFG31" s="129"/>
      <c r="OFH31" s="19"/>
      <c r="OFI31" s="65"/>
      <c r="OFJ31" s="17"/>
      <c r="OFK31" s="32"/>
      <c r="OFL31" s="12"/>
      <c r="OFM31" s="70"/>
      <c r="OFN31" s="124"/>
      <c r="OFO31" s="125"/>
      <c r="OFP31" s="125"/>
      <c r="OFQ31" s="125"/>
      <c r="OFR31" s="126"/>
      <c r="OFS31" s="127"/>
      <c r="OFT31" s="125"/>
      <c r="OFU31" s="125"/>
      <c r="OFV31" s="125"/>
      <c r="OFW31" s="126"/>
      <c r="OFX31" s="127"/>
      <c r="OFY31" s="125"/>
      <c r="OFZ31" s="125"/>
      <c r="OGA31" s="125"/>
      <c r="OGB31" s="126"/>
      <c r="OGC31" s="127"/>
      <c r="OGD31" s="125"/>
      <c r="OGE31" s="125"/>
      <c r="OGF31" s="125"/>
      <c r="OGG31" s="126"/>
      <c r="OGH31" s="127"/>
      <c r="OGI31" s="125"/>
      <c r="OGJ31" s="125"/>
      <c r="OGK31" s="125"/>
      <c r="OGL31" s="126"/>
      <c r="OGM31" s="127"/>
      <c r="OGN31" s="125"/>
      <c r="OGO31" s="125"/>
      <c r="OGP31" s="125"/>
      <c r="OGQ31" s="126"/>
      <c r="OGR31" s="127"/>
      <c r="OGS31" s="125"/>
      <c r="OGT31" s="125"/>
      <c r="OGU31" s="125"/>
      <c r="OGV31" s="126"/>
      <c r="OGW31" s="127"/>
      <c r="OGX31" s="125"/>
      <c r="OGY31" s="125"/>
      <c r="OGZ31" s="125"/>
      <c r="OHA31" s="126"/>
      <c r="OHB31" s="128"/>
      <c r="OHC31" s="119"/>
      <c r="OHD31" s="64"/>
      <c r="OHE31" s="129"/>
      <c r="OHF31" s="19"/>
      <c r="OHG31" s="65"/>
      <c r="OHH31" s="17"/>
      <c r="OHI31" s="32"/>
      <c r="OHJ31" s="12"/>
      <c r="OHK31" s="70"/>
      <c r="OHL31" s="124"/>
      <c r="OHM31" s="125"/>
      <c r="OHN31" s="125"/>
      <c r="OHO31" s="125"/>
      <c r="OHP31" s="126"/>
      <c r="OHQ31" s="127"/>
      <c r="OHR31" s="125"/>
      <c r="OHS31" s="125"/>
      <c r="OHT31" s="125"/>
      <c r="OHU31" s="126"/>
      <c r="OHV31" s="127"/>
      <c r="OHW31" s="125"/>
      <c r="OHX31" s="125"/>
      <c r="OHY31" s="125"/>
      <c r="OHZ31" s="126"/>
      <c r="OIA31" s="127"/>
      <c r="OIB31" s="125"/>
      <c r="OIC31" s="125"/>
      <c r="OID31" s="125"/>
      <c r="OIE31" s="126"/>
      <c r="OIF31" s="127"/>
      <c r="OIG31" s="125"/>
      <c r="OIH31" s="125"/>
      <c r="OII31" s="125"/>
      <c r="OIJ31" s="126"/>
      <c r="OIK31" s="127"/>
      <c r="OIL31" s="125"/>
      <c r="OIM31" s="125"/>
      <c r="OIN31" s="125"/>
      <c r="OIO31" s="126"/>
      <c r="OIP31" s="127"/>
      <c r="OIQ31" s="125"/>
      <c r="OIR31" s="125"/>
      <c r="OIS31" s="125"/>
      <c r="OIT31" s="126"/>
      <c r="OIU31" s="127"/>
      <c r="OIV31" s="125"/>
      <c r="OIW31" s="125"/>
      <c r="OIX31" s="125"/>
      <c r="OIY31" s="126"/>
      <c r="OIZ31" s="128"/>
      <c r="OJA31" s="119"/>
      <c r="OJB31" s="64"/>
      <c r="OJC31" s="129"/>
      <c r="OJD31" s="19"/>
      <c r="OJE31" s="65"/>
      <c r="OJF31" s="17"/>
      <c r="OJG31" s="32"/>
      <c r="OJH31" s="12"/>
      <c r="OJI31" s="70"/>
      <c r="OJJ31" s="124"/>
      <c r="OJK31" s="125"/>
      <c r="OJL31" s="125"/>
      <c r="OJM31" s="125"/>
      <c r="OJN31" s="126"/>
      <c r="OJO31" s="127"/>
      <c r="OJP31" s="125"/>
      <c r="OJQ31" s="125"/>
      <c r="OJR31" s="125"/>
      <c r="OJS31" s="126"/>
      <c r="OJT31" s="127"/>
      <c r="OJU31" s="125"/>
      <c r="OJV31" s="125"/>
      <c r="OJW31" s="125"/>
      <c r="OJX31" s="126"/>
      <c r="OJY31" s="127"/>
      <c r="OJZ31" s="125"/>
      <c r="OKA31" s="125"/>
      <c r="OKB31" s="125"/>
      <c r="OKC31" s="126"/>
      <c r="OKD31" s="127"/>
      <c r="OKE31" s="125"/>
      <c r="OKF31" s="125"/>
      <c r="OKG31" s="125"/>
      <c r="OKH31" s="126"/>
      <c r="OKI31" s="127"/>
      <c r="OKJ31" s="125"/>
      <c r="OKK31" s="125"/>
      <c r="OKL31" s="125"/>
      <c r="OKM31" s="126"/>
      <c r="OKN31" s="127"/>
      <c r="OKO31" s="125"/>
      <c r="OKP31" s="125"/>
      <c r="OKQ31" s="125"/>
      <c r="OKR31" s="126"/>
      <c r="OKS31" s="127"/>
      <c r="OKT31" s="125"/>
      <c r="OKU31" s="125"/>
      <c r="OKV31" s="125"/>
      <c r="OKW31" s="126"/>
      <c r="OKX31" s="128"/>
      <c r="OKY31" s="119"/>
      <c r="OKZ31" s="64"/>
      <c r="OLA31" s="129"/>
      <c r="OLB31" s="19"/>
      <c r="OLC31" s="65"/>
      <c r="OLD31" s="17"/>
      <c r="OLE31" s="32"/>
      <c r="OLF31" s="12"/>
      <c r="OLG31" s="70"/>
      <c r="OLH31" s="124"/>
      <c r="OLI31" s="125"/>
      <c r="OLJ31" s="125"/>
      <c r="OLK31" s="125"/>
      <c r="OLL31" s="126"/>
      <c r="OLM31" s="127"/>
      <c r="OLN31" s="125"/>
      <c r="OLO31" s="125"/>
      <c r="OLP31" s="125"/>
      <c r="OLQ31" s="126"/>
      <c r="OLR31" s="127"/>
      <c r="OLS31" s="125"/>
      <c r="OLT31" s="125"/>
      <c r="OLU31" s="125"/>
      <c r="OLV31" s="126"/>
      <c r="OLW31" s="127"/>
      <c r="OLX31" s="125"/>
      <c r="OLY31" s="125"/>
      <c r="OLZ31" s="125"/>
      <c r="OMA31" s="126"/>
      <c r="OMB31" s="127"/>
      <c r="OMC31" s="125"/>
      <c r="OMD31" s="125"/>
      <c r="OME31" s="125"/>
      <c r="OMF31" s="126"/>
      <c r="OMG31" s="127"/>
      <c r="OMH31" s="125"/>
      <c r="OMI31" s="125"/>
      <c r="OMJ31" s="125"/>
      <c r="OMK31" s="126"/>
      <c r="OML31" s="127"/>
      <c r="OMM31" s="125"/>
      <c r="OMN31" s="125"/>
      <c r="OMO31" s="125"/>
      <c r="OMP31" s="126"/>
      <c r="OMQ31" s="127"/>
      <c r="OMR31" s="125"/>
      <c r="OMS31" s="125"/>
      <c r="OMT31" s="125"/>
      <c r="OMU31" s="126"/>
      <c r="OMV31" s="128"/>
      <c r="OMW31" s="119"/>
      <c r="OMX31" s="64"/>
      <c r="OMY31" s="129"/>
      <c r="OMZ31" s="19"/>
      <c r="ONA31" s="65"/>
      <c r="ONB31" s="17"/>
      <c r="ONC31" s="32"/>
      <c r="OND31" s="12"/>
      <c r="ONE31" s="70"/>
      <c r="ONF31" s="124"/>
      <c r="ONG31" s="125"/>
      <c r="ONH31" s="125"/>
      <c r="ONI31" s="125"/>
      <c r="ONJ31" s="126"/>
      <c r="ONK31" s="127"/>
      <c r="ONL31" s="125"/>
      <c r="ONM31" s="125"/>
      <c r="ONN31" s="125"/>
      <c r="ONO31" s="126"/>
      <c r="ONP31" s="127"/>
      <c r="ONQ31" s="125"/>
      <c r="ONR31" s="125"/>
      <c r="ONS31" s="125"/>
      <c r="ONT31" s="126"/>
      <c r="ONU31" s="127"/>
      <c r="ONV31" s="125"/>
      <c r="ONW31" s="125"/>
      <c r="ONX31" s="125"/>
      <c r="ONY31" s="126"/>
      <c r="ONZ31" s="127"/>
      <c r="OOA31" s="125"/>
      <c r="OOB31" s="125"/>
      <c r="OOC31" s="125"/>
      <c r="OOD31" s="126"/>
      <c r="OOE31" s="127"/>
      <c r="OOF31" s="125"/>
      <c r="OOG31" s="125"/>
      <c r="OOH31" s="125"/>
      <c r="OOI31" s="126"/>
      <c r="OOJ31" s="127"/>
      <c r="OOK31" s="125"/>
      <c r="OOL31" s="125"/>
      <c r="OOM31" s="125"/>
      <c r="OON31" s="126"/>
      <c r="OOO31" s="127"/>
      <c r="OOP31" s="125"/>
      <c r="OOQ31" s="125"/>
      <c r="OOR31" s="125"/>
      <c r="OOS31" s="126"/>
      <c r="OOT31" s="128"/>
      <c r="OOU31" s="119"/>
      <c r="OOV31" s="64"/>
      <c r="OOW31" s="129"/>
      <c r="OOX31" s="19"/>
      <c r="OOY31" s="65"/>
      <c r="OOZ31" s="17"/>
      <c r="OPA31" s="32"/>
      <c r="OPB31" s="12"/>
      <c r="OPC31" s="70"/>
      <c r="OPD31" s="124"/>
      <c r="OPE31" s="125"/>
      <c r="OPF31" s="125"/>
      <c r="OPG31" s="125"/>
      <c r="OPH31" s="126"/>
      <c r="OPI31" s="127"/>
      <c r="OPJ31" s="125"/>
      <c r="OPK31" s="125"/>
      <c r="OPL31" s="125"/>
      <c r="OPM31" s="126"/>
      <c r="OPN31" s="127"/>
      <c r="OPO31" s="125"/>
      <c r="OPP31" s="125"/>
      <c r="OPQ31" s="125"/>
      <c r="OPR31" s="126"/>
      <c r="OPS31" s="127"/>
      <c r="OPT31" s="125"/>
      <c r="OPU31" s="125"/>
      <c r="OPV31" s="125"/>
      <c r="OPW31" s="126"/>
      <c r="OPX31" s="127"/>
      <c r="OPY31" s="125"/>
      <c r="OPZ31" s="125"/>
      <c r="OQA31" s="125"/>
      <c r="OQB31" s="126"/>
      <c r="OQC31" s="127"/>
      <c r="OQD31" s="125"/>
      <c r="OQE31" s="125"/>
      <c r="OQF31" s="125"/>
      <c r="OQG31" s="126"/>
      <c r="OQH31" s="127"/>
      <c r="OQI31" s="125"/>
      <c r="OQJ31" s="125"/>
      <c r="OQK31" s="125"/>
      <c r="OQL31" s="126"/>
      <c r="OQM31" s="127"/>
      <c r="OQN31" s="125"/>
      <c r="OQO31" s="125"/>
      <c r="OQP31" s="125"/>
      <c r="OQQ31" s="126"/>
      <c r="OQR31" s="128"/>
      <c r="OQS31" s="119"/>
      <c r="OQT31" s="64"/>
      <c r="OQU31" s="129"/>
      <c r="OQV31" s="19"/>
      <c r="OQW31" s="65"/>
      <c r="OQX31" s="17"/>
      <c r="OQY31" s="32"/>
      <c r="OQZ31" s="12"/>
      <c r="ORA31" s="70"/>
      <c r="ORB31" s="124"/>
      <c r="ORC31" s="125"/>
      <c r="ORD31" s="125"/>
      <c r="ORE31" s="125"/>
      <c r="ORF31" s="126"/>
      <c r="ORG31" s="127"/>
      <c r="ORH31" s="125"/>
      <c r="ORI31" s="125"/>
      <c r="ORJ31" s="125"/>
      <c r="ORK31" s="126"/>
      <c r="ORL31" s="127"/>
      <c r="ORM31" s="125"/>
      <c r="ORN31" s="125"/>
      <c r="ORO31" s="125"/>
      <c r="ORP31" s="126"/>
      <c r="ORQ31" s="127"/>
      <c r="ORR31" s="125"/>
      <c r="ORS31" s="125"/>
      <c r="ORT31" s="125"/>
      <c r="ORU31" s="126"/>
      <c r="ORV31" s="127"/>
      <c r="ORW31" s="125"/>
      <c r="ORX31" s="125"/>
      <c r="ORY31" s="125"/>
      <c r="ORZ31" s="126"/>
      <c r="OSA31" s="127"/>
      <c r="OSB31" s="125"/>
      <c r="OSC31" s="125"/>
      <c r="OSD31" s="125"/>
      <c r="OSE31" s="126"/>
      <c r="OSF31" s="127"/>
      <c r="OSG31" s="125"/>
      <c r="OSH31" s="125"/>
      <c r="OSI31" s="125"/>
      <c r="OSJ31" s="126"/>
      <c r="OSK31" s="127"/>
      <c r="OSL31" s="125"/>
      <c r="OSM31" s="125"/>
      <c r="OSN31" s="125"/>
      <c r="OSO31" s="126"/>
      <c r="OSP31" s="128"/>
      <c r="OSQ31" s="119"/>
      <c r="OSR31" s="64"/>
      <c r="OSS31" s="129"/>
      <c r="OST31" s="19"/>
      <c r="OSU31" s="65"/>
      <c r="OSV31" s="17"/>
      <c r="OSW31" s="32"/>
      <c r="OSX31" s="12"/>
      <c r="OSY31" s="70"/>
      <c r="OSZ31" s="124"/>
      <c r="OTA31" s="125"/>
      <c r="OTB31" s="125"/>
      <c r="OTC31" s="125"/>
      <c r="OTD31" s="126"/>
      <c r="OTE31" s="127"/>
      <c r="OTF31" s="125"/>
      <c r="OTG31" s="125"/>
      <c r="OTH31" s="125"/>
      <c r="OTI31" s="126"/>
      <c r="OTJ31" s="127"/>
      <c r="OTK31" s="125"/>
      <c r="OTL31" s="125"/>
      <c r="OTM31" s="125"/>
      <c r="OTN31" s="126"/>
      <c r="OTO31" s="127"/>
      <c r="OTP31" s="125"/>
      <c r="OTQ31" s="125"/>
      <c r="OTR31" s="125"/>
      <c r="OTS31" s="126"/>
      <c r="OTT31" s="127"/>
      <c r="OTU31" s="125"/>
      <c r="OTV31" s="125"/>
      <c r="OTW31" s="125"/>
      <c r="OTX31" s="126"/>
      <c r="OTY31" s="127"/>
      <c r="OTZ31" s="125"/>
      <c r="OUA31" s="125"/>
      <c r="OUB31" s="125"/>
      <c r="OUC31" s="126"/>
      <c r="OUD31" s="127"/>
      <c r="OUE31" s="125"/>
      <c r="OUF31" s="125"/>
      <c r="OUG31" s="125"/>
      <c r="OUH31" s="126"/>
      <c r="OUI31" s="127"/>
      <c r="OUJ31" s="125"/>
      <c r="OUK31" s="125"/>
      <c r="OUL31" s="125"/>
      <c r="OUM31" s="126"/>
      <c r="OUN31" s="128"/>
      <c r="OUO31" s="119"/>
      <c r="OUP31" s="64"/>
      <c r="OUQ31" s="129"/>
      <c r="OUR31" s="19"/>
      <c r="OUS31" s="65"/>
      <c r="OUT31" s="17"/>
      <c r="OUU31" s="32"/>
      <c r="OUV31" s="12"/>
      <c r="OUW31" s="70"/>
      <c r="OUX31" s="124"/>
      <c r="OUY31" s="125"/>
      <c r="OUZ31" s="125"/>
      <c r="OVA31" s="125"/>
      <c r="OVB31" s="126"/>
      <c r="OVC31" s="127"/>
      <c r="OVD31" s="125"/>
      <c r="OVE31" s="125"/>
      <c r="OVF31" s="125"/>
      <c r="OVG31" s="126"/>
      <c r="OVH31" s="127"/>
      <c r="OVI31" s="125"/>
      <c r="OVJ31" s="125"/>
      <c r="OVK31" s="125"/>
      <c r="OVL31" s="126"/>
      <c r="OVM31" s="127"/>
      <c r="OVN31" s="125"/>
      <c r="OVO31" s="125"/>
      <c r="OVP31" s="125"/>
      <c r="OVQ31" s="126"/>
      <c r="OVR31" s="127"/>
      <c r="OVS31" s="125"/>
      <c r="OVT31" s="125"/>
      <c r="OVU31" s="125"/>
      <c r="OVV31" s="126"/>
      <c r="OVW31" s="127"/>
      <c r="OVX31" s="125"/>
      <c r="OVY31" s="125"/>
      <c r="OVZ31" s="125"/>
      <c r="OWA31" s="126"/>
      <c r="OWB31" s="127"/>
      <c r="OWC31" s="125"/>
      <c r="OWD31" s="125"/>
      <c r="OWE31" s="125"/>
      <c r="OWF31" s="126"/>
      <c r="OWG31" s="127"/>
      <c r="OWH31" s="125"/>
      <c r="OWI31" s="125"/>
      <c r="OWJ31" s="125"/>
      <c r="OWK31" s="126"/>
      <c r="OWL31" s="128"/>
      <c r="OWM31" s="119"/>
      <c r="OWN31" s="64"/>
      <c r="OWO31" s="129"/>
      <c r="OWP31" s="19"/>
      <c r="OWQ31" s="65"/>
      <c r="OWR31" s="17"/>
      <c r="OWS31" s="32"/>
      <c r="OWT31" s="12"/>
      <c r="OWU31" s="70"/>
      <c r="OWV31" s="124"/>
      <c r="OWW31" s="125"/>
      <c r="OWX31" s="125"/>
      <c r="OWY31" s="125"/>
      <c r="OWZ31" s="126"/>
      <c r="OXA31" s="127"/>
      <c r="OXB31" s="125"/>
      <c r="OXC31" s="125"/>
      <c r="OXD31" s="125"/>
      <c r="OXE31" s="126"/>
      <c r="OXF31" s="127"/>
      <c r="OXG31" s="125"/>
      <c r="OXH31" s="125"/>
      <c r="OXI31" s="125"/>
      <c r="OXJ31" s="126"/>
      <c r="OXK31" s="127"/>
      <c r="OXL31" s="125"/>
      <c r="OXM31" s="125"/>
      <c r="OXN31" s="125"/>
      <c r="OXO31" s="126"/>
      <c r="OXP31" s="127"/>
      <c r="OXQ31" s="125"/>
      <c r="OXR31" s="125"/>
      <c r="OXS31" s="125"/>
      <c r="OXT31" s="126"/>
      <c r="OXU31" s="127"/>
      <c r="OXV31" s="125"/>
      <c r="OXW31" s="125"/>
      <c r="OXX31" s="125"/>
      <c r="OXY31" s="126"/>
      <c r="OXZ31" s="127"/>
      <c r="OYA31" s="125"/>
      <c r="OYB31" s="125"/>
      <c r="OYC31" s="125"/>
      <c r="OYD31" s="126"/>
      <c r="OYE31" s="127"/>
      <c r="OYF31" s="125"/>
      <c r="OYG31" s="125"/>
      <c r="OYH31" s="125"/>
      <c r="OYI31" s="126"/>
      <c r="OYJ31" s="128"/>
      <c r="OYK31" s="119"/>
      <c r="OYL31" s="64"/>
      <c r="OYM31" s="129"/>
      <c r="OYN31" s="19"/>
      <c r="OYO31" s="65"/>
      <c r="OYP31" s="17"/>
      <c r="OYQ31" s="32"/>
      <c r="OYR31" s="12"/>
      <c r="OYS31" s="70"/>
      <c r="OYT31" s="124"/>
      <c r="OYU31" s="125"/>
      <c r="OYV31" s="125"/>
      <c r="OYW31" s="125"/>
      <c r="OYX31" s="126"/>
      <c r="OYY31" s="127"/>
      <c r="OYZ31" s="125"/>
      <c r="OZA31" s="125"/>
      <c r="OZB31" s="125"/>
      <c r="OZC31" s="126"/>
      <c r="OZD31" s="127"/>
      <c r="OZE31" s="125"/>
      <c r="OZF31" s="125"/>
      <c r="OZG31" s="125"/>
      <c r="OZH31" s="126"/>
      <c r="OZI31" s="127"/>
      <c r="OZJ31" s="125"/>
      <c r="OZK31" s="125"/>
      <c r="OZL31" s="125"/>
      <c r="OZM31" s="126"/>
      <c r="OZN31" s="127"/>
      <c r="OZO31" s="125"/>
      <c r="OZP31" s="125"/>
      <c r="OZQ31" s="125"/>
      <c r="OZR31" s="126"/>
      <c r="OZS31" s="127"/>
      <c r="OZT31" s="125"/>
      <c r="OZU31" s="125"/>
      <c r="OZV31" s="125"/>
      <c r="OZW31" s="126"/>
      <c r="OZX31" s="127"/>
      <c r="OZY31" s="125"/>
      <c r="OZZ31" s="125"/>
      <c r="PAA31" s="125"/>
      <c r="PAB31" s="126"/>
      <c r="PAC31" s="127"/>
      <c r="PAD31" s="125"/>
      <c r="PAE31" s="125"/>
      <c r="PAF31" s="125"/>
      <c r="PAG31" s="126"/>
      <c r="PAH31" s="128"/>
      <c r="PAI31" s="119"/>
      <c r="PAJ31" s="64"/>
      <c r="PAK31" s="129"/>
      <c r="PAL31" s="19"/>
      <c r="PAM31" s="65"/>
      <c r="PAN31" s="17"/>
      <c r="PAO31" s="32"/>
      <c r="PAP31" s="12"/>
      <c r="PAQ31" s="70"/>
      <c r="PAR31" s="124"/>
      <c r="PAS31" s="125"/>
      <c r="PAT31" s="125"/>
      <c r="PAU31" s="125"/>
      <c r="PAV31" s="126"/>
      <c r="PAW31" s="127"/>
      <c r="PAX31" s="125"/>
      <c r="PAY31" s="125"/>
      <c r="PAZ31" s="125"/>
      <c r="PBA31" s="126"/>
      <c r="PBB31" s="127"/>
      <c r="PBC31" s="125"/>
      <c r="PBD31" s="125"/>
      <c r="PBE31" s="125"/>
      <c r="PBF31" s="126"/>
      <c r="PBG31" s="127"/>
      <c r="PBH31" s="125"/>
      <c r="PBI31" s="125"/>
      <c r="PBJ31" s="125"/>
      <c r="PBK31" s="126"/>
      <c r="PBL31" s="127"/>
      <c r="PBM31" s="125"/>
      <c r="PBN31" s="125"/>
      <c r="PBO31" s="125"/>
      <c r="PBP31" s="126"/>
      <c r="PBQ31" s="127"/>
      <c r="PBR31" s="125"/>
      <c r="PBS31" s="125"/>
      <c r="PBT31" s="125"/>
      <c r="PBU31" s="126"/>
      <c r="PBV31" s="127"/>
      <c r="PBW31" s="125"/>
      <c r="PBX31" s="125"/>
      <c r="PBY31" s="125"/>
      <c r="PBZ31" s="126"/>
      <c r="PCA31" s="127"/>
      <c r="PCB31" s="125"/>
      <c r="PCC31" s="125"/>
      <c r="PCD31" s="125"/>
      <c r="PCE31" s="126"/>
      <c r="PCF31" s="128"/>
      <c r="PCG31" s="119"/>
      <c r="PCH31" s="64"/>
      <c r="PCI31" s="129"/>
      <c r="PCJ31" s="19"/>
      <c r="PCK31" s="65"/>
      <c r="PCL31" s="17"/>
      <c r="PCM31" s="32"/>
      <c r="PCN31" s="12"/>
      <c r="PCO31" s="70"/>
      <c r="PCP31" s="124"/>
      <c r="PCQ31" s="125"/>
      <c r="PCR31" s="125"/>
      <c r="PCS31" s="125"/>
      <c r="PCT31" s="126"/>
      <c r="PCU31" s="127"/>
      <c r="PCV31" s="125"/>
      <c r="PCW31" s="125"/>
      <c r="PCX31" s="125"/>
      <c r="PCY31" s="126"/>
      <c r="PCZ31" s="127"/>
      <c r="PDA31" s="125"/>
      <c r="PDB31" s="125"/>
      <c r="PDC31" s="125"/>
      <c r="PDD31" s="126"/>
      <c r="PDE31" s="127"/>
      <c r="PDF31" s="125"/>
      <c r="PDG31" s="125"/>
      <c r="PDH31" s="125"/>
      <c r="PDI31" s="126"/>
      <c r="PDJ31" s="127"/>
      <c r="PDK31" s="125"/>
      <c r="PDL31" s="125"/>
      <c r="PDM31" s="125"/>
      <c r="PDN31" s="126"/>
      <c r="PDO31" s="127"/>
      <c r="PDP31" s="125"/>
      <c r="PDQ31" s="125"/>
      <c r="PDR31" s="125"/>
      <c r="PDS31" s="126"/>
      <c r="PDT31" s="127"/>
      <c r="PDU31" s="125"/>
      <c r="PDV31" s="125"/>
      <c r="PDW31" s="125"/>
      <c r="PDX31" s="126"/>
      <c r="PDY31" s="127"/>
      <c r="PDZ31" s="125"/>
      <c r="PEA31" s="125"/>
      <c r="PEB31" s="125"/>
      <c r="PEC31" s="126"/>
      <c r="PED31" s="128"/>
      <c r="PEE31" s="119"/>
      <c r="PEF31" s="64"/>
      <c r="PEG31" s="129"/>
      <c r="PEH31" s="19"/>
      <c r="PEI31" s="65"/>
      <c r="PEJ31" s="17"/>
      <c r="PEK31" s="32"/>
      <c r="PEL31" s="12"/>
      <c r="PEM31" s="70"/>
      <c r="PEN31" s="124"/>
      <c r="PEO31" s="125"/>
      <c r="PEP31" s="125"/>
      <c r="PEQ31" s="125"/>
      <c r="PER31" s="126"/>
      <c r="PES31" s="127"/>
      <c r="PET31" s="125"/>
      <c r="PEU31" s="125"/>
      <c r="PEV31" s="125"/>
      <c r="PEW31" s="126"/>
      <c r="PEX31" s="127"/>
      <c r="PEY31" s="125"/>
      <c r="PEZ31" s="125"/>
      <c r="PFA31" s="125"/>
      <c r="PFB31" s="126"/>
      <c r="PFC31" s="127"/>
      <c r="PFD31" s="125"/>
      <c r="PFE31" s="125"/>
      <c r="PFF31" s="125"/>
      <c r="PFG31" s="126"/>
      <c r="PFH31" s="127"/>
      <c r="PFI31" s="125"/>
      <c r="PFJ31" s="125"/>
      <c r="PFK31" s="125"/>
      <c r="PFL31" s="126"/>
      <c r="PFM31" s="127"/>
      <c r="PFN31" s="125"/>
      <c r="PFO31" s="125"/>
      <c r="PFP31" s="125"/>
      <c r="PFQ31" s="126"/>
      <c r="PFR31" s="127"/>
      <c r="PFS31" s="125"/>
      <c r="PFT31" s="125"/>
      <c r="PFU31" s="125"/>
      <c r="PFV31" s="126"/>
      <c r="PFW31" s="127"/>
      <c r="PFX31" s="125"/>
      <c r="PFY31" s="125"/>
      <c r="PFZ31" s="125"/>
      <c r="PGA31" s="126"/>
      <c r="PGB31" s="128"/>
      <c r="PGC31" s="119"/>
      <c r="PGD31" s="64"/>
      <c r="PGE31" s="129"/>
      <c r="PGF31" s="19"/>
      <c r="PGG31" s="65"/>
      <c r="PGH31" s="17"/>
      <c r="PGI31" s="32"/>
      <c r="PGJ31" s="12"/>
      <c r="PGK31" s="70"/>
      <c r="PGL31" s="124"/>
      <c r="PGM31" s="125"/>
      <c r="PGN31" s="125"/>
      <c r="PGO31" s="125"/>
      <c r="PGP31" s="126"/>
      <c r="PGQ31" s="127"/>
      <c r="PGR31" s="125"/>
      <c r="PGS31" s="125"/>
      <c r="PGT31" s="125"/>
      <c r="PGU31" s="126"/>
      <c r="PGV31" s="127"/>
      <c r="PGW31" s="125"/>
      <c r="PGX31" s="125"/>
      <c r="PGY31" s="125"/>
      <c r="PGZ31" s="126"/>
      <c r="PHA31" s="127"/>
      <c r="PHB31" s="125"/>
      <c r="PHC31" s="125"/>
      <c r="PHD31" s="125"/>
      <c r="PHE31" s="126"/>
      <c r="PHF31" s="127"/>
      <c r="PHG31" s="125"/>
      <c r="PHH31" s="125"/>
      <c r="PHI31" s="125"/>
      <c r="PHJ31" s="126"/>
      <c r="PHK31" s="127"/>
      <c r="PHL31" s="125"/>
      <c r="PHM31" s="125"/>
      <c r="PHN31" s="125"/>
      <c r="PHO31" s="126"/>
      <c r="PHP31" s="127"/>
      <c r="PHQ31" s="125"/>
      <c r="PHR31" s="125"/>
      <c r="PHS31" s="125"/>
      <c r="PHT31" s="126"/>
      <c r="PHU31" s="127"/>
      <c r="PHV31" s="125"/>
      <c r="PHW31" s="125"/>
      <c r="PHX31" s="125"/>
      <c r="PHY31" s="126"/>
      <c r="PHZ31" s="128"/>
      <c r="PIA31" s="119"/>
      <c r="PIB31" s="64"/>
      <c r="PIC31" s="129"/>
      <c r="PID31" s="19"/>
      <c r="PIE31" s="65"/>
      <c r="PIF31" s="17"/>
      <c r="PIG31" s="32"/>
      <c r="PIH31" s="12"/>
      <c r="PII31" s="70"/>
      <c r="PIJ31" s="124"/>
      <c r="PIK31" s="125"/>
      <c r="PIL31" s="125"/>
      <c r="PIM31" s="125"/>
      <c r="PIN31" s="126"/>
      <c r="PIO31" s="127"/>
      <c r="PIP31" s="125"/>
      <c r="PIQ31" s="125"/>
      <c r="PIR31" s="125"/>
      <c r="PIS31" s="126"/>
      <c r="PIT31" s="127"/>
      <c r="PIU31" s="125"/>
      <c r="PIV31" s="125"/>
      <c r="PIW31" s="125"/>
      <c r="PIX31" s="126"/>
      <c r="PIY31" s="127"/>
      <c r="PIZ31" s="125"/>
      <c r="PJA31" s="125"/>
      <c r="PJB31" s="125"/>
      <c r="PJC31" s="126"/>
      <c r="PJD31" s="127"/>
      <c r="PJE31" s="125"/>
      <c r="PJF31" s="125"/>
      <c r="PJG31" s="125"/>
      <c r="PJH31" s="126"/>
      <c r="PJI31" s="127"/>
      <c r="PJJ31" s="125"/>
      <c r="PJK31" s="125"/>
      <c r="PJL31" s="125"/>
      <c r="PJM31" s="126"/>
      <c r="PJN31" s="127"/>
      <c r="PJO31" s="125"/>
      <c r="PJP31" s="125"/>
      <c r="PJQ31" s="125"/>
      <c r="PJR31" s="126"/>
      <c r="PJS31" s="127"/>
      <c r="PJT31" s="125"/>
      <c r="PJU31" s="125"/>
      <c r="PJV31" s="125"/>
      <c r="PJW31" s="126"/>
      <c r="PJX31" s="128"/>
      <c r="PJY31" s="119"/>
      <c r="PJZ31" s="64"/>
      <c r="PKA31" s="129"/>
      <c r="PKB31" s="19"/>
      <c r="PKC31" s="65"/>
      <c r="PKD31" s="17"/>
      <c r="PKE31" s="32"/>
      <c r="PKF31" s="12"/>
      <c r="PKG31" s="70"/>
      <c r="PKH31" s="124"/>
      <c r="PKI31" s="125"/>
      <c r="PKJ31" s="125"/>
      <c r="PKK31" s="125"/>
      <c r="PKL31" s="126"/>
      <c r="PKM31" s="127"/>
      <c r="PKN31" s="125"/>
      <c r="PKO31" s="125"/>
      <c r="PKP31" s="125"/>
      <c r="PKQ31" s="126"/>
      <c r="PKR31" s="127"/>
      <c r="PKS31" s="125"/>
      <c r="PKT31" s="125"/>
      <c r="PKU31" s="125"/>
      <c r="PKV31" s="126"/>
      <c r="PKW31" s="127"/>
      <c r="PKX31" s="125"/>
      <c r="PKY31" s="125"/>
      <c r="PKZ31" s="125"/>
      <c r="PLA31" s="126"/>
      <c r="PLB31" s="127"/>
      <c r="PLC31" s="125"/>
      <c r="PLD31" s="125"/>
      <c r="PLE31" s="125"/>
      <c r="PLF31" s="126"/>
      <c r="PLG31" s="127"/>
      <c r="PLH31" s="125"/>
      <c r="PLI31" s="125"/>
      <c r="PLJ31" s="125"/>
      <c r="PLK31" s="126"/>
      <c r="PLL31" s="127"/>
      <c r="PLM31" s="125"/>
      <c r="PLN31" s="125"/>
      <c r="PLO31" s="125"/>
      <c r="PLP31" s="126"/>
      <c r="PLQ31" s="127"/>
      <c r="PLR31" s="125"/>
      <c r="PLS31" s="125"/>
      <c r="PLT31" s="125"/>
      <c r="PLU31" s="126"/>
      <c r="PLV31" s="128"/>
      <c r="PLW31" s="119"/>
      <c r="PLX31" s="64"/>
      <c r="PLY31" s="129"/>
      <c r="PLZ31" s="19"/>
      <c r="PMA31" s="65"/>
      <c r="PMB31" s="17"/>
      <c r="PMC31" s="32"/>
      <c r="PMD31" s="12"/>
      <c r="PME31" s="70"/>
      <c r="PMF31" s="124"/>
      <c r="PMG31" s="125"/>
      <c r="PMH31" s="125"/>
      <c r="PMI31" s="125"/>
      <c r="PMJ31" s="126"/>
      <c r="PMK31" s="127"/>
      <c r="PML31" s="125"/>
      <c r="PMM31" s="125"/>
      <c r="PMN31" s="125"/>
      <c r="PMO31" s="126"/>
      <c r="PMP31" s="127"/>
      <c r="PMQ31" s="125"/>
      <c r="PMR31" s="125"/>
      <c r="PMS31" s="125"/>
      <c r="PMT31" s="126"/>
      <c r="PMU31" s="127"/>
      <c r="PMV31" s="125"/>
      <c r="PMW31" s="125"/>
      <c r="PMX31" s="125"/>
      <c r="PMY31" s="126"/>
      <c r="PMZ31" s="127"/>
      <c r="PNA31" s="125"/>
      <c r="PNB31" s="125"/>
      <c r="PNC31" s="125"/>
      <c r="PND31" s="126"/>
      <c r="PNE31" s="127"/>
      <c r="PNF31" s="125"/>
      <c r="PNG31" s="125"/>
      <c r="PNH31" s="125"/>
      <c r="PNI31" s="126"/>
      <c r="PNJ31" s="127"/>
      <c r="PNK31" s="125"/>
      <c r="PNL31" s="125"/>
      <c r="PNM31" s="125"/>
      <c r="PNN31" s="126"/>
      <c r="PNO31" s="127"/>
      <c r="PNP31" s="125"/>
      <c r="PNQ31" s="125"/>
      <c r="PNR31" s="125"/>
      <c r="PNS31" s="126"/>
      <c r="PNT31" s="128"/>
      <c r="PNU31" s="119"/>
      <c r="PNV31" s="64"/>
      <c r="PNW31" s="129"/>
      <c r="PNX31" s="19"/>
      <c r="PNY31" s="65"/>
      <c r="PNZ31" s="17"/>
      <c r="POA31" s="32"/>
      <c r="POB31" s="12"/>
      <c r="POC31" s="70"/>
      <c r="POD31" s="124"/>
      <c r="POE31" s="125"/>
      <c r="POF31" s="125"/>
      <c r="POG31" s="125"/>
      <c r="POH31" s="126"/>
      <c r="POI31" s="127"/>
      <c r="POJ31" s="125"/>
      <c r="POK31" s="125"/>
      <c r="POL31" s="125"/>
      <c r="POM31" s="126"/>
      <c r="PON31" s="127"/>
      <c r="POO31" s="125"/>
      <c r="POP31" s="125"/>
      <c r="POQ31" s="125"/>
      <c r="POR31" s="126"/>
      <c r="POS31" s="127"/>
      <c r="POT31" s="125"/>
      <c r="POU31" s="125"/>
      <c r="POV31" s="125"/>
      <c r="POW31" s="126"/>
      <c r="POX31" s="127"/>
      <c r="POY31" s="125"/>
      <c r="POZ31" s="125"/>
      <c r="PPA31" s="125"/>
      <c r="PPB31" s="126"/>
      <c r="PPC31" s="127"/>
      <c r="PPD31" s="125"/>
      <c r="PPE31" s="125"/>
      <c r="PPF31" s="125"/>
      <c r="PPG31" s="126"/>
      <c r="PPH31" s="127"/>
      <c r="PPI31" s="125"/>
      <c r="PPJ31" s="125"/>
      <c r="PPK31" s="125"/>
      <c r="PPL31" s="126"/>
      <c r="PPM31" s="127"/>
      <c r="PPN31" s="125"/>
      <c r="PPO31" s="125"/>
      <c r="PPP31" s="125"/>
      <c r="PPQ31" s="126"/>
      <c r="PPR31" s="128"/>
      <c r="PPS31" s="119"/>
      <c r="PPT31" s="64"/>
      <c r="PPU31" s="129"/>
      <c r="PPV31" s="19"/>
      <c r="PPW31" s="65"/>
      <c r="PPX31" s="17"/>
      <c r="PPY31" s="32"/>
      <c r="PPZ31" s="12"/>
      <c r="PQA31" s="70"/>
      <c r="PQB31" s="124"/>
      <c r="PQC31" s="125"/>
      <c r="PQD31" s="125"/>
      <c r="PQE31" s="125"/>
      <c r="PQF31" s="126"/>
      <c r="PQG31" s="127"/>
      <c r="PQH31" s="125"/>
      <c r="PQI31" s="125"/>
      <c r="PQJ31" s="125"/>
      <c r="PQK31" s="126"/>
      <c r="PQL31" s="127"/>
      <c r="PQM31" s="125"/>
      <c r="PQN31" s="125"/>
      <c r="PQO31" s="125"/>
      <c r="PQP31" s="126"/>
      <c r="PQQ31" s="127"/>
      <c r="PQR31" s="125"/>
      <c r="PQS31" s="125"/>
      <c r="PQT31" s="125"/>
      <c r="PQU31" s="126"/>
      <c r="PQV31" s="127"/>
      <c r="PQW31" s="125"/>
      <c r="PQX31" s="125"/>
      <c r="PQY31" s="125"/>
      <c r="PQZ31" s="126"/>
      <c r="PRA31" s="127"/>
      <c r="PRB31" s="125"/>
      <c r="PRC31" s="125"/>
      <c r="PRD31" s="125"/>
      <c r="PRE31" s="126"/>
      <c r="PRF31" s="127"/>
      <c r="PRG31" s="125"/>
      <c r="PRH31" s="125"/>
      <c r="PRI31" s="125"/>
      <c r="PRJ31" s="126"/>
      <c r="PRK31" s="127"/>
      <c r="PRL31" s="125"/>
      <c r="PRM31" s="125"/>
      <c r="PRN31" s="125"/>
      <c r="PRO31" s="126"/>
      <c r="PRP31" s="128"/>
      <c r="PRQ31" s="119"/>
      <c r="PRR31" s="64"/>
      <c r="PRS31" s="129"/>
      <c r="PRT31" s="19"/>
      <c r="PRU31" s="65"/>
      <c r="PRV31" s="17"/>
      <c r="PRW31" s="32"/>
      <c r="PRX31" s="12"/>
      <c r="PRY31" s="70"/>
      <c r="PRZ31" s="124"/>
      <c r="PSA31" s="125"/>
      <c r="PSB31" s="125"/>
      <c r="PSC31" s="125"/>
      <c r="PSD31" s="126"/>
      <c r="PSE31" s="127"/>
      <c r="PSF31" s="125"/>
      <c r="PSG31" s="125"/>
      <c r="PSH31" s="125"/>
      <c r="PSI31" s="126"/>
      <c r="PSJ31" s="127"/>
      <c r="PSK31" s="125"/>
      <c r="PSL31" s="125"/>
      <c r="PSM31" s="125"/>
      <c r="PSN31" s="126"/>
      <c r="PSO31" s="127"/>
      <c r="PSP31" s="125"/>
      <c r="PSQ31" s="125"/>
      <c r="PSR31" s="125"/>
      <c r="PSS31" s="126"/>
      <c r="PST31" s="127"/>
      <c r="PSU31" s="125"/>
      <c r="PSV31" s="125"/>
      <c r="PSW31" s="125"/>
      <c r="PSX31" s="126"/>
      <c r="PSY31" s="127"/>
      <c r="PSZ31" s="125"/>
      <c r="PTA31" s="125"/>
      <c r="PTB31" s="125"/>
      <c r="PTC31" s="126"/>
      <c r="PTD31" s="127"/>
      <c r="PTE31" s="125"/>
      <c r="PTF31" s="125"/>
      <c r="PTG31" s="125"/>
      <c r="PTH31" s="126"/>
      <c r="PTI31" s="127"/>
      <c r="PTJ31" s="125"/>
      <c r="PTK31" s="125"/>
      <c r="PTL31" s="125"/>
      <c r="PTM31" s="126"/>
      <c r="PTN31" s="128"/>
      <c r="PTO31" s="119"/>
      <c r="PTP31" s="64"/>
      <c r="PTQ31" s="129"/>
      <c r="PTR31" s="19"/>
      <c r="PTS31" s="65"/>
      <c r="PTT31" s="17"/>
      <c r="PTU31" s="32"/>
      <c r="PTV31" s="12"/>
      <c r="PTW31" s="70"/>
      <c r="PTX31" s="124"/>
      <c r="PTY31" s="125"/>
      <c r="PTZ31" s="125"/>
      <c r="PUA31" s="125"/>
      <c r="PUB31" s="126"/>
      <c r="PUC31" s="127"/>
      <c r="PUD31" s="125"/>
      <c r="PUE31" s="125"/>
      <c r="PUF31" s="125"/>
      <c r="PUG31" s="126"/>
      <c r="PUH31" s="127"/>
      <c r="PUI31" s="125"/>
      <c r="PUJ31" s="125"/>
      <c r="PUK31" s="125"/>
      <c r="PUL31" s="126"/>
      <c r="PUM31" s="127"/>
      <c r="PUN31" s="125"/>
      <c r="PUO31" s="125"/>
      <c r="PUP31" s="125"/>
      <c r="PUQ31" s="126"/>
      <c r="PUR31" s="127"/>
      <c r="PUS31" s="125"/>
      <c r="PUT31" s="125"/>
      <c r="PUU31" s="125"/>
      <c r="PUV31" s="126"/>
      <c r="PUW31" s="127"/>
      <c r="PUX31" s="125"/>
      <c r="PUY31" s="125"/>
      <c r="PUZ31" s="125"/>
      <c r="PVA31" s="126"/>
      <c r="PVB31" s="127"/>
      <c r="PVC31" s="125"/>
      <c r="PVD31" s="125"/>
      <c r="PVE31" s="125"/>
      <c r="PVF31" s="126"/>
      <c r="PVG31" s="127"/>
      <c r="PVH31" s="125"/>
      <c r="PVI31" s="125"/>
      <c r="PVJ31" s="125"/>
      <c r="PVK31" s="126"/>
      <c r="PVL31" s="128"/>
      <c r="PVM31" s="119"/>
      <c r="PVN31" s="64"/>
      <c r="PVO31" s="129"/>
      <c r="PVP31" s="19"/>
      <c r="PVQ31" s="65"/>
      <c r="PVR31" s="17"/>
      <c r="PVS31" s="32"/>
      <c r="PVT31" s="12"/>
      <c r="PVU31" s="70"/>
      <c r="PVV31" s="124"/>
      <c r="PVW31" s="125"/>
      <c r="PVX31" s="125"/>
      <c r="PVY31" s="125"/>
      <c r="PVZ31" s="126"/>
      <c r="PWA31" s="127"/>
      <c r="PWB31" s="125"/>
      <c r="PWC31" s="125"/>
      <c r="PWD31" s="125"/>
      <c r="PWE31" s="126"/>
      <c r="PWF31" s="127"/>
      <c r="PWG31" s="125"/>
      <c r="PWH31" s="125"/>
      <c r="PWI31" s="125"/>
      <c r="PWJ31" s="126"/>
      <c r="PWK31" s="127"/>
      <c r="PWL31" s="125"/>
      <c r="PWM31" s="125"/>
      <c r="PWN31" s="125"/>
      <c r="PWO31" s="126"/>
      <c r="PWP31" s="127"/>
      <c r="PWQ31" s="125"/>
      <c r="PWR31" s="125"/>
      <c r="PWS31" s="125"/>
      <c r="PWT31" s="126"/>
      <c r="PWU31" s="127"/>
      <c r="PWV31" s="125"/>
      <c r="PWW31" s="125"/>
      <c r="PWX31" s="125"/>
      <c r="PWY31" s="126"/>
      <c r="PWZ31" s="127"/>
      <c r="PXA31" s="125"/>
      <c r="PXB31" s="125"/>
      <c r="PXC31" s="125"/>
      <c r="PXD31" s="126"/>
      <c r="PXE31" s="127"/>
      <c r="PXF31" s="125"/>
      <c r="PXG31" s="125"/>
      <c r="PXH31" s="125"/>
      <c r="PXI31" s="126"/>
      <c r="PXJ31" s="128"/>
      <c r="PXK31" s="119"/>
      <c r="PXL31" s="64"/>
      <c r="PXM31" s="129"/>
      <c r="PXN31" s="19"/>
      <c r="PXO31" s="65"/>
      <c r="PXP31" s="17"/>
      <c r="PXQ31" s="32"/>
      <c r="PXR31" s="12"/>
      <c r="PXS31" s="70"/>
      <c r="PXT31" s="124"/>
      <c r="PXU31" s="125"/>
      <c r="PXV31" s="125"/>
      <c r="PXW31" s="125"/>
      <c r="PXX31" s="126"/>
      <c r="PXY31" s="127"/>
      <c r="PXZ31" s="125"/>
      <c r="PYA31" s="125"/>
      <c r="PYB31" s="125"/>
      <c r="PYC31" s="126"/>
      <c r="PYD31" s="127"/>
      <c r="PYE31" s="125"/>
      <c r="PYF31" s="125"/>
      <c r="PYG31" s="125"/>
      <c r="PYH31" s="126"/>
      <c r="PYI31" s="127"/>
      <c r="PYJ31" s="125"/>
      <c r="PYK31" s="125"/>
      <c r="PYL31" s="125"/>
      <c r="PYM31" s="126"/>
      <c r="PYN31" s="127"/>
      <c r="PYO31" s="125"/>
      <c r="PYP31" s="125"/>
      <c r="PYQ31" s="125"/>
      <c r="PYR31" s="126"/>
      <c r="PYS31" s="127"/>
      <c r="PYT31" s="125"/>
      <c r="PYU31" s="125"/>
      <c r="PYV31" s="125"/>
      <c r="PYW31" s="126"/>
      <c r="PYX31" s="127"/>
      <c r="PYY31" s="125"/>
      <c r="PYZ31" s="125"/>
      <c r="PZA31" s="125"/>
      <c r="PZB31" s="126"/>
      <c r="PZC31" s="127"/>
      <c r="PZD31" s="125"/>
      <c r="PZE31" s="125"/>
      <c r="PZF31" s="125"/>
      <c r="PZG31" s="126"/>
      <c r="PZH31" s="128"/>
      <c r="PZI31" s="119"/>
      <c r="PZJ31" s="64"/>
      <c r="PZK31" s="129"/>
      <c r="PZL31" s="19"/>
      <c r="PZM31" s="65"/>
      <c r="PZN31" s="17"/>
      <c r="PZO31" s="32"/>
      <c r="PZP31" s="12"/>
      <c r="PZQ31" s="70"/>
      <c r="PZR31" s="124"/>
      <c r="PZS31" s="125"/>
      <c r="PZT31" s="125"/>
      <c r="PZU31" s="125"/>
      <c r="PZV31" s="126"/>
      <c r="PZW31" s="127"/>
      <c r="PZX31" s="125"/>
      <c r="PZY31" s="125"/>
      <c r="PZZ31" s="125"/>
      <c r="QAA31" s="126"/>
      <c r="QAB31" s="127"/>
      <c r="QAC31" s="125"/>
      <c r="QAD31" s="125"/>
      <c r="QAE31" s="125"/>
      <c r="QAF31" s="126"/>
      <c r="QAG31" s="127"/>
      <c r="QAH31" s="125"/>
      <c r="QAI31" s="125"/>
      <c r="QAJ31" s="125"/>
      <c r="QAK31" s="126"/>
      <c r="QAL31" s="127"/>
      <c r="QAM31" s="125"/>
      <c r="QAN31" s="125"/>
      <c r="QAO31" s="125"/>
      <c r="QAP31" s="126"/>
      <c r="QAQ31" s="127"/>
      <c r="QAR31" s="125"/>
      <c r="QAS31" s="125"/>
      <c r="QAT31" s="125"/>
      <c r="QAU31" s="126"/>
      <c r="QAV31" s="127"/>
      <c r="QAW31" s="125"/>
      <c r="QAX31" s="125"/>
      <c r="QAY31" s="125"/>
      <c r="QAZ31" s="126"/>
      <c r="QBA31" s="127"/>
      <c r="QBB31" s="125"/>
      <c r="QBC31" s="125"/>
      <c r="QBD31" s="125"/>
      <c r="QBE31" s="126"/>
      <c r="QBF31" s="128"/>
      <c r="QBG31" s="119"/>
      <c r="QBH31" s="64"/>
      <c r="QBI31" s="129"/>
      <c r="QBJ31" s="19"/>
      <c r="QBK31" s="65"/>
      <c r="QBL31" s="17"/>
      <c r="QBM31" s="32"/>
      <c r="QBN31" s="12"/>
      <c r="QBO31" s="70"/>
      <c r="QBP31" s="124"/>
      <c r="QBQ31" s="125"/>
      <c r="QBR31" s="125"/>
      <c r="QBS31" s="125"/>
      <c r="QBT31" s="126"/>
      <c r="QBU31" s="127"/>
      <c r="QBV31" s="125"/>
      <c r="QBW31" s="125"/>
      <c r="QBX31" s="125"/>
      <c r="QBY31" s="126"/>
      <c r="QBZ31" s="127"/>
      <c r="QCA31" s="125"/>
      <c r="QCB31" s="125"/>
      <c r="QCC31" s="125"/>
      <c r="QCD31" s="126"/>
      <c r="QCE31" s="127"/>
      <c r="QCF31" s="125"/>
      <c r="QCG31" s="125"/>
      <c r="QCH31" s="125"/>
      <c r="QCI31" s="126"/>
      <c r="QCJ31" s="127"/>
      <c r="QCK31" s="125"/>
      <c r="QCL31" s="125"/>
      <c r="QCM31" s="125"/>
      <c r="QCN31" s="126"/>
      <c r="QCO31" s="127"/>
      <c r="QCP31" s="125"/>
      <c r="QCQ31" s="125"/>
      <c r="QCR31" s="125"/>
      <c r="QCS31" s="126"/>
      <c r="QCT31" s="127"/>
      <c r="QCU31" s="125"/>
      <c r="QCV31" s="125"/>
      <c r="QCW31" s="125"/>
      <c r="QCX31" s="126"/>
      <c r="QCY31" s="127"/>
      <c r="QCZ31" s="125"/>
      <c r="QDA31" s="125"/>
      <c r="QDB31" s="125"/>
      <c r="QDC31" s="126"/>
      <c r="QDD31" s="128"/>
      <c r="QDE31" s="119"/>
      <c r="QDF31" s="64"/>
      <c r="QDG31" s="129"/>
      <c r="QDH31" s="19"/>
      <c r="QDI31" s="65"/>
      <c r="QDJ31" s="17"/>
      <c r="QDK31" s="32"/>
      <c r="QDL31" s="12"/>
      <c r="QDM31" s="70"/>
      <c r="QDN31" s="124"/>
      <c r="QDO31" s="125"/>
      <c r="QDP31" s="125"/>
      <c r="QDQ31" s="125"/>
      <c r="QDR31" s="126"/>
      <c r="QDS31" s="127"/>
      <c r="QDT31" s="125"/>
      <c r="QDU31" s="125"/>
      <c r="QDV31" s="125"/>
      <c r="QDW31" s="126"/>
      <c r="QDX31" s="127"/>
      <c r="QDY31" s="125"/>
      <c r="QDZ31" s="125"/>
      <c r="QEA31" s="125"/>
      <c r="QEB31" s="126"/>
      <c r="QEC31" s="127"/>
      <c r="QED31" s="125"/>
      <c r="QEE31" s="125"/>
      <c r="QEF31" s="125"/>
      <c r="QEG31" s="126"/>
      <c r="QEH31" s="127"/>
      <c r="QEI31" s="125"/>
      <c r="QEJ31" s="125"/>
      <c r="QEK31" s="125"/>
      <c r="QEL31" s="126"/>
      <c r="QEM31" s="127"/>
      <c r="QEN31" s="125"/>
      <c r="QEO31" s="125"/>
      <c r="QEP31" s="125"/>
      <c r="QEQ31" s="126"/>
      <c r="QER31" s="127"/>
      <c r="QES31" s="125"/>
      <c r="QET31" s="125"/>
      <c r="QEU31" s="125"/>
      <c r="QEV31" s="126"/>
      <c r="QEW31" s="127"/>
      <c r="QEX31" s="125"/>
      <c r="QEY31" s="125"/>
      <c r="QEZ31" s="125"/>
      <c r="QFA31" s="126"/>
      <c r="QFB31" s="128"/>
      <c r="QFC31" s="119"/>
      <c r="QFD31" s="64"/>
      <c r="QFE31" s="129"/>
      <c r="QFF31" s="19"/>
      <c r="QFG31" s="65"/>
      <c r="QFH31" s="17"/>
      <c r="QFI31" s="32"/>
      <c r="QFJ31" s="12"/>
      <c r="QFK31" s="70"/>
      <c r="QFL31" s="124"/>
      <c r="QFM31" s="125"/>
      <c r="QFN31" s="125"/>
      <c r="QFO31" s="125"/>
      <c r="QFP31" s="126"/>
      <c r="QFQ31" s="127"/>
      <c r="QFR31" s="125"/>
      <c r="QFS31" s="125"/>
      <c r="QFT31" s="125"/>
      <c r="QFU31" s="126"/>
      <c r="QFV31" s="127"/>
      <c r="QFW31" s="125"/>
      <c r="QFX31" s="125"/>
      <c r="QFY31" s="125"/>
      <c r="QFZ31" s="126"/>
      <c r="QGA31" s="127"/>
      <c r="QGB31" s="125"/>
      <c r="QGC31" s="125"/>
      <c r="QGD31" s="125"/>
      <c r="QGE31" s="126"/>
      <c r="QGF31" s="127"/>
      <c r="QGG31" s="125"/>
      <c r="QGH31" s="125"/>
      <c r="QGI31" s="125"/>
      <c r="QGJ31" s="126"/>
      <c r="QGK31" s="127"/>
      <c r="QGL31" s="125"/>
      <c r="QGM31" s="125"/>
      <c r="QGN31" s="125"/>
      <c r="QGO31" s="126"/>
      <c r="QGP31" s="127"/>
      <c r="QGQ31" s="125"/>
      <c r="QGR31" s="125"/>
      <c r="QGS31" s="125"/>
      <c r="QGT31" s="126"/>
      <c r="QGU31" s="127"/>
      <c r="QGV31" s="125"/>
      <c r="QGW31" s="125"/>
      <c r="QGX31" s="125"/>
      <c r="QGY31" s="126"/>
      <c r="QGZ31" s="128"/>
      <c r="QHA31" s="119"/>
      <c r="QHB31" s="64"/>
      <c r="QHC31" s="129"/>
      <c r="QHD31" s="19"/>
      <c r="QHE31" s="65"/>
      <c r="QHF31" s="17"/>
      <c r="QHG31" s="32"/>
      <c r="QHH31" s="12"/>
      <c r="QHI31" s="70"/>
      <c r="QHJ31" s="124"/>
      <c r="QHK31" s="125"/>
      <c r="QHL31" s="125"/>
      <c r="QHM31" s="125"/>
      <c r="QHN31" s="126"/>
      <c r="QHO31" s="127"/>
      <c r="QHP31" s="125"/>
      <c r="QHQ31" s="125"/>
      <c r="QHR31" s="125"/>
      <c r="QHS31" s="126"/>
      <c r="QHT31" s="127"/>
      <c r="QHU31" s="125"/>
      <c r="QHV31" s="125"/>
      <c r="QHW31" s="125"/>
      <c r="QHX31" s="126"/>
      <c r="QHY31" s="127"/>
      <c r="QHZ31" s="125"/>
      <c r="QIA31" s="125"/>
      <c r="QIB31" s="125"/>
      <c r="QIC31" s="126"/>
      <c r="QID31" s="127"/>
      <c r="QIE31" s="125"/>
      <c r="QIF31" s="125"/>
      <c r="QIG31" s="125"/>
      <c r="QIH31" s="126"/>
      <c r="QII31" s="127"/>
      <c r="QIJ31" s="125"/>
      <c r="QIK31" s="125"/>
      <c r="QIL31" s="125"/>
      <c r="QIM31" s="126"/>
      <c r="QIN31" s="127"/>
      <c r="QIO31" s="125"/>
      <c r="QIP31" s="125"/>
      <c r="QIQ31" s="125"/>
      <c r="QIR31" s="126"/>
      <c r="QIS31" s="127"/>
      <c r="QIT31" s="125"/>
      <c r="QIU31" s="125"/>
      <c r="QIV31" s="125"/>
      <c r="QIW31" s="126"/>
      <c r="QIX31" s="128"/>
      <c r="QIY31" s="119"/>
      <c r="QIZ31" s="64"/>
      <c r="QJA31" s="129"/>
      <c r="QJB31" s="19"/>
      <c r="QJC31" s="65"/>
      <c r="QJD31" s="17"/>
      <c r="QJE31" s="32"/>
      <c r="QJF31" s="12"/>
      <c r="QJG31" s="70"/>
      <c r="QJH31" s="124"/>
      <c r="QJI31" s="125"/>
      <c r="QJJ31" s="125"/>
      <c r="QJK31" s="125"/>
      <c r="QJL31" s="126"/>
      <c r="QJM31" s="127"/>
      <c r="QJN31" s="125"/>
      <c r="QJO31" s="125"/>
      <c r="QJP31" s="125"/>
      <c r="QJQ31" s="126"/>
      <c r="QJR31" s="127"/>
      <c r="QJS31" s="125"/>
      <c r="QJT31" s="125"/>
      <c r="QJU31" s="125"/>
      <c r="QJV31" s="126"/>
      <c r="QJW31" s="127"/>
      <c r="QJX31" s="125"/>
      <c r="QJY31" s="125"/>
      <c r="QJZ31" s="125"/>
      <c r="QKA31" s="126"/>
      <c r="QKB31" s="127"/>
      <c r="QKC31" s="125"/>
      <c r="QKD31" s="125"/>
      <c r="QKE31" s="125"/>
      <c r="QKF31" s="126"/>
      <c r="QKG31" s="127"/>
      <c r="QKH31" s="125"/>
      <c r="QKI31" s="125"/>
      <c r="QKJ31" s="125"/>
      <c r="QKK31" s="126"/>
      <c r="QKL31" s="127"/>
      <c r="QKM31" s="125"/>
      <c r="QKN31" s="125"/>
      <c r="QKO31" s="125"/>
      <c r="QKP31" s="126"/>
      <c r="QKQ31" s="127"/>
      <c r="QKR31" s="125"/>
      <c r="QKS31" s="125"/>
      <c r="QKT31" s="125"/>
      <c r="QKU31" s="126"/>
      <c r="QKV31" s="128"/>
      <c r="QKW31" s="119"/>
      <c r="QKX31" s="64"/>
      <c r="QKY31" s="129"/>
      <c r="QKZ31" s="19"/>
      <c r="QLA31" s="65"/>
      <c r="QLB31" s="17"/>
      <c r="QLC31" s="32"/>
      <c r="QLD31" s="12"/>
      <c r="QLE31" s="70"/>
      <c r="QLF31" s="124"/>
      <c r="QLG31" s="125"/>
      <c r="QLH31" s="125"/>
      <c r="QLI31" s="125"/>
      <c r="QLJ31" s="126"/>
      <c r="QLK31" s="127"/>
      <c r="QLL31" s="125"/>
      <c r="QLM31" s="125"/>
      <c r="QLN31" s="125"/>
      <c r="QLO31" s="126"/>
      <c r="QLP31" s="127"/>
      <c r="QLQ31" s="125"/>
      <c r="QLR31" s="125"/>
      <c r="QLS31" s="125"/>
      <c r="QLT31" s="126"/>
      <c r="QLU31" s="127"/>
      <c r="QLV31" s="125"/>
      <c r="QLW31" s="125"/>
      <c r="QLX31" s="125"/>
      <c r="QLY31" s="126"/>
      <c r="QLZ31" s="127"/>
      <c r="QMA31" s="125"/>
      <c r="QMB31" s="125"/>
      <c r="QMC31" s="125"/>
      <c r="QMD31" s="126"/>
      <c r="QME31" s="127"/>
      <c r="QMF31" s="125"/>
      <c r="QMG31" s="125"/>
      <c r="QMH31" s="125"/>
      <c r="QMI31" s="126"/>
      <c r="QMJ31" s="127"/>
      <c r="QMK31" s="125"/>
      <c r="QML31" s="125"/>
      <c r="QMM31" s="125"/>
      <c r="QMN31" s="126"/>
      <c r="QMO31" s="127"/>
      <c r="QMP31" s="125"/>
      <c r="QMQ31" s="125"/>
      <c r="QMR31" s="125"/>
      <c r="QMS31" s="126"/>
      <c r="QMT31" s="128"/>
      <c r="QMU31" s="119"/>
      <c r="QMV31" s="64"/>
      <c r="QMW31" s="129"/>
      <c r="QMX31" s="19"/>
      <c r="QMY31" s="65"/>
      <c r="QMZ31" s="17"/>
      <c r="QNA31" s="32"/>
      <c r="QNB31" s="12"/>
      <c r="QNC31" s="70"/>
      <c r="QND31" s="124"/>
      <c r="QNE31" s="125"/>
      <c r="QNF31" s="125"/>
      <c r="QNG31" s="125"/>
      <c r="QNH31" s="126"/>
      <c r="QNI31" s="127"/>
      <c r="QNJ31" s="125"/>
      <c r="QNK31" s="125"/>
      <c r="QNL31" s="125"/>
      <c r="QNM31" s="126"/>
      <c r="QNN31" s="127"/>
      <c r="QNO31" s="125"/>
      <c r="QNP31" s="125"/>
      <c r="QNQ31" s="125"/>
      <c r="QNR31" s="126"/>
      <c r="QNS31" s="127"/>
      <c r="QNT31" s="125"/>
      <c r="QNU31" s="125"/>
      <c r="QNV31" s="125"/>
      <c r="QNW31" s="126"/>
      <c r="QNX31" s="127"/>
      <c r="QNY31" s="125"/>
      <c r="QNZ31" s="125"/>
      <c r="QOA31" s="125"/>
      <c r="QOB31" s="126"/>
      <c r="QOC31" s="127"/>
      <c r="QOD31" s="125"/>
      <c r="QOE31" s="125"/>
      <c r="QOF31" s="125"/>
      <c r="QOG31" s="126"/>
      <c r="QOH31" s="127"/>
      <c r="QOI31" s="125"/>
      <c r="QOJ31" s="125"/>
      <c r="QOK31" s="125"/>
      <c r="QOL31" s="126"/>
      <c r="QOM31" s="127"/>
      <c r="QON31" s="125"/>
      <c r="QOO31" s="125"/>
      <c r="QOP31" s="125"/>
      <c r="QOQ31" s="126"/>
      <c r="QOR31" s="128"/>
      <c r="QOS31" s="119"/>
      <c r="QOT31" s="64"/>
      <c r="QOU31" s="129"/>
      <c r="QOV31" s="19"/>
      <c r="QOW31" s="65"/>
      <c r="QOX31" s="17"/>
      <c r="QOY31" s="32"/>
      <c r="QOZ31" s="12"/>
      <c r="QPA31" s="70"/>
      <c r="QPB31" s="124"/>
      <c r="QPC31" s="125"/>
      <c r="QPD31" s="125"/>
      <c r="QPE31" s="125"/>
      <c r="QPF31" s="126"/>
      <c r="QPG31" s="127"/>
      <c r="QPH31" s="125"/>
      <c r="QPI31" s="125"/>
      <c r="QPJ31" s="125"/>
      <c r="QPK31" s="126"/>
      <c r="QPL31" s="127"/>
      <c r="QPM31" s="125"/>
      <c r="QPN31" s="125"/>
      <c r="QPO31" s="125"/>
      <c r="QPP31" s="126"/>
      <c r="QPQ31" s="127"/>
      <c r="QPR31" s="125"/>
      <c r="QPS31" s="125"/>
      <c r="QPT31" s="125"/>
      <c r="QPU31" s="126"/>
      <c r="QPV31" s="127"/>
      <c r="QPW31" s="125"/>
      <c r="QPX31" s="125"/>
      <c r="QPY31" s="125"/>
      <c r="QPZ31" s="126"/>
      <c r="QQA31" s="127"/>
      <c r="QQB31" s="125"/>
      <c r="QQC31" s="125"/>
      <c r="QQD31" s="125"/>
      <c r="QQE31" s="126"/>
      <c r="QQF31" s="127"/>
      <c r="QQG31" s="125"/>
      <c r="QQH31" s="125"/>
      <c r="QQI31" s="125"/>
      <c r="QQJ31" s="126"/>
      <c r="QQK31" s="127"/>
      <c r="QQL31" s="125"/>
      <c r="QQM31" s="125"/>
      <c r="QQN31" s="125"/>
      <c r="QQO31" s="126"/>
      <c r="QQP31" s="128"/>
      <c r="QQQ31" s="119"/>
      <c r="QQR31" s="64"/>
      <c r="QQS31" s="129"/>
      <c r="QQT31" s="19"/>
      <c r="QQU31" s="65"/>
      <c r="QQV31" s="17"/>
      <c r="QQW31" s="32"/>
      <c r="QQX31" s="12"/>
      <c r="QQY31" s="70"/>
      <c r="QQZ31" s="124"/>
      <c r="QRA31" s="125"/>
      <c r="QRB31" s="125"/>
      <c r="QRC31" s="125"/>
      <c r="QRD31" s="126"/>
      <c r="QRE31" s="127"/>
      <c r="QRF31" s="125"/>
      <c r="QRG31" s="125"/>
      <c r="QRH31" s="125"/>
      <c r="QRI31" s="126"/>
      <c r="QRJ31" s="127"/>
      <c r="QRK31" s="125"/>
      <c r="QRL31" s="125"/>
      <c r="QRM31" s="125"/>
      <c r="QRN31" s="126"/>
      <c r="QRO31" s="127"/>
      <c r="QRP31" s="125"/>
      <c r="QRQ31" s="125"/>
      <c r="QRR31" s="125"/>
      <c r="QRS31" s="126"/>
      <c r="QRT31" s="127"/>
      <c r="QRU31" s="125"/>
      <c r="QRV31" s="125"/>
      <c r="QRW31" s="125"/>
      <c r="QRX31" s="126"/>
      <c r="QRY31" s="127"/>
      <c r="QRZ31" s="125"/>
      <c r="QSA31" s="125"/>
      <c r="QSB31" s="125"/>
      <c r="QSC31" s="126"/>
      <c r="QSD31" s="127"/>
      <c r="QSE31" s="125"/>
      <c r="QSF31" s="125"/>
      <c r="QSG31" s="125"/>
      <c r="QSH31" s="126"/>
      <c r="QSI31" s="127"/>
      <c r="QSJ31" s="125"/>
      <c r="QSK31" s="125"/>
      <c r="QSL31" s="125"/>
      <c r="QSM31" s="126"/>
      <c r="QSN31" s="128"/>
      <c r="QSO31" s="119"/>
      <c r="QSP31" s="64"/>
      <c r="QSQ31" s="129"/>
      <c r="QSR31" s="19"/>
      <c r="QSS31" s="65"/>
      <c r="QST31" s="17"/>
      <c r="QSU31" s="32"/>
      <c r="QSV31" s="12"/>
      <c r="QSW31" s="70"/>
      <c r="QSX31" s="124"/>
      <c r="QSY31" s="125"/>
      <c r="QSZ31" s="125"/>
      <c r="QTA31" s="125"/>
      <c r="QTB31" s="126"/>
      <c r="QTC31" s="127"/>
      <c r="QTD31" s="125"/>
      <c r="QTE31" s="125"/>
      <c r="QTF31" s="125"/>
      <c r="QTG31" s="126"/>
      <c r="QTH31" s="127"/>
      <c r="QTI31" s="125"/>
      <c r="QTJ31" s="125"/>
      <c r="QTK31" s="125"/>
      <c r="QTL31" s="126"/>
      <c r="QTM31" s="127"/>
      <c r="QTN31" s="125"/>
      <c r="QTO31" s="125"/>
      <c r="QTP31" s="125"/>
      <c r="QTQ31" s="126"/>
      <c r="QTR31" s="127"/>
      <c r="QTS31" s="125"/>
      <c r="QTT31" s="125"/>
      <c r="QTU31" s="125"/>
      <c r="QTV31" s="126"/>
      <c r="QTW31" s="127"/>
      <c r="QTX31" s="125"/>
      <c r="QTY31" s="125"/>
      <c r="QTZ31" s="125"/>
      <c r="QUA31" s="126"/>
      <c r="QUB31" s="127"/>
      <c r="QUC31" s="125"/>
      <c r="QUD31" s="125"/>
      <c r="QUE31" s="125"/>
      <c r="QUF31" s="126"/>
      <c r="QUG31" s="127"/>
      <c r="QUH31" s="125"/>
      <c r="QUI31" s="125"/>
      <c r="QUJ31" s="125"/>
      <c r="QUK31" s="126"/>
      <c r="QUL31" s="128"/>
      <c r="QUM31" s="119"/>
      <c r="QUN31" s="64"/>
      <c r="QUO31" s="129"/>
      <c r="QUP31" s="19"/>
      <c r="QUQ31" s="65"/>
      <c r="QUR31" s="17"/>
      <c r="QUS31" s="32"/>
      <c r="QUT31" s="12"/>
      <c r="QUU31" s="70"/>
      <c r="QUV31" s="124"/>
      <c r="QUW31" s="125"/>
      <c r="QUX31" s="125"/>
      <c r="QUY31" s="125"/>
      <c r="QUZ31" s="126"/>
      <c r="QVA31" s="127"/>
      <c r="QVB31" s="125"/>
      <c r="QVC31" s="125"/>
      <c r="QVD31" s="125"/>
      <c r="QVE31" s="126"/>
      <c r="QVF31" s="127"/>
      <c r="QVG31" s="125"/>
      <c r="QVH31" s="125"/>
      <c r="QVI31" s="125"/>
      <c r="QVJ31" s="126"/>
      <c r="QVK31" s="127"/>
      <c r="QVL31" s="125"/>
      <c r="QVM31" s="125"/>
      <c r="QVN31" s="125"/>
      <c r="QVO31" s="126"/>
      <c r="QVP31" s="127"/>
      <c r="QVQ31" s="125"/>
      <c r="QVR31" s="125"/>
      <c r="QVS31" s="125"/>
      <c r="QVT31" s="126"/>
      <c r="QVU31" s="127"/>
      <c r="QVV31" s="125"/>
      <c r="QVW31" s="125"/>
      <c r="QVX31" s="125"/>
      <c r="QVY31" s="126"/>
      <c r="QVZ31" s="127"/>
      <c r="QWA31" s="125"/>
      <c r="QWB31" s="125"/>
      <c r="QWC31" s="125"/>
      <c r="QWD31" s="126"/>
      <c r="QWE31" s="127"/>
      <c r="QWF31" s="125"/>
      <c r="QWG31" s="125"/>
      <c r="QWH31" s="125"/>
      <c r="QWI31" s="126"/>
      <c r="QWJ31" s="128"/>
      <c r="QWK31" s="119"/>
      <c r="QWL31" s="64"/>
      <c r="QWM31" s="129"/>
      <c r="QWN31" s="19"/>
      <c r="QWO31" s="65"/>
      <c r="QWP31" s="17"/>
      <c r="QWQ31" s="32"/>
      <c r="QWR31" s="12"/>
      <c r="QWS31" s="70"/>
      <c r="QWT31" s="124"/>
      <c r="QWU31" s="125"/>
      <c r="QWV31" s="125"/>
      <c r="QWW31" s="125"/>
      <c r="QWX31" s="126"/>
      <c r="QWY31" s="127"/>
      <c r="QWZ31" s="125"/>
      <c r="QXA31" s="125"/>
      <c r="QXB31" s="125"/>
      <c r="QXC31" s="126"/>
      <c r="QXD31" s="127"/>
      <c r="QXE31" s="125"/>
      <c r="QXF31" s="125"/>
      <c r="QXG31" s="125"/>
      <c r="QXH31" s="126"/>
      <c r="QXI31" s="127"/>
      <c r="QXJ31" s="125"/>
      <c r="QXK31" s="125"/>
      <c r="QXL31" s="125"/>
      <c r="QXM31" s="126"/>
      <c r="QXN31" s="127"/>
      <c r="QXO31" s="125"/>
      <c r="QXP31" s="125"/>
      <c r="QXQ31" s="125"/>
      <c r="QXR31" s="126"/>
      <c r="QXS31" s="127"/>
      <c r="QXT31" s="125"/>
      <c r="QXU31" s="125"/>
      <c r="QXV31" s="125"/>
      <c r="QXW31" s="126"/>
      <c r="QXX31" s="127"/>
      <c r="QXY31" s="125"/>
      <c r="QXZ31" s="125"/>
      <c r="QYA31" s="125"/>
      <c r="QYB31" s="126"/>
      <c r="QYC31" s="127"/>
      <c r="QYD31" s="125"/>
      <c r="QYE31" s="125"/>
      <c r="QYF31" s="125"/>
      <c r="QYG31" s="126"/>
      <c r="QYH31" s="128"/>
      <c r="QYI31" s="119"/>
      <c r="QYJ31" s="64"/>
      <c r="QYK31" s="129"/>
      <c r="QYL31" s="19"/>
      <c r="QYM31" s="65"/>
      <c r="QYN31" s="17"/>
      <c r="QYO31" s="32"/>
      <c r="QYP31" s="12"/>
      <c r="QYQ31" s="70"/>
      <c r="QYR31" s="124"/>
      <c r="QYS31" s="125"/>
      <c r="QYT31" s="125"/>
      <c r="QYU31" s="125"/>
      <c r="QYV31" s="126"/>
      <c r="QYW31" s="127"/>
      <c r="QYX31" s="125"/>
      <c r="QYY31" s="125"/>
      <c r="QYZ31" s="125"/>
      <c r="QZA31" s="126"/>
      <c r="QZB31" s="127"/>
      <c r="QZC31" s="125"/>
      <c r="QZD31" s="125"/>
      <c r="QZE31" s="125"/>
      <c r="QZF31" s="126"/>
      <c r="QZG31" s="127"/>
      <c r="QZH31" s="125"/>
      <c r="QZI31" s="125"/>
      <c r="QZJ31" s="125"/>
      <c r="QZK31" s="126"/>
      <c r="QZL31" s="127"/>
      <c r="QZM31" s="125"/>
      <c r="QZN31" s="125"/>
      <c r="QZO31" s="125"/>
      <c r="QZP31" s="126"/>
      <c r="QZQ31" s="127"/>
      <c r="QZR31" s="125"/>
      <c r="QZS31" s="125"/>
      <c r="QZT31" s="125"/>
      <c r="QZU31" s="126"/>
      <c r="QZV31" s="127"/>
      <c r="QZW31" s="125"/>
      <c r="QZX31" s="125"/>
      <c r="QZY31" s="125"/>
      <c r="QZZ31" s="126"/>
      <c r="RAA31" s="127"/>
      <c r="RAB31" s="125"/>
      <c r="RAC31" s="125"/>
      <c r="RAD31" s="125"/>
      <c r="RAE31" s="126"/>
      <c r="RAF31" s="128"/>
      <c r="RAG31" s="119"/>
      <c r="RAH31" s="64"/>
      <c r="RAI31" s="129"/>
      <c r="RAJ31" s="19"/>
      <c r="RAK31" s="65"/>
      <c r="RAL31" s="17"/>
      <c r="RAM31" s="32"/>
      <c r="RAN31" s="12"/>
      <c r="RAO31" s="70"/>
      <c r="RAP31" s="124"/>
      <c r="RAQ31" s="125"/>
      <c r="RAR31" s="125"/>
      <c r="RAS31" s="125"/>
      <c r="RAT31" s="126"/>
      <c r="RAU31" s="127"/>
      <c r="RAV31" s="125"/>
      <c r="RAW31" s="125"/>
      <c r="RAX31" s="125"/>
      <c r="RAY31" s="126"/>
      <c r="RAZ31" s="127"/>
      <c r="RBA31" s="125"/>
      <c r="RBB31" s="125"/>
      <c r="RBC31" s="125"/>
      <c r="RBD31" s="126"/>
      <c r="RBE31" s="127"/>
      <c r="RBF31" s="125"/>
      <c r="RBG31" s="125"/>
      <c r="RBH31" s="125"/>
      <c r="RBI31" s="126"/>
      <c r="RBJ31" s="127"/>
      <c r="RBK31" s="125"/>
      <c r="RBL31" s="125"/>
      <c r="RBM31" s="125"/>
      <c r="RBN31" s="126"/>
      <c r="RBO31" s="127"/>
      <c r="RBP31" s="125"/>
      <c r="RBQ31" s="125"/>
      <c r="RBR31" s="125"/>
      <c r="RBS31" s="126"/>
      <c r="RBT31" s="127"/>
      <c r="RBU31" s="125"/>
      <c r="RBV31" s="125"/>
      <c r="RBW31" s="125"/>
      <c r="RBX31" s="126"/>
      <c r="RBY31" s="127"/>
      <c r="RBZ31" s="125"/>
      <c r="RCA31" s="125"/>
      <c r="RCB31" s="125"/>
      <c r="RCC31" s="126"/>
      <c r="RCD31" s="128"/>
      <c r="RCE31" s="119"/>
      <c r="RCF31" s="64"/>
      <c r="RCG31" s="129"/>
      <c r="RCH31" s="19"/>
      <c r="RCI31" s="65"/>
      <c r="RCJ31" s="17"/>
      <c r="RCK31" s="32"/>
      <c r="RCL31" s="12"/>
      <c r="RCM31" s="70"/>
      <c r="RCN31" s="124"/>
      <c r="RCO31" s="125"/>
      <c r="RCP31" s="125"/>
      <c r="RCQ31" s="125"/>
      <c r="RCR31" s="126"/>
      <c r="RCS31" s="127"/>
      <c r="RCT31" s="125"/>
      <c r="RCU31" s="125"/>
      <c r="RCV31" s="125"/>
      <c r="RCW31" s="126"/>
      <c r="RCX31" s="127"/>
      <c r="RCY31" s="125"/>
      <c r="RCZ31" s="125"/>
      <c r="RDA31" s="125"/>
      <c r="RDB31" s="126"/>
      <c r="RDC31" s="127"/>
      <c r="RDD31" s="125"/>
      <c r="RDE31" s="125"/>
      <c r="RDF31" s="125"/>
      <c r="RDG31" s="126"/>
      <c r="RDH31" s="127"/>
      <c r="RDI31" s="125"/>
      <c r="RDJ31" s="125"/>
      <c r="RDK31" s="125"/>
      <c r="RDL31" s="126"/>
      <c r="RDM31" s="127"/>
      <c r="RDN31" s="125"/>
      <c r="RDO31" s="125"/>
      <c r="RDP31" s="125"/>
      <c r="RDQ31" s="126"/>
      <c r="RDR31" s="127"/>
      <c r="RDS31" s="125"/>
      <c r="RDT31" s="125"/>
      <c r="RDU31" s="125"/>
      <c r="RDV31" s="126"/>
      <c r="RDW31" s="127"/>
      <c r="RDX31" s="125"/>
      <c r="RDY31" s="125"/>
      <c r="RDZ31" s="125"/>
      <c r="REA31" s="126"/>
      <c r="REB31" s="128"/>
      <c r="REC31" s="119"/>
      <c r="RED31" s="64"/>
      <c r="REE31" s="129"/>
      <c r="REF31" s="19"/>
      <c r="REG31" s="65"/>
      <c r="REH31" s="17"/>
      <c r="REI31" s="32"/>
      <c r="REJ31" s="12"/>
      <c r="REK31" s="70"/>
      <c r="REL31" s="124"/>
      <c r="REM31" s="125"/>
      <c r="REN31" s="125"/>
      <c r="REO31" s="125"/>
      <c r="REP31" s="126"/>
      <c r="REQ31" s="127"/>
      <c r="RER31" s="125"/>
      <c r="RES31" s="125"/>
      <c r="RET31" s="125"/>
      <c r="REU31" s="126"/>
      <c r="REV31" s="127"/>
      <c r="REW31" s="125"/>
      <c r="REX31" s="125"/>
      <c r="REY31" s="125"/>
      <c r="REZ31" s="126"/>
      <c r="RFA31" s="127"/>
      <c r="RFB31" s="125"/>
      <c r="RFC31" s="125"/>
      <c r="RFD31" s="125"/>
      <c r="RFE31" s="126"/>
      <c r="RFF31" s="127"/>
      <c r="RFG31" s="125"/>
      <c r="RFH31" s="125"/>
      <c r="RFI31" s="125"/>
      <c r="RFJ31" s="126"/>
      <c r="RFK31" s="127"/>
      <c r="RFL31" s="125"/>
      <c r="RFM31" s="125"/>
      <c r="RFN31" s="125"/>
      <c r="RFO31" s="126"/>
      <c r="RFP31" s="127"/>
      <c r="RFQ31" s="125"/>
      <c r="RFR31" s="125"/>
      <c r="RFS31" s="125"/>
      <c r="RFT31" s="126"/>
      <c r="RFU31" s="127"/>
      <c r="RFV31" s="125"/>
      <c r="RFW31" s="125"/>
      <c r="RFX31" s="125"/>
      <c r="RFY31" s="126"/>
      <c r="RFZ31" s="128"/>
      <c r="RGA31" s="119"/>
      <c r="RGB31" s="64"/>
      <c r="RGC31" s="129"/>
      <c r="RGD31" s="19"/>
      <c r="RGE31" s="65"/>
      <c r="RGF31" s="17"/>
      <c r="RGG31" s="32"/>
      <c r="RGH31" s="12"/>
      <c r="RGI31" s="70"/>
      <c r="RGJ31" s="124"/>
      <c r="RGK31" s="125"/>
      <c r="RGL31" s="125"/>
      <c r="RGM31" s="125"/>
      <c r="RGN31" s="126"/>
      <c r="RGO31" s="127"/>
      <c r="RGP31" s="125"/>
      <c r="RGQ31" s="125"/>
      <c r="RGR31" s="125"/>
      <c r="RGS31" s="126"/>
      <c r="RGT31" s="127"/>
      <c r="RGU31" s="125"/>
      <c r="RGV31" s="125"/>
      <c r="RGW31" s="125"/>
      <c r="RGX31" s="126"/>
      <c r="RGY31" s="127"/>
      <c r="RGZ31" s="125"/>
      <c r="RHA31" s="125"/>
      <c r="RHB31" s="125"/>
      <c r="RHC31" s="126"/>
      <c r="RHD31" s="127"/>
      <c r="RHE31" s="125"/>
      <c r="RHF31" s="125"/>
      <c r="RHG31" s="125"/>
      <c r="RHH31" s="126"/>
      <c r="RHI31" s="127"/>
      <c r="RHJ31" s="125"/>
      <c r="RHK31" s="125"/>
      <c r="RHL31" s="125"/>
      <c r="RHM31" s="126"/>
      <c r="RHN31" s="127"/>
      <c r="RHO31" s="125"/>
      <c r="RHP31" s="125"/>
      <c r="RHQ31" s="125"/>
      <c r="RHR31" s="126"/>
      <c r="RHS31" s="127"/>
      <c r="RHT31" s="125"/>
      <c r="RHU31" s="125"/>
      <c r="RHV31" s="125"/>
      <c r="RHW31" s="126"/>
      <c r="RHX31" s="128"/>
      <c r="RHY31" s="119"/>
      <c r="RHZ31" s="64"/>
      <c r="RIA31" s="129"/>
      <c r="RIB31" s="19"/>
      <c r="RIC31" s="65"/>
      <c r="RID31" s="17"/>
      <c r="RIE31" s="32"/>
      <c r="RIF31" s="12"/>
      <c r="RIG31" s="70"/>
      <c r="RIH31" s="124"/>
      <c r="RII31" s="125"/>
      <c r="RIJ31" s="125"/>
      <c r="RIK31" s="125"/>
      <c r="RIL31" s="126"/>
      <c r="RIM31" s="127"/>
      <c r="RIN31" s="125"/>
      <c r="RIO31" s="125"/>
      <c r="RIP31" s="125"/>
      <c r="RIQ31" s="126"/>
      <c r="RIR31" s="127"/>
      <c r="RIS31" s="125"/>
      <c r="RIT31" s="125"/>
      <c r="RIU31" s="125"/>
      <c r="RIV31" s="126"/>
      <c r="RIW31" s="127"/>
      <c r="RIX31" s="125"/>
      <c r="RIY31" s="125"/>
      <c r="RIZ31" s="125"/>
      <c r="RJA31" s="126"/>
      <c r="RJB31" s="127"/>
      <c r="RJC31" s="125"/>
      <c r="RJD31" s="125"/>
      <c r="RJE31" s="125"/>
      <c r="RJF31" s="126"/>
      <c r="RJG31" s="127"/>
      <c r="RJH31" s="125"/>
      <c r="RJI31" s="125"/>
      <c r="RJJ31" s="125"/>
      <c r="RJK31" s="126"/>
      <c r="RJL31" s="127"/>
      <c r="RJM31" s="125"/>
      <c r="RJN31" s="125"/>
      <c r="RJO31" s="125"/>
      <c r="RJP31" s="126"/>
      <c r="RJQ31" s="127"/>
      <c r="RJR31" s="125"/>
      <c r="RJS31" s="125"/>
      <c r="RJT31" s="125"/>
      <c r="RJU31" s="126"/>
      <c r="RJV31" s="128"/>
      <c r="RJW31" s="119"/>
      <c r="RJX31" s="64"/>
      <c r="RJY31" s="129"/>
      <c r="RJZ31" s="19"/>
      <c r="RKA31" s="65"/>
      <c r="RKB31" s="17"/>
      <c r="RKC31" s="32"/>
      <c r="RKD31" s="12"/>
      <c r="RKE31" s="70"/>
      <c r="RKF31" s="124"/>
      <c r="RKG31" s="125"/>
      <c r="RKH31" s="125"/>
      <c r="RKI31" s="125"/>
      <c r="RKJ31" s="126"/>
      <c r="RKK31" s="127"/>
      <c r="RKL31" s="125"/>
      <c r="RKM31" s="125"/>
      <c r="RKN31" s="125"/>
      <c r="RKO31" s="126"/>
      <c r="RKP31" s="127"/>
      <c r="RKQ31" s="125"/>
      <c r="RKR31" s="125"/>
      <c r="RKS31" s="125"/>
      <c r="RKT31" s="126"/>
      <c r="RKU31" s="127"/>
      <c r="RKV31" s="125"/>
      <c r="RKW31" s="125"/>
      <c r="RKX31" s="125"/>
      <c r="RKY31" s="126"/>
      <c r="RKZ31" s="127"/>
      <c r="RLA31" s="125"/>
      <c r="RLB31" s="125"/>
      <c r="RLC31" s="125"/>
      <c r="RLD31" s="126"/>
      <c r="RLE31" s="127"/>
      <c r="RLF31" s="125"/>
      <c r="RLG31" s="125"/>
      <c r="RLH31" s="125"/>
      <c r="RLI31" s="126"/>
      <c r="RLJ31" s="127"/>
      <c r="RLK31" s="125"/>
      <c r="RLL31" s="125"/>
      <c r="RLM31" s="125"/>
      <c r="RLN31" s="126"/>
      <c r="RLO31" s="127"/>
      <c r="RLP31" s="125"/>
      <c r="RLQ31" s="125"/>
      <c r="RLR31" s="125"/>
      <c r="RLS31" s="126"/>
      <c r="RLT31" s="128"/>
      <c r="RLU31" s="119"/>
      <c r="RLV31" s="64"/>
      <c r="RLW31" s="129"/>
      <c r="RLX31" s="19"/>
      <c r="RLY31" s="65"/>
      <c r="RLZ31" s="17"/>
      <c r="RMA31" s="32"/>
      <c r="RMB31" s="12"/>
      <c r="RMC31" s="70"/>
      <c r="RMD31" s="124"/>
      <c r="RME31" s="125"/>
      <c r="RMF31" s="125"/>
      <c r="RMG31" s="125"/>
      <c r="RMH31" s="126"/>
      <c r="RMI31" s="127"/>
      <c r="RMJ31" s="125"/>
      <c r="RMK31" s="125"/>
      <c r="RML31" s="125"/>
      <c r="RMM31" s="126"/>
      <c r="RMN31" s="127"/>
      <c r="RMO31" s="125"/>
      <c r="RMP31" s="125"/>
      <c r="RMQ31" s="125"/>
      <c r="RMR31" s="126"/>
      <c r="RMS31" s="127"/>
      <c r="RMT31" s="125"/>
      <c r="RMU31" s="125"/>
      <c r="RMV31" s="125"/>
      <c r="RMW31" s="126"/>
      <c r="RMX31" s="127"/>
      <c r="RMY31" s="125"/>
      <c r="RMZ31" s="125"/>
      <c r="RNA31" s="125"/>
      <c r="RNB31" s="126"/>
      <c r="RNC31" s="127"/>
      <c r="RND31" s="125"/>
      <c r="RNE31" s="125"/>
      <c r="RNF31" s="125"/>
      <c r="RNG31" s="126"/>
      <c r="RNH31" s="127"/>
      <c r="RNI31" s="125"/>
      <c r="RNJ31" s="125"/>
      <c r="RNK31" s="125"/>
      <c r="RNL31" s="126"/>
      <c r="RNM31" s="127"/>
      <c r="RNN31" s="125"/>
      <c r="RNO31" s="125"/>
      <c r="RNP31" s="125"/>
      <c r="RNQ31" s="126"/>
      <c r="RNR31" s="128"/>
      <c r="RNS31" s="119"/>
      <c r="RNT31" s="64"/>
      <c r="RNU31" s="129"/>
      <c r="RNV31" s="19"/>
      <c r="RNW31" s="65"/>
      <c r="RNX31" s="17"/>
      <c r="RNY31" s="32"/>
      <c r="RNZ31" s="12"/>
      <c r="ROA31" s="70"/>
      <c r="ROB31" s="124"/>
      <c r="ROC31" s="125"/>
      <c r="ROD31" s="125"/>
      <c r="ROE31" s="125"/>
      <c r="ROF31" s="126"/>
      <c r="ROG31" s="127"/>
      <c r="ROH31" s="125"/>
      <c r="ROI31" s="125"/>
      <c r="ROJ31" s="125"/>
      <c r="ROK31" s="126"/>
      <c r="ROL31" s="127"/>
      <c r="ROM31" s="125"/>
      <c r="RON31" s="125"/>
      <c r="ROO31" s="125"/>
      <c r="ROP31" s="126"/>
      <c r="ROQ31" s="127"/>
      <c r="ROR31" s="125"/>
      <c r="ROS31" s="125"/>
      <c r="ROT31" s="125"/>
      <c r="ROU31" s="126"/>
      <c r="ROV31" s="127"/>
      <c r="ROW31" s="125"/>
      <c r="ROX31" s="125"/>
      <c r="ROY31" s="125"/>
      <c r="ROZ31" s="126"/>
      <c r="RPA31" s="127"/>
      <c r="RPB31" s="125"/>
      <c r="RPC31" s="125"/>
      <c r="RPD31" s="125"/>
      <c r="RPE31" s="126"/>
      <c r="RPF31" s="127"/>
      <c r="RPG31" s="125"/>
      <c r="RPH31" s="125"/>
      <c r="RPI31" s="125"/>
      <c r="RPJ31" s="126"/>
      <c r="RPK31" s="127"/>
      <c r="RPL31" s="125"/>
      <c r="RPM31" s="125"/>
      <c r="RPN31" s="125"/>
      <c r="RPO31" s="126"/>
      <c r="RPP31" s="128"/>
      <c r="RPQ31" s="119"/>
      <c r="RPR31" s="64"/>
      <c r="RPS31" s="129"/>
      <c r="RPT31" s="19"/>
      <c r="RPU31" s="65"/>
      <c r="RPV31" s="17"/>
      <c r="RPW31" s="32"/>
      <c r="RPX31" s="12"/>
      <c r="RPY31" s="70"/>
      <c r="RPZ31" s="124"/>
      <c r="RQA31" s="125"/>
      <c r="RQB31" s="125"/>
      <c r="RQC31" s="125"/>
      <c r="RQD31" s="126"/>
      <c r="RQE31" s="127"/>
      <c r="RQF31" s="125"/>
      <c r="RQG31" s="125"/>
      <c r="RQH31" s="125"/>
      <c r="RQI31" s="126"/>
      <c r="RQJ31" s="127"/>
      <c r="RQK31" s="125"/>
      <c r="RQL31" s="125"/>
      <c r="RQM31" s="125"/>
      <c r="RQN31" s="126"/>
      <c r="RQO31" s="127"/>
      <c r="RQP31" s="125"/>
      <c r="RQQ31" s="125"/>
      <c r="RQR31" s="125"/>
      <c r="RQS31" s="126"/>
      <c r="RQT31" s="127"/>
      <c r="RQU31" s="125"/>
      <c r="RQV31" s="125"/>
      <c r="RQW31" s="125"/>
      <c r="RQX31" s="126"/>
      <c r="RQY31" s="127"/>
      <c r="RQZ31" s="125"/>
      <c r="RRA31" s="125"/>
      <c r="RRB31" s="125"/>
      <c r="RRC31" s="126"/>
      <c r="RRD31" s="127"/>
      <c r="RRE31" s="125"/>
      <c r="RRF31" s="125"/>
      <c r="RRG31" s="125"/>
      <c r="RRH31" s="126"/>
      <c r="RRI31" s="127"/>
      <c r="RRJ31" s="125"/>
      <c r="RRK31" s="125"/>
      <c r="RRL31" s="125"/>
      <c r="RRM31" s="126"/>
      <c r="RRN31" s="128"/>
      <c r="RRO31" s="119"/>
      <c r="RRP31" s="64"/>
      <c r="RRQ31" s="129"/>
      <c r="RRR31" s="19"/>
      <c r="RRS31" s="65"/>
      <c r="RRT31" s="17"/>
      <c r="RRU31" s="32"/>
      <c r="RRV31" s="12"/>
      <c r="RRW31" s="70"/>
      <c r="RRX31" s="124"/>
      <c r="RRY31" s="125"/>
      <c r="RRZ31" s="125"/>
      <c r="RSA31" s="125"/>
      <c r="RSB31" s="126"/>
      <c r="RSC31" s="127"/>
      <c r="RSD31" s="125"/>
      <c r="RSE31" s="125"/>
      <c r="RSF31" s="125"/>
      <c r="RSG31" s="126"/>
      <c r="RSH31" s="127"/>
      <c r="RSI31" s="125"/>
      <c r="RSJ31" s="125"/>
      <c r="RSK31" s="125"/>
      <c r="RSL31" s="126"/>
      <c r="RSM31" s="127"/>
      <c r="RSN31" s="125"/>
      <c r="RSO31" s="125"/>
      <c r="RSP31" s="125"/>
      <c r="RSQ31" s="126"/>
      <c r="RSR31" s="127"/>
      <c r="RSS31" s="125"/>
      <c r="RST31" s="125"/>
      <c r="RSU31" s="125"/>
      <c r="RSV31" s="126"/>
      <c r="RSW31" s="127"/>
      <c r="RSX31" s="125"/>
      <c r="RSY31" s="125"/>
      <c r="RSZ31" s="125"/>
      <c r="RTA31" s="126"/>
      <c r="RTB31" s="127"/>
      <c r="RTC31" s="125"/>
      <c r="RTD31" s="125"/>
      <c r="RTE31" s="125"/>
      <c r="RTF31" s="126"/>
      <c r="RTG31" s="127"/>
      <c r="RTH31" s="125"/>
      <c r="RTI31" s="125"/>
      <c r="RTJ31" s="125"/>
      <c r="RTK31" s="126"/>
      <c r="RTL31" s="128"/>
      <c r="RTM31" s="119"/>
      <c r="RTN31" s="64"/>
      <c r="RTO31" s="129"/>
      <c r="RTP31" s="19"/>
      <c r="RTQ31" s="65"/>
      <c r="RTR31" s="17"/>
      <c r="RTS31" s="32"/>
      <c r="RTT31" s="12"/>
      <c r="RTU31" s="70"/>
      <c r="RTV31" s="124"/>
      <c r="RTW31" s="125"/>
      <c r="RTX31" s="125"/>
      <c r="RTY31" s="125"/>
      <c r="RTZ31" s="126"/>
      <c r="RUA31" s="127"/>
      <c r="RUB31" s="125"/>
      <c r="RUC31" s="125"/>
      <c r="RUD31" s="125"/>
      <c r="RUE31" s="126"/>
      <c r="RUF31" s="127"/>
      <c r="RUG31" s="125"/>
      <c r="RUH31" s="125"/>
      <c r="RUI31" s="125"/>
      <c r="RUJ31" s="126"/>
      <c r="RUK31" s="127"/>
      <c r="RUL31" s="125"/>
      <c r="RUM31" s="125"/>
      <c r="RUN31" s="125"/>
      <c r="RUO31" s="126"/>
      <c r="RUP31" s="127"/>
      <c r="RUQ31" s="125"/>
      <c r="RUR31" s="125"/>
      <c r="RUS31" s="125"/>
      <c r="RUT31" s="126"/>
      <c r="RUU31" s="127"/>
      <c r="RUV31" s="125"/>
      <c r="RUW31" s="125"/>
      <c r="RUX31" s="125"/>
      <c r="RUY31" s="126"/>
      <c r="RUZ31" s="127"/>
      <c r="RVA31" s="125"/>
      <c r="RVB31" s="125"/>
      <c r="RVC31" s="125"/>
      <c r="RVD31" s="126"/>
      <c r="RVE31" s="127"/>
      <c r="RVF31" s="125"/>
      <c r="RVG31" s="125"/>
      <c r="RVH31" s="125"/>
      <c r="RVI31" s="126"/>
      <c r="RVJ31" s="128"/>
      <c r="RVK31" s="119"/>
      <c r="RVL31" s="64"/>
      <c r="RVM31" s="129"/>
      <c r="RVN31" s="19"/>
      <c r="RVO31" s="65"/>
      <c r="RVP31" s="17"/>
      <c r="RVQ31" s="32"/>
      <c r="RVR31" s="12"/>
      <c r="RVS31" s="70"/>
      <c r="RVT31" s="124"/>
      <c r="RVU31" s="125"/>
      <c r="RVV31" s="125"/>
      <c r="RVW31" s="125"/>
      <c r="RVX31" s="126"/>
      <c r="RVY31" s="127"/>
      <c r="RVZ31" s="125"/>
      <c r="RWA31" s="125"/>
      <c r="RWB31" s="125"/>
      <c r="RWC31" s="126"/>
      <c r="RWD31" s="127"/>
      <c r="RWE31" s="125"/>
      <c r="RWF31" s="125"/>
      <c r="RWG31" s="125"/>
      <c r="RWH31" s="126"/>
      <c r="RWI31" s="127"/>
      <c r="RWJ31" s="125"/>
      <c r="RWK31" s="125"/>
      <c r="RWL31" s="125"/>
      <c r="RWM31" s="126"/>
      <c r="RWN31" s="127"/>
      <c r="RWO31" s="125"/>
      <c r="RWP31" s="125"/>
      <c r="RWQ31" s="125"/>
      <c r="RWR31" s="126"/>
      <c r="RWS31" s="127"/>
      <c r="RWT31" s="125"/>
      <c r="RWU31" s="125"/>
      <c r="RWV31" s="125"/>
      <c r="RWW31" s="126"/>
      <c r="RWX31" s="127"/>
      <c r="RWY31" s="125"/>
      <c r="RWZ31" s="125"/>
      <c r="RXA31" s="125"/>
      <c r="RXB31" s="126"/>
      <c r="RXC31" s="127"/>
      <c r="RXD31" s="125"/>
      <c r="RXE31" s="125"/>
      <c r="RXF31" s="125"/>
      <c r="RXG31" s="126"/>
      <c r="RXH31" s="128"/>
      <c r="RXI31" s="119"/>
      <c r="RXJ31" s="64"/>
      <c r="RXK31" s="129"/>
      <c r="RXL31" s="19"/>
      <c r="RXM31" s="65"/>
      <c r="RXN31" s="17"/>
      <c r="RXO31" s="32"/>
      <c r="RXP31" s="12"/>
      <c r="RXQ31" s="70"/>
      <c r="RXR31" s="124"/>
      <c r="RXS31" s="125"/>
      <c r="RXT31" s="125"/>
      <c r="RXU31" s="125"/>
      <c r="RXV31" s="126"/>
      <c r="RXW31" s="127"/>
      <c r="RXX31" s="125"/>
      <c r="RXY31" s="125"/>
      <c r="RXZ31" s="125"/>
      <c r="RYA31" s="126"/>
      <c r="RYB31" s="127"/>
      <c r="RYC31" s="125"/>
      <c r="RYD31" s="125"/>
      <c r="RYE31" s="125"/>
      <c r="RYF31" s="126"/>
      <c r="RYG31" s="127"/>
      <c r="RYH31" s="125"/>
      <c r="RYI31" s="125"/>
      <c r="RYJ31" s="125"/>
      <c r="RYK31" s="126"/>
      <c r="RYL31" s="127"/>
      <c r="RYM31" s="125"/>
      <c r="RYN31" s="125"/>
      <c r="RYO31" s="125"/>
      <c r="RYP31" s="126"/>
      <c r="RYQ31" s="127"/>
      <c r="RYR31" s="125"/>
      <c r="RYS31" s="125"/>
      <c r="RYT31" s="125"/>
      <c r="RYU31" s="126"/>
      <c r="RYV31" s="127"/>
      <c r="RYW31" s="125"/>
      <c r="RYX31" s="125"/>
      <c r="RYY31" s="125"/>
      <c r="RYZ31" s="126"/>
      <c r="RZA31" s="127"/>
      <c r="RZB31" s="125"/>
      <c r="RZC31" s="125"/>
      <c r="RZD31" s="125"/>
      <c r="RZE31" s="126"/>
      <c r="RZF31" s="128"/>
      <c r="RZG31" s="119"/>
      <c r="RZH31" s="64"/>
      <c r="RZI31" s="129"/>
      <c r="RZJ31" s="19"/>
      <c r="RZK31" s="65"/>
      <c r="RZL31" s="17"/>
      <c r="RZM31" s="32"/>
      <c r="RZN31" s="12"/>
      <c r="RZO31" s="70"/>
      <c r="RZP31" s="124"/>
      <c r="RZQ31" s="125"/>
      <c r="RZR31" s="125"/>
      <c r="RZS31" s="125"/>
      <c r="RZT31" s="126"/>
      <c r="RZU31" s="127"/>
      <c r="RZV31" s="125"/>
      <c r="RZW31" s="125"/>
      <c r="RZX31" s="125"/>
      <c r="RZY31" s="126"/>
      <c r="RZZ31" s="127"/>
      <c r="SAA31" s="125"/>
      <c r="SAB31" s="125"/>
      <c r="SAC31" s="125"/>
      <c r="SAD31" s="126"/>
      <c r="SAE31" s="127"/>
      <c r="SAF31" s="125"/>
      <c r="SAG31" s="125"/>
      <c r="SAH31" s="125"/>
      <c r="SAI31" s="126"/>
      <c r="SAJ31" s="127"/>
      <c r="SAK31" s="125"/>
      <c r="SAL31" s="125"/>
      <c r="SAM31" s="125"/>
      <c r="SAN31" s="126"/>
      <c r="SAO31" s="127"/>
      <c r="SAP31" s="125"/>
      <c r="SAQ31" s="125"/>
      <c r="SAR31" s="125"/>
      <c r="SAS31" s="126"/>
      <c r="SAT31" s="127"/>
      <c r="SAU31" s="125"/>
      <c r="SAV31" s="125"/>
      <c r="SAW31" s="125"/>
      <c r="SAX31" s="126"/>
      <c r="SAY31" s="127"/>
      <c r="SAZ31" s="125"/>
      <c r="SBA31" s="125"/>
      <c r="SBB31" s="125"/>
      <c r="SBC31" s="126"/>
      <c r="SBD31" s="128"/>
      <c r="SBE31" s="119"/>
      <c r="SBF31" s="64"/>
      <c r="SBG31" s="129"/>
      <c r="SBH31" s="19"/>
      <c r="SBI31" s="65"/>
      <c r="SBJ31" s="17"/>
      <c r="SBK31" s="32"/>
      <c r="SBL31" s="12"/>
      <c r="SBM31" s="70"/>
      <c r="SBN31" s="124"/>
      <c r="SBO31" s="125"/>
      <c r="SBP31" s="125"/>
      <c r="SBQ31" s="125"/>
      <c r="SBR31" s="126"/>
      <c r="SBS31" s="127"/>
      <c r="SBT31" s="125"/>
      <c r="SBU31" s="125"/>
      <c r="SBV31" s="125"/>
      <c r="SBW31" s="126"/>
      <c r="SBX31" s="127"/>
      <c r="SBY31" s="125"/>
      <c r="SBZ31" s="125"/>
      <c r="SCA31" s="125"/>
      <c r="SCB31" s="126"/>
      <c r="SCC31" s="127"/>
      <c r="SCD31" s="125"/>
      <c r="SCE31" s="125"/>
      <c r="SCF31" s="125"/>
      <c r="SCG31" s="126"/>
      <c r="SCH31" s="127"/>
      <c r="SCI31" s="125"/>
      <c r="SCJ31" s="125"/>
      <c r="SCK31" s="125"/>
      <c r="SCL31" s="126"/>
      <c r="SCM31" s="127"/>
      <c r="SCN31" s="125"/>
      <c r="SCO31" s="125"/>
      <c r="SCP31" s="125"/>
      <c r="SCQ31" s="126"/>
      <c r="SCR31" s="127"/>
      <c r="SCS31" s="125"/>
      <c r="SCT31" s="125"/>
      <c r="SCU31" s="125"/>
      <c r="SCV31" s="126"/>
      <c r="SCW31" s="127"/>
      <c r="SCX31" s="125"/>
      <c r="SCY31" s="125"/>
      <c r="SCZ31" s="125"/>
      <c r="SDA31" s="126"/>
      <c r="SDB31" s="128"/>
      <c r="SDC31" s="119"/>
      <c r="SDD31" s="64"/>
      <c r="SDE31" s="129"/>
      <c r="SDF31" s="19"/>
      <c r="SDG31" s="65"/>
      <c r="SDH31" s="17"/>
      <c r="SDI31" s="32"/>
      <c r="SDJ31" s="12"/>
      <c r="SDK31" s="70"/>
      <c r="SDL31" s="124"/>
      <c r="SDM31" s="125"/>
      <c r="SDN31" s="125"/>
      <c r="SDO31" s="125"/>
      <c r="SDP31" s="126"/>
      <c r="SDQ31" s="127"/>
      <c r="SDR31" s="125"/>
      <c r="SDS31" s="125"/>
      <c r="SDT31" s="125"/>
      <c r="SDU31" s="126"/>
      <c r="SDV31" s="127"/>
      <c r="SDW31" s="125"/>
      <c r="SDX31" s="125"/>
      <c r="SDY31" s="125"/>
      <c r="SDZ31" s="126"/>
      <c r="SEA31" s="127"/>
      <c r="SEB31" s="125"/>
      <c r="SEC31" s="125"/>
      <c r="SED31" s="125"/>
      <c r="SEE31" s="126"/>
      <c r="SEF31" s="127"/>
      <c r="SEG31" s="125"/>
      <c r="SEH31" s="125"/>
      <c r="SEI31" s="125"/>
      <c r="SEJ31" s="126"/>
      <c r="SEK31" s="127"/>
      <c r="SEL31" s="125"/>
      <c r="SEM31" s="125"/>
      <c r="SEN31" s="125"/>
      <c r="SEO31" s="126"/>
      <c r="SEP31" s="127"/>
      <c r="SEQ31" s="125"/>
      <c r="SER31" s="125"/>
      <c r="SES31" s="125"/>
      <c r="SET31" s="126"/>
      <c r="SEU31" s="127"/>
      <c r="SEV31" s="125"/>
      <c r="SEW31" s="125"/>
      <c r="SEX31" s="125"/>
      <c r="SEY31" s="126"/>
      <c r="SEZ31" s="128"/>
      <c r="SFA31" s="119"/>
      <c r="SFB31" s="64"/>
      <c r="SFC31" s="129"/>
      <c r="SFD31" s="19"/>
      <c r="SFE31" s="65"/>
      <c r="SFF31" s="17"/>
      <c r="SFG31" s="32"/>
      <c r="SFH31" s="12"/>
      <c r="SFI31" s="70"/>
      <c r="SFJ31" s="124"/>
      <c r="SFK31" s="125"/>
      <c r="SFL31" s="125"/>
      <c r="SFM31" s="125"/>
      <c r="SFN31" s="126"/>
      <c r="SFO31" s="127"/>
      <c r="SFP31" s="125"/>
      <c r="SFQ31" s="125"/>
      <c r="SFR31" s="125"/>
      <c r="SFS31" s="126"/>
      <c r="SFT31" s="127"/>
      <c r="SFU31" s="125"/>
      <c r="SFV31" s="125"/>
      <c r="SFW31" s="125"/>
      <c r="SFX31" s="126"/>
      <c r="SFY31" s="127"/>
      <c r="SFZ31" s="125"/>
      <c r="SGA31" s="125"/>
      <c r="SGB31" s="125"/>
      <c r="SGC31" s="126"/>
      <c r="SGD31" s="127"/>
      <c r="SGE31" s="125"/>
      <c r="SGF31" s="125"/>
      <c r="SGG31" s="125"/>
      <c r="SGH31" s="126"/>
      <c r="SGI31" s="127"/>
      <c r="SGJ31" s="125"/>
      <c r="SGK31" s="125"/>
      <c r="SGL31" s="125"/>
      <c r="SGM31" s="126"/>
      <c r="SGN31" s="127"/>
      <c r="SGO31" s="125"/>
      <c r="SGP31" s="125"/>
      <c r="SGQ31" s="125"/>
      <c r="SGR31" s="126"/>
      <c r="SGS31" s="127"/>
      <c r="SGT31" s="125"/>
      <c r="SGU31" s="125"/>
      <c r="SGV31" s="125"/>
      <c r="SGW31" s="126"/>
      <c r="SGX31" s="128"/>
      <c r="SGY31" s="119"/>
      <c r="SGZ31" s="64"/>
      <c r="SHA31" s="129"/>
      <c r="SHB31" s="19"/>
      <c r="SHC31" s="65"/>
      <c r="SHD31" s="17"/>
      <c r="SHE31" s="32"/>
      <c r="SHF31" s="12"/>
      <c r="SHG31" s="70"/>
      <c r="SHH31" s="124"/>
      <c r="SHI31" s="125"/>
      <c r="SHJ31" s="125"/>
      <c r="SHK31" s="125"/>
      <c r="SHL31" s="126"/>
      <c r="SHM31" s="127"/>
      <c r="SHN31" s="125"/>
      <c r="SHO31" s="125"/>
      <c r="SHP31" s="125"/>
      <c r="SHQ31" s="126"/>
      <c r="SHR31" s="127"/>
      <c r="SHS31" s="125"/>
      <c r="SHT31" s="125"/>
      <c r="SHU31" s="125"/>
      <c r="SHV31" s="126"/>
      <c r="SHW31" s="127"/>
      <c r="SHX31" s="125"/>
      <c r="SHY31" s="125"/>
      <c r="SHZ31" s="125"/>
      <c r="SIA31" s="126"/>
      <c r="SIB31" s="127"/>
      <c r="SIC31" s="125"/>
      <c r="SID31" s="125"/>
      <c r="SIE31" s="125"/>
      <c r="SIF31" s="126"/>
      <c r="SIG31" s="127"/>
      <c r="SIH31" s="125"/>
      <c r="SII31" s="125"/>
      <c r="SIJ31" s="125"/>
      <c r="SIK31" s="126"/>
      <c r="SIL31" s="127"/>
      <c r="SIM31" s="125"/>
      <c r="SIN31" s="125"/>
      <c r="SIO31" s="125"/>
      <c r="SIP31" s="126"/>
      <c r="SIQ31" s="127"/>
      <c r="SIR31" s="125"/>
      <c r="SIS31" s="125"/>
      <c r="SIT31" s="125"/>
      <c r="SIU31" s="126"/>
      <c r="SIV31" s="128"/>
      <c r="SIW31" s="119"/>
      <c r="SIX31" s="64"/>
      <c r="SIY31" s="129"/>
      <c r="SIZ31" s="19"/>
      <c r="SJA31" s="65"/>
      <c r="SJB31" s="17"/>
      <c r="SJC31" s="32"/>
      <c r="SJD31" s="12"/>
      <c r="SJE31" s="70"/>
      <c r="SJF31" s="124"/>
      <c r="SJG31" s="125"/>
      <c r="SJH31" s="125"/>
      <c r="SJI31" s="125"/>
      <c r="SJJ31" s="126"/>
      <c r="SJK31" s="127"/>
      <c r="SJL31" s="125"/>
      <c r="SJM31" s="125"/>
      <c r="SJN31" s="125"/>
      <c r="SJO31" s="126"/>
      <c r="SJP31" s="127"/>
      <c r="SJQ31" s="125"/>
      <c r="SJR31" s="125"/>
      <c r="SJS31" s="125"/>
      <c r="SJT31" s="126"/>
      <c r="SJU31" s="127"/>
      <c r="SJV31" s="125"/>
      <c r="SJW31" s="125"/>
      <c r="SJX31" s="125"/>
      <c r="SJY31" s="126"/>
      <c r="SJZ31" s="127"/>
      <c r="SKA31" s="125"/>
      <c r="SKB31" s="125"/>
      <c r="SKC31" s="125"/>
      <c r="SKD31" s="126"/>
      <c r="SKE31" s="127"/>
      <c r="SKF31" s="125"/>
      <c r="SKG31" s="125"/>
      <c r="SKH31" s="125"/>
      <c r="SKI31" s="126"/>
      <c r="SKJ31" s="127"/>
      <c r="SKK31" s="125"/>
      <c r="SKL31" s="125"/>
      <c r="SKM31" s="125"/>
      <c r="SKN31" s="126"/>
      <c r="SKO31" s="127"/>
      <c r="SKP31" s="125"/>
      <c r="SKQ31" s="125"/>
      <c r="SKR31" s="125"/>
      <c r="SKS31" s="126"/>
      <c r="SKT31" s="128"/>
      <c r="SKU31" s="119"/>
      <c r="SKV31" s="64"/>
      <c r="SKW31" s="129"/>
      <c r="SKX31" s="19"/>
      <c r="SKY31" s="65"/>
      <c r="SKZ31" s="17"/>
      <c r="SLA31" s="32"/>
      <c r="SLB31" s="12"/>
      <c r="SLC31" s="70"/>
      <c r="SLD31" s="124"/>
      <c r="SLE31" s="125"/>
      <c r="SLF31" s="125"/>
      <c r="SLG31" s="125"/>
      <c r="SLH31" s="126"/>
      <c r="SLI31" s="127"/>
      <c r="SLJ31" s="125"/>
      <c r="SLK31" s="125"/>
      <c r="SLL31" s="125"/>
      <c r="SLM31" s="126"/>
      <c r="SLN31" s="127"/>
      <c r="SLO31" s="125"/>
      <c r="SLP31" s="125"/>
      <c r="SLQ31" s="125"/>
      <c r="SLR31" s="126"/>
      <c r="SLS31" s="127"/>
      <c r="SLT31" s="125"/>
      <c r="SLU31" s="125"/>
      <c r="SLV31" s="125"/>
      <c r="SLW31" s="126"/>
      <c r="SLX31" s="127"/>
      <c r="SLY31" s="125"/>
      <c r="SLZ31" s="125"/>
      <c r="SMA31" s="125"/>
      <c r="SMB31" s="126"/>
      <c r="SMC31" s="127"/>
      <c r="SMD31" s="125"/>
      <c r="SME31" s="125"/>
      <c r="SMF31" s="125"/>
      <c r="SMG31" s="126"/>
      <c r="SMH31" s="127"/>
      <c r="SMI31" s="125"/>
      <c r="SMJ31" s="125"/>
      <c r="SMK31" s="125"/>
      <c r="SML31" s="126"/>
      <c r="SMM31" s="127"/>
      <c r="SMN31" s="125"/>
      <c r="SMO31" s="125"/>
      <c r="SMP31" s="125"/>
      <c r="SMQ31" s="126"/>
      <c r="SMR31" s="128"/>
      <c r="SMS31" s="119"/>
      <c r="SMT31" s="64"/>
      <c r="SMU31" s="129"/>
      <c r="SMV31" s="19"/>
      <c r="SMW31" s="65"/>
      <c r="SMX31" s="17"/>
      <c r="SMY31" s="32"/>
      <c r="SMZ31" s="12"/>
      <c r="SNA31" s="70"/>
      <c r="SNB31" s="124"/>
      <c r="SNC31" s="125"/>
      <c r="SND31" s="125"/>
      <c r="SNE31" s="125"/>
      <c r="SNF31" s="126"/>
      <c r="SNG31" s="127"/>
      <c r="SNH31" s="125"/>
      <c r="SNI31" s="125"/>
      <c r="SNJ31" s="125"/>
      <c r="SNK31" s="126"/>
      <c r="SNL31" s="127"/>
      <c r="SNM31" s="125"/>
      <c r="SNN31" s="125"/>
      <c r="SNO31" s="125"/>
      <c r="SNP31" s="126"/>
      <c r="SNQ31" s="127"/>
      <c r="SNR31" s="125"/>
      <c r="SNS31" s="125"/>
      <c r="SNT31" s="125"/>
      <c r="SNU31" s="126"/>
      <c r="SNV31" s="127"/>
      <c r="SNW31" s="125"/>
      <c r="SNX31" s="125"/>
      <c r="SNY31" s="125"/>
      <c r="SNZ31" s="126"/>
      <c r="SOA31" s="127"/>
      <c r="SOB31" s="125"/>
      <c r="SOC31" s="125"/>
      <c r="SOD31" s="125"/>
      <c r="SOE31" s="126"/>
      <c r="SOF31" s="127"/>
      <c r="SOG31" s="125"/>
      <c r="SOH31" s="125"/>
      <c r="SOI31" s="125"/>
      <c r="SOJ31" s="126"/>
      <c r="SOK31" s="127"/>
      <c r="SOL31" s="125"/>
      <c r="SOM31" s="125"/>
      <c r="SON31" s="125"/>
      <c r="SOO31" s="126"/>
      <c r="SOP31" s="128"/>
      <c r="SOQ31" s="119"/>
      <c r="SOR31" s="64"/>
      <c r="SOS31" s="129"/>
      <c r="SOT31" s="19"/>
      <c r="SOU31" s="65"/>
      <c r="SOV31" s="17"/>
      <c r="SOW31" s="32"/>
      <c r="SOX31" s="12"/>
      <c r="SOY31" s="70"/>
      <c r="SOZ31" s="124"/>
      <c r="SPA31" s="125"/>
      <c r="SPB31" s="125"/>
      <c r="SPC31" s="125"/>
      <c r="SPD31" s="126"/>
      <c r="SPE31" s="127"/>
      <c r="SPF31" s="125"/>
      <c r="SPG31" s="125"/>
      <c r="SPH31" s="125"/>
      <c r="SPI31" s="126"/>
      <c r="SPJ31" s="127"/>
      <c r="SPK31" s="125"/>
      <c r="SPL31" s="125"/>
      <c r="SPM31" s="125"/>
      <c r="SPN31" s="126"/>
      <c r="SPO31" s="127"/>
      <c r="SPP31" s="125"/>
      <c r="SPQ31" s="125"/>
      <c r="SPR31" s="125"/>
      <c r="SPS31" s="126"/>
      <c r="SPT31" s="127"/>
      <c r="SPU31" s="125"/>
      <c r="SPV31" s="125"/>
      <c r="SPW31" s="125"/>
      <c r="SPX31" s="126"/>
      <c r="SPY31" s="127"/>
      <c r="SPZ31" s="125"/>
      <c r="SQA31" s="125"/>
      <c r="SQB31" s="125"/>
      <c r="SQC31" s="126"/>
      <c r="SQD31" s="127"/>
      <c r="SQE31" s="125"/>
      <c r="SQF31" s="125"/>
      <c r="SQG31" s="125"/>
      <c r="SQH31" s="126"/>
      <c r="SQI31" s="127"/>
      <c r="SQJ31" s="125"/>
      <c r="SQK31" s="125"/>
      <c r="SQL31" s="125"/>
      <c r="SQM31" s="126"/>
      <c r="SQN31" s="128"/>
      <c r="SQO31" s="119"/>
      <c r="SQP31" s="64"/>
      <c r="SQQ31" s="129"/>
      <c r="SQR31" s="19"/>
      <c r="SQS31" s="65"/>
      <c r="SQT31" s="17"/>
      <c r="SQU31" s="32"/>
      <c r="SQV31" s="12"/>
      <c r="SQW31" s="70"/>
      <c r="SQX31" s="124"/>
      <c r="SQY31" s="125"/>
      <c r="SQZ31" s="125"/>
      <c r="SRA31" s="125"/>
      <c r="SRB31" s="126"/>
      <c r="SRC31" s="127"/>
      <c r="SRD31" s="125"/>
      <c r="SRE31" s="125"/>
      <c r="SRF31" s="125"/>
      <c r="SRG31" s="126"/>
      <c r="SRH31" s="127"/>
      <c r="SRI31" s="125"/>
      <c r="SRJ31" s="125"/>
      <c r="SRK31" s="125"/>
      <c r="SRL31" s="126"/>
      <c r="SRM31" s="127"/>
      <c r="SRN31" s="125"/>
      <c r="SRO31" s="125"/>
      <c r="SRP31" s="125"/>
      <c r="SRQ31" s="126"/>
      <c r="SRR31" s="127"/>
      <c r="SRS31" s="125"/>
      <c r="SRT31" s="125"/>
      <c r="SRU31" s="125"/>
      <c r="SRV31" s="126"/>
      <c r="SRW31" s="127"/>
      <c r="SRX31" s="125"/>
      <c r="SRY31" s="125"/>
      <c r="SRZ31" s="125"/>
      <c r="SSA31" s="126"/>
      <c r="SSB31" s="127"/>
      <c r="SSC31" s="125"/>
      <c r="SSD31" s="125"/>
      <c r="SSE31" s="125"/>
      <c r="SSF31" s="126"/>
      <c r="SSG31" s="127"/>
      <c r="SSH31" s="125"/>
      <c r="SSI31" s="125"/>
      <c r="SSJ31" s="125"/>
      <c r="SSK31" s="126"/>
      <c r="SSL31" s="128"/>
      <c r="SSM31" s="119"/>
      <c r="SSN31" s="64"/>
      <c r="SSO31" s="129"/>
      <c r="SSP31" s="19"/>
      <c r="SSQ31" s="65"/>
      <c r="SSR31" s="17"/>
      <c r="SSS31" s="32"/>
      <c r="SST31" s="12"/>
      <c r="SSU31" s="70"/>
      <c r="SSV31" s="124"/>
      <c r="SSW31" s="125"/>
      <c r="SSX31" s="125"/>
      <c r="SSY31" s="125"/>
      <c r="SSZ31" s="126"/>
      <c r="STA31" s="127"/>
      <c r="STB31" s="125"/>
      <c r="STC31" s="125"/>
      <c r="STD31" s="125"/>
      <c r="STE31" s="126"/>
      <c r="STF31" s="127"/>
      <c r="STG31" s="125"/>
      <c r="STH31" s="125"/>
      <c r="STI31" s="125"/>
      <c r="STJ31" s="126"/>
      <c r="STK31" s="127"/>
      <c r="STL31" s="125"/>
      <c r="STM31" s="125"/>
      <c r="STN31" s="125"/>
      <c r="STO31" s="126"/>
      <c r="STP31" s="127"/>
      <c r="STQ31" s="125"/>
      <c r="STR31" s="125"/>
      <c r="STS31" s="125"/>
      <c r="STT31" s="126"/>
      <c r="STU31" s="127"/>
      <c r="STV31" s="125"/>
      <c r="STW31" s="125"/>
      <c r="STX31" s="125"/>
      <c r="STY31" s="126"/>
      <c r="STZ31" s="127"/>
      <c r="SUA31" s="125"/>
      <c r="SUB31" s="125"/>
      <c r="SUC31" s="125"/>
      <c r="SUD31" s="126"/>
      <c r="SUE31" s="127"/>
      <c r="SUF31" s="125"/>
      <c r="SUG31" s="125"/>
      <c r="SUH31" s="125"/>
      <c r="SUI31" s="126"/>
      <c r="SUJ31" s="128"/>
      <c r="SUK31" s="119"/>
      <c r="SUL31" s="64"/>
      <c r="SUM31" s="129"/>
      <c r="SUN31" s="19"/>
      <c r="SUO31" s="65"/>
      <c r="SUP31" s="17"/>
      <c r="SUQ31" s="32"/>
      <c r="SUR31" s="12"/>
      <c r="SUS31" s="70"/>
      <c r="SUT31" s="124"/>
      <c r="SUU31" s="125"/>
      <c r="SUV31" s="125"/>
      <c r="SUW31" s="125"/>
      <c r="SUX31" s="126"/>
      <c r="SUY31" s="127"/>
      <c r="SUZ31" s="125"/>
      <c r="SVA31" s="125"/>
      <c r="SVB31" s="125"/>
      <c r="SVC31" s="126"/>
      <c r="SVD31" s="127"/>
      <c r="SVE31" s="125"/>
      <c r="SVF31" s="125"/>
      <c r="SVG31" s="125"/>
      <c r="SVH31" s="126"/>
      <c r="SVI31" s="127"/>
      <c r="SVJ31" s="125"/>
      <c r="SVK31" s="125"/>
      <c r="SVL31" s="125"/>
      <c r="SVM31" s="126"/>
      <c r="SVN31" s="127"/>
      <c r="SVO31" s="125"/>
      <c r="SVP31" s="125"/>
      <c r="SVQ31" s="125"/>
      <c r="SVR31" s="126"/>
      <c r="SVS31" s="127"/>
      <c r="SVT31" s="125"/>
      <c r="SVU31" s="125"/>
      <c r="SVV31" s="125"/>
      <c r="SVW31" s="126"/>
      <c r="SVX31" s="127"/>
      <c r="SVY31" s="125"/>
      <c r="SVZ31" s="125"/>
      <c r="SWA31" s="125"/>
      <c r="SWB31" s="126"/>
      <c r="SWC31" s="127"/>
      <c r="SWD31" s="125"/>
      <c r="SWE31" s="125"/>
      <c r="SWF31" s="125"/>
      <c r="SWG31" s="126"/>
      <c r="SWH31" s="128"/>
      <c r="SWI31" s="119"/>
      <c r="SWJ31" s="64"/>
      <c r="SWK31" s="129"/>
      <c r="SWL31" s="19"/>
      <c r="SWM31" s="65"/>
      <c r="SWN31" s="17"/>
      <c r="SWO31" s="32"/>
      <c r="SWP31" s="12"/>
      <c r="SWQ31" s="70"/>
      <c r="SWR31" s="124"/>
      <c r="SWS31" s="125"/>
      <c r="SWT31" s="125"/>
      <c r="SWU31" s="125"/>
      <c r="SWV31" s="126"/>
      <c r="SWW31" s="127"/>
      <c r="SWX31" s="125"/>
      <c r="SWY31" s="125"/>
      <c r="SWZ31" s="125"/>
      <c r="SXA31" s="126"/>
      <c r="SXB31" s="127"/>
      <c r="SXC31" s="125"/>
      <c r="SXD31" s="125"/>
      <c r="SXE31" s="125"/>
      <c r="SXF31" s="126"/>
      <c r="SXG31" s="127"/>
      <c r="SXH31" s="125"/>
      <c r="SXI31" s="125"/>
      <c r="SXJ31" s="125"/>
      <c r="SXK31" s="126"/>
      <c r="SXL31" s="127"/>
      <c r="SXM31" s="125"/>
      <c r="SXN31" s="125"/>
      <c r="SXO31" s="125"/>
      <c r="SXP31" s="126"/>
      <c r="SXQ31" s="127"/>
      <c r="SXR31" s="125"/>
      <c r="SXS31" s="125"/>
      <c r="SXT31" s="125"/>
      <c r="SXU31" s="126"/>
      <c r="SXV31" s="127"/>
      <c r="SXW31" s="125"/>
      <c r="SXX31" s="125"/>
      <c r="SXY31" s="125"/>
      <c r="SXZ31" s="126"/>
      <c r="SYA31" s="127"/>
      <c r="SYB31" s="125"/>
      <c r="SYC31" s="125"/>
      <c r="SYD31" s="125"/>
      <c r="SYE31" s="126"/>
      <c r="SYF31" s="128"/>
      <c r="SYG31" s="119"/>
      <c r="SYH31" s="64"/>
      <c r="SYI31" s="129"/>
      <c r="SYJ31" s="19"/>
      <c r="SYK31" s="65"/>
      <c r="SYL31" s="17"/>
      <c r="SYM31" s="32"/>
      <c r="SYN31" s="12"/>
      <c r="SYO31" s="70"/>
      <c r="SYP31" s="124"/>
      <c r="SYQ31" s="125"/>
      <c r="SYR31" s="125"/>
      <c r="SYS31" s="125"/>
      <c r="SYT31" s="126"/>
      <c r="SYU31" s="127"/>
      <c r="SYV31" s="125"/>
      <c r="SYW31" s="125"/>
      <c r="SYX31" s="125"/>
      <c r="SYY31" s="126"/>
      <c r="SYZ31" s="127"/>
      <c r="SZA31" s="125"/>
      <c r="SZB31" s="125"/>
      <c r="SZC31" s="125"/>
      <c r="SZD31" s="126"/>
      <c r="SZE31" s="127"/>
      <c r="SZF31" s="125"/>
      <c r="SZG31" s="125"/>
      <c r="SZH31" s="125"/>
      <c r="SZI31" s="126"/>
      <c r="SZJ31" s="127"/>
      <c r="SZK31" s="125"/>
      <c r="SZL31" s="125"/>
      <c r="SZM31" s="125"/>
      <c r="SZN31" s="126"/>
      <c r="SZO31" s="127"/>
      <c r="SZP31" s="125"/>
      <c r="SZQ31" s="125"/>
      <c r="SZR31" s="125"/>
      <c r="SZS31" s="126"/>
      <c r="SZT31" s="127"/>
      <c r="SZU31" s="125"/>
      <c r="SZV31" s="125"/>
      <c r="SZW31" s="125"/>
      <c r="SZX31" s="126"/>
      <c r="SZY31" s="127"/>
      <c r="SZZ31" s="125"/>
      <c r="TAA31" s="125"/>
      <c r="TAB31" s="125"/>
      <c r="TAC31" s="126"/>
      <c r="TAD31" s="128"/>
      <c r="TAE31" s="119"/>
      <c r="TAF31" s="64"/>
      <c r="TAG31" s="129"/>
      <c r="TAH31" s="19"/>
      <c r="TAI31" s="65"/>
      <c r="TAJ31" s="17"/>
      <c r="TAK31" s="32"/>
      <c r="TAL31" s="12"/>
      <c r="TAM31" s="70"/>
      <c r="TAN31" s="124"/>
      <c r="TAO31" s="125"/>
      <c r="TAP31" s="125"/>
      <c r="TAQ31" s="125"/>
      <c r="TAR31" s="126"/>
      <c r="TAS31" s="127"/>
      <c r="TAT31" s="125"/>
      <c r="TAU31" s="125"/>
      <c r="TAV31" s="125"/>
      <c r="TAW31" s="126"/>
      <c r="TAX31" s="127"/>
      <c r="TAY31" s="125"/>
      <c r="TAZ31" s="125"/>
      <c r="TBA31" s="125"/>
      <c r="TBB31" s="126"/>
      <c r="TBC31" s="127"/>
      <c r="TBD31" s="125"/>
      <c r="TBE31" s="125"/>
      <c r="TBF31" s="125"/>
      <c r="TBG31" s="126"/>
      <c r="TBH31" s="127"/>
      <c r="TBI31" s="125"/>
      <c r="TBJ31" s="125"/>
      <c r="TBK31" s="125"/>
      <c r="TBL31" s="126"/>
      <c r="TBM31" s="127"/>
      <c r="TBN31" s="125"/>
      <c r="TBO31" s="125"/>
      <c r="TBP31" s="125"/>
      <c r="TBQ31" s="126"/>
      <c r="TBR31" s="127"/>
      <c r="TBS31" s="125"/>
      <c r="TBT31" s="125"/>
      <c r="TBU31" s="125"/>
      <c r="TBV31" s="126"/>
      <c r="TBW31" s="127"/>
      <c r="TBX31" s="125"/>
      <c r="TBY31" s="125"/>
      <c r="TBZ31" s="125"/>
      <c r="TCA31" s="126"/>
      <c r="TCB31" s="128"/>
      <c r="TCC31" s="119"/>
      <c r="TCD31" s="64"/>
      <c r="TCE31" s="129"/>
      <c r="TCF31" s="19"/>
      <c r="TCG31" s="65"/>
      <c r="TCH31" s="17"/>
      <c r="TCI31" s="32"/>
      <c r="TCJ31" s="12"/>
      <c r="TCK31" s="70"/>
      <c r="TCL31" s="124"/>
      <c r="TCM31" s="125"/>
      <c r="TCN31" s="125"/>
      <c r="TCO31" s="125"/>
      <c r="TCP31" s="126"/>
      <c r="TCQ31" s="127"/>
      <c r="TCR31" s="125"/>
      <c r="TCS31" s="125"/>
      <c r="TCT31" s="125"/>
      <c r="TCU31" s="126"/>
      <c r="TCV31" s="127"/>
      <c r="TCW31" s="125"/>
      <c r="TCX31" s="125"/>
      <c r="TCY31" s="125"/>
      <c r="TCZ31" s="126"/>
      <c r="TDA31" s="127"/>
      <c r="TDB31" s="125"/>
      <c r="TDC31" s="125"/>
      <c r="TDD31" s="125"/>
      <c r="TDE31" s="126"/>
      <c r="TDF31" s="127"/>
      <c r="TDG31" s="125"/>
      <c r="TDH31" s="125"/>
      <c r="TDI31" s="125"/>
      <c r="TDJ31" s="126"/>
      <c r="TDK31" s="127"/>
      <c r="TDL31" s="125"/>
      <c r="TDM31" s="125"/>
      <c r="TDN31" s="125"/>
      <c r="TDO31" s="126"/>
      <c r="TDP31" s="127"/>
      <c r="TDQ31" s="125"/>
      <c r="TDR31" s="125"/>
      <c r="TDS31" s="125"/>
      <c r="TDT31" s="126"/>
      <c r="TDU31" s="127"/>
      <c r="TDV31" s="125"/>
      <c r="TDW31" s="125"/>
      <c r="TDX31" s="125"/>
      <c r="TDY31" s="126"/>
      <c r="TDZ31" s="128"/>
      <c r="TEA31" s="119"/>
      <c r="TEB31" s="64"/>
      <c r="TEC31" s="129"/>
      <c r="TED31" s="19"/>
      <c r="TEE31" s="65"/>
      <c r="TEF31" s="17"/>
      <c r="TEG31" s="32"/>
      <c r="TEH31" s="12"/>
      <c r="TEI31" s="70"/>
      <c r="TEJ31" s="124"/>
      <c r="TEK31" s="125"/>
      <c r="TEL31" s="125"/>
      <c r="TEM31" s="125"/>
      <c r="TEN31" s="126"/>
      <c r="TEO31" s="127"/>
      <c r="TEP31" s="125"/>
      <c r="TEQ31" s="125"/>
      <c r="TER31" s="125"/>
      <c r="TES31" s="126"/>
      <c r="TET31" s="127"/>
      <c r="TEU31" s="125"/>
      <c r="TEV31" s="125"/>
      <c r="TEW31" s="125"/>
      <c r="TEX31" s="126"/>
      <c r="TEY31" s="127"/>
      <c r="TEZ31" s="125"/>
      <c r="TFA31" s="125"/>
      <c r="TFB31" s="125"/>
      <c r="TFC31" s="126"/>
      <c r="TFD31" s="127"/>
      <c r="TFE31" s="125"/>
      <c r="TFF31" s="125"/>
      <c r="TFG31" s="125"/>
      <c r="TFH31" s="126"/>
      <c r="TFI31" s="127"/>
      <c r="TFJ31" s="125"/>
      <c r="TFK31" s="125"/>
      <c r="TFL31" s="125"/>
      <c r="TFM31" s="126"/>
      <c r="TFN31" s="127"/>
      <c r="TFO31" s="125"/>
      <c r="TFP31" s="125"/>
      <c r="TFQ31" s="125"/>
      <c r="TFR31" s="126"/>
      <c r="TFS31" s="127"/>
      <c r="TFT31" s="125"/>
      <c r="TFU31" s="125"/>
      <c r="TFV31" s="125"/>
      <c r="TFW31" s="126"/>
      <c r="TFX31" s="128"/>
      <c r="TFY31" s="119"/>
      <c r="TFZ31" s="64"/>
      <c r="TGA31" s="129"/>
      <c r="TGB31" s="19"/>
      <c r="TGC31" s="65"/>
      <c r="TGD31" s="17"/>
      <c r="TGE31" s="32"/>
      <c r="TGF31" s="12"/>
      <c r="TGG31" s="70"/>
      <c r="TGH31" s="124"/>
      <c r="TGI31" s="125"/>
      <c r="TGJ31" s="125"/>
      <c r="TGK31" s="125"/>
      <c r="TGL31" s="126"/>
      <c r="TGM31" s="127"/>
      <c r="TGN31" s="125"/>
      <c r="TGO31" s="125"/>
      <c r="TGP31" s="125"/>
      <c r="TGQ31" s="126"/>
      <c r="TGR31" s="127"/>
      <c r="TGS31" s="125"/>
      <c r="TGT31" s="125"/>
      <c r="TGU31" s="125"/>
      <c r="TGV31" s="126"/>
      <c r="TGW31" s="127"/>
      <c r="TGX31" s="125"/>
      <c r="TGY31" s="125"/>
      <c r="TGZ31" s="125"/>
      <c r="THA31" s="126"/>
      <c r="THB31" s="127"/>
      <c r="THC31" s="125"/>
      <c r="THD31" s="125"/>
      <c r="THE31" s="125"/>
      <c r="THF31" s="126"/>
      <c r="THG31" s="127"/>
      <c r="THH31" s="125"/>
      <c r="THI31" s="125"/>
      <c r="THJ31" s="125"/>
      <c r="THK31" s="126"/>
      <c r="THL31" s="127"/>
      <c r="THM31" s="125"/>
      <c r="THN31" s="125"/>
      <c r="THO31" s="125"/>
      <c r="THP31" s="126"/>
      <c r="THQ31" s="127"/>
      <c r="THR31" s="125"/>
      <c r="THS31" s="125"/>
      <c r="THT31" s="125"/>
      <c r="THU31" s="126"/>
      <c r="THV31" s="128"/>
      <c r="THW31" s="119"/>
      <c r="THX31" s="64"/>
      <c r="THY31" s="129"/>
      <c r="THZ31" s="19"/>
      <c r="TIA31" s="65"/>
      <c r="TIB31" s="17"/>
      <c r="TIC31" s="32"/>
      <c r="TID31" s="12"/>
      <c r="TIE31" s="70"/>
      <c r="TIF31" s="124"/>
      <c r="TIG31" s="125"/>
      <c r="TIH31" s="125"/>
      <c r="TII31" s="125"/>
      <c r="TIJ31" s="126"/>
      <c r="TIK31" s="127"/>
      <c r="TIL31" s="125"/>
      <c r="TIM31" s="125"/>
      <c r="TIN31" s="125"/>
      <c r="TIO31" s="126"/>
      <c r="TIP31" s="127"/>
      <c r="TIQ31" s="125"/>
      <c r="TIR31" s="125"/>
      <c r="TIS31" s="125"/>
      <c r="TIT31" s="126"/>
      <c r="TIU31" s="127"/>
      <c r="TIV31" s="125"/>
      <c r="TIW31" s="125"/>
      <c r="TIX31" s="125"/>
      <c r="TIY31" s="126"/>
      <c r="TIZ31" s="127"/>
      <c r="TJA31" s="125"/>
      <c r="TJB31" s="125"/>
      <c r="TJC31" s="125"/>
      <c r="TJD31" s="126"/>
      <c r="TJE31" s="127"/>
      <c r="TJF31" s="125"/>
      <c r="TJG31" s="125"/>
      <c r="TJH31" s="125"/>
      <c r="TJI31" s="126"/>
      <c r="TJJ31" s="127"/>
      <c r="TJK31" s="125"/>
      <c r="TJL31" s="125"/>
      <c r="TJM31" s="125"/>
      <c r="TJN31" s="126"/>
      <c r="TJO31" s="127"/>
      <c r="TJP31" s="125"/>
      <c r="TJQ31" s="125"/>
      <c r="TJR31" s="125"/>
      <c r="TJS31" s="126"/>
      <c r="TJT31" s="128"/>
      <c r="TJU31" s="119"/>
      <c r="TJV31" s="64"/>
      <c r="TJW31" s="129"/>
      <c r="TJX31" s="19"/>
      <c r="TJY31" s="65"/>
      <c r="TJZ31" s="17"/>
      <c r="TKA31" s="32"/>
      <c r="TKB31" s="12"/>
      <c r="TKC31" s="70"/>
      <c r="TKD31" s="124"/>
      <c r="TKE31" s="125"/>
      <c r="TKF31" s="125"/>
      <c r="TKG31" s="125"/>
      <c r="TKH31" s="126"/>
      <c r="TKI31" s="127"/>
      <c r="TKJ31" s="125"/>
      <c r="TKK31" s="125"/>
      <c r="TKL31" s="125"/>
      <c r="TKM31" s="126"/>
      <c r="TKN31" s="127"/>
      <c r="TKO31" s="125"/>
      <c r="TKP31" s="125"/>
      <c r="TKQ31" s="125"/>
      <c r="TKR31" s="126"/>
      <c r="TKS31" s="127"/>
      <c r="TKT31" s="125"/>
      <c r="TKU31" s="125"/>
      <c r="TKV31" s="125"/>
      <c r="TKW31" s="126"/>
      <c r="TKX31" s="127"/>
      <c r="TKY31" s="125"/>
      <c r="TKZ31" s="125"/>
      <c r="TLA31" s="125"/>
      <c r="TLB31" s="126"/>
      <c r="TLC31" s="127"/>
      <c r="TLD31" s="125"/>
      <c r="TLE31" s="125"/>
      <c r="TLF31" s="125"/>
      <c r="TLG31" s="126"/>
      <c r="TLH31" s="127"/>
      <c r="TLI31" s="125"/>
      <c r="TLJ31" s="125"/>
      <c r="TLK31" s="125"/>
      <c r="TLL31" s="126"/>
      <c r="TLM31" s="127"/>
      <c r="TLN31" s="125"/>
      <c r="TLO31" s="125"/>
      <c r="TLP31" s="125"/>
      <c r="TLQ31" s="126"/>
      <c r="TLR31" s="128"/>
      <c r="TLS31" s="119"/>
      <c r="TLT31" s="64"/>
      <c r="TLU31" s="129"/>
      <c r="TLV31" s="19"/>
      <c r="TLW31" s="65"/>
      <c r="TLX31" s="17"/>
      <c r="TLY31" s="32"/>
      <c r="TLZ31" s="12"/>
      <c r="TMA31" s="70"/>
      <c r="TMB31" s="124"/>
      <c r="TMC31" s="125"/>
      <c r="TMD31" s="125"/>
      <c r="TME31" s="125"/>
      <c r="TMF31" s="126"/>
      <c r="TMG31" s="127"/>
      <c r="TMH31" s="125"/>
      <c r="TMI31" s="125"/>
      <c r="TMJ31" s="125"/>
      <c r="TMK31" s="126"/>
      <c r="TML31" s="127"/>
      <c r="TMM31" s="125"/>
      <c r="TMN31" s="125"/>
      <c r="TMO31" s="125"/>
      <c r="TMP31" s="126"/>
      <c r="TMQ31" s="127"/>
      <c r="TMR31" s="125"/>
      <c r="TMS31" s="125"/>
      <c r="TMT31" s="125"/>
      <c r="TMU31" s="126"/>
      <c r="TMV31" s="127"/>
      <c r="TMW31" s="125"/>
      <c r="TMX31" s="125"/>
      <c r="TMY31" s="125"/>
      <c r="TMZ31" s="126"/>
      <c r="TNA31" s="127"/>
      <c r="TNB31" s="125"/>
      <c r="TNC31" s="125"/>
      <c r="TND31" s="125"/>
      <c r="TNE31" s="126"/>
      <c r="TNF31" s="127"/>
      <c r="TNG31" s="125"/>
      <c r="TNH31" s="125"/>
      <c r="TNI31" s="125"/>
      <c r="TNJ31" s="126"/>
      <c r="TNK31" s="127"/>
      <c r="TNL31" s="125"/>
      <c r="TNM31" s="125"/>
      <c r="TNN31" s="125"/>
      <c r="TNO31" s="126"/>
      <c r="TNP31" s="128"/>
      <c r="TNQ31" s="119"/>
      <c r="TNR31" s="64"/>
      <c r="TNS31" s="129"/>
      <c r="TNT31" s="19"/>
      <c r="TNU31" s="65"/>
      <c r="TNV31" s="17"/>
      <c r="TNW31" s="32"/>
      <c r="TNX31" s="12"/>
      <c r="TNY31" s="70"/>
      <c r="TNZ31" s="124"/>
      <c r="TOA31" s="125"/>
      <c r="TOB31" s="125"/>
      <c r="TOC31" s="125"/>
      <c r="TOD31" s="126"/>
      <c r="TOE31" s="127"/>
      <c r="TOF31" s="125"/>
      <c r="TOG31" s="125"/>
      <c r="TOH31" s="125"/>
      <c r="TOI31" s="126"/>
      <c r="TOJ31" s="127"/>
      <c r="TOK31" s="125"/>
      <c r="TOL31" s="125"/>
      <c r="TOM31" s="125"/>
      <c r="TON31" s="126"/>
      <c r="TOO31" s="127"/>
      <c r="TOP31" s="125"/>
      <c r="TOQ31" s="125"/>
      <c r="TOR31" s="125"/>
      <c r="TOS31" s="126"/>
      <c r="TOT31" s="127"/>
      <c r="TOU31" s="125"/>
      <c r="TOV31" s="125"/>
      <c r="TOW31" s="125"/>
      <c r="TOX31" s="126"/>
      <c r="TOY31" s="127"/>
      <c r="TOZ31" s="125"/>
      <c r="TPA31" s="125"/>
      <c r="TPB31" s="125"/>
      <c r="TPC31" s="126"/>
      <c r="TPD31" s="127"/>
      <c r="TPE31" s="125"/>
      <c r="TPF31" s="125"/>
      <c r="TPG31" s="125"/>
      <c r="TPH31" s="126"/>
      <c r="TPI31" s="127"/>
      <c r="TPJ31" s="125"/>
      <c r="TPK31" s="125"/>
      <c r="TPL31" s="125"/>
      <c r="TPM31" s="126"/>
      <c r="TPN31" s="128"/>
      <c r="TPO31" s="119"/>
      <c r="TPP31" s="64"/>
      <c r="TPQ31" s="129"/>
      <c r="TPR31" s="19"/>
      <c r="TPS31" s="65"/>
      <c r="TPT31" s="17"/>
      <c r="TPU31" s="32"/>
      <c r="TPV31" s="12"/>
      <c r="TPW31" s="70"/>
      <c r="TPX31" s="124"/>
      <c r="TPY31" s="125"/>
      <c r="TPZ31" s="125"/>
      <c r="TQA31" s="125"/>
      <c r="TQB31" s="126"/>
      <c r="TQC31" s="127"/>
      <c r="TQD31" s="125"/>
      <c r="TQE31" s="125"/>
      <c r="TQF31" s="125"/>
      <c r="TQG31" s="126"/>
      <c r="TQH31" s="127"/>
      <c r="TQI31" s="125"/>
      <c r="TQJ31" s="125"/>
      <c r="TQK31" s="125"/>
      <c r="TQL31" s="126"/>
      <c r="TQM31" s="127"/>
      <c r="TQN31" s="125"/>
      <c r="TQO31" s="125"/>
      <c r="TQP31" s="125"/>
      <c r="TQQ31" s="126"/>
      <c r="TQR31" s="127"/>
      <c r="TQS31" s="125"/>
      <c r="TQT31" s="125"/>
      <c r="TQU31" s="125"/>
      <c r="TQV31" s="126"/>
      <c r="TQW31" s="127"/>
      <c r="TQX31" s="125"/>
      <c r="TQY31" s="125"/>
      <c r="TQZ31" s="125"/>
      <c r="TRA31" s="126"/>
      <c r="TRB31" s="127"/>
      <c r="TRC31" s="125"/>
      <c r="TRD31" s="125"/>
      <c r="TRE31" s="125"/>
      <c r="TRF31" s="126"/>
      <c r="TRG31" s="127"/>
      <c r="TRH31" s="125"/>
      <c r="TRI31" s="125"/>
      <c r="TRJ31" s="125"/>
      <c r="TRK31" s="126"/>
      <c r="TRL31" s="128"/>
      <c r="TRM31" s="119"/>
      <c r="TRN31" s="64"/>
      <c r="TRO31" s="129"/>
      <c r="TRP31" s="19"/>
      <c r="TRQ31" s="65"/>
      <c r="TRR31" s="17"/>
      <c r="TRS31" s="32"/>
      <c r="TRT31" s="12"/>
      <c r="TRU31" s="70"/>
      <c r="TRV31" s="124"/>
      <c r="TRW31" s="125"/>
      <c r="TRX31" s="125"/>
      <c r="TRY31" s="125"/>
      <c r="TRZ31" s="126"/>
      <c r="TSA31" s="127"/>
      <c r="TSB31" s="125"/>
      <c r="TSC31" s="125"/>
      <c r="TSD31" s="125"/>
      <c r="TSE31" s="126"/>
      <c r="TSF31" s="127"/>
      <c r="TSG31" s="125"/>
      <c r="TSH31" s="125"/>
      <c r="TSI31" s="125"/>
      <c r="TSJ31" s="126"/>
      <c r="TSK31" s="127"/>
      <c r="TSL31" s="125"/>
      <c r="TSM31" s="125"/>
      <c r="TSN31" s="125"/>
      <c r="TSO31" s="126"/>
      <c r="TSP31" s="127"/>
      <c r="TSQ31" s="125"/>
      <c r="TSR31" s="125"/>
      <c r="TSS31" s="125"/>
      <c r="TST31" s="126"/>
      <c r="TSU31" s="127"/>
      <c r="TSV31" s="125"/>
      <c r="TSW31" s="125"/>
      <c r="TSX31" s="125"/>
      <c r="TSY31" s="126"/>
      <c r="TSZ31" s="127"/>
      <c r="TTA31" s="125"/>
      <c r="TTB31" s="125"/>
      <c r="TTC31" s="125"/>
      <c r="TTD31" s="126"/>
      <c r="TTE31" s="127"/>
      <c r="TTF31" s="125"/>
      <c r="TTG31" s="125"/>
      <c r="TTH31" s="125"/>
      <c r="TTI31" s="126"/>
      <c r="TTJ31" s="128"/>
      <c r="TTK31" s="119"/>
      <c r="TTL31" s="64"/>
      <c r="TTM31" s="129"/>
      <c r="TTN31" s="19"/>
      <c r="TTO31" s="65"/>
      <c r="TTP31" s="17"/>
      <c r="TTQ31" s="32"/>
      <c r="TTR31" s="12"/>
      <c r="TTS31" s="70"/>
      <c r="TTT31" s="124"/>
      <c r="TTU31" s="125"/>
      <c r="TTV31" s="125"/>
      <c r="TTW31" s="125"/>
      <c r="TTX31" s="126"/>
      <c r="TTY31" s="127"/>
      <c r="TTZ31" s="125"/>
      <c r="TUA31" s="125"/>
      <c r="TUB31" s="125"/>
      <c r="TUC31" s="126"/>
      <c r="TUD31" s="127"/>
      <c r="TUE31" s="125"/>
      <c r="TUF31" s="125"/>
      <c r="TUG31" s="125"/>
      <c r="TUH31" s="126"/>
      <c r="TUI31" s="127"/>
      <c r="TUJ31" s="125"/>
      <c r="TUK31" s="125"/>
      <c r="TUL31" s="125"/>
      <c r="TUM31" s="126"/>
      <c r="TUN31" s="127"/>
      <c r="TUO31" s="125"/>
      <c r="TUP31" s="125"/>
      <c r="TUQ31" s="125"/>
      <c r="TUR31" s="126"/>
      <c r="TUS31" s="127"/>
      <c r="TUT31" s="125"/>
      <c r="TUU31" s="125"/>
      <c r="TUV31" s="125"/>
      <c r="TUW31" s="126"/>
      <c r="TUX31" s="127"/>
      <c r="TUY31" s="125"/>
      <c r="TUZ31" s="125"/>
      <c r="TVA31" s="125"/>
      <c r="TVB31" s="126"/>
      <c r="TVC31" s="127"/>
      <c r="TVD31" s="125"/>
      <c r="TVE31" s="125"/>
      <c r="TVF31" s="125"/>
      <c r="TVG31" s="126"/>
      <c r="TVH31" s="128"/>
      <c r="TVI31" s="119"/>
      <c r="TVJ31" s="64"/>
      <c r="TVK31" s="129"/>
      <c r="TVL31" s="19"/>
      <c r="TVM31" s="65"/>
      <c r="TVN31" s="17"/>
      <c r="TVO31" s="32"/>
      <c r="TVP31" s="12"/>
      <c r="TVQ31" s="70"/>
      <c r="TVR31" s="124"/>
      <c r="TVS31" s="125"/>
      <c r="TVT31" s="125"/>
      <c r="TVU31" s="125"/>
      <c r="TVV31" s="126"/>
      <c r="TVW31" s="127"/>
      <c r="TVX31" s="125"/>
      <c r="TVY31" s="125"/>
      <c r="TVZ31" s="125"/>
      <c r="TWA31" s="126"/>
      <c r="TWB31" s="127"/>
      <c r="TWC31" s="125"/>
      <c r="TWD31" s="125"/>
      <c r="TWE31" s="125"/>
      <c r="TWF31" s="126"/>
      <c r="TWG31" s="127"/>
      <c r="TWH31" s="125"/>
      <c r="TWI31" s="125"/>
      <c r="TWJ31" s="125"/>
      <c r="TWK31" s="126"/>
      <c r="TWL31" s="127"/>
      <c r="TWM31" s="125"/>
      <c r="TWN31" s="125"/>
      <c r="TWO31" s="125"/>
      <c r="TWP31" s="126"/>
      <c r="TWQ31" s="127"/>
      <c r="TWR31" s="125"/>
      <c r="TWS31" s="125"/>
      <c r="TWT31" s="125"/>
      <c r="TWU31" s="126"/>
      <c r="TWV31" s="127"/>
      <c r="TWW31" s="125"/>
      <c r="TWX31" s="125"/>
      <c r="TWY31" s="125"/>
      <c r="TWZ31" s="126"/>
      <c r="TXA31" s="127"/>
      <c r="TXB31" s="125"/>
      <c r="TXC31" s="125"/>
      <c r="TXD31" s="125"/>
      <c r="TXE31" s="126"/>
      <c r="TXF31" s="128"/>
      <c r="TXG31" s="119"/>
      <c r="TXH31" s="64"/>
      <c r="TXI31" s="129"/>
      <c r="TXJ31" s="19"/>
      <c r="TXK31" s="65"/>
      <c r="TXL31" s="17"/>
      <c r="TXM31" s="32"/>
      <c r="TXN31" s="12"/>
      <c r="TXO31" s="70"/>
      <c r="TXP31" s="124"/>
      <c r="TXQ31" s="125"/>
      <c r="TXR31" s="125"/>
      <c r="TXS31" s="125"/>
      <c r="TXT31" s="126"/>
      <c r="TXU31" s="127"/>
      <c r="TXV31" s="125"/>
      <c r="TXW31" s="125"/>
      <c r="TXX31" s="125"/>
      <c r="TXY31" s="126"/>
      <c r="TXZ31" s="127"/>
      <c r="TYA31" s="125"/>
      <c r="TYB31" s="125"/>
      <c r="TYC31" s="125"/>
      <c r="TYD31" s="126"/>
      <c r="TYE31" s="127"/>
      <c r="TYF31" s="125"/>
      <c r="TYG31" s="125"/>
      <c r="TYH31" s="125"/>
      <c r="TYI31" s="126"/>
      <c r="TYJ31" s="127"/>
      <c r="TYK31" s="125"/>
      <c r="TYL31" s="125"/>
      <c r="TYM31" s="125"/>
      <c r="TYN31" s="126"/>
      <c r="TYO31" s="127"/>
      <c r="TYP31" s="125"/>
      <c r="TYQ31" s="125"/>
      <c r="TYR31" s="125"/>
      <c r="TYS31" s="126"/>
      <c r="TYT31" s="127"/>
      <c r="TYU31" s="125"/>
      <c r="TYV31" s="125"/>
      <c r="TYW31" s="125"/>
      <c r="TYX31" s="126"/>
      <c r="TYY31" s="127"/>
      <c r="TYZ31" s="125"/>
      <c r="TZA31" s="125"/>
      <c r="TZB31" s="125"/>
      <c r="TZC31" s="126"/>
      <c r="TZD31" s="128"/>
      <c r="TZE31" s="119"/>
      <c r="TZF31" s="64"/>
      <c r="TZG31" s="129"/>
      <c r="TZH31" s="19"/>
      <c r="TZI31" s="65"/>
      <c r="TZJ31" s="17"/>
      <c r="TZK31" s="32"/>
      <c r="TZL31" s="12"/>
      <c r="TZM31" s="70"/>
      <c r="TZN31" s="124"/>
      <c r="TZO31" s="125"/>
      <c r="TZP31" s="125"/>
      <c r="TZQ31" s="125"/>
      <c r="TZR31" s="126"/>
      <c r="TZS31" s="127"/>
      <c r="TZT31" s="125"/>
      <c r="TZU31" s="125"/>
      <c r="TZV31" s="125"/>
      <c r="TZW31" s="126"/>
      <c r="TZX31" s="127"/>
      <c r="TZY31" s="125"/>
      <c r="TZZ31" s="125"/>
      <c r="UAA31" s="125"/>
      <c r="UAB31" s="126"/>
      <c r="UAC31" s="127"/>
      <c r="UAD31" s="125"/>
      <c r="UAE31" s="125"/>
      <c r="UAF31" s="125"/>
      <c r="UAG31" s="126"/>
      <c r="UAH31" s="127"/>
      <c r="UAI31" s="125"/>
      <c r="UAJ31" s="125"/>
      <c r="UAK31" s="125"/>
      <c r="UAL31" s="126"/>
      <c r="UAM31" s="127"/>
      <c r="UAN31" s="125"/>
      <c r="UAO31" s="125"/>
      <c r="UAP31" s="125"/>
      <c r="UAQ31" s="126"/>
      <c r="UAR31" s="127"/>
      <c r="UAS31" s="125"/>
      <c r="UAT31" s="125"/>
      <c r="UAU31" s="125"/>
      <c r="UAV31" s="126"/>
      <c r="UAW31" s="127"/>
      <c r="UAX31" s="125"/>
      <c r="UAY31" s="125"/>
      <c r="UAZ31" s="125"/>
      <c r="UBA31" s="126"/>
      <c r="UBB31" s="128"/>
      <c r="UBC31" s="119"/>
      <c r="UBD31" s="64"/>
      <c r="UBE31" s="129"/>
      <c r="UBF31" s="19"/>
      <c r="UBG31" s="65"/>
      <c r="UBH31" s="17"/>
      <c r="UBI31" s="32"/>
      <c r="UBJ31" s="12"/>
      <c r="UBK31" s="70"/>
      <c r="UBL31" s="124"/>
      <c r="UBM31" s="125"/>
      <c r="UBN31" s="125"/>
      <c r="UBO31" s="125"/>
      <c r="UBP31" s="126"/>
      <c r="UBQ31" s="127"/>
      <c r="UBR31" s="125"/>
      <c r="UBS31" s="125"/>
      <c r="UBT31" s="125"/>
      <c r="UBU31" s="126"/>
      <c r="UBV31" s="127"/>
      <c r="UBW31" s="125"/>
      <c r="UBX31" s="125"/>
      <c r="UBY31" s="125"/>
      <c r="UBZ31" s="126"/>
      <c r="UCA31" s="127"/>
      <c r="UCB31" s="125"/>
      <c r="UCC31" s="125"/>
      <c r="UCD31" s="125"/>
      <c r="UCE31" s="126"/>
      <c r="UCF31" s="127"/>
      <c r="UCG31" s="125"/>
      <c r="UCH31" s="125"/>
      <c r="UCI31" s="125"/>
      <c r="UCJ31" s="126"/>
      <c r="UCK31" s="127"/>
      <c r="UCL31" s="125"/>
      <c r="UCM31" s="125"/>
      <c r="UCN31" s="125"/>
      <c r="UCO31" s="126"/>
      <c r="UCP31" s="127"/>
      <c r="UCQ31" s="125"/>
      <c r="UCR31" s="125"/>
      <c r="UCS31" s="125"/>
      <c r="UCT31" s="126"/>
      <c r="UCU31" s="127"/>
      <c r="UCV31" s="125"/>
      <c r="UCW31" s="125"/>
      <c r="UCX31" s="125"/>
      <c r="UCY31" s="126"/>
      <c r="UCZ31" s="128"/>
      <c r="UDA31" s="119"/>
      <c r="UDB31" s="64"/>
      <c r="UDC31" s="129"/>
      <c r="UDD31" s="19"/>
      <c r="UDE31" s="65"/>
      <c r="UDF31" s="17"/>
      <c r="UDG31" s="32"/>
      <c r="UDH31" s="12"/>
      <c r="UDI31" s="70"/>
      <c r="UDJ31" s="124"/>
      <c r="UDK31" s="125"/>
      <c r="UDL31" s="125"/>
      <c r="UDM31" s="125"/>
      <c r="UDN31" s="126"/>
      <c r="UDO31" s="127"/>
      <c r="UDP31" s="125"/>
      <c r="UDQ31" s="125"/>
      <c r="UDR31" s="125"/>
      <c r="UDS31" s="126"/>
      <c r="UDT31" s="127"/>
      <c r="UDU31" s="125"/>
      <c r="UDV31" s="125"/>
      <c r="UDW31" s="125"/>
      <c r="UDX31" s="126"/>
      <c r="UDY31" s="127"/>
      <c r="UDZ31" s="125"/>
      <c r="UEA31" s="125"/>
      <c r="UEB31" s="125"/>
      <c r="UEC31" s="126"/>
      <c r="UED31" s="127"/>
      <c r="UEE31" s="125"/>
      <c r="UEF31" s="125"/>
      <c r="UEG31" s="125"/>
      <c r="UEH31" s="126"/>
      <c r="UEI31" s="127"/>
      <c r="UEJ31" s="125"/>
      <c r="UEK31" s="125"/>
      <c r="UEL31" s="125"/>
      <c r="UEM31" s="126"/>
      <c r="UEN31" s="127"/>
      <c r="UEO31" s="125"/>
      <c r="UEP31" s="125"/>
      <c r="UEQ31" s="125"/>
      <c r="UER31" s="126"/>
      <c r="UES31" s="127"/>
      <c r="UET31" s="125"/>
      <c r="UEU31" s="125"/>
      <c r="UEV31" s="125"/>
      <c r="UEW31" s="126"/>
      <c r="UEX31" s="128"/>
      <c r="UEY31" s="119"/>
      <c r="UEZ31" s="64"/>
      <c r="UFA31" s="129"/>
      <c r="UFB31" s="19"/>
      <c r="UFC31" s="65"/>
      <c r="UFD31" s="17"/>
      <c r="UFE31" s="32"/>
      <c r="UFF31" s="12"/>
      <c r="UFG31" s="70"/>
      <c r="UFH31" s="124"/>
      <c r="UFI31" s="125"/>
      <c r="UFJ31" s="125"/>
      <c r="UFK31" s="125"/>
      <c r="UFL31" s="126"/>
      <c r="UFM31" s="127"/>
      <c r="UFN31" s="125"/>
      <c r="UFO31" s="125"/>
      <c r="UFP31" s="125"/>
      <c r="UFQ31" s="126"/>
      <c r="UFR31" s="127"/>
      <c r="UFS31" s="125"/>
      <c r="UFT31" s="125"/>
      <c r="UFU31" s="125"/>
      <c r="UFV31" s="126"/>
      <c r="UFW31" s="127"/>
      <c r="UFX31" s="125"/>
      <c r="UFY31" s="125"/>
      <c r="UFZ31" s="125"/>
      <c r="UGA31" s="126"/>
      <c r="UGB31" s="127"/>
      <c r="UGC31" s="125"/>
      <c r="UGD31" s="125"/>
      <c r="UGE31" s="125"/>
      <c r="UGF31" s="126"/>
      <c r="UGG31" s="127"/>
      <c r="UGH31" s="125"/>
      <c r="UGI31" s="125"/>
      <c r="UGJ31" s="125"/>
      <c r="UGK31" s="126"/>
      <c r="UGL31" s="127"/>
      <c r="UGM31" s="125"/>
      <c r="UGN31" s="125"/>
      <c r="UGO31" s="125"/>
      <c r="UGP31" s="126"/>
      <c r="UGQ31" s="127"/>
      <c r="UGR31" s="125"/>
      <c r="UGS31" s="125"/>
      <c r="UGT31" s="125"/>
      <c r="UGU31" s="126"/>
      <c r="UGV31" s="128"/>
      <c r="UGW31" s="119"/>
      <c r="UGX31" s="64"/>
      <c r="UGY31" s="129"/>
      <c r="UGZ31" s="19"/>
      <c r="UHA31" s="65"/>
      <c r="UHB31" s="17"/>
      <c r="UHC31" s="32"/>
      <c r="UHD31" s="12"/>
      <c r="UHE31" s="70"/>
      <c r="UHF31" s="124"/>
      <c r="UHG31" s="125"/>
      <c r="UHH31" s="125"/>
      <c r="UHI31" s="125"/>
      <c r="UHJ31" s="126"/>
      <c r="UHK31" s="127"/>
      <c r="UHL31" s="125"/>
      <c r="UHM31" s="125"/>
      <c r="UHN31" s="125"/>
      <c r="UHO31" s="126"/>
      <c r="UHP31" s="127"/>
      <c r="UHQ31" s="125"/>
      <c r="UHR31" s="125"/>
      <c r="UHS31" s="125"/>
      <c r="UHT31" s="126"/>
      <c r="UHU31" s="127"/>
      <c r="UHV31" s="125"/>
      <c r="UHW31" s="125"/>
      <c r="UHX31" s="125"/>
      <c r="UHY31" s="126"/>
      <c r="UHZ31" s="127"/>
      <c r="UIA31" s="125"/>
      <c r="UIB31" s="125"/>
      <c r="UIC31" s="125"/>
      <c r="UID31" s="126"/>
      <c r="UIE31" s="127"/>
      <c r="UIF31" s="125"/>
      <c r="UIG31" s="125"/>
      <c r="UIH31" s="125"/>
      <c r="UII31" s="126"/>
      <c r="UIJ31" s="127"/>
      <c r="UIK31" s="125"/>
      <c r="UIL31" s="125"/>
      <c r="UIM31" s="125"/>
      <c r="UIN31" s="126"/>
      <c r="UIO31" s="127"/>
      <c r="UIP31" s="125"/>
      <c r="UIQ31" s="125"/>
      <c r="UIR31" s="125"/>
      <c r="UIS31" s="126"/>
      <c r="UIT31" s="128"/>
      <c r="UIU31" s="119"/>
      <c r="UIV31" s="64"/>
      <c r="UIW31" s="129"/>
      <c r="UIX31" s="19"/>
      <c r="UIY31" s="65"/>
      <c r="UIZ31" s="17"/>
      <c r="UJA31" s="32"/>
      <c r="UJB31" s="12"/>
      <c r="UJC31" s="70"/>
      <c r="UJD31" s="124"/>
      <c r="UJE31" s="125"/>
      <c r="UJF31" s="125"/>
      <c r="UJG31" s="125"/>
      <c r="UJH31" s="126"/>
      <c r="UJI31" s="127"/>
      <c r="UJJ31" s="125"/>
      <c r="UJK31" s="125"/>
      <c r="UJL31" s="125"/>
      <c r="UJM31" s="126"/>
      <c r="UJN31" s="127"/>
      <c r="UJO31" s="125"/>
      <c r="UJP31" s="125"/>
      <c r="UJQ31" s="125"/>
      <c r="UJR31" s="126"/>
      <c r="UJS31" s="127"/>
      <c r="UJT31" s="125"/>
      <c r="UJU31" s="125"/>
      <c r="UJV31" s="125"/>
      <c r="UJW31" s="126"/>
      <c r="UJX31" s="127"/>
      <c r="UJY31" s="125"/>
      <c r="UJZ31" s="125"/>
      <c r="UKA31" s="125"/>
      <c r="UKB31" s="126"/>
      <c r="UKC31" s="127"/>
      <c r="UKD31" s="125"/>
      <c r="UKE31" s="125"/>
      <c r="UKF31" s="125"/>
      <c r="UKG31" s="126"/>
      <c r="UKH31" s="127"/>
      <c r="UKI31" s="125"/>
      <c r="UKJ31" s="125"/>
      <c r="UKK31" s="125"/>
      <c r="UKL31" s="126"/>
      <c r="UKM31" s="127"/>
      <c r="UKN31" s="125"/>
      <c r="UKO31" s="125"/>
      <c r="UKP31" s="125"/>
      <c r="UKQ31" s="126"/>
      <c r="UKR31" s="128"/>
      <c r="UKS31" s="119"/>
      <c r="UKT31" s="64"/>
      <c r="UKU31" s="129"/>
      <c r="UKV31" s="19"/>
      <c r="UKW31" s="65"/>
      <c r="UKX31" s="17"/>
      <c r="UKY31" s="32"/>
      <c r="UKZ31" s="12"/>
      <c r="ULA31" s="70"/>
      <c r="ULB31" s="124"/>
      <c r="ULC31" s="125"/>
      <c r="ULD31" s="125"/>
      <c r="ULE31" s="125"/>
      <c r="ULF31" s="126"/>
      <c r="ULG31" s="127"/>
      <c r="ULH31" s="125"/>
      <c r="ULI31" s="125"/>
      <c r="ULJ31" s="125"/>
      <c r="ULK31" s="126"/>
      <c r="ULL31" s="127"/>
      <c r="ULM31" s="125"/>
      <c r="ULN31" s="125"/>
      <c r="ULO31" s="125"/>
      <c r="ULP31" s="126"/>
      <c r="ULQ31" s="127"/>
      <c r="ULR31" s="125"/>
      <c r="ULS31" s="125"/>
      <c r="ULT31" s="125"/>
      <c r="ULU31" s="126"/>
      <c r="ULV31" s="127"/>
      <c r="ULW31" s="125"/>
      <c r="ULX31" s="125"/>
      <c r="ULY31" s="125"/>
      <c r="ULZ31" s="126"/>
      <c r="UMA31" s="127"/>
      <c r="UMB31" s="125"/>
      <c r="UMC31" s="125"/>
      <c r="UMD31" s="125"/>
      <c r="UME31" s="126"/>
      <c r="UMF31" s="127"/>
      <c r="UMG31" s="125"/>
      <c r="UMH31" s="125"/>
      <c r="UMI31" s="125"/>
      <c r="UMJ31" s="126"/>
      <c r="UMK31" s="127"/>
      <c r="UML31" s="125"/>
      <c r="UMM31" s="125"/>
      <c r="UMN31" s="125"/>
      <c r="UMO31" s="126"/>
      <c r="UMP31" s="128"/>
      <c r="UMQ31" s="119"/>
      <c r="UMR31" s="64"/>
      <c r="UMS31" s="129"/>
      <c r="UMT31" s="19"/>
      <c r="UMU31" s="65"/>
      <c r="UMV31" s="17"/>
      <c r="UMW31" s="32"/>
      <c r="UMX31" s="12"/>
      <c r="UMY31" s="70"/>
      <c r="UMZ31" s="124"/>
      <c r="UNA31" s="125"/>
      <c r="UNB31" s="125"/>
      <c r="UNC31" s="125"/>
      <c r="UND31" s="126"/>
      <c r="UNE31" s="127"/>
      <c r="UNF31" s="125"/>
      <c r="UNG31" s="125"/>
      <c r="UNH31" s="125"/>
      <c r="UNI31" s="126"/>
      <c r="UNJ31" s="127"/>
      <c r="UNK31" s="125"/>
      <c r="UNL31" s="125"/>
      <c r="UNM31" s="125"/>
      <c r="UNN31" s="126"/>
      <c r="UNO31" s="127"/>
      <c r="UNP31" s="125"/>
      <c r="UNQ31" s="125"/>
      <c r="UNR31" s="125"/>
      <c r="UNS31" s="126"/>
      <c r="UNT31" s="127"/>
      <c r="UNU31" s="125"/>
      <c r="UNV31" s="125"/>
      <c r="UNW31" s="125"/>
      <c r="UNX31" s="126"/>
      <c r="UNY31" s="127"/>
      <c r="UNZ31" s="125"/>
      <c r="UOA31" s="125"/>
      <c r="UOB31" s="125"/>
      <c r="UOC31" s="126"/>
      <c r="UOD31" s="127"/>
      <c r="UOE31" s="125"/>
      <c r="UOF31" s="125"/>
      <c r="UOG31" s="125"/>
      <c r="UOH31" s="126"/>
      <c r="UOI31" s="127"/>
      <c r="UOJ31" s="125"/>
      <c r="UOK31" s="125"/>
      <c r="UOL31" s="125"/>
      <c r="UOM31" s="126"/>
      <c r="UON31" s="128"/>
      <c r="UOO31" s="119"/>
      <c r="UOP31" s="64"/>
      <c r="UOQ31" s="129"/>
      <c r="UOR31" s="19"/>
      <c r="UOS31" s="65"/>
      <c r="UOT31" s="17"/>
      <c r="UOU31" s="32"/>
      <c r="UOV31" s="12"/>
      <c r="UOW31" s="70"/>
      <c r="UOX31" s="124"/>
      <c r="UOY31" s="125"/>
      <c r="UOZ31" s="125"/>
      <c r="UPA31" s="125"/>
      <c r="UPB31" s="126"/>
      <c r="UPC31" s="127"/>
      <c r="UPD31" s="125"/>
      <c r="UPE31" s="125"/>
      <c r="UPF31" s="125"/>
      <c r="UPG31" s="126"/>
      <c r="UPH31" s="127"/>
      <c r="UPI31" s="125"/>
      <c r="UPJ31" s="125"/>
      <c r="UPK31" s="125"/>
      <c r="UPL31" s="126"/>
      <c r="UPM31" s="127"/>
      <c r="UPN31" s="125"/>
      <c r="UPO31" s="125"/>
      <c r="UPP31" s="125"/>
      <c r="UPQ31" s="126"/>
      <c r="UPR31" s="127"/>
      <c r="UPS31" s="125"/>
      <c r="UPT31" s="125"/>
      <c r="UPU31" s="125"/>
      <c r="UPV31" s="126"/>
      <c r="UPW31" s="127"/>
      <c r="UPX31" s="125"/>
      <c r="UPY31" s="125"/>
      <c r="UPZ31" s="125"/>
      <c r="UQA31" s="126"/>
      <c r="UQB31" s="127"/>
      <c r="UQC31" s="125"/>
      <c r="UQD31" s="125"/>
      <c r="UQE31" s="125"/>
      <c r="UQF31" s="126"/>
      <c r="UQG31" s="127"/>
      <c r="UQH31" s="125"/>
      <c r="UQI31" s="125"/>
      <c r="UQJ31" s="125"/>
      <c r="UQK31" s="126"/>
      <c r="UQL31" s="128"/>
      <c r="UQM31" s="119"/>
      <c r="UQN31" s="64"/>
      <c r="UQO31" s="129"/>
      <c r="UQP31" s="19"/>
      <c r="UQQ31" s="65"/>
      <c r="UQR31" s="17"/>
      <c r="UQS31" s="32"/>
      <c r="UQT31" s="12"/>
      <c r="UQU31" s="70"/>
      <c r="UQV31" s="124"/>
      <c r="UQW31" s="125"/>
      <c r="UQX31" s="125"/>
      <c r="UQY31" s="125"/>
      <c r="UQZ31" s="126"/>
      <c r="URA31" s="127"/>
      <c r="URB31" s="125"/>
      <c r="URC31" s="125"/>
      <c r="URD31" s="125"/>
      <c r="URE31" s="126"/>
      <c r="URF31" s="127"/>
      <c r="URG31" s="125"/>
      <c r="URH31" s="125"/>
      <c r="URI31" s="125"/>
      <c r="URJ31" s="126"/>
      <c r="URK31" s="127"/>
      <c r="URL31" s="125"/>
      <c r="URM31" s="125"/>
      <c r="URN31" s="125"/>
      <c r="URO31" s="126"/>
      <c r="URP31" s="127"/>
      <c r="URQ31" s="125"/>
      <c r="URR31" s="125"/>
      <c r="URS31" s="125"/>
      <c r="URT31" s="126"/>
      <c r="URU31" s="127"/>
      <c r="URV31" s="125"/>
      <c r="URW31" s="125"/>
      <c r="URX31" s="125"/>
      <c r="URY31" s="126"/>
      <c r="URZ31" s="127"/>
      <c r="USA31" s="125"/>
      <c r="USB31" s="125"/>
      <c r="USC31" s="125"/>
      <c r="USD31" s="126"/>
      <c r="USE31" s="127"/>
      <c r="USF31" s="125"/>
      <c r="USG31" s="125"/>
      <c r="USH31" s="125"/>
      <c r="USI31" s="126"/>
      <c r="USJ31" s="128"/>
      <c r="USK31" s="119"/>
      <c r="USL31" s="64"/>
      <c r="USM31" s="129"/>
      <c r="USN31" s="19"/>
      <c r="USO31" s="65"/>
      <c r="USP31" s="17"/>
      <c r="USQ31" s="32"/>
      <c r="USR31" s="12"/>
      <c r="USS31" s="70"/>
      <c r="UST31" s="124"/>
      <c r="USU31" s="125"/>
      <c r="USV31" s="125"/>
      <c r="USW31" s="125"/>
      <c r="USX31" s="126"/>
      <c r="USY31" s="127"/>
      <c r="USZ31" s="125"/>
      <c r="UTA31" s="125"/>
      <c r="UTB31" s="125"/>
      <c r="UTC31" s="126"/>
      <c r="UTD31" s="127"/>
      <c r="UTE31" s="125"/>
      <c r="UTF31" s="125"/>
      <c r="UTG31" s="125"/>
      <c r="UTH31" s="126"/>
      <c r="UTI31" s="127"/>
      <c r="UTJ31" s="125"/>
      <c r="UTK31" s="125"/>
      <c r="UTL31" s="125"/>
      <c r="UTM31" s="126"/>
      <c r="UTN31" s="127"/>
      <c r="UTO31" s="125"/>
      <c r="UTP31" s="125"/>
      <c r="UTQ31" s="125"/>
      <c r="UTR31" s="126"/>
      <c r="UTS31" s="127"/>
      <c r="UTT31" s="125"/>
      <c r="UTU31" s="125"/>
      <c r="UTV31" s="125"/>
      <c r="UTW31" s="126"/>
      <c r="UTX31" s="127"/>
      <c r="UTY31" s="125"/>
      <c r="UTZ31" s="125"/>
      <c r="UUA31" s="125"/>
      <c r="UUB31" s="126"/>
      <c r="UUC31" s="127"/>
      <c r="UUD31" s="125"/>
      <c r="UUE31" s="125"/>
      <c r="UUF31" s="125"/>
      <c r="UUG31" s="126"/>
      <c r="UUH31" s="128"/>
      <c r="UUI31" s="119"/>
      <c r="UUJ31" s="64"/>
      <c r="UUK31" s="129"/>
      <c r="UUL31" s="19"/>
      <c r="UUM31" s="65"/>
      <c r="UUN31" s="17"/>
      <c r="UUO31" s="32"/>
      <c r="UUP31" s="12"/>
      <c r="UUQ31" s="70"/>
      <c r="UUR31" s="124"/>
      <c r="UUS31" s="125"/>
      <c r="UUT31" s="125"/>
      <c r="UUU31" s="125"/>
      <c r="UUV31" s="126"/>
      <c r="UUW31" s="127"/>
      <c r="UUX31" s="125"/>
      <c r="UUY31" s="125"/>
      <c r="UUZ31" s="125"/>
      <c r="UVA31" s="126"/>
      <c r="UVB31" s="127"/>
      <c r="UVC31" s="125"/>
      <c r="UVD31" s="125"/>
      <c r="UVE31" s="125"/>
      <c r="UVF31" s="126"/>
      <c r="UVG31" s="127"/>
      <c r="UVH31" s="125"/>
      <c r="UVI31" s="125"/>
      <c r="UVJ31" s="125"/>
      <c r="UVK31" s="126"/>
      <c r="UVL31" s="127"/>
      <c r="UVM31" s="125"/>
      <c r="UVN31" s="125"/>
      <c r="UVO31" s="125"/>
      <c r="UVP31" s="126"/>
      <c r="UVQ31" s="127"/>
      <c r="UVR31" s="125"/>
      <c r="UVS31" s="125"/>
      <c r="UVT31" s="125"/>
      <c r="UVU31" s="126"/>
      <c r="UVV31" s="127"/>
      <c r="UVW31" s="125"/>
      <c r="UVX31" s="125"/>
      <c r="UVY31" s="125"/>
      <c r="UVZ31" s="126"/>
      <c r="UWA31" s="127"/>
      <c r="UWB31" s="125"/>
      <c r="UWC31" s="125"/>
      <c r="UWD31" s="125"/>
      <c r="UWE31" s="126"/>
      <c r="UWF31" s="128"/>
      <c r="UWG31" s="119"/>
      <c r="UWH31" s="64"/>
      <c r="UWI31" s="129"/>
      <c r="UWJ31" s="19"/>
      <c r="UWK31" s="65"/>
      <c r="UWL31" s="17"/>
      <c r="UWM31" s="32"/>
      <c r="UWN31" s="12"/>
      <c r="UWO31" s="70"/>
      <c r="UWP31" s="124"/>
      <c r="UWQ31" s="125"/>
      <c r="UWR31" s="125"/>
      <c r="UWS31" s="125"/>
      <c r="UWT31" s="126"/>
      <c r="UWU31" s="127"/>
      <c r="UWV31" s="125"/>
      <c r="UWW31" s="125"/>
      <c r="UWX31" s="125"/>
      <c r="UWY31" s="126"/>
      <c r="UWZ31" s="127"/>
      <c r="UXA31" s="125"/>
      <c r="UXB31" s="125"/>
      <c r="UXC31" s="125"/>
      <c r="UXD31" s="126"/>
      <c r="UXE31" s="127"/>
      <c r="UXF31" s="125"/>
      <c r="UXG31" s="125"/>
      <c r="UXH31" s="125"/>
      <c r="UXI31" s="126"/>
      <c r="UXJ31" s="127"/>
      <c r="UXK31" s="125"/>
      <c r="UXL31" s="125"/>
      <c r="UXM31" s="125"/>
      <c r="UXN31" s="126"/>
      <c r="UXO31" s="127"/>
      <c r="UXP31" s="125"/>
      <c r="UXQ31" s="125"/>
      <c r="UXR31" s="125"/>
      <c r="UXS31" s="126"/>
      <c r="UXT31" s="127"/>
      <c r="UXU31" s="125"/>
      <c r="UXV31" s="125"/>
      <c r="UXW31" s="125"/>
      <c r="UXX31" s="126"/>
      <c r="UXY31" s="127"/>
      <c r="UXZ31" s="125"/>
      <c r="UYA31" s="125"/>
      <c r="UYB31" s="125"/>
      <c r="UYC31" s="126"/>
      <c r="UYD31" s="128"/>
      <c r="UYE31" s="119"/>
      <c r="UYF31" s="64"/>
      <c r="UYG31" s="129"/>
      <c r="UYH31" s="19"/>
      <c r="UYI31" s="65"/>
      <c r="UYJ31" s="17"/>
      <c r="UYK31" s="32"/>
      <c r="UYL31" s="12"/>
      <c r="UYM31" s="70"/>
      <c r="UYN31" s="124"/>
      <c r="UYO31" s="125"/>
      <c r="UYP31" s="125"/>
      <c r="UYQ31" s="125"/>
      <c r="UYR31" s="126"/>
      <c r="UYS31" s="127"/>
      <c r="UYT31" s="125"/>
      <c r="UYU31" s="125"/>
      <c r="UYV31" s="125"/>
      <c r="UYW31" s="126"/>
      <c r="UYX31" s="127"/>
      <c r="UYY31" s="125"/>
      <c r="UYZ31" s="125"/>
      <c r="UZA31" s="125"/>
      <c r="UZB31" s="126"/>
      <c r="UZC31" s="127"/>
      <c r="UZD31" s="125"/>
      <c r="UZE31" s="125"/>
      <c r="UZF31" s="125"/>
      <c r="UZG31" s="126"/>
      <c r="UZH31" s="127"/>
      <c r="UZI31" s="125"/>
      <c r="UZJ31" s="125"/>
      <c r="UZK31" s="125"/>
      <c r="UZL31" s="126"/>
      <c r="UZM31" s="127"/>
      <c r="UZN31" s="125"/>
      <c r="UZO31" s="125"/>
      <c r="UZP31" s="125"/>
      <c r="UZQ31" s="126"/>
      <c r="UZR31" s="127"/>
      <c r="UZS31" s="125"/>
      <c r="UZT31" s="125"/>
      <c r="UZU31" s="125"/>
      <c r="UZV31" s="126"/>
      <c r="UZW31" s="127"/>
      <c r="UZX31" s="125"/>
      <c r="UZY31" s="125"/>
      <c r="UZZ31" s="125"/>
      <c r="VAA31" s="126"/>
      <c r="VAB31" s="128"/>
      <c r="VAC31" s="119"/>
      <c r="VAD31" s="64"/>
      <c r="VAE31" s="129"/>
      <c r="VAF31" s="19"/>
      <c r="VAG31" s="65"/>
      <c r="VAH31" s="17"/>
      <c r="VAI31" s="32"/>
      <c r="VAJ31" s="12"/>
      <c r="VAK31" s="70"/>
      <c r="VAL31" s="124"/>
      <c r="VAM31" s="125"/>
      <c r="VAN31" s="125"/>
      <c r="VAO31" s="125"/>
      <c r="VAP31" s="126"/>
      <c r="VAQ31" s="127"/>
      <c r="VAR31" s="125"/>
      <c r="VAS31" s="125"/>
      <c r="VAT31" s="125"/>
      <c r="VAU31" s="126"/>
      <c r="VAV31" s="127"/>
      <c r="VAW31" s="125"/>
      <c r="VAX31" s="125"/>
      <c r="VAY31" s="125"/>
      <c r="VAZ31" s="126"/>
      <c r="VBA31" s="127"/>
      <c r="VBB31" s="125"/>
      <c r="VBC31" s="125"/>
      <c r="VBD31" s="125"/>
      <c r="VBE31" s="126"/>
      <c r="VBF31" s="127"/>
      <c r="VBG31" s="125"/>
      <c r="VBH31" s="125"/>
      <c r="VBI31" s="125"/>
      <c r="VBJ31" s="126"/>
      <c r="VBK31" s="127"/>
      <c r="VBL31" s="125"/>
      <c r="VBM31" s="125"/>
      <c r="VBN31" s="125"/>
      <c r="VBO31" s="126"/>
      <c r="VBP31" s="127"/>
      <c r="VBQ31" s="125"/>
      <c r="VBR31" s="125"/>
      <c r="VBS31" s="125"/>
      <c r="VBT31" s="126"/>
      <c r="VBU31" s="127"/>
      <c r="VBV31" s="125"/>
      <c r="VBW31" s="125"/>
      <c r="VBX31" s="125"/>
      <c r="VBY31" s="126"/>
      <c r="VBZ31" s="128"/>
      <c r="VCA31" s="119"/>
      <c r="VCB31" s="64"/>
      <c r="VCC31" s="129"/>
      <c r="VCD31" s="19"/>
      <c r="VCE31" s="65"/>
      <c r="VCF31" s="17"/>
      <c r="VCG31" s="32"/>
      <c r="VCH31" s="12"/>
      <c r="VCI31" s="70"/>
      <c r="VCJ31" s="124"/>
      <c r="VCK31" s="125"/>
      <c r="VCL31" s="125"/>
      <c r="VCM31" s="125"/>
      <c r="VCN31" s="126"/>
      <c r="VCO31" s="127"/>
      <c r="VCP31" s="125"/>
      <c r="VCQ31" s="125"/>
      <c r="VCR31" s="125"/>
      <c r="VCS31" s="126"/>
      <c r="VCT31" s="127"/>
      <c r="VCU31" s="125"/>
      <c r="VCV31" s="125"/>
      <c r="VCW31" s="125"/>
      <c r="VCX31" s="126"/>
      <c r="VCY31" s="127"/>
      <c r="VCZ31" s="125"/>
      <c r="VDA31" s="125"/>
      <c r="VDB31" s="125"/>
      <c r="VDC31" s="126"/>
      <c r="VDD31" s="127"/>
      <c r="VDE31" s="125"/>
      <c r="VDF31" s="125"/>
      <c r="VDG31" s="125"/>
      <c r="VDH31" s="126"/>
      <c r="VDI31" s="127"/>
      <c r="VDJ31" s="125"/>
      <c r="VDK31" s="125"/>
      <c r="VDL31" s="125"/>
      <c r="VDM31" s="126"/>
      <c r="VDN31" s="127"/>
      <c r="VDO31" s="125"/>
      <c r="VDP31" s="125"/>
      <c r="VDQ31" s="125"/>
      <c r="VDR31" s="126"/>
      <c r="VDS31" s="127"/>
      <c r="VDT31" s="125"/>
      <c r="VDU31" s="125"/>
      <c r="VDV31" s="125"/>
      <c r="VDW31" s="126"/>
      <c r="VDX31" s="128"/>
      <c r="VDY31" s="119"/>
      <c r="VDZ31" s="64"/>
      <c r="VEA31" s="129"/>
      <c r="VEB31" s="19"/>
      <c r="VEC31" s="65"/>
      <c r="VED31" s="17"/>
      <c r="VEE31" s="32"/>
      <c r="VEF31" s="12"/>
      <c r="VEG31" s="70"/>
      <c r="VEH31" s="124"/>
      <c r="VEI31" s="125"/>
      <c r="VEJ31" s="125"/>
      <c r="VEK31" s="125"/>
      <c r="VEL31" s="126"/>
      <c r="VEM31" s="127"/>
      <c r="VEN31" s="125"/>
      <c r="VEO31" s="125"/>
      <c r="VEP31" s="125"/>
      <c r="VEQ31" s="126"/>
      <c r="VER31" s="127"/>
      <c r="VES31" s="125"/>
      <c r="VET31" s="125"/>
      <c r="VEU31" s="125"/>
      <c r="VEV31" s="126"/>
      <c r="VEW31" s="127"/>
      <c r="VEX31" s="125"/>
      <c r="VEY31" s="125"/>
      <c r="VEZ31" s="125"/>
      <c r="VFA31" s="126"/>
      <c r="VFB31" s="127"/>
      <c r="VFC31" s="125"/>
      <c r="VFD31" s="125"/>
      <c r="VFE31" s="125"/>
      <c r="VFF31" s="126"/>
      <c r="VFG31" s="127"/>
      <c r="VFH31" s="125"/>
      <c r="VFI31" s="125"/>
      <c r="VFJ31" s="125"/>
      <c r="VFK31" s="126"/>
      <c r="VFL31" s="127"/>
      <c r="VFM31" s="125"/>
      <c r="VFN31" s="125"/>
      <c r="VFO31" s="125"/>
      <c r="VFP31" s="126"/>
      <c r="VFQ31" s="127"/>
      <c r="VFR31" s="125"/>
      <c r="VFS31" s="125"/>
      <c r="VFT31" s="125"/>
      <c r="VFU31" s="126"/>
      <c r="VFV31" s="128"/>
      <c r="VFW31" s="119"/>
      <c r="VFX31" s="64"/>
      <c r="VFY31" s="129"/>
      <c r="VFZ31" s="19"/>
      <c r="VGA31" s="65"/>
      <c r="VGB31" s="17"/>
      <c r="VGC31" s="32"/>
      <c r="VGD31" s="12"/>
      <c r="VGE31" s="70"/>
      <c r="VGF31" s="124"/>
      <c r="VGG31" s="125"/>
      <c r="VGH31" s="125"/>
      <c r="VGI31" s="125"/>
      <c r="VGJ31" s="126"/>
      <c r="VGK31" s="127"/>
      <c r="VGL31" s="125"/>
      <c r="VGM31" s="125"/>
      <c r="VGN31" s="125"/>
      <c r="VGO31" s="126"/>
      <c r="VGP31" s="127"/>
      <c r="VGQ31" s="125"/>
      <c r="VGR31" s="125"/>
      <c r="VGS31" s="125"/>
      <c r="VGT31" s="126"/>
      <c r="VGU31" s="127"/>
      <c r="VGV31" s="125"/>
      <c r="VGW31" s="125"/>
      <c r="VGX31" s="125"/>
      <c r="VGY31" s="126"/>
      <c r="VGZ31" s="127"/>
      <c r="VHA31" s="125"/>
      <c r="VHB31" s="125"/>
      <c r="VHC31" s="125"/>
      <c r="VHD31" s="126"/>
      <c r="VHE31" s="127"/>
      <c r="VHF31" s="125"/>
      <c r="VHG31" s="125"/>
      <c r="VHH31" s="125"/>
      <c r="VHI31" s="126"/>
      <c r="VHJ31" s="127"/>
      <c r="VHK31" s="125"/>
      <c r="VHL31" s="125"/>
      <c r="VHM31" s="125"/>
      <c r="VHN31" s="126"/>
      <c r="VHO31" s="127"/>
      <c r="VHP31" s="125"/>
      <c r="VHQ31" s="125"/>
      <c r="VHR31" s="125"/>
      <c r="VHS31" s="126"/>
      <c r="VHT31" s="128"/>
      <c r="VHU31" s="119"/>
      <c r="VHV31" s="64"/>
      <c r="VHW31" s="129"/>
      <c r="VHX31" s="19"/>
      <c r="VHY31" s="65"/>
      <c r="VHZ31" s="17"/>
      <c r="VIA31" s="32"/>
      <c r="VIB31" s="12"/>
      <c r="VIC31" s="70"/>
      <c r="VID31" s="124"/>
      <c r="VIE31" s="125"/>
      <c r="VIF31" s="125"/>
      <c r="VIG31" s="125"/>
      <c r="VIH31" s="126"/>
      <c r="VII31" s="127"/>
      <c r="VIJ31" s="125"/>
      <c r="VIK31" s="125"/>
      <c r="VIL31" s="125"/>
      <c r="VIM31" s="126"/>
      <c r="VIN31" s="127"/>
      <c r="VIO31" s="125"/>
      <c r="VIP31" s="125"/>
      <c r="VIQ31" s="125"/>
      <c r="VIR31" s="126"/>
      <c r="VIS31" s="127"/>
      <c r="VIT31" s="125"/>
      <c r="VIU31" s="125"/>
      <c r="VIV31" s="125"/>
      <c r="VIW31" s="126"/>
      <c r="VIX31" s="127"/>
      <c r="VIY31" s="125"/>
      <c r="VIZ31" s="125"/>
      <c r="VJA31" s="125"/>
      <c r="VJB31" s="126"/>
      <c r="VJC31" s="127"/>
      <c r="VJD31" s="125"/>
      <c r="VJE31" s="125"/>
      <c r="VJF31" s="125"/>
      <c r="VJG31" s="126"/>
      <c r="VJH31" s="127"/>
      <c r="VJI31" s="125"/>
      <c r="VJJ31" s="125"/>
      <c r="VJK31" s="125"/>
      <c r="VJL31" s="126"/>
      <c r="VJM31" s="127"/>
      <c r="VJN31" s="125"/>
      <c r="VJO31" s="125"/>
      <c r="VJP31" s="125"/>
      <c r="VJQ31" s="126"/>
      <c r="VJR31" s="128"/>
      <c r="VJS31" s="119"/>
      <c r="VJT31" s="64"/>
      <c r="VJU31" s="129"/>
      <c r="VJV31" s="19"/>
      <c r="VJW31" s="65"/>
      <c r="VJX31" s="17"/>
      <c r="VJY31" s="32"/>
      <c r="VJZ31" s="12"/>
      <c r="VKA31" s="70"/>
      <c r="VKB31" s="124"/>
      <c r="VKC31" s="125"/>
      <c r="VKD31" s="125"/>
      <c r="VKE31" s="125"/>
      <c r="VKF31" s="126"/>
      <c r="VKG31" s="127"/>
      <c r="VKH31" s="125"/>
      <c r="VKI31" s="125"/>
      <c r="VKJ31" s="125"/>
      <c r="VKK31" s="126"/>
      <c r="VKL31" s="127"/>
      <c r="VKM31" s="125"/>
      <c r="VKN31" s="125"/>
      <c r="VKO31" s="125"/>
      <c r="VKP31" s="126"/>
      <c r="VKQ31" s="127"/>
      <c r="VKR31" s="125"/>
      <c r="VKS31" s="125"/>
      <c r="VKT31" s="125"/>
      <c r="VKU31" s="126"/>
      <c r="VKV31" s="127"/>
      <c r="VKW31" s="125"/>
      <c r="VKX31" s="125"/>
      <c r="VKY31" s="125"/>
      <c r="VKZ31" s="126"/>
      <c r="VLA31" s="127"/>
      <c r="VLB31" s="125"/>
      <c r="VLC31" s="125"/>
      <c r="VLD31" s="125"/>
      <c r="VLE31" s="126"/>
      <c r="VLF31" s="127"/>
      <c r="VLG31" s="125"/>
      <c r="VLH31" s="125"/>
      <c r="VLI31" s="125"/>
      <c r="VLJ31" s="126"/>
      <c r="VLK31" s="127"/>
      <c r="VLL31" s="125"/>
      <c r="VLM31" s="125"/>
      <c r="VLN31" s="125"/>
      <c r="VLO31" s="126"/>
      <c r="VLP31" s="128"/>
      <c r="VLQ31" s="119"/>
      <c r="VLR31" s="64"/>
      <c r="VLS31" s="129"/>
      <c r="VLT31" s="19"/>
      <c r="VLU31" s="65"/>
      <c r="VLV31" s="17"/>
      <c r="VLW31" s="32"/>
      <c r="VLX31" s="12"/>
      <c r="VLY31" s="70"/>
      <c r="VLZ31" s="124"/>
      <c r="VMA31" s="125"/>
      <c r="VMB31" s="125"/>
      <c r="VMC31" s="125"/>
      <c r="VMD31" s="126"/>
      <c r="VME31" s="127"/>
      <c r="VMF31" s="125"/>
      <c r="VMG31" s="125"/>
      <c r="VMH31" s="125"/>
      <c r="VMI31" s="126"/>
      <c r="VMJ31" s="127"/>
      <c r="VMK31" s="125"/>
      <c r="VML31" s="125"/>
      <c r="VMM31" s="125"/>
      <c r="VMN31" s="126"/>
      <c r="VMO31" s="127"/>
      <c r="VMP31" s="125"/>
      <c r="VMQ31" s="125"/>
      <c r="VMR31" s="125"/>
      <c r="VMS31" s="126"/>
      <c r="VMT31" s="127"/>
      <c r="VMU31" s="125"/>
      <c r="VMV31" s="125"/>
      <c r="VMW31" s="125"/>
      <c r="VMX31" s="126"/>
      <c r="VMY31" s="127"/>
      <c r="VMZ31" s="125"/>
      <c r="VNA31" s="125"/>
      <c r="VNB31" s="125"/>
      <c r="VNC31" s="126"/>
      <c r="VND31" s="127"/>
      <c r="VNE31" s="125"/>
      <c r="VNF31" s="125"/>
      <c r="VNG31" s="125"/>
      <c r="VNH31" s="126"/>
      <c r="VNI31" s="127"/>
      <c r="VNJ31" s="125"/>
      <c r="VNK31" s="125"/>
      <c r="VNL31" s="125"/>
      <c r="VNM31" s="126"/>
      <c r="VNN31" s="128"/>
      <c r="VNO31" s="119"/>
      <c r="VNP31" s="64"/>
      <c r="VNQ31" s="129"/>
      <c r="VNR31" s="19"/>
      <c r="VNS31" s="65"/>
      <c r="VNT31" s="17"/>
      <c r="VNU31" s="32"/>
      <c r="VNV31" s="12"/>
      <c r="VNW31" s="70"/>
      <c r="VNX31" s="124"/>
      <c r="VNY31" s="125"/>
      <c r="VNZ31" s="125"/>
      <c r="VOA31" s="125"/>
      <c r="VOB31" s="126"/>
      <c r="VOC31" s="127"/>
      <c r="VOD31" s="125"/>
      <c r="VOE31" s="125"/>
      <c r="VOF31" s="125"/>
      <c r="VOG31" s="126"/>
      <c r="VOH31" s="127"/>
      <c r="VOI31" s="125"/>
      <c r="VOJ31" s="125"/>
      <c r="VOK31" s="125"/>
      <c r="VOL31" s="126"/>
      <c r="VOM31" s="127"/>
      <c r="VON31" s="125"/>
      <c r="VOO31" s="125"/>
      <c r="VOP31" s="125"/>
      <c r="VOQ31" s="126"/>
      <c r="VOR31" s="127"/>
      <c r="VOS31" s="125"/>
      <c r="VOT31" s="125"/>
      <c r="VOU31" s="125"/>
      <c r="VOV31" s="126"/>
      <c r="VOW31" s="127"/>
      <c r="VOX31" s="125"/>
      <c r="VOY31" s="125"/>
      <c r="VOZ31" s="125"/>
      <c r="VPA31" s="126"/>
      <c r="VPB31" s="127"/>
      <c r="VPC31" s="125"/>
      <c r="VPD31" s="125"/>
      <c r="VPE31" s="125"/>
      <c r="VPF31" s="126"/>
      <c r="VPG31" s="127"/>
      <c r="VPH31" s="125"/>
      <c r="VPI31" s="125"/>
      <c r="VPJ31" s="125"/>
      <c r="VPK31" s="126"/>
      <c r="VPL31" s="128"/>
      <c r="VPM31" s="119"/>
      <c r="VPN31" s="64"/>
      <c r="VPO31" s="129"/>
      <c r="VPP31" s="19"/>
      <c r="VPQ31" s="65"/>
      <c r="VPR31" s="17"/>
      <c r="VPS31" s="32"/>
      <c r="VPT31" s="12"/>
      <c r="VPU31" s="70"/>
      <c r="VPV31" s="124"/>
      <c r="VPW31" s="125"/>
      <c r="VPX31" s="125"/>
      <c r="VPY31" s="125"/>
      <c r="VPZ31" s="126"/>
      <c r="VQA31" s="127"/>
      <c r="VQB31" s="125"/>
      <c r="VQC31" s="125"/>
      <c r="VQD31" s="125"/>
      <c r="VQE31" s="126"/>
      <c r="VQF31" s="127"/>
      <c r="VQG31" s="125"/>
      <c r="VQH31" s="125"/>
      <c r="VQI31" s="125"/>
      <c r="VQJ31" s="126"/>
      <c r="VQK31" s="127"/>
      <c r="VQL31" s="125"/>
      <c r="VQM31" s="125"/>
      <c r="VQN31" s="125"/>
      <c r="VQO31" s="126"/>
      <c r="VQP31" s="127"/>
      <c r="VQQ31" s="125"/>
      <c r="VQR31" s="125"/>
      <c r="VQS31" s="125"/>
      <c r="VQT31" s="126"/>
      <c r="VQU31" s="127"/>
      <c r="VQV31" s="125"/>
      <c r="VQW31" s="125"/>
      <c r="VQX31" s="125"/>
      <c r="VQY31" s="126"/>
      <c r="VQZ31" s="127"/>
      <c r="VRA31" s="125"/>
      <c r="VRB31" s="125"/>
      <c r="VRC31" s="125"/>
      <c r="VRD31" s="126"/>
      <c r="VRE31" s="127"/>
      <c r="VRF31" s="125"/>
      <c r="VRG31" s="125"/>
      <c r="VRH31" s="125"/>
      <c r="VRI31" s="126"/>
      <c r="VRJ31" s="128"/>
      <c r="VRK31" s="119"/>
      <c r="VRL31" s="64"/>
      <c r="VRM31" s="129"/>
      <c r="VRN31" s="19"/>
      <c r="VRO31" s="65"/>
      <c r="VRP31" s="17"/>
      <c r="VRQ31" s="32"/>
      <c r="VRR31" s="12"/>
      <c r="VRS31" s="70"/>
      <c r="VRT31" s="124"/>
      <c r="VRU31" s="125"/>
      <c r="VRV31" s="125"/>
      <c r="VRW31" s="125"/>
      <c r="VRX31" s="126"/>
      <c r="VRY31" s="127"/>
      <c r="VRZ31" s="125"/>
      <c r="VSA31" s="125"/>
      <c r="VSB31" s="125"/>
      <c r="VSC31" s="126"/>
      <c r="VSD31" s="127"/>
      <c r="VSE31" s="125"/>
      <c r="VSF31" s="125"/>
      <c r="VSG31" s="125"/>
      <c r="VSH31" s="126"/>
      <c r="VSI31" s="127"/>
      <c r="VSJ31" s="125"/>
      <c r="VSK31" s="125"/>
      <c r="VSL31" s="125"/>
      <c r="VSM31" s="126"/>
      <c r="VSN31" s="127"/>
      <c r="VSO31" s="125"/>
      <c r="VSP31" s="125"/>
      <c r="VSQ31" s="125"/>
      <c r="VSR31" s="126"/>
      <c r="VSS31" s="127"/>
      <c r="VST31" s="125"/>
      <c r="VSU31" s="125"/>
      <c r="VSV31" s="125"/>
      <c r="VSW31" s="126"/>
      <c r="VSX31" s="127"/>
      <c r="VSY31" s="125"/>
      <c r="VSZ31" s="125"/>
      <c r="VTA31" s="125"/>
      <c r="VTB31" s="126"/>
      <c r="VTC31" s="127"/>
      <c r="VTD31" s="125"/>
      <c r="VTE31" s="125"/>
      <c r="VTF31" s="125"/>
      <c r="VTG31" s="126"/>
      <c r="VTH31" s="128"/>
      <c r="VTI31" s="119"/>
      <c r="VTJ31" s="64"/>
      <c r="VTK31" s="129"/>
      <c r="VTL31" s="19"/>
      <c r="VTM31" s="65"/>
      <c r="VTN31" s="17"/>
      <c r="VTO31" s="32"/>
      <c r="VTP31" s="12"/>
      <c r="VTQ31" s="70"/>
      <c r="VTR31" s="124"/>
      <c r="VTS31" s="125"/>
      <c r="VTT31" s="125"/>
      <c r="VTU31" s="125"/>
      <c r="VTV31" s="126"/>
      <c r="VTW31" s="127"/>
      <c r="VTX31" s="125"/>
      <c r="VTY31" s="125"/>
      <c r="VTZ31" s="125"/>
      <c r="VUA31" s="126"/>
      <c r="VUB31" s="127"/>
      <c r="VUC31" s="125"/>
      <c r="VUD31" s="125"/>
      <c r="VUE31" s="125"/>
      <c r="VUF31" s="126"/>
      <c r="VUG31" s="127"/>
      <c r="VUH31" s="125"/>
      <c r="VUI31" s="125"/>
      <c r="VUJ31" s="125"/>
      <c r="VUK31" s="126"/>
      <c r="VUL31" s="127"/>
      <c r="VUM31" s="125"/>
      <c r="VUN31" s="125"/>
      <c r="VUO31" s="125"/>
      <c r="VUP31" s="126"/>
      <c r="VUQ31" s="127"/>
      <c r="VUR31" s="125"/>
      <c r="VUS31" s="125"/>
      <c r="VUT31" s="125"/>
      <c r="VUU31" s="126"/>
      <c r="VUV31" s="127"/>
      <c r="VUW31" s="125"/>
      <c r="VUX31" s="125"/>
      <c r="VUY31" s="125"/>
      <c r="VUZ31" s="126"/>
      <c r="VVA31" s="127"/>
      <c r="VVB31" s="125"/>
      <c r="VVC31" s="125"/>
      <c r="VVD31" s="125"/>
      <c r="VVE31" s="126"/>
      <c r="VVF31" s="128"/>
      <c r="VVG31" s="119"/>
      <c r="VVH31" s="64"/>
      <c r="VVI31" s="129"/>
      <c r="VVJ31" s="19"/>
      <c r="VVK31" s="65"/>
      <c r="VVL31" s="17"/>
      <c r="VVM31" s="32"/>
      <c r="VVN31" s="12"/>
      <c r="VVO31" s="70"/>
      <c r="VVP31" s="124"/>
      <c r="VVQ31" s="125"/>
      <c r="VVR31" s="125"/>
      <c r="VVS31" s="125"/>
      <c r="VVT31" s="126"/>
      <c r="VVU31" s="127"/>
      <c r="VVV31" s="125"/>
      <c r="VVW31" s="125"/>
      <c r="VVX31" s="125"/>
      <c r="VVY31" s="126"/>
      <c r="VVZ31" s="127"/>
      <c r="VWA31" s="125"/>
      <c r="VWB31" s="125"/>
      <c r="VWC31" s="125"/>
      <c r="VWD31" s="126"/>
      <c r="VWE31" s="127"/>
      <c r="VWF31" s="125"/>
      <c r="VWG31" s="125"/>
      <c r="VWH31" s="125"/>
      <c r="VWI31" s="126"/>
      <c r="VWJ31" s="127"/>
      <c r="VWK31" s="125"/>
      <c r="VWL31" s="125"/>
      <c r="VWM31" s="125"/>
      <c r="VWN31" s="126"/>
      <c r="VWO31" s="127"/>
      <c r="VWP31" s="125"/>
      <c r="VWQ31" s="125"/>
      <c r="VWR31" s="125"/>
      <c r="VWS31" s="126"/>
      <c r="VWT31" s="127"/>
      <c r="VWU31" s="125"/>
      <c r="VWV31" s="125"/>
      <c r="VWW31" s="125"/>
      <c r="VWX31" s="126"/>
      <c r="VWY31" s="127"/>
      <c r="VWZ31" s="125"/>
      <c r="VXA31" s="125"/>
      <c r="VXB31" s="125"/>
      <c r="VXC31" s="126"/>
      <c r="VXD31" s="128"/>
      <c r="VXE31" s="119"/>
      <c r="VXF31" s="64"/>
      <c r="VXG31" s="129"/>
      <c r="VXH31" s="19"/>
      <c r="VXI31" s="65"/>
      <c r="VXJ31" s="17"/>
      <c r="VXK31" s="32"/>
      <c r="VXL31" s="12"/>
      <c r="VXM31" s="70"/>
      <c r="VXN31" s="124"/>
      <c r="VXO31" s="125"/>
      <c r="VXP31" s="125"/>
      <c r="VXQ31" s="125"/>
      <c r="VXR31" s="126"/>
      <c r="VXS31" s="127"/>
      <c r="VXT31" s="125"/>
      <c r="VXU31" s="125"/>
      <c r="VXV31" s="125"/>
      <c r="VXW31" s="126"/>
      <c r="VXX31" s="127"/>
      <c r="VXY31" s="125"/>
      <c r="VXZ31" s="125"/>
      <c r="VYA31" s="125"/>
      <c r="VYB31" s="126"/>
      <c r="VYC31" s="127"/>
      <c r="VYD31" s="125"/>
      <c r="VYE31" s="125"/>
      <c r="VYF31" s="125"/>
      <c r="VYG31" s="126"/>
      <c r="VYH31" s="127"/>
      <c r="VYI31" s="125"/>
      <c r="VYJ31" s="125"/>
      <c r="VYK31" s="125"/>
      <c r="VYL31" s="126"/>
      <c r="VYM31" s="127"/>
      <c r="VYN31" s="125"/>
      <c r="VYO31" s="125"/>
      <c r="VYP31" s="125"/>
      <c r="VYQ31" s="126"/>
      <c r="VYR31" s="127"/>
      <c r="VYS31" s="125"/>
      <c r="VYT31" s="125"/>
      <c r="VYU31" s="125"/>
      <c r="VYV31" s="126"/>
      <c r="VYW31" s="127"/>
      <c r="VYX31" s="125"/>
      <c r="VYY31" s="125"/>
      <c r="VYZ31" s="125"/>
      <c r="VZA31" s="126"/>
      <c r="VZB31" s="128"/>
      <c r="VZC31" s="119"/>
      <c r="VZD31" s="64"/>
      <c r="VZE31" s="129"/>
      <c r="VZF31" s="19"/>
      <c r="VZG31" s="65"/>
      <c r="VZH31" s="17"/>
      <c r="VZI31" s="32"/>
      <c r="VZJ31" s="12"/>
      <c r="VZK31" s="70"/>
      <c r="VZL31" s="124"/>
      <c r="VZM31" s="125"/>
      <c r="VZN31" s="125"/>
      <c r="VZO31" s="125"/>
      <c r="VZP31" s="126"/>
      <c r="VZQ31" s="127"/>
      <c r="VZR31" s="125"/>
      <c r="VZS31" s="125"/>
      <c r="VZT31" s="125"/>
      <c r="VZU31" s="126"/>
      <c r="VZV31" s="127"/>
      <c r="VZW31" s="125"/>
      <c r="VZX31" s="125"/>
      <c r="VZY31" s="125"/>
      <c r="VZZ31" s="126"/>
      <c r="WAA31" s="127"/>
      <c r="WAB31" s="125"/>
      <c r="WAC31" s="125"/>
      <c r="WAD31" s="125"/>
      <c r="WAE31" s="126"/>
      <c r="WAF31" s="127"/>
      <c r="WAG31" s="125"/>
      <c r="WAH31" s="125"/>
      <c r="WAI31" s="125"/>
      <c r="WAJ31" s="126"/>
      <c r="WAK31" s="127"/>
      <c r="WAL31" s="125"/>
      <c r="WAM31" s="125"/>
      <c r="WAN31" s="125"/>
      <c r="WAO31" s="126"/>
      <c r="WAP31" s="127"/>
      <c r="WAQ31" s="125"/>
      <c r="WAR31" s="125"/>
      <c r="WAS31" s="125"/>
      <c r="WAT31" s="126"/>
      <c r="WAU31" s="127"/>
      <c r="WAV31" s="125"/>
      <c r="WAW31" s="125"/>
      <c r="WAX31" s="125"/>
      <c r="WAY31" s="126"/>
      <c r="WAZ31" s="128"/>
      <c r="WBA31" s="119"/>
      <c r="WBB31" s="64"/>
      <c r="WBC31" s="129"/>
      <c r="WBD31" s="19"/>
      <c r="WBE31" s="65"/>
      <c r="WBF31" s="17"/>
      <c r="WBG31" s="32"/>
      <c r="WBH31" s="12"/>
      <c r="WBI31" s="70"/>
      <c r="WBJ31" s="124"/>
      <c r="WBK31" s="125"/>
      <c r="WBL31" s="125"/>
      <c r="WBM31" s="125"/>
      <c r="WBN31" s="126"/>
      <c r="WBO31" s="127"/>
      <c r="WBP31" s="125"/>
      <c r="WBQ31" s="125"/>
      <c r="WBR31" s="125"/>
      <c r="WBS31" s="126"/>
      <c r="WBT31" s="127"/>
      <c r="WBU31" s="125"/>
      <c r="WBV31" s="125"/>
      <c r="WBW31" s="125"/>
      <c r="WBX31" s="126"/>
      <c r="WBY31" s="127"/>
      <c r="WBZ31" s="125"/>
      <c r="WCA31" s="125"/>
      <c r="WCB31" s="125"/>
      <c r="WCC31" s="126"/>
      <c r="WCD31" s="127"/>
      <c r="WCE31" s="125"/>
      <c r="WCF31" s="125"/>
      <c r="WCG31" s="125"/>
      <c r="WCH31" s="126"/>
      <c r="WCI31" s="127"/>
      <c r="WCJ31" s="125"/>
      <c r="WCK31" s="125"/>
      <c r="WCL31" s="125"/>
      <c r="WCM31" s="126"/>
      <c r="WCN31" s="127"/>
      <c r="WCO31" s="125"/>
      <c r="WCP31" s="125"/>
      <c r="WCQ31" s="125"/>
      <c r="WCR31" s="126"/>
      <c r="WCS31" s="127"/>
      <c r="WCT31" s="125"/>
      <c r="WCU31" s="125"/>
      <c r="WCV31" s="125"/>
      <c r="WCW31" s="126"/>
      <c r="WCX31" s="128"/>
      <c r="WCY31" s="119"/>
      <c r="WCZ31" s="64"/>
      <c r="WDA31" s="129"/>
      <c r="WDB31" s="19"/>
      <c r="WDC31" s="65"/>
      <c r="WDD31" s="17"/>
      <c r="WDE31" s="32"/>
      <c r="WDF31" s="12"/>
      <c r="WDG31" s="70"/>
      <c r="WDH31" s="124"/>
      <c r="WDI31" s="125"/>
      <c r="WDJ31" s="125"/>
      <c r="WDK31" s="125"/>
      <c r="WDL31" s="126"/>
      <c r="WDM31" s="127"/>
      <c r="WDN31" s="125"/>
      <c r="WDO31" s="125"/>
      <c r="WDP31" s="125"/>
      <c r="WDQ31" s="126"/>
      <c r="WDR31" s="127"/>
      <c r="WDS31" s="125"/>
      <c r="WDT31" s="125"/>
      <c r="WDU31" s="125"/>
      <c r="WDV31" s="126"/>
      <c r="WDW31" s="127"/>
      <c r="WDX31" s="125"/>
      <c r="WDY31" s="125"/>
      <c r="WDZ31" s="125"/>
      <c r="WEA31" s="126"/>
      <c r="WEB31" s="127"/>
      <c r="WEC31" s="125"/>
      <c r="WED31" s="125"/>
      <c r="WEE31" s="125"/>
      <c r="WEF31" s="126"/>
      <c r="WEG31" s="127"/>
      <c r="WEH31" s="125"/>
      <c r="WEI31" s="125"/>
      <c r="WEJ31" s="125"/>
      <c r="WEK31" s="126"/>
      <c r="WEL31" s="127"/>
      <c r="WEM31" s="125"/>
      <c r="WEN31" s="125"/>
      <c r="WEO31" s="125"/>
      <c r="WEP31" s="126"/>
      <c r="WEQ31" s="127"/>
      <c r="WER31" s="125"/>
      <c r="WES31" s="125"/>
      <c r="WET31" s="125"/>
      <c r="WEU31" s="126"/>
      <c r="WEV31" s="128"/>
      <c r="WEW31" s="119"/>
      <c r="WEX31" s="64"/>
      <c r="WEY31" s="129"/>
      <c r="WEZ31" s="19"/>
      <c r="WFA31" s="65"/>
      <c r="WFB31" s="17"/>
      <c r="WFC31" s="32"/>
      <c r="WFD31" s="12"/>
      <c r="WFE31" s="70"/>
      <c r="WFF31" s="124"/>
      <c r="WFG31" s="125"/>
      <c r="WFH31" s="125"/>
      <c r="WFI31" s="125"/>
      <c r="WFJ31" s="126"/>
      <c r="WFK31" s="127"/>
      <c r="WFL31" s="125"/>
      <c r="WFM31" s="125"/>
      <c r="WFN31" s="125"/>
      <c r="WFO31" s="126"/>
      <c r="WFP31" s="127"/>
      <c r="WFQ31" s="125"/>
      <c r="WFR31" s="125"/>
      <c r="WFS31" s="125"/>
      <c r="WFT31" s="126"/>
      <c r="WFU31" s="127"/>
      <c r="WFV31" s="125"/>
      <c r="WFW31" s="125"/>
      <c r="WFX31" s="125"/>
      <c r="WFY31" s="126"/>
      <c r="WFZ31" s="127"/>
      <c r="WGA31" s="125"/>
      <c r="WGB31" s="125"/>
      <c r="WGC31" s="125"/>
      <c r="WGD31" s="126"/>
      <c r="WGE31" s="127"/>
      <c r="WGF31" s="125"/>
      <c r="WGG31" s="125"/>
      <c r="WGH31" s="125"/>
      <c r="WGI31" s="126"/>
      <c r="WGJ31" s="127"/>
      <c r="WGK31" s="125"/>
      <c r="WGL31" s="125"/>
      <c r="WGM31" s="125"/>
      <c r="WGN31" s="126"/>
      <c r="WGO31" s="127"/>
      <c r="WGP31" s="125"/>
      <c r="WGQ31" s="125"/>
      <c r="WGR31" s="125"/>
      <c r="WGS31" s="126"/>
      <c r="WGT31" s="128"/>
      <c r="WGU31" s="119"/>
      <c r="WGV31" s="64"/>
      <c r="WGW31" s="129"/>
      <c r="WGX31" s="19"/>
      <c r="WGY31" s="65"/>
      <c r="WGZ31" s="17"/>
      <c r="WHA31" s="32"/>
      <c r="WHB31" s="12"/>
      <c r="WHC31" s="70"/>
      <c r="WHD31" s="124"/>
      <c r="WHE31" s="125"/>
      <c r="WHF31" s="125"/>
      <c r="WHG31" s="125"/>
      <c r="WHH31" s="126"/>
      <c r="WHI31" s="127"/>
      <c r="WHJ31" s="125"/>
      <c r="WHK31" s="125"/>
      <c r="WHL31" s="125"/>
      <c r="WHM31" s="126"/>
      <c r="WHN31" s="127"/>
      <c r="WHO31" s="125"/>
      <c r="WHP31" s="125"/>
      <c r="WHQ31" s="125"/>
      <c r="WHR31" s="126"/>
      <c r="WHS31" s="127"/>
      <c r="WHT31" s="125"/>
      <c r="WHU31" s="125"/>
      <c r="WHV31" s="125"/>
      <c r="WHW31" s="126"/>
      <c r="WHX31" s="127"/>
      <c r="WHY31" s="125"/>
      <c r="WHZ31" s="125"/>
      <c r="WIA31" s="125"/>
      <c r="WIB31" s="126"/>
      <c r="WIC31" s="127"/>
      <c r="WID31" s="125"/>
      <c r="WIE31" s="125"/>
      <c r="WIF31" s="125"/>
      <c r="WIG31" s="126"/>
      <c r="WIH31" s="127"/>
      <c r="WII31" s="125"/>
      <c r="WIJ31" s="125"/>
      <c r="WIK31" s="125"/>
      <c r="WIL31" s="126"/>
      <c r="WIM31" s="127"/>
      <c r="WIN31" s="125"/>
      <c r="WIO31" s="125"/>
      <c r="WIP31" s="125"/>
      <c r="WIQ31" s="126"/>
      <c r="WIR31" s="128"/>
      <c r="WIS31" s="119"/>
      <c r="WIT31" s="64"/>
      <c r="WIU31" s="129"/>
      <c r="WIV31" s="19"/>
      <c r="WIW31" s="65"/>
      <c r="WIX31" s="17"/>
      <c r="WIY31" s="32"/>
      <c r="WIZ31" s="12"/>
      <c r="WJA31" s="70"/>
      <c r="WJB31" s="124"/>
      <c r="WJC31" s="125"/>
      <c r="WJD31" s="125"/>
      <c r="WJE31" s="125"/>
      <c r="WJF31" s="126"/>
      <c r="WJG31" s="127"/>
      <c r="WJH31" s="125"/>
      <c r="WJI31" s="125"/>
      <c r="WJJ31" s="125"/>
      <c r="WJK31" s="126"/>
      <c r="WJL31" s="127"/>
      <c r="WJM31" s="125"/>
      <c r="WJN31" s="125"/>
      <c r="WJO31" s="125"/>
      <c r="WJP31" s="126"/>
      <c r="WJQ31" s="127"/>
      <c r="WJR31" s="125"/>
      <c r="WJS31" s="125"/>
      <c r="WJT31" s="125"/>
      <c r="WJU31" s="126"/>
      <c r="WJV31" s="127"/>
      <c r="WJW31" s="125"/>
      <c r="WJX31" s="125"/>
      <c r="WJY31" s="125"/>
      <c r="WJZ31" s="126"/>
      <c r="WKA31" s="127"/>
      <c r="WKB31" s="125"/>
      <c r="WKC31" s="125"/>
      <c r="WKD31" s="125"/>
      <c r="WKE31" s="126"/>
      <c r="WKF31" s="127"/>
      <c r="WKG31" s="125"/>
      <c r="WKH31" s="125"/>
      <c r="WKI31" s="125"/>
      <c r="WKJ31" s="126"/>
      <c r="WKK31" s="127"/>
      <c r="WKL31" s="125"/>
      <c r="WKM31" s="125"/>
      <c r="WKN31" s="125"/>
      <c r="WKO31" s="126"/>
      <c r="WKP31" s="128"/>
      <c r="WKQ31" s="119"/>
      <c r="WKR31" s="64"/>
      <c r="WKS31" s="129"/>
      <c r="WKT31" s="19"/>
      <c r="WKU31" s="65"/>
      <c r="WKV31" s="17"/>
      <c r="WKW31" s="32"/>
      <c r="WKX31" s="12"/>
      <c r="WKY31" s="70"/>
      <c r="WKZ31" s="124"/>
      <c r="WLA31" s="125"/>
      <c r="WLB31" s="125"/>
      <c r="WLC31" s="125"/>
      <c r="WLD31" s="126"/>
      <c r="WLE31" s="127"/>
      <c r="WLF31" s="125"/>
      <c r="WLG31" s="125"/>
      <c r="WLH31" s="125"/>
      <c r="WLI31" s="126"/>
      <c r="WLJ31" s="127"/>
      <c r="WLK31" s="125"/>
      <c r="WLL31" s="125"/>
      <c r="WLM31" s="125"/>
      <c r="WLN31" s="126"/>
      <c r="WLO31" s="127"/>
      <c r="WLP31" s="125"/>
      <c r="WLQ31" s="125"/>
      <c r="WLR31" s="125"/>
      <c r="WLS31" s="126"/>
      <c r="WLT31" s="127"/>
      <c r="WLU31" s="125"/>
      <c r="WLV31" s="125"/>
      <c r="WLW31" s="125"/>
      <c r="WLX31" s="126"/>
      <c r="WLY31" s="127"/>
      <c r="WLZ31" s="125"/>
      <c r="WMA31" s="125"/>
      <c r="WMB31" s="125"/>
      <c r="WMC31" s="126"/>
      <c r="WMD31" s="127"/>
      <c r="WME31" s="125"/>
      <c r="WMF31" s="125"/>
      <c r="WMG31" s="125"/>
      <c r="WMH31" s="126"/>
      <c r="WMI31" s="127"/>
      <c r="WMJ31" s="125"/>
      <c r="WMK31" s="125"/>
      <c r="WML31" s="125"/>
      <c r="WMM31" s="126"/>
      <c r="WMN31" s="128"/>
      <c r="WMO31" s="119"/>
      <c r="WMP31" s="64"/>
      <c r="WMQ31" s="129"/>
      <c r="WMR31" s="19"/>
      <c r="WMS31" s="65"/>
      <c r="WMT31" s="17"/>
      <c r="WMU31" s="32"/>
      <c r="WMV31" s="12"/>
      <c r="WMW31" s="70"/>
      <c r="WMX31" s="124"/>
      <c r="WMY31" s="125"/>
      <c r="WMZ31" s="125"/>
      <c r="WNA31" s="125"/>
      <c r="WNB31" s="126"/>
      <c r="WNC31" s="127"/>
      <c r="WND31" s="125"/>
      <c r="WNE31" s="125"/>
      <c r="WNF31" s="125"/>
      <c r="WNG31" s="126"/>
      <c r="WNH31" s="127"/>
      <c r="WNI31" s="125"/>
      <c r="WNJ31" s="125"/>
      <c r="WNK31" s="125"/>
      <c r="WNL31" s="126"/>
      <c r="WNM31" s="127"/>
      <c r="WNN31" s="125"/>
      <c r="WNO31" s="125"/>
      <c r="WNP31" s="125"/>
      <c r="WNQ31" s="126"/>
      <c r="WNR31" s="127"/>
      <c r="WNS31" s="125"/>
      <c r="WNT31" s="125"/>
      <c r="WNU31" s="125"/>
      <c r="WNV31" s="126"/>
      <c r="WNW31" s="127"/>
      <c r="WNX31" s="125"/>
      <c r="WNY31" s="125"/>
      <c r="WNZ31" s="125"/>
      <c r="WOA31" s="126"/>
      <c r="WOB31" s="127"/>
      <c r="WOC31" s="125"/>
      <c r="WOD31" s="125"/>
      <c r="WOE31" s="125"/>
      <c r="WOF31" s="126"/>
      <c r="WOG31" s="127"/>
      <c r="WOH31" s="125"/>
      <c r="WOI31" s="125"/>
      <c r="WOJ31" s="125"/>
      <c r="WOK31" s="126"/>
      <c r="WOL31" s="128"/>
      <c r="WOM31" s="119"/>
      <c r="WON31" s="64"/>
      <c r="WOO31" s="129"/>
      <c r="WOP31" s="19"/>
      <c r="WOQ31" s="65"/>
      <c r="WOR31" s="17"/>
      <c r="WOS31" s="32"/>
      <c r="WOT31" s="12"/>
      <c r="WOU31" s="70"/>
      <c r="WOV31" s="124"/>
      <c r="WOW31" s="125"/>
      <c r="WOX31" s="125"/>
      <c r="WOY31" s="125"/>
      <c r="WOZ31" s="126"/>
      <c r="WPA31" s="127"/>
      <c r="WPB31" s="125"/>
      <c r="WPC31" s="125"/>
      <c r="WPD31" s="125"/>
      <c r="WPE31" s="126"/>
      <c r="WPF31" s="127"/>
      <c r="WPG31" s="125"/>
      <c r="WPH31" s="125"/>
      <c r="WPI31" s="125"/>
      <c r="WPJ31" s="126"/>
      <c r="WPK31" s="127"/>
      <c r="WPL31" s="125"/>
      <c r="WPM31" s="125"/>
      <c r="WPN31" s="125"/>
      <c r="WPO31" s="126"/>
      <c r="WPP31" s="127"/>
      <c r="WPQ31" s="125"/>
      <c r="WPR31" s="125"/>
      <c r="WPS31" s="125"/>
      <c r="WPT31" s="126"/>
      <c r="WPU31" s="127"/>
      <c r="WPV31" s="125"/>
      <c r="WPW31" s="125"/>
      <c r="WPX31" s="125"/>
      <c r="WPY31" s="126"/>
      <c r="WPZ31" s="127"/>
      <c r="WQA31" s="125"/>
      <c r="WQB31" s="125"/>
      <c r="WQC31" s="125"/>
      <c r="WQD31" s="126"/>
      <c r="WQE31" s="127"/>
      <c r="WQF31" s="125"/>
      <c r="WQG31" s="125"/>
      <c r="WQH31" s="125"/>
      <c r="WQI31" s="126"/>
      <c r="WQJ31" s="128"/>
      <c r="WQK31" s="119"/>
      <c r="WQL31" s="64"/>
      <c r="WQM31" s="129"/>
      <c r="WQN31" s="19"/>
      <c r="WQO31" s="65"/>
      <c r="WQP31" s="17"/>
      <c r="WQQ31" s="32"/>
      <c r="WQR31" s="12"/>
      <c r="WQS31" s="70"/>
      <c r="WQT31" s="124"/>
      <c r="WQU31" s="125"/>
      <c r="WQV31" s="125"/>
      <c r="WQW31" s="125"/>
      <c r="WQX31" s="126"/>
      <c r="WQY31" s="127"/>
      <c r="WQZ31" s="125"/>
      <c r="WRA31" s="125"/>
      <c r="WRB31" s="125"/>
      <c r="WRC31" s="126"/>
      <c r="WRD31" s="127"/>
      <c r="WRE31" s="125"/>
      <c r="WRF31" s="125"/>
      <c r="WRG31" s="125"/>
      <c r="WRH31" s="126"/>
      <c r="WRI31" s="127"/>
      <c r="WRJ31" s="125"/>
      <c r="WRK31" s="125"/>
      <c r="WRL31" s="125"/>
      <c r="WRM31" s="126"/>
      <c r="WRN31" s="127"/>
      <c r="WRO31" s="125"/>
      <c r="WRP31" s="125"/>
      <c r="WRQ31" s="125"/>
      <c r="WRR31" s="126"/>
      <c r="WRS31" s="127"/>
      <c r="WRT31" s="125"/>
      <c r="WRU31" s="125"/>
      <c r="WRV31" s="125"/>
      <c r="WRW31" s="126"/>
      <c r="WRX31" s="127"/>
      <c r="WRY31" s="125"/>
      <c r="WRZ31" s="125"/>
      <c r="WSA31" s="125"/>
      <c r="WSB31" s="126"/>
      <c r="WSC31" s="127"/>
      <c r="WSD31" s="125"/>
      <c r="WSE31" s="125"/>
      <c r="WSF31" s="125"/>
      <c r="WSG31" s="126"/>
      <c r="WSH31" s="128"/>
      <c r="WSI31" s="119"/>
      <c r="WSJ31" s="64"/>
      <c r="WSK31" s="129"/>
      <c r="WSL31" s="19"/>
      <c r="WSM31" s="65"/>
      <c r="WSN31" s="17"/>
      <c r="WSO31" s="32"/>
      <c r="WSP31" s="12"/>
      <c r="WSQ31" s="70"/>
      <c r="WSR31" s="124"/>
      <c r="WSS31" s="125"/>
      <c r="WST31" s="125"/>
      <c r="WSU31" s="125"/>
      <c r="WSV31" s="126"/>
      <c r="WSW31" s="127"/>
      <c r="WSX31" s="125"/>
      <c r="WSY31" s="125"/>
      <c r="WSZ31" s="125"/>
      <c r="WTA31" s="126"/>
      <c r="WTB31" s="127"/>
      <c r="WTC31" s="125"/>
      <c r="WTD31" s="125"/>
      <c r="WTE31" s="125"/>
      <c r="WTF31" s="126"/>
      <c r="WTG31" s="127"/>
      <c r="WTH31" s="125"/>
      <c r="WTI31" s="125"/>
      <c r="WTJ31" s="125"/>
      <c r="WTK31" s="126"/>
      <c r="WTL31" s="127"/>
      <c r="WTM31" s="125"/>
      <c r="WTN31" s="125"/>
      <c r="WTO31" s="125"/>
      <c r="WTP31" s="126"/>
      <c r="WTQ31" s="127"/>
      <c r="WTR31" s="125"/>
      <c r="WTS31" s="125"/>
      <c r="WTT31" s="125"/>
      <c r="WTU31" s="126"/>
      <c r="WTV31" s="127"/>
      <c r="WTW31" s="125"/>
      <c r="WTX31" s="125"/>
      <c r="WTY31" s="125"/>
      <c r="WTZ31" s="126"/>
      <c r="WUA31" s="127"/>
      <c r="WUB31" s="125"/>
      <c r="WUC31" s="125"/>
      <c r="WUD31" s="125"/>
      <c r="WUE31" s="126"/>
      <c r="WUF31" s="128"/>
      <c r="WUG31" s="119"/>
      <c r="WUH31" s="64"/>
      <c r="WUI31" s="129"/>
      <c r="WUJ31" s="19"/>
      <c r="WUK31" s="65"/>
      <c r="WUL31" s="17"/>
      <c r="WUM31" s="32"/>
      <c r="WUN31" s="12"/>
      <c r="WUO31" s="70"/>
      <c r="WUP31" s="124"/>
      <c r="WUQ31" s="125"/>
      <c r="WUR31" s="125"/>
      <c r="WUS31" s="125"/>
      <c r="WUT31" s="126"/>
      <c r="WUU31" s="127"/>
      <c r="WUV31" s="125"/>
      <c r="WUW31" s="125"/>
      <c r="WUX31" s="125"/>
      <c r="WUY31" s="126"/>
      <c r="WUZ31" s="127"/>
      <c r="WVA31" s="125"/>
      <c r="WVB31" s="125"/>
      <c r="WVC31" s="125"/>
      <c r="WVD31" s="126"/>
      <c r="WVE31" s="127"/>
      <c r="WVF31" s="125"/>
      <c r="WVG31" s="125"/>
      <c r="WVH31" s="125"/>
      <c r="WVI31" s="126"/>
      <c r="WVJ31" s="127"/>
      <c r="WVK31" s="125"/>
      <c r="WVL31" s="125"/>
      <c r="WVM31" s="125"/>
      <c r="WVN31" s="126"/>
      <c r="WVO31" s="127"/>
      <c r="WVP31" s="125"/>
      <c r="WVQ31" s="125"/>
      <c r="WVR31" s="125"/>
      <c r="WVS31" s="126"/>
      <c r="WVT31" s="127"/>
      <c r="WVU31" s="125"/>
      <c r="WVV31" s="125"/>
      <c r="WVW31" s="125"/>
      <c r="WVX31" s="126"/>
      <c r="WVY31" s="127"/>
      <c r="WVZ31" s="125"/>
      <c r="WWA31" s="125"/>
      <c r="WWB31" s="125"/>
      <c r="WWC31" s="126"/>
      <c r="WWD31" s="128"/>
      <c r="WWE31" s="119"/>
      <c r="WWF31" s="64"/>
      <c r="WWG31" s="129"/>
      <c r="WWH31" s="19"/>
      <c r="WWI31" s="65"/>
      <c r="WWJ31" s="17"/>
      <c r="WWK31" s="32"/>
      <c r="WWL31" s="12"/>
      <c r="WWM31" s="70"/>
      <c r="WWN31" s="124"/>
      <c r="WWO31" s="125"/>
      <c r="WWP31" s="125"/>
      <c r="WWQ31" s="125"/>
      <c r="WWR31" s="126"/>
      <c r="WWS31" s="127"/>
      <c r="WWT31" s="125"/>
      <c r="WWU31" s="125"/>
      <c r="WWV31" s="125"/>
      <c r="WWW31" s="126"/>
      <c r="WWX31" s="127"/>
      <c r="WWY31" s="125"/>
      <c r="WWZ31" s="125"/>
      <c r="WXA31" s="125"/>
      <c r="WXB31" s="126"/>
      <c r="WXC31" s="127"/>
      <c r="WXD31" s="125"/>
      <c r="WXE31" s="125"/>
      <c r="WXF31" s="125"/>
      <c r="WXG31" s="126"/>
      <c r="WXH31" s="127"/>
      <c r="WXI31" s="125"/>
      <c r="WXJ31" s="125"/>
      <c r="WXK31" s="125"/>
      <c r="WXL31" s="126"/>
      <c r="WXM31" s="127"/>
      <c r="WXN31" s="125"/>
      <c r="WXO31" s="125"/>
      <c r="WXP31" s="125"/>
      <c r="WXQ31" s="126"/>
      <c r="WXR31" s="127"/>
      <c r="WXS31" s="125"/>
      <c r="WXT31" s="125"/>
      <c r="WXU31" s="125"/>
      <c r="WXV31" s="126"/>
      <c r="WXW31" s="127"/>
      <c r="WXX31" s="125"/>
      <c r="WXY31" s="125"/>
      <c r="WXZ31" s="125"/>
      <c r="WYA31" s="126"/>
      <c r="WYB31" s="128"/>
      <c r="WYC31" s="119"/>
      <c r="WYD31" s="64"/>
      <c r="WYE31" s="129"/>
      <c r="WYF31" s="19"/>
      <c r="WYG31" s="65"/>
      <c r="WYH31" s="17"/>
      <c r="WYI31" s="32"/>
      <c r="WYJ31" s="12"/>
      <c r="WYK31" s="70"/>
      <c r="WYL31" s="124"/>
      <c r="WYM31" s="125"/>
      <c r="WYN31" s="125"/>
      <c r="WYO31" s="125"/>
      <c r="WYP31" s="126"/>
      <c r="WYQ31" s="127"/>
      <c r="WYR31" s="125"/>
      <c r="WYS31" s="125"/>
      <c r="WYT31" s="125"/>
      <c r="WYU31" s="126"/>
      <c r="WYV31" s="127"/>
      <c r="WYW31" s="125"/>
      <c r="WYX31" s="125"/>
      <c r="WYY31" s="125"/>
      <c r="WYZ31" s="126"/>
      <c r="WZA31" s="127"/>
      <c r="WZB31" s="125"/>
      <c r="WZC31" s="125"/>
      <c r="WZD31" s="125"/>
      <c r="WZE31" s="126"/>
      <c r="WZF31" s="127"/>
      <c r="WZG31" s="125"/>
      <c r="WZH31" s="125"/>
      <c r="WZI31" s="125"/>
      <c r="WZJ31" s="126"/>
      <c r="WZK31" s="127"/>
      <c r="WZL31" s="125"/>
      <c r="WZM31" s="125"/>
      <c r="WZN31" s="125"/>
      <c r="WZO31" s="126"/>
      <c r="WZP31" s="127"/>
      <c r="WZQ31" s="125"/>
      <c r="WZR31" s="125"/>
      <c r="WZS31" s="125"/>
      <c r="WZT31" s="126"/>
      <c r="WZU31" s="127"/>
      <c r="WZV31" s="125"/>
      <c r="WZW31" s="125"/>
      <c r="WZX31" s="125"/>
      <c r="WZY31" s="126"/>
      <c r="WZZ31" s="128"/>
      <c r="XAA31" s="119"/>
      <c r="XAB31" s="64"/>
      <c r="XAC31" s="129"/>
      <c r="XAD31" s="19"/>
      <c r="XAE31" s="65"/>
      <c r="XAF31" s="17"/>
      <c r="XAG31" s="32"/>
      <c r="XAH31" s="12"/>
      <c r="XAI31" s="70"/>
      <c r="XAJ31" s="124"/>
      <c r="XAK31" s="125"/>
      <c r="XAL31" s="125"/>
      <c r="XAM31" s="125"/>
      <c r="XAN31" s="126"/>
      <c r="XAO31" s="127"/>
      <c r="XAP31" s="125"/>
      <c r="XAQ31" s="125"/>
      <c r="XAR31" s="125"/>
      <c r="XAS31" s="126"/>
      <c r="XAT31" s="127"/>
      <c r="XAU31" s="125"/>
      <c r="XAV31" s="125"/>
      <c r="XAW31" s="125"/>
      <c r="XAX31" s="126"/>
      <c r="XAY31" s="127"/>
      <c r="XAZ31" s="125"/>
      <c r="XBA31" s="125"/>
      <c r="XBB31" s="125"/>
      <c r="XBC31" s="126"/>
      <c r="XBD31" s="127"/>
      <c r="XBE31" s="125"/>
      <c r="XBF31" s="125"/>
      <c r="XBG31" s="125"/>
      <c r="XBH31" s="126"/>
      <c r="XBI31" s="127"/>
      <c r="XBJ31" s="125"/>
      <c r="XBK31" s="125"/>
      <c r="XBL31" s="125"/>
      <c r="XBM31" s="126"/>
      <c r="XBN31" s="127"/>
      <c r="XBO31" s="125"/>
      <c r="XBP31" s="125"/>
      <c r="XBQ31" s="125"/>
      <c r="XBR31" s="126"/>
      <c r="XBS31" s="127"/>
      <c r="XBT31" s="125"/>
      <c r="XBU31" s="125"/>
      <c r="XBV31" s="125"/>
      <c r="XBW31" s="126"/>
      <c r="XBX31" s="128"/>
      <c r="XBY31" s="119"/>
      <c r="XBZ31" s="64"/>
      <c r="XCA31" s="129"/>
      <c r="XCB31" s="19"/>
      <c r="XCC31" s="65"/>
      <c r="XCD31" s="17"/>
      <c r="XCE31" s="32"/>
      <c r="XCF31" s="12"/>
      <c r="XCG31" s="70"/>
      <c r="XCH31" s="124"/>
      <c r="XCI31" s="125"/>
      <c r="XCJ31" s="125"/>
      <c r="XCK31" s="125"/>
      <c r="XCL31" s="126"/>
      <c r="XCM31" s="127"/>
      <c r="XCN31" s="125"/>
      <c r="XCO31" s="125"/>
      <c r="XCP31" s="125"/>
      <c r="XCQ31" s="126"/>
      <c r="XCR31" s="127"/>
      <c r="XCS31" s="125"/>
      <c r="XCT31" s="125"/>
      <c r="XCU31" s="125"/>
      <c r="XCV31" s="126"/>
      <c r="XCW31" s="127"/>
      <c r="XCX31" s="125"/>
      <c r="XCY31" s="125"/>
      <c r="XCZ31" s="125"/>
      <c r="XDA31" s="126"/>
      <c r="XDB31" s="127"/>
      <c r="XDC31" s="125"/>
      <c r="XDD31" s="125"/>
      <c r="XDE31" s="125"/>
      <c r="XDF31" s="126"/>
      <c r="XDG31" s="127"/>
      <c r="XDH31" s="125"/>
      <c r="XDI31" s="125"/>
      <c r="XDJ31" s="125"/>
      <c r="XDK31" s="126"/>
      <c r="XDL31" s="127"/>
      <c r="XDM31" s="125"/>
      <c r="XDN31" s="125"/>
      <c r="XDO31" s="125"/>
      <c r="XDP31" s="126"/>
      <c r="XDQ31" s="127"/>
      <c r="XDR31" s="125"/>
      <c r="XDS31" s="125"/>
      <c r="XDT31" s="125"/>
      <c r="XDU31" s="126"/>
      <c r="XDV31" s="128"/>
      <c r="XDW31" s="119"/>
      <c r="XDX31" s="64"/>
      <c r="XDY31" s="129"/>
      <c r="XDZ31" s="19"/>
      <c r="XEA31" s="65"/>
      <c r="XEB31" s="17"/>
      <c r="XEC31" s="32"/>
      <c r="XED31" s="12"/>
      <c r="XEE31" s="70"/>
      <c r="XEF31" s="124"/>
      <c r="XEG31" s="125"/>
      <c r="XEH31" s="125"/>
      <c r="XEI31" s="125"/>
      <c r="XEJ31" s="126"/>
      <c r="XEK31" s="127"/>
      <c r="XEL31" s="125"/>
      <c r="XEM31" s="125"/>
      <c r="XEN31" s="125"/>
      <c r="XEO31" s="126"/>
      <c r="XEP31" s="127"/>
      <c r="XEQ31" s="125"/>
      <c r="XER31" s="125"/>
      <c r="XES31" s="125"/>
      <c r="XET31" s="126"/>
      <c r="XEU31" s="127"/>
      <c r="XEV31" s="125"/>
      <c r="XEW31" s="125"/>
      <c r="XEX31" s="125"/>
      <c r="XEY31" s="126"/>
      <c r="XEZ31" s="127"/>
      <c r="XFA31" s="125"/>
      <c r="XFB31" s="125"/>
      <c r="XFC31" s="125"/>
      <c r="XFD31" s="126"/>
    </row>
    <row r="32" spans="1:16384" ht="13.5" thickBot="1" x14ac:dyDescent="0.25">
      <c r="A32" s="122" t="s">
        <v>79</v>
      </c>
      <c r="B32" s="92"/>
      <c r="C32" s="92" t="s">
        <v>90</v>
      </c>
      <c r="D32" s="93"/>
      <c r="E32" s="94" t="s">
        <v>7</v>
      </c>
      <c r="F32" s="94" t="s">
        <v>62</v>
      </c>
      <c r="G32" s="121" t="s">
        <v>58</v>
      </c>
      <c r="H32" s="97">
        <v>8</v>
      </c>
      <c r="I32" s="98">
        <f>IF(Sprint1TasksTable[[#This Row],[Presup]]&gt;0,(MAX(J32:AX32)-MIN(J32:AX32))/Sprint1TasksTable[[#This Row],[Presup]],0)</f>
        <v>1</v>
      </c>
      <c r="J32" s="97">
        <f>Sprint1TasksTable[[#This Row],[Presup]]</f>
        <v>8</v>
      </c>
      <c r="K32" s="99">
        <f t="shared" ref="K32:AX34" si="14">IF(K$2=0,0,J32)</f>
        <v>8</v>
      </c>
      <c r="L32" s="99">
        <f t="shared" si="14"/>
        <v>8</v>
      </c>
      <c r="M32" s="99">
        <f t="shared" si="14"/>
        <v>8</v>
      </c>
      <c r="N32" s="100">
        <f t="shared" si="14"/>
        <v>8</v>
      </c>
      <c r="O32" s="101">
        <f t="shared" si="14"/>
        <v>8</v>
      </c>
      <c r="P32" s="99">
        <f t="shared" si="14"/>
        <v>8</v>
      </c>
      <c r="Q32" s="99">
        <f t="shared" si="14"/>
        <v>8</v>
      </c>
      <c r="R32" s="99">
        <f t="shared" si="14"/>
        <v>8</v>
      </c>
      <c r="S32" s="100">
        <f t="shared" si="14"/>
        <v>8</v>
      </c>
      <c r="T32" s="101">
        <f t="shared" si="14"/>
        <v>0</v>
      </c>
      <c r="U32" s="99">
        <f t="shared" si="14"/>
        <v>0</v>
      </c>
      <c r="V32" s="99">
        <f t="shared" si="14"/>
        <v>0</v>
      </c>
      <c r="W32" s="99">
        <f t="shared" si="14"/>
        <v>0</v>
      </c>
      <c r="X32" s="100">
        <f t="shared" si="14"/>
        <v>0</v>
      </c>
      <c r="Y32" s="101">
        <f t="shared" si="14"/>
        <v>0</v>
      </c>
      <c r="Z32" s="99">
        <f t="shared" si="14"/>
        <v>0</v>
      </c>
      <c r="AA32" s="99">
        <f t="shared" si="14"/>
        <v>0</v>
      </c>
      <c r="AB32" s="99">
        <f t="shared" si="14"/>
        <v>0</v>
      </c>
      <c r="AC32" s="100">
        <f t="shared" si="14"/>
        <v>0</v>
      </c>
      <c r="AD32" s="101">
        <f t="shared" si="14"/>
        <v>0</v>
      </c>
      <c r="AE32" s="99">
        <f t="shared" si="14"/>
        <v>0</v>
      </c>
      <c r="AF32" s="99">
        <f t="shared" si="14"/>
        <v>0</v>
      </c>
      <c r="AG32" s="99">
        <f t="shared" si="14"/>
        <v>0</v>
      </c>
      <c r="AH32" s="100">
        <f t="shared" si="14"/>
        <v>0</v>
      </c>
      <c r="AI32" s="101">
        <f t="shared" si="14"/>
        <v>0</v>
      </c>
      <c r="AJ32" s="99">
        <f t="shared" si="14"/>
        <v>0</v>
      </c>
      <c r="AK32" s="99">
        <f t="shared" si="14"/>
        <v>0</v>
      </c>
      <c r="AL32" s="99">
        <f t="shared" si="14"/>
        <v>0</v>
      </c>
      <c r="AM32" s="100">
        <f t="shared" si="14"/>
        <v>0</v>
      </c>
      <c r="AN32" s="101">
        <f t="shared" si="14"/>
        <v>0</v>
      </c>
      <c r="AO32" s="99">
        <f t="shared" si="14"/>
        <v>0</v>
      </c>
      <c r="AP32" s="99">
        <f t="shared" si="14"/>
        <v>0</v>
      </c>
      <c r="AQ32" s="99">
        <f t="shared" si="14"/>
        <v>0</v>
      </c>
      <c r="AR32" s="100">
        <f t="shared" si="14"/>
        <v>0</v>
      </c>
      <c r="AS32" s="101">
        <f t="shared" si="14"/>
        <v>0</v>
      </c>
      <c r="AT32" s="99">
        <f t="shared" si="14"/>
        <v>0</v>
      </c>
      <c r="AU32" s="99">
        <f t="shared" si="14"/>
        <v>0</v>
      </c>
      <c r="AV32" s="99">
        <f t="shared" si="14"/>
        <v>0</v>
      </c>
      <c r="AW32" s="100">
        <f t="shared" si="14"/>
        <v>0</v>
      </c>
      <c r="AX32" s="102">
        <f t="shared" si="14"/>
        <v>0</v>
      </c>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row>
    <row r="33" spans="1:16384" x14ac:dyDescent="0.2">
      <c r="A33" s="119" t="s">
        <v>81</v>
      </c>
      <c r="B33" s="64" t="s">
        <v>91</v>
      </c>
      <c r="C33" s="129" t="s">
        <v>73</v>
      </c>
      <c r="D33" s="19"/>
      <c r="E33" s="65" t="s">
        <v>19</v>
      </c>
      <c r="F33" s="17" t="s">
        <v>62</v>
      </c>
      <c r="G33" s="32" t="s">
        <v>56</v>
      </c>
      <c r="H33" s="12">
        <v>8</v>
      </c>
      <c r="I33" s="70">
        <f>IF(Sprint1TasksTable[[#This Row],[Presup]]&gt;0,(MAX(J33:AX33)-MIN(J33:AX33))/Sprint1TasksTable[[#This Row],[Presup]],0)</f>
        <v>1</v>
      </c>
      <c r="J33" s="124">
        <f>Sprint1TasksTable[[#This Row],[Presup]]</f>
        <v>8</v>
      </c>
      <c r="K33" s="125">
        <f t="shared" si="14"/>
        <v>8</v>
      </c>
      <c r="L33" s="125">
        <f t="shared" si="14"/>
        <v>8</v>
      </c>
      <c r="M33" s="125">
        <f t="shared" si="14"/>
        <v>8</v>
      </c>
      <c r="N33" s="126">
        <f t="shared" si="14"/>
        <v>8</v>
      </c>
      <c r="O33" s="127">
        <f t="shared" si="14"/>
        <v>8</v>
      </c>
      <c r="P33" s="125">
        <f t="shared" si="14"/>
        <v>8</v>
      </c>
      <c r="Q33" s="125">
        <f t="shared" si="14"/>
        <v>8</v>
      </c>
      <c r="R33" s="125">
        <f t="shared" si="14"/>
        <v>8</v>
      </c>
      <c r="S33" s="126">
        <f t="shared" si="14"/>
        <v>8</v>
      </c>
      <c r="T33" s="127">
        <f t="shared" si="14"/>
        <v>0</v>
      </c>
      <c r="U33" s="125">
        <f t="shared" si="14"/>
        <v>0</v>
      </c>
      <c r="V33" s="125">
        <f t="shared" si="14"/>
        <v>0</v>
      </c>
      <c r="W33" s="125">
        <f t="shared" si="14"/>
        <v>0</v>
      </c>
      <c r="X33" s="126">
        <f t="shared" si="14"/>
        <v>0</v>
      </c>
      <c r="Y33" s="127">
        <f t="shared" si="14"/>
        <v>0</v>
      </c>
      <c r="Z33" s="125">
        <f t="shared" si="14"/>
        <v>0</v>
      </c>
      <c r="AA33" s="125">
        <f t="shared" si="14"/>
        <v>0</v>
      </c>
      <c r="AB33" s="125">
        <f t="shared" si="14"/>
        <v>0</v>
      </c>
      <c r="AC33" s="126">
        <f t="shared" si="14"/>
        <v>0</v>
      </c>
      <c r="AD33" s="127">
        <f t="shared" si="14"/>
        <v>0</v>
      </c>
      <c r="AE33" s="125">
        <f t="shared" si="14"/>
        <v>0</v>
      </c>
      <c r="AF33" s="125">
        <f t="shared" si="14"/>
        <v>0</v>
      </c>
      <c r="AG33" s="125">
        <f t="shared" si="14"/>
        <v>0</v>
      </c>
      <c r="AH33" s="126">
        <f t="shared" si="14"/>
        <v>0</v>
      </c>
      <c r="AI33" s="127">
        <f t="shared" si="14"/>
        <v>0</v>
      </c>
      <c r="AJ33" s="125">
        <f t="shared" si="14"/>
        <v>0</v>
      </c>
      <c r="AK33" s="125">
        <f t="shared" si="14"/>
        <v>0</v>
      </c>
      <c r="AL33" s="125">
        <f t="shared" si="14"/>
        <v>0</v>
      </c>
      <c r="AM33" s="126">
        <f t="shared" si="14"/>
        <v>0</v>
      </c>
      <c r="AN33" s="127">
        <f t="shared" si="14"/>
        <v>0</v>
      </c>
      <c r="AO33" s="125">
        <f t="shared" si="14"/>
        <v>0</v>
      </c>
      <c r="AP33" s="125">
        <f t="shared" si="14"/>
        <v>0</v>
      </c>
      <c r="AQ33" s="125">
        <f t="shared" si="14"/>
        <v>0</v>
      </c>
      <c r="AR33" s="126">
        <f t="shared" si="14"/>
        <v>0</v>
      </c>
      <c r="AS33" s="127">
        <f t="shared" si="14"/>
        <v>0</v>
      </c>
      <c r="AT33" s="125">
        <f t="shared" si="14"/>
        <v>0</v>
      </c>
      <c r="AU33" s="125">
        <f t="shared" si="14"/>
        <v>0</v>
      </c>
      <c r="AV33" s="125">
        <f t="shared" si="14"/>
        <v>0</v>
      </c>
      <c r="AW33" s="126">
        <f t="shared" si="14"/>
        <v>0</v>
      </c>
      <c r="AX33" s="128">
        <f t="shared" si="14"/>
        <v>0</v>
      </c>
      <c r="AY33" s="119"/>
      <c r="AZ33" s="64"/>
      <c r="BA33" s="129"/>
      <c r="BB33" s="19"/>
      <c r="BC33" s="65"/>
      <c r="BD33" s="17"/>
      <c r="BE33" s="32"/>
      <c r="BF33" s="12"/>
      <c r="BG33" s="70"/>
      <c r="BH33" s="124"/>
      <c r="BI33" s="125"/>
      <c r="BJ33" s="125"/>
      <c r="BK33" s="125"/>
      <c r="BL33" s="126"/>
      <c r="BM33" s="127"/>
      <c r="BN33" s="125"/>
      <c r="BO33" s="125"/>
      <c r="BP33" s="125"/>
      <c r="BQ33" s="126"/>
      <c r="BR33" s="127"/>
      <c r="BS33" s="125"/>
      <c r="BT33" s="125"/>
      <c r="BU33" s="125"/>
      <c r="BV33" s="126"/>
      <c r="BW33" s="127"/>
      <c r="BX33" s="125"/>
      <c r="BY33" s="125"/>
      <c r="BZ33" s="125"/>
      <c r="CA33" s="126"/>
      <c r="CB33" s="127"/>
      <c r="CC33" s="125"/>
      <c r="CD33" s="125"/>
      <c r="CE33" s="125"/>
      <c r="CF33" s="126"/>
      <c r="CG33" s="127"/>
      <c r="CH33" s="125"/>
      <c r="CI33" s="125"/>
      <c r="CJ33" s="125"/>
      <c r="CK33" s="126"/>
      <c r="CL33" s="127"/>
      <c r="CM33" s="125"/>
      <c r="CN33" s="125"/>
      <c r="CO33" s="125"/>
      <c r="CP33" s="126"/>
      <c r="CQ33" s="127"/>
      <c r="CR33" s="125"/>
      <c r="CS33" s="125"/>
      <c r="CT33" s="125"/>
      <c r="CU33" s="126"/>
      <c r="CV33" s="128"/>
      <c r="CW33" s="119"/>
      <c r="CX33" s="64"/>
      <c r="CY33" s="129"/>
      <c r="CZ33" s="19"/>
      <c r="DA33" s="65"/>
      <c r="DB33" s="17"/>
      <c r="DC33" s="32"/>
      <c r="DD33" s="12"/>
      <c r="DE33" s="70"/>
      <c r="DF33" s="124"/>
      <c r="DG33" s="125"/>
      <c r="DH33" s="125"/>
      <c r="DI33" s="125"/>
      <c r="DJ33" s="126"/>
      <c r="DK33" s="127"/>
      <c r="DL33" s="125"/>
      <c r="DM33" s="125"/>
      <c r="DN33" s="125"/>
      <c r="DO33" s="126"/>
      <c r="DP33" s="127"/>
      <c r="DQ33" s="125"/>
      <c r="DR33" s="125"/>
      <c r="DS33" s="125"/>
      <c r="DT33" s="126"/>
      <c r="DU33" s="127"/>
      <c r="DV33" s="125"/>
      <c r="DW33" s="125"/>
      <c r="DX33" s="125"/>
      <c r="DY33" s="126"/>
      <c r="DZ33" s="127"/>
      <c r="EA33" s="125"/>
      <c r="EB33" s="125"/>
      <c r="EC33" s="125"/>
      <c r="ED33" s="126"/>
      <c r="EE33" s="127"/>
      <c r="EF33" s="125"/>
      <c r="EG33" s="125"/>
      <c r="EH33" s="125"/>
      <c r="EI33" s="126"/>
      <c r="EJ33" s="127"/>
      <c r="EK33" s="125"/>
      <c r="EL33" s="125"/>
      <c r="EM33" s="125"/>
      <c r="EN33" s="126"/>
      <c r="EO33" s="127"/>
      <c r="EP33" s="125"/>
      <c r="EQ33" s="125"/>
      <c r="ER33" s="125"/>
      <c r="ES33" s="126"/>
      <c r="ET33" s="128"/>
      <c r="EU33" s="119"/>
      <c r="EV33" s="64"/>
      <c r="EW33" s="129"/>
      <c r="EX33" s="19"/>
      <c r="EY33" s="65"/>
      <c r="EZ33" s="17"/>
      <c r="FA33" s="32"/>
      <c r="FB33" s="12"/>
      <c r="FC33" s="70"/>
      <c r="FD33" s="124"/>
      <c r="FE33" s="125"/>
      <c r="FF33" s="125"/>
      <c r="FG33" s="125"/>
      <c r="FH33" s="126"/>
      <c r="FI33" s="127"/>
      <c r="FJ33" s="125"/>
      <c r="FK33" s="125"/>
      <c r="FL33" s="125"/>
      <c r="FM33" s="126"/>
      <c r="FN33" s="127"/>
      <c r="FO33" s="125"/>
      <c r="FP33" s="125"/>
      <c r="FQ33" s="125"/>
      <c r="FR33" s="126"/>
      <c r="FS33" s="127"/>
      <c r="FT33" s="125"/>
      <c r="FU33" s="125"/>
      <c r="FV33" s="125"/>
      <c r="FW33" s="126"/>
      <c r="FX33" s="127"/>
      <c r="FY33" s="125"/>
      <c r="FZ33" s="125"/>
      <c r="GA33" s="125"/>
      <c r="GB33" s="126"/>
      <c r="GC33" s="127"/>
      <c r="GD33" s="125"/>
      <c r="GE33" s="125"/>
      <c r="GF33" s="125"/>
      <c r="GG33" s="126"/>
      <c r="GH33" s="127"/>
      <c r="GI33" s="125"/>
      <c r="GJ33" s="125"/>
      <c r="GK33" s="125"/>
      <c r="GL33" s="126"/>
      <c r="GM33" s="127"/>
      <c r="GN33" s="125"/>
      <c r="GO33" s="125"/>
      <c r="GP33" s="125"/>
      <c r="GQ33" s="126"/>
      <c r="GR33" s="128"/>
      <c r="GS33" s="119"/>
      <c r="GT33" s="64"/>
      <c r="GU33" s="129"/>
      <c r="GV33" s="19"/>
      <c r="GW33" s="65"/>
      <c r="GX33" s="17"/>
      <c r="GY33" s="32"/>
      <c r="GZ33" s="12"/>
      <c r="HA33" s="70"/>
      <c r="HB33" s="124"/>
      <c r="HC33" s="125"/>
      <c r="HD33" s="125"/>
      <c r="HE33" s="125"/>
      <c r="HF33" s="126"/>
      <c r="HG33" s="127"/>
      <c r="HH33" s="125"/>
      <c r="HI33" s="125"/>
      <c r="HJ33" s="125"/>
      <c r="HK33" s="126"/>
      <c r="HL33" s="127"/>
      <c r="HM33" s="125"/>
      <c r="HN33" s="125"/>
      <c r="HO33" s="125"/>
      <c r="HP33" s="126"/>
      <c r="HQ33" s="127"/>
      <c r="HR33" s="125"/>
      <c r="HS33" s="125"/>
      <c r="HT33" s="125"/>
      <c r="HU33" s="126"/>
      <c r="HV33" s="127"/>
      <c r="HW33" s="125"/>
      <c r="HX33" s="125"/>
      <c r="HY33" s="125"/>
      <c r="HZ33" s="126"/>
      <c r="IA33" s="127"/>
      <c r="IB33" s="125"/>
      <c r="IC33" s="125"/>
      <c r="ID33" s="125"/>
      <c r="IE33" s="126"/>
      <c r="IF33" s="127"/>
      <c r="IG33" s="125"/>
      <c r="IH33" s="125"/>
      <c r="II33" s="125"/>
      <c r="IJ33" s="126"/>
      <c r="IK33" s="127"/>
      <c r="IL33" s="125"/>
      <c r="IM33" s="125"/>
      <c r="IN33" s="125"/>
      <c r="IO33" s="126"/>
      <c r="IP33" s="128"/>
      <c r="IQ33" s="119"/>
      <c r="IR33" s="64"/>
      <c r="IS33" s="129"/>
      <c r="IT33" s="19"/>
      <c r="IU33" s="65"/>
      <c r="IV33" s="17"/>
      <c r="IW33" s="32"/>
      <c r="IX33" s="12"/>
      <c r="IY33" s="70"/>
      <c r="IZ33" s="124"/>
      <c r="JA33" s="125"/>
      <c r="JB33" s="125"/>
      <c r="JC33" s="125"/>
      <c r="JD33" s="126"/>
      <c r="JE33" s="127"/>
      <c r="JF33" s="125"/>
      <c r="JG33" s="125"/>
      <c r="JH33" s="125"/>
      <c r="JI33" s="126"/>
      <c r="JJ33" s="127"/>
      <c r="JK33" s="125"/>
      <c r="JL33" s="125"/>
      <c r="JM33" s="125"/>
      <c r="JN33" s="126"/>
      <c r="JO33" s="127"/>
      <c r="JP33" s="125"/>
      <c r="JQ33" s="125"/>
      <c r="JR33" s="125"/>
      <c r="JS33" s="126"/>
      <c r="JT33" s="127"/>
      <c r="JU33" s="125"/>
      <c r="JV33" s="125"/>
      <c r="JW33" s="125"/>
      <c r="JX33" s="126"/>
      <c r="JY33" s="127"/>
      <c r="JZ33" s="125"/>
      <c r="KA33" s="125"/>
      <c r="KB33" s="125"/>
      <c r="KC33" s="126"/>
      <c r="KD33" s="127"/>
      <c r="KE33" s="125"/>
      <c r="KF33" s="125"/>
      <c r="KG33" s="125"/>
      <c r="KH33" s="126"/>
      <c r="KI33" s="127"/>
      <c r="KJ33" s="125"/>
      <c r="KK33" s="125"/>
      <c r="KL33" s="125"/>
      <c r="KM33" s="126"/>
      <c r="KN33" s="128"/>
      <c r="KO33" s="119"/>
      <c r="KP33" s="64"/>
      <c r="KQ33" s="129"/>
      <c r="KR33" s="19"/>
      <c r="KS33" s="65"/>
      <c r="KT33" s="17"/>
      <c r="KU33" s="32"/>
      <c r="KV33" s="12"/>
      <c r="KW33" s="70"/>
      <c r="KX33" s="124"/>
      <c r="KY33" s="125"/>
      <c r="KZ33" s="125"/>
      <c r="LA33" s="125"/>
      <c r="LB33" s="126"/>
      <c r="LC33" s="127"/>
      <c r="LD33" s="125"/>
      <c r="LE33" s="125"/>
      <c r="LF33" s="125"/>
      <c r="LG33" s="126"/>
      <c r="LH33" s="127"/>
      <c r="LI33" s="125"/>
      <c r="LJ33" s="125"/>
      <c r="LK33" s="125"/>
      <c r="LL33" s="126"/>
      <c r="LM33" s="127"/>
      <c r="LN33" s="125"/>
      <c r="LO33" s="125"/>
      <c r="LP33" s="125"/>
      <c r="LQ33" s="126"/>
      <c r="LR33" s="127"/>
      <c r="LS33" s="125"/>
      <c r="LT33" s="125"/>
      <c r="LU33" s="125"/>
      <c r="LV33" s="126"/>
      <c r="LW33" s="127"/>
      <c r="LX33" s="125"/>
      <c r="LY33" s="125"/>
      <c r="LZ33" s="125"/>
      <c r="MA33" s="126"/>
      <c r="MB33" s="127"/>
      <c r="MC33" s="125"/>
      <c r="MD33" s="125"/>
      <c r="ME33" s="125"/>
      <c r="MF33" s="126"/>
      <c r="MG33" s="127"/>
      <c r="MH33" s="125"/>
      <c r="MI33" s="125"/>
      <c r="MJ33" s="125"/>
      <c r="MK33" s="126"/>
      <c r="ML33" s="128"/>
      <c r="MM33" s="119"/>
      <c r="MN33" s="64"/>
      <c r="MO33" s="129"/>
      <c r="MP33" s="19"/>
      <c r="MQ33" s="65"/>
      <c r="MR33" s="17"/>
      <c r="MS33" s="32"/>
      <c r="MT33" s="12"/>
      <c r="MU33" s="70"/>
      <c r="MV33" s="124"/>
      <c r="MW33" s="125"/>
      <c r="MX33" s="125"/>
      <c r="MY33" s="125"/>
      <c r="MZ33" s="126"/>
      <c r="NA33" s="127"/>
      <c r="NB33" s="125"/>
      <c r="NC33" s="125"/>
      <c r="ND33" s="125"/>
      <c r="NE33" s="126"/>
      <c r="NF33" s="127"/>
      <c r="NG33" s="125"/>
      <c r="NH33" s="125"/>
      <c r="NI33" s="125"/>
      <c r="NJ33" s="126"/>
      <c r="NK33" s="127"/>
      <c r="NL33" s="125"/>
      <c r="NM33" s="125"/>
      <c r="NN33" s="125"/>
      <c r="NO33" s="126"/>
      <c r="NP33" s="127"/>
      <c r="NQ33" s="125"/>
      <c r="NR33" s="125"/>
      <c r="NS33" s="125"/>
      <c r="NT33" s="126"/>
      <c r="NU33" s="127"/>
      <c r="NV33" s="125"/>
      <c r="NW33" s="125"/>
      <c r="NX33" s="125"/>
      <c r="NY33" s="126"/>
      <c r="NZ33" s="127"/>
      <c r="OA33" s="125"/>
      <c r="OB33" s="125"/>
      <c r="OC33" s="125"/>
      <c r="OD33" s="126"/>
      <c r="OE33" s="127"/>
      <c r="OF33" s="125"/>
      <c r="OG33" s="125"/>
      <c r="OH33" s="125"/>
      <c r="OI33" s="126"/>
      <c r="OJ33" s="128"/>
      <c r="OK33" s="119"/>
      <c r="OL33" s="64"/>
      <c r="OM33" s="129"/>
      <c r="ON33" s="19"/>
      <c r="OO33" s="65"/>
      <c r="OP33" s="17"/>
      <c r="OQ33" s="32"/>
      <c r="OR33" s="12"/>
      <c r="OS33" s="70"/>
      <c r="OT33" s="124"/>
      <c r="OU33" s="125"/>
      <c r="OV33" s="125"/>
      <c r="OW33" s="125"/>
      <c r="OX33" s="126"/>
      <c r="OY33" s="127"/>
      <c r="OZ33" s="125"/>
      <c r="PA33" s="125"/>
      <c r="PB33" s="125"/>
      <c r="PC33" s="126"/>
      <c r="PD33" s="127"/>
      <c r="PE33" s="125"/>
      <c r="PF33" s="125"/>
      <c r="PG33" s="125"/>
      <c r="PH33" s="126"/>
      <c r="PI33" s="127"/>
      <c r="PJ33" s="125"/>
      <c r="PK33" s="125"/>
      <c r="PL33" s="125"/>
      <c r="PM33" s="126"/>
      <c r="PN33" s="127"/>
      <c r="PO33" s="125"/>
      <c r="PP33" s="125"/>
      <c r="PQ33" s="125"/>
      <c r="PR33" s="126"/>
      <c r="PS33" s="127"/>
      <c r="PT33" s="125"/>
      <c r="PU33" s="125"/>
      <c r="PV33" s="125"/>
      <c r="PW33" s="126"/>
      <c r="PX33" s="127"/>
      <c r="PY33" s="125"/>
      <c r="PZ33" s="125"/>
      <c r="QA33" s="125"/>
      <c r="QB33" s="126"/>
      <c r="QC33" s="127"/>
      <c r="QD33" s="125"/>
      <c r="QE33" s="125"/>
      <c r="QF33" s="125"/>
      <c r="QG33" s="126"/>
      <c r="QH33" s="128"/>
      <c r="QI33" s="119"/>
      <c r="QJ33" s="64"/>
      <c r="QK33" s="129"/>
      <c r="QL33" s="19"/>
      <c r="QM33" s="65"/>
      <c r="QN33" s="17"/>
      <c r="QO33" s="32"/>
      <c r="QP33" s="12"/>
      <c r="QQ33" s="70"/>
      <c r="QR33" s="124"/>
      <c r="QS33" s="125"/>
      <c r="QT33" s="125"/>
      <c r="QU33" s="125"/>
      <c r="QV33" s="126"/>
      <c r="QW33" s="127"/>
      <c r="QX33" s="125"/>
      <c r="QY33" s="125"/>
      <c r="QZ33" s="125"/>
      <c r="RA33" s="126"/>
      <c r="RB33" s="127"/>
      <c r="RC33" s="125"/>
      <c r="RD33" s="125"/>
      <c r="RE33" s="125"/>
      <c r="RF33" s="126"/>
      <c r="RG33" s="127"/>
      <c r="RH33" s="125"/>
      <c r="RI33" s="125"/>
      <c r="RJ33" s="125"/>
      <c r="RK33" s="126"/>
      <c r="RL33" s="127"/>
      <c r="RM33" s="125"/>
      <c r="RN33" s="125"/>
      <c r="RO33" s="125"/>
      <c r="RP33" s="126"/>
      <c r="RQ33" s="127"/>
      <c r="RR33" s="125"/>
      <c r="RS33" s="125"/>
      <c r="RT33" s="125"/>
      <c r="RU33" s="126"/>
      <c r="RV33" s="127"/>
      <c r="RW33" s="125"/>
      <c r="RX33" s="125"/>
      <c r="RY33" s="125"/>
      <c r="RZ33" s="126"/>
      <c r="SA33" s="127"/>
      <c r="SB33" s="125"/>
      <c r="SC33" s="125"/>
      <c r="SD33" s="125"/>
      <c r="SE33" s="126"/>
      <c r="SF33" s="128"/>
      <c r="SG33" s="119"/>
      <c r="SH33" s="64"/>
      <c r="SI33" s="129"/>
      <c r="SJ33" s="19"/>
      <c r="SK33" s="65"/>
      <c r="SL33" s="17"/>
      <c r="SM33" s="32"/>
      <c r="SN33" s="12"/>
      <c r="SO33" s="70"/>
      <c r="SP33" s="124"/>
      <c r="SQ33" s="125"/>
      <c r="SR33" s="125"/>
      <c r="SS33" s="125"/>
      <c r="ST33" s="126"/>
      <c r="SU33" s="127"/>
      <c r="SV33" s="125"/>
      <c r="SW33" s="125"/>
      <c r="SX33" s="125"/>
      <c r="SY33" s="126"/>
      <c r="SZ33" s="127"/>
      <c r="TA33" s="125"/>
      <c r="TB33" s="125"/>
      <c r="TC33" s="125"/>
      <c r="TD33" s="126"/>
      <c r="TE33" s="127"/>
      <c r="TF33" s="125"/>
      <c r="TG33" s="125"/>
      <c r="TH33" s="125"/>
      <c r="TI33" s="126"/>
      <c r="TJ33" s="127"/>
      <c r="TK33" s="125"/>
      <c r="TL33" s="125"/>
      <c r="TM33" s="125"/>
      <c r="TN33" s="126"/>
      <c r="TO33" s="127"/>
      <c r="TP33" s="125"/>
      <c r="TQ33" s="125"/>
      <c r="TR33" s="125"/>
      <c r="TS33" s="126"/>
      <c r="TT33" s="127"/>
      <c r="TU33" s="125"/>
      <c r="TV33" s="125"/>
      <c r="TW33" s="125"/>
      <c r="TX33" s="126"/>
      <c r="TY33" s="127"/>
      <c r="TZ33" s="125"/>
      <c r="UA33" s="125"/>
      <c r="UB33" s="125"/>
      <c r="UC33" s="126"/>
      <c r="UD33" s="128"/>
      <c r="UE33" s="119"/>
      <c r="UF33" s="64"/>
      <c r="UG33" s="129"/>
      <c r="UH33" s="19"/>
      <c r="UI33" s="65"/>
      <c r="UJ33" s="17"/>
      <c r="UK33" s="32"/>
      <c r="UL33" s="12"/>
      <c r="UM33" s="70"/>
      <c r="UN33" s="124"/>
      <c r="UO33" s="125"/>
      <c r="UP33" s="125"/>
      <c r="UQ33" s="125"/>
      <c r="UR33" s="126"/>
      <c r="US33" s="127"/>
      <c r="UT33" s="125"/>
      <c r="UU33" s="125"/>
      <c r="UV33" s="125"/>
      <c r="UW33" s="126"/>
      <c r="UX33" s="127"/>
      <c r="UY33" s="125"/>
      <c r="UZ33" s="125"/>
      <c r="VA33" s="125"/>
      <c r="VB33" s="126"/>
      <c r="VC33" s="127"/>
      <c r="VD33" s="125"/>
      <c r="VE33" s="125"/>
      <c r="VF33" s="125"/>
      <c r="VG33" s="126"/>
      <c r="VH33" s="127"/>
      <c r="VI33" s="125"/>
      <c r="VJ33" s="125"/>
      <c r="VK33" s="125"/>
      <c r="VL33" s="126"/>
      <c r="VM33" s="127"/>
      <c r="VN33" s="125"/>
      <c r="VO33" s="125"/>
      <c r="VP33" s="125"/>
      <c r="VQ33" s="126"/>
      <c r="VR33" s="127"/>
      <c r="VS33" s="125"/>
      <c r="VT33" s="125"/>
      <c r="VU33" s="125"/>
      <c r="VV33" s="126"/>
      <c r="VW33" s="127"/>
      <c r="VX33" s="125"/>
      <c r="VY33" s="125"/>
      <c r="VZ33" s="125"/>
      <c r="WA33" s="126"/>
      <c r="WB33" s="128"/>
      <c r="WC33" s="119"/>
      <c r="WD33" s="64"/>
      <c r="WE33" s="129"/>
      <c r="WF33" s="19"/>
      <c r="WG33" s="65"/>
      <c r="WH33" s="17"/>
      <c r="WI33" s="32"/>
      <c r="WJ33" s="12"/>
      <c r="WK33" s="70"/>
      <c r="WL33" s="124"/>
      <c r="WM33" s="125"/>
      <c r="WN33" s="125"/>
      <c r="WO33" s="125"/>
      <c r="WP33" s="126"/>
      <c r="WQ33" s="127"/>
      <c r="WR33" s="125"/>
      <c r="WS33" s="125"/>
      <c r="WT33" s="125"/>
      <c r="WU33" s="126"/>
      <c r="WV33" s="127"/>
      <c r="WW33" s="125"/>
      <c r="WX33" s="125"/>
      <c r="WY33" s="125"/>
      <c r="WZ33" s="126"/>
      <c r="XA33" s="127"/>
      <c r="XB33" s="125"/>
      <c r="XC33" s="125"/>
      <c r="XD33" s="125"/>
      <c r="XE33" s="126"/>
      <c r="XF33" s="127"/>
      <c r="XG33" s="125"/>
      <c r="XH33" s="125"/>
      <c r="XI33" s="125"/>
      <c r="XJ33" s="126"/>
      <c r="XK33" s="127"/>
      <c r="XL33" s="125"/>
      <c r="XM33" s="125"/>
      <c r="XN33" s="125"/>
      <c r="XO33" s="126"/>
      <c r="XP33" s="127"/>
      <c r="XQ33" s="125"/>
      <c r="XR33" s="125"/>
      <c r="XS33" s="125"/>
      <c r="XT33" s="126"/>
      <c r="XU33" s="127"/>
      <c r="XV33" s="125"/>
      <c r="XW33" s="125"/>
      <c r="XX33" s="125"/>
      <c r="XY33" s="126"/>
      <c r="XZ33" s="128"/>
      <c r="YA33" s="119"/>
      <c r="YB33" s="64"/>
      <c r="YC33" s="129"/>
      <c r="YD33" s="19"/>
      <c r="YE33" s="65"/>
      <c r="YF33" s="17"/>
      <c r="YG33" s="32"/>
      <c r="YH33" s="12"/>
      <c r="YI33" s="70"/>
      <c r="YJ33" s="124"/>
      <c r="YK33" s="125"/>
      <c r="YL33" s="125"/>
      <c r="YM33" s="125"/>
      <c r="YN33" s="126"/>
      <c r="YO33" s="127"/>
      <c r="YP33" s="125"/>
      <c r="YQ33" s="125"/>
      <c r="YR33" s="125"/>
      <c r="YS33" s="126"/>
      <c r="YT33" s="127"/>
      <c r="YU33" s="125"/>
      <c r="YV33" s="125"/>
      <c r="YW33" s="125"/>
      <c r="YX33" s="126"/>
      <c r="YY33" s="127"/>
      <c r="YZ33" s="125"/>
      <c r="ZA33" s="125"/>
      <c r="ZB33" s="125"/>
      <c r="ZC33" s="126"/>
      <c r="ZD33" s="127"/>
      <c r="ZE33" s="125"/>
      <c r="ZF33" s="125"/>
      <c r="ZG33" s="125"/>
      <c r="ZH33" s="126"/>
      <c r="ZI33" s="127"/>
      <c r="ZJ33" s="125"/>
      <c r="ZK33" s="125"/>
      <c r="ZL33" s="125"/>
      <c r="ZM33" s="126"/>
      <c r="ZN33" s="127"/>
      <c r="ZO33" s="125"/>
      <c r="ZP33" s="125"/>
      <c r="ZQ33" s="125"/>
      <c r="ZR33" s="126"/>
      <c r="ZS33" s="127"/>
      <c r="ZT33" s="125"/>
      <c r="ZU33" s="125"/>
      <c r="ZV33" s="125"/>
      <c r="ZW33" s="126"/>
      <c r="ZX33" s="128"/>
      <c r="ZY33" s="119"/>
      <c r="ZZ33" s="64"/>
      <c r="AAA33" s="129"/>
      <c r="AAB33" s="19"/>
      <c r="AAC33" s="65"/>
      <c r="AAD33" s="17"/>
      <c r="AAE33" s="32"/>
      <c r="AAF33" s="12"/>
      <c r="AAG33" s="70"/>
      <c r="AAH33" s="124"/>
      <c r="AAI33" s="125"/>
      <c r="AAJ33" s="125"/>
      <c r="AAK33" s="125"/>
      <c r="AAL33" s="126"/>
      <c r="AAM33" s="127"/>
      <c r="AAN33" s="125"/>
      <c r="AAO33" s="125"/>
      <c r="AAP33" s="125"/>
      <c r="AAQ33" s="126"/>
      <c r="AAR33" s="127"/>
      <c r="AAS33" s="125"/>
      <c r="AAT33" s="125"/>
      <c r="AAU33" s="125"/>
      <c r="AAV33" s="126"/>
      <c r="AAW33" s="127"/>
      <c r="AAX33" s="125"/>
      <c r="AAY33" s="125"/>
      <c r="AAZ33" s="125"/>
      <c r="ABA33" s="126"/>
      <c r="ABB33" s="127"/>
      <c r="ABC33" s="125"/>
      <c r="ABD33" s="125"/>
      <c r="ABE33" s="125"/>
      <c r="ABF33" s="126"/>
      <c r="ABG33" s="127"/>
      <c r="ABH33" s="125"/>
      <c r="ABI33" s="125"/>
      <c r="ABJ33" s="125"/>
      <c r="ABK33" s="126"/>
      <c r="ABL33" s="127"/>
      <c r="ABM33" s="125"/>
      <c r="ABN33" s="125"/>
      <c r="ABO33" s="125"/>
      <c r="ABP33" s="126"/>
      <c r="ABQ33" s="127"/>
      <c r="ABR33" s="125"/>
      <c r="ABS33" s="125"/>
      <c r="ABT33" s="125"/>
      <c r="ABU33" s="126"/>
      <c r="ABV33" s="128"/>
      <c r="ABW33" s="119"/>
      <c r="ABX33" s="64"/>
      <c r="ABY33" s="129"/>
      <c r="ABZ33" s="19"/>
      <c r="ACA33" s="65"/>
      <c r="ACB33" s="17"/>
      <c r="ACC33" s="32"/>
      <c r="ACD33" s="12"/>
      <c r="ACE33" s="70"/>
      <c r="ACF33" s="124"/>
      <c r="ACG33" s="125"/>
      <c r="ACH33" s="125"/>
      <c r="ACI33" s="125"/>
      <c r="ACJ33" s="126"/>
      <c r="ACK33" s="127"/>
      <c r="ACL33" s="125"/>
      <c r="ACM33" s="125"/>
      <c r="ACN33" s="125"/>
      <c r="ACO33" s="126"/>
      <c r="ACP33" s="127"/>
      <c r="ACQ33" s="125"/>
      <c r="ACR33" s="125"/>
      <c r="ACS33" s="125"/>
      <c r="ACT33" s="126"/>
      <c r="ACU33" s="127"/>
      <c r="ACV33" s="125"/>
      <c r="ACW33" s="125"/>
      <c r="ACX33" s="125"/>
      <c r="ACY33" s="126"/>
      <c r="ACZ33" s="127"/>
      <c r="ADA33" s="125"/>
      <c r="ADB33" s="125"/>
      <c r="ADC33" s="125"/>
      <c r="ADD33" s="126"/>
      <c r="ADE33" s="127"/>
      <c r="ADF33" s="125"/>
      <c r="ADG33" s="125"/>
      <c r="ADH33" s="125"/>
      <c r="ADI33" s="126"/>
      <c r="ADJ33" s="127"/>
      <c r="ADK33" s="125"/>
      <c r="ADL33" s="125"/>
      <c r="ADM33" s="125"/>
      <c r="ADN33" s="126"/>
      <c r="ADO33" s="127"/>
      <c r="ADP33" s="125"/>
      <c r="ADQ33" s="125"/>
      <c r="ADR33" s="125"/>
      <c r="ADS33" s="126"/>
      <c r="ADT33" s="128"/>
      <c r="ADU33" s="119"/>
      <c r="ADV33" s="64"/>
      <c r="ADW33" s="129"/>
      <c r="ADX33" s="19"/>
      <c r="ADY33" s="65"/>
      <c r="ADZ33" s="17"/>
      <c r="AEA33" s="32"/>
      <c r="AEB33" s="12"/>
      <c r="AEC33" s="70"/>
      <c r="AED33" s="124"/>
      <c r="AEE33" s="125"/>
      <c r="AEF33" s="125"/>
      <c r="AEG33" s="125"/>
      <c r="AEH33" s="126"/>
      <c r="AEI33" s="127"/>
      <c r="AEJ33" s="125"/>
      <c r="AEK33" s="125"/>
      <c r="AEL33" s="125"/>
      <c r="AEM33" s="126"/>
      <c r="AEN33" s="127"/>
      <c r="AEO33" s="125"/>
      <c r="AEP33" s="125"/>
      <c r="AEQ33" s="125"/>
      <c r="AER33" s="126"/>
      <c r="AES33" s="127"/>
      <c r="AET33" s="125"/>
      <c r="AEU33" s="125"/>
      <c r="AEV33" s="125"/>
      <c r="AEW33" s="126"/>
      <c r="AEX33" s="127"/>
      <c r="AEY33" s="125"/>
      <c r="AEZ33" s="125"/>
      <c r="AFA33" s="125"/>
      <c r="AFB33" s="126"/>
      <c r="AFC33" s="127"/>
      <c r="AFD33" s="125"/>
      <c r="AFE33" s="125"/>
      <c r="AFF33" s="125"/>
      <c r="AFG33" s="126"/>
      <c r="AFH33" s="127"/>
      <c r="AFI33" s="125"/>
      <c r="AFJ33" s="125"/>
      <c r="AFK33" s="125"/>
      <c r="AFL33" s="126"/>
      <c r="AFM33" s="127"/>
      <c r="AFN33" s="125"/>
      <c r="AFO33" s="125"/>
      <c r="AFP33" s="125"/>
      <c r="AFQ33" s="126"/>
      <c r="AFR33" s="128"/>
      <c r="AFS33" s="119"/>
      <c r="AFT33" s="64"/>
      <c r="AFU33" s="129"/>
      <c r="AFV33" s="19"/>
      <c r="AFW33" s="65"/>
      <c r="AFX33" s="17"/>
      <c r="AFY33" s="32"/>
      <c r="AFZ33" s="12"/>
      <c r="AGA33" s="70"/>
      <c r="AGB33" s="124"/>
      <c r="AGC33" s="125"/>
      <c r="AGD33" s="125"/>
      <c r="AGE33" s="125"/>
      <c r="AGF33" s="126"/>
      <c r="AGG33" s="127"/>
      <c r="AGH33" s="125"/>
      <c r="AGI33" s="125"/>
      <c r="AGJ33" s="125"/>
      <c r="AGK33" s="126"/>
      <c r="AGL33" s="127"/>
      <c r="AGM33" s="125"/>
      <c r="AGN33" s="125"/>
      <c r="AGO33" s="125"/>
      <c r="AGP33" s="126"/>
      <c r="AGQ33" s="127"/>
      <c r="AGR33" s="125"/>
      <c r="AGS33" s="125"/>
      <c r="AGT33" s="125"/>
      <c r="AGU33" s="126"/>
      <c r="AGV33" s="127"/>
      <c r="AGW33" s="125"/>
      <c r="AGX33" s="125"/>
      <c r="AGY33" s="125"/>
      <c r="AGZ33" s="126"/>
      <c r="AHA33" s="127"/>
      <c r="AHB33" s="125"/>
      <c r="AHC33" s="125"/>
      <c r="AHD33" s="125"/>
      <c r="AHE33" s="126"/>
      <c r="AHF33" s="127"/>
      <c r="AHG33" s="125"/>
      <c r="AHH33" s="125"/>
      <c r="AHI33" s="125"/>
      <c r="AHJ33" s="126"/>
      <c r="AHK33" s="127"/>
      <c r="AHL33" s="125"/>
      <c r="AHM33" s="125"/>
      <c r="AHN33" s="125"/>
      <c r="AHO33" s="126"/>
      <c r="AHP33" s="128"/>
      <c r="AHQ33" s="119"/>
      <c r="AHR33" s="64"/>
      <c r="AHS33" s="129"/>
      <c r="AHT33" s="19"/>
      <c r="AHU33" s="65"/>
      <c r="AHV33" s="17"/>
      <c r="AHW33" s="32"/>
      <c r="AHX33" s="12"/>
      <c r="AHY33" s="70"/>
      <c r="AHZ33" s="124"/>
      <c r="AIA33" s="125"/>
      <c r="AIB33" s="125"/>
      <c r="AIC33" s="125"/>
      <c r="AID33" s="126"/>
      <c r="AIE33" s="127"/>
      <c r="AIF33" s="125"/>
      <c r="AIG33" s="125"/>
      <c r="AIH33" s="125"/>
      <c r="AII33" s="126"/>
      <c r="AIJ33" s="127"/>
      <c r="AIK33" s="125"/>
      <c r="AIL33" s="125"/>
      <c r="AIM33" s="125"/>
      <c r="AIN33" s="126"/>
      <c r="AIO33" s="127"/>
      <c r="AIP33" s="125"/>
      <c r="AIQ33" s="125"/>
      <c r="AIR33" s="125"/>
      <c r="AIS33" s="126"/>
      <c r="AIT33" s="127"/>
      <c r="AIU33" s="125"/>
      <c r="AIV33" s="125"/>
      <c r="AIW33" s="125"/>
      <c r="AIX33" s="126"/>
      <c r="AIY33" s="127"/>
      <c r="AIZ33" s="125"/>
      <c r="AJA33" s="125"/>
      <c r="AJB33" s="125"/>
      <c r="AJC33" s="126"/>
      <c r="AJD33" s="127"/>
      <c r="AJE33" s="125"/>
      <c r="AJF33" s="125"/>
      <c r="AJG33" s="125"/>
      <c r="AJH33" s="126"/>
      <c r="AJI33" s="127"/>
      <c r="AJJ33" s="125"/>
      <c r="AJK33" s="125"/>
      <c r="AJL33" s="125"/>
      <c r="AJM33" s="126"/>
      <c r="AJN33" s="128"/>
      <c r="AJO33" s="119"/>
      <c r="AJP33" s="64"/>
      <c r="AJQ33" s="129"/>
      <c r="AJR33" s="19"/>
      <c r="AJS33" s="65"/>
      <c r="AJT33" s="17"/>
      <c r="AJU33" s="32"/>
      <c r="AJV33" s="12"/>
      <c r="AJW33" s="70"/>
      <c r="AJX33" s="124"/>
      <c r="AJY33" s="125"/>
      <c r="AJZ33" s="125"/>
      <c r="AKA33" s="125"/>
      <c r="AKB33" s="126"/>
      <c r="AKC33" s="127"/>
      <c r="AKD33" s="125"/>
      <c r="AKE33" s="125"/>
      <c r="AKF33" s="125"/>
      <c r="AKG33" s="126"/>
      <c r="AKH33" s="127"/>
      <c r="AKI33" s="125"/>
      <c r="AKJ33" s="125"/>
      <c r="AKK33" s="125"/>
      <c r="AKL33" s="126"/>
      <c r="AKM33" s="127"/>
      <c r="AKN33" s="125"/>
      <c r="AKO33" s="125"/>
      <c r="AKP33" s="125"/>
      <c r="AKQ33" s="126"/>
      <c r="AKR33" s="127"/>
      <c r="AKS33" s="125"/>
      <c r="AKT33" s="125"/>
      <c r="AKU33" s="125"/>
      <c r="AKV33" s="126"/>
      <c r="AKW33" s="127"/>
      <c r="AKX33" s="125"/>
      <c r="AKY33" s="125"/>
      <c r="AKZ33" s="125"/>
      <c r="ALA33" s="126"/>
      <c r="ALB33" s="127"/>
      <c r="ALC33" s="125"/>
      <c r="ALD33" s="125"/>
      <c r="ALE33" s="125"/>
      <c r="ALF33" s="126"/>
      <c r="ALG33" s="127"/>
      <c r="ALH33" s="125"/>
      <c r="ALI33" s="125"/>
      <c r="ALJ33" s="125"/>
      <c r="ALK33" s="126"/>
      <c r="ALL33" s="128"/>
      <c r="ALM33" s="119"/>
      <c r="ALN33" s="64"/>
      <c r="ALO33" s="129"/>
      <c r="ALP33" s="19"/>
      <c r="ALQ33" s="65"/>
      <c r="ALR33" s="17"/>
      <c r="ALS33" s="32"/>
      <c r="ALT33" s="12"/>
      <c r="ALU33" s="70"/>
      <c r="ALV33" s="124"/>
      <c r="ALW33" s="125"/>
      <c r="ALX33" s="125"/>
      <c r="ALY33" s="125"/>
      <c r="ALZ33" s="126"/>
      <c r="AMA33" s="127"/>
      <c r="AMB33" s="125"/>
      <c r="AMC33" s="125"/>
      <c r="AMD33" s="125"/>
      <c r="AME33" s="126"/>
      <c r="AMF33" s="127"/>
      <c r="AMG33" s="125"/>
      <c r="AMH33" s="125"/>
      <c r="AMI33" s="125"/>
      <c r="AMJ33" s="126"/>
      <c r="AMK33" s="127"/>
      <c r="AML33" s="125"/>
      <c r="AMM33" s="125"/>
      <c r="AMN33" s="125"/>
      <c r="AMO33" s="126"/>
      <c r="AMP33" s="127"/>
      <c r="AMQ33" s="125"/>
      <c r="AMR33" s="125"/>
      <c r="AMS33" s="125"/>
      <c r="AMT33" s="126"/>
      <c r="AMU33" s="127"/>
      <c r="AMV33" s="125"/>
      <c r="AMW33" s="125"/>
      <c r="AMX33" s="125"/>
      <c r="AMY33" s="126"/>
      <c r="AMZ33" s="127"/>
      <c r="ANA33" s="125"/>
      <c r="ANB33" s="125"/>
      <c r="ANC33" s="125"/>
      <c r="AND33" s="126"/>
      <c r="ANE33" s="127"/>
      <c r="ANF33" s="125"/>
      <c r="ANG33" s="125"/>
      <c r="ANH33" s="125"/>
      <c r="ANI33" s="126"/>
      <c r="ANJ33" s="128"/>
      <c r="ANK33" s="119"/>
      <c r="ANL33" s="64"/>
      <c r="ANM33" s="129"/>
      <c r="ANN33" s="19"/>
      <c r="ANO33" s="65"/>
      <c r="ANP33" s="17"/>
      <c r="ANQ33" s="32"/>
      <c r="ANR33" s="12"/>
      <c r="ANS33" s="70"/>
      <c r="ANT33" s="124"/>
      <c r="ANU33" s="125"/>
      <c r="ANV33" s="125"/>
      <c r="ANW33" s="125"/>
      <c r="ANX33" s="126"/>
      <c r="ANY33" s="127"/>
      <c r="ANZ33" s="125"/>
      <c r="AOA33" s="125"/>
      <c r="AOB33" s="125"/>
      <c r="AOC33" s="126"/>
      <c r="AOD33" s="127"/>
      <c r="AOE33" s="125"/>
      <c r="AOF33" s="125"/>
      <c r="AOG33" s="125"/>
      <c r="AOH33" s="126"/>
      <c r="AOI33" s="127"/>
      <c r="AOJ33" s="125"/>
      <c r="AOK33" s="125"/>
      <c r="AOL33" s="125"/>
      <c r="AOM33" s="126"/>
      <c r="AON33" s="127"/>
      <c r="AOO33" s="125"/>
      <c r="AOP33" s="125"/>
      <c r="AOQ33" s="125"/>
      <c r="AOR33" s="126"/>
      <c r="AOS33" s="127"/>
      <c r="AOT33" s="125"/>
      <c r="AOU33" s="125"/>
      <c r="AOV33" s="125"/>
      <c r="AOW33" s="126"/>
      <c r="AOX33" s="127"/>
      <c r="AOY33" s="125"/>
      <c r="AOZ33" s="125"/>
      <c r="APA33" s="125"/>
      <c r="APB33" s="126"/>
      <c r="APC33" s="127"/>
      <c r="APD33" s="125"/>
      <c r="APE33" s="125"/>
      <c r="APF33" s="125"/>
      <c r="APG33" s="126"/>
      <c r="APH33" s="128"/>
      <c r="API33" s="119"/>
      <c r="APJ33" s="64"/>
      <c r="APK33" s="129"/>
      <c r="APL33" s="19"/>
      <c r="APM33" s="65"/>
      <c r="APN33" s="17"/>
      <c r="APO33" s="32"/>
      <c r="APP33" s="12"/>
      <c r="APQ33" s="70"/>
      <c r="APR33" s="124"/>
      <c r="APS33" s="125"/>
      <c r="APT33" s="125"/>
      <c r="APU33" s="125"/>
      <c r="APV33" s="126"/>
      <c r="APW33" s="127"/>
      <c r="APX33" s="125"/>
      <c r="APY33" s="125"/>
      <c r="APZ33" s="125"/>
      <c r="AQA33" s="126"/>
      <c r="AQB33" s="127"/>
      <c r="AQC33" s="125"/>
      <c r="AQD33" s="125"/>
      <c r="AQE33" s="125"/>
      <c r="AQF33" s="126"/>
      <c r="AQG33" s="127"/>
      <c r="AQH33" s="125"/>
      <c r="AQI33" s="125"/>
      <c r="AQJ33" s="125"/>
      <c r="AQK33" s="126"/>
      <c r="AQL33" s="127"/>
      <c r="AQM33" s="125"/>
      <c r="AQN33" s="125"/>
      <c r="AQO33" s="125"/>
      <c r="AQP33" s="126"/>
      <c r="AQQ33" s="127"/>
      <c r="AQR33" s="125"/>
      <c r="AQS33" s="125"/>
      <c r="AQT33" s="125"/>
      <c r="AQU33" s="126"/>
      <c r="AQV33" s="127"/>
      <c r="AQW33" s="125"/>
      <c r="AQX33" s="125"/>
      <c r="AQY33" s="125"/>
      <c r="AQZ33" s="126"/>
      <c r="ARA33" s="127"/>
      <c r="ARB33" s="125"/>
      <c r="ARC33" s="125"/>
      <c r="ARD33" s="125"/>
      <c r="ARE33" s="126"/>
      <c r="ARF33" s="128"/>
      <c r="ARG33" s="119"/>
      <c r="ARH33" s="64"/>
      <c r="ARI33" s="129"/>
      <c r="ARJ33" s="19"/>
      <c r="ARK33" s="65"/>
      <c r="ARL33" s="17"/>
      <c r="ARM33" s="32"/>
      <c r="ARN33" s="12"/>
      <c r="ARO33" s="70"/>
      <c r="ARP33" s="124"/>
      <c r="ARQ33" s="125"/>
      <c r="ARR33" s="125"/>
      <c r="ARS33" s="125"/>
      <c r="ART33" s="126"/>
      <c r="ARU33" s="127"/>
      <c r="ARV33" s="125"/>
      <c r="ARW33" s="125"/>
      <c r="ARX33" s="125"/>
      <c r="ARY33" s="126"/>
      <c r="ARZ33" s="127"/>
      <c r="ASA33" s="125"/>
      <c r="ASB33" s="125"/>
      <c r="ASC33" s="125"/>
      <c r="ASD33" s="126"/>
      <c r="ASE33" s="127"/>
      <c r="ASF33" s="125"/>
      <c r="ASG33" s="125"/>
      <c r="ASH33" s="125"/>
      <c r="ASI33" s="126"/>
      <c r="ASJ33" s="127"/>
      <c r="ASK33" s="125"/>
      <c r="ASL33" s="125"/>
      <c r="ASM33" s="125"/>
      <c r="ASN33" s="126"/>
      <c r="ASO33" s="127"/>
      <c r="ASP33" s="125"/>
      <c r="ASQ33" s="125"/>
      <c r="ASR33" s="125"/>
      <c r="ASS33" s="126"/>
      <c r="AST33" s="127"/>
      <c r="ASU33" s="125"/>
      <c r="ASV33" s="125"/>
      <c r="ASW33" s="125"/>
      <c r="ASX33" s="126"/>
      <c r="ASY33" s="127"/>
      <c r="ASZ33" s="125"/>
      <c r="ATA33" s="125"/>
      <c r="ATB33" s="125"/>
      <c r="ATC33" s="126"/>
      <c r="ATD33" s="128"/>
      <c r="ATE33" s="119"/>
      <c r="ATF33" s="64"/>
      <c r="ATG33" s="129"/>
      <c r="ATH33" s="19"/>
      <c r="ATI33" s="65"/>
      <c r="ATJ33" s="17"/>
      <c r="ATK33" s="32"/>
      <c r="ATL33" s="12"/>
      <c r="ATM33" s="70"/>
      <c r="ATN33" s="124"/>
      <c r="ATO33" s="125"/>
      <c r="ATP33" s="125"/>
      <c r="ATQ33" s="125"/>
      <c r="ATR33" s="126"/>
      <c r="ATS33" s="127"/>
      <c r="ATT33" s="125"/>
      <c r="ATU33" s="125"/>
      <c r="ATV33" s="125"/>
      <c r="ATW33" s="126"/>
      <c r="ATX33" s="127"/>
      <c r="ATY33" s="125"/>
      <c r="ATZ33" s="125"/>
      <c r="AUA33" s="125"/>
      <c r="AUB33" s="126"/>
      <c r="AUC33" s="127"/>
      <c r="AUD33" s="125"/>
      <c r="AUE33" s="125"/>
      <c r="AUF33" s="125"/>
      <c r="AUG33" s="126"/>
      <c r="AUH33" s="127"/>
      <c r="AUI33" s="125"/>
      <c r="AUJ33" s="125"/>
      <c r="AUK33" s="125"/>
      <c r="AUL33" s="126"/>
      <c r="AUM33" s="127"/>
      <c r="AUN33" s="125"/>
      <c r="AUO33" s="125"/>
      <c r="AUP33" s="125"/>
      <c r="AUQ33" s="126"/>
      <c r="AUR33" s="127"/>
      <c r="AUS33" s="125"/>
      <c r="AUT33" s="125"/>
      <c r="AUU33" s="125"/>
      <c r="AUV33" s="126"/>
      <c r="AUW33" s="127"/>
      <c r="AUX33" s="125"/>
      <c r="AUY33" s="125"/>
      <c r="AUZ33" s="125"/>
      <c r="AVA33" s="126"/>
      <c r="AVB33" s="128"/>
      <c r="AVC33" s="119"/>
      <c r="AVD33" s="64"/>
      <c r="AVE33" s="129"/>
      <c r="AVF33" s="19"/>
      <c r="AVG33" s="65"/>
      <c r="AVH33" s="17"/>
      <c r="AVI33" s="32"/>
      <c r="AVJ33" s="12"/>
      <c r="AVK33" s="70"/>
      <c r="AVL33" s="124"/>
      <c r="AVM33" s="125"/>
      <c r="AVN33" s="125"/>
      <c r="AVO33" s="125"/>
      <c r="AVP33" s="126"/>
      <c r="AVQ33" s="127"/>
      <c r="AVR33" s="125"/>
      <c r="AVS33" s="125"/>
      <c r="AVT33" s="125"/>
      <c r="AVU33" s="126"/>
      <c r="AVV33" s="127"/>
      <c r="AVW33" s="125"/>
      <c r="AVX33" s="125"/>
      <c r="AVY33" s="125"/>
      <c r="AVZ33" s="126"/>
      <c r="AWA33" s="127"/>
      <c r="AWB33" s="125"/>
      <c r="AWC33" s="125"/>
      <c r="AWD33" s="125"/>
      <c r="AWE33" s="126"/>
      <c r="AWF33" s="127"/>
      <c r="AWG33" s="125"/>
      <c r="AWH33" s="125"/>
      <c r="AWI33" s="125"/>
      <c r="AWJ33" s="126"/>
      <c r="AWK33" s="127"/>
      <c r="AWL33" s="125"/>
      <c r="AWM33" s="125"/>
      <c r="AWN33" s="125"/>
      <c r="AWO33" s="126"/>
      <c r="AWP33" s="127"/>
      <c r="AWQ33" s="125"/>
      <c r="AWR33" s="125"/>
      <c r="AWS33" s="125"/>
      <c r="AWT33" s="126"/>
      <c r="AWU33" s="127"/>
      <c r="AWV33" s="125"/>
      <c r="AWW33" s="125"/>
      <c r="AWX33" s="125"/>
      <c r="AWY33" s="126"/>
      <c r="AWZ33" s="128"/>
      <c r="AXA33" s="119"/>
      <c r="AXB33" s="64"/>
      <c r="AXC33" s="129"/>
      <c r="AXD33" s="19"/>
      <c r="AXE33" s="65"/>
      <c r="AXF33" s="17"/>
      <c r="AXG33" s="32"/>
      <c r="AXH33" s="12"/>
      <c r="AXI33" s="70"/>
      <c r="AXJ33" s="124"/>
      <c r="AXK33" s="125"/>
      <c r="AXL33" s="125"/>
      <c r="AXM33" s="125"/>
      <c r="AXN33" s="126"/>
      <c r="AXO33" s="127"/>
      <c r="AXP33" s="125"/>
      <c r="AXQ33" s="125"/>
      <c r="AXR33" s="125"/>
      <c r="AXS33" s="126"/>
      <c r="AXT33" s="127"/>
      <c r="AXU33" s="125"/>
      <c r="AXV33" s="125"/>
      <c r="AXW33" s="125"/>
      <c r="AXX33" s="126"/>
      <c r="AXY33" s="127"/>
      <c r="AXZ33" s="125"/>
      <c r="AYA33" s="125"/>
      <c r="AYB33" s="125"/>
      <c r="AYC33" s="126"/>
      <c r="AYD33" s="127"/>
      <c r="AYE33" s="125"/>
      <c r="AYF33" s="125"/>
      <c r="AYG33" s="125"/>
      <c r="AYH33" s="126"/>
      <c r="AYI33" s="127"/>
      <c r="AYJ33" s="125"/>
      <c r="AYK33" s="125"/>
      <c r="AYL33" s="125"/>
      <c r="AYM33" s="126"/>
      <c r="AYN33" s="127"/>
      <c r="AYO33" s="125"/>
      <c r="AYP33" s="125"/>
      <c r="AYQ33" s="125"/>
      <c r="AYR33" s="126"/>
      <c r="AYS33" s="127"/>
      <c r="AYT33" s="125"/>
      <c r="AYU33" s="125"/>
      <c r="AYV33" s="125"/>
      <c r="AYW33" s="126"/>
      <c r="AYX33" s="128"/>
      <c r="AYY33" s="119"/>
      <c r="AYZ33" s="64"/>
      <c r="AZA33" s="129"/>
      <c r="AZB33" s="19"/>
      <c r="AZC33" s="65"/>
      <c r="AZD33" s="17"/>
      <c r="AZE33" s="32"/>
      <c r="AZF33" s="12"/>
      <c r="AZG33" s="70"/>
      <c r="AZH33" s="124"/>
      <c r="AZI33" s="125"/>
      <c r="AZJ33" s="125"/>
      <c r="AZK33" s="125"/>
      <c r="AZL33" s="126"/>
      <c r="AZM33" s="127"/>
      <c r="AZN33" s="125"/>
      <c r="AZO33" s="125"/>
      <c r="AZP33" s="125"/>
      <c r="AZQ33" s="126"/>
      <c r="AZR33" s="127"/>
      <c r="AZS33" s="125"/>
      <c r="AZT33" s="125"/>
      <c r="AZU33" s="125"/>
      <c r="AZV33" s="126"/>
      <c r="AZW33" s="127"/>
      <c r="AZX33" s="125"/>
      <c r="AZY33" s="125"/>
      <c r="AZZ33" s="125"/>
      <c r="BAA33" s="126"/>
      <c r="BAB33" s="127"/>
      <c r="BAC33" s="125"/>
      <c r="BAD33" s="125"/>
      <c r="BAE33" s="125"/>
      <c r="BAF33" s="126"/>
      <c r="BAG33" s="127"/>
      <c r="BAH33" s="125"/>
      <c r="BAI33" s="125"/>
      <c r="BAJ33" s="125"/>
      <c r="BAK33" s="126"/>
      <c r="BAL33" s="127"/>
      <c r="BAM33" s="125"/>
      <c r="BAN33" s="125"/>
      <c r="BAO33" s="125"/>
      <c r="BAP33" s="126"/>
      <c r="BAQ33" s="127"/>
      <c r="BAR33" s="125"/>
      <c r="BAS33" s="125"/>
      <c r="BAT33" s="125"/>
      <c r="BAU33" s="126"/>
      <c r="BAV33" s="128"/>
      <c r="BAW33" s="119"/>
      <c r="BAX33" s="64"/>
      <c r="BAY33" s="129"/>
      <c r="BAZ33" s="19"/>
      <c r="BBA33" s="65"/>
      <c r="BBB33" s="17"/>
      <c r="BBC33" s="32"/>
      <c r="BBD33" s="12"/>
      <c r="BBE33" s="70"/>
      <c r="BBF33" s="124"/>
      <c r="BBG33" s="125"/>
      <c r="BBH33" s="125"/>
      <c r="BBI33" s="125"/>
      <c r="BBJ33" s="126"/>
      <c r="BBK33" s="127"/>
      <c r="BBL33" s="125"/>
      <c r="BBM33" s="125"/>
      <c r="BBN33" s="125"/>
      <c r="BBO33" s="126"/>
      <c r="BBP33" s="127"/>
      <c r="BBQ33" s="125"/>
      <c r="BBR33" s="125"/>
      <c r="BBS33" s="125"/>
      <c r="BBT33" s="126"/>
      <c r="BBU33" s="127"/>
      <c r="BBV33" s="125"/>
      <c r="BBW33" s="125"/>
      <c r="BBX33" s="125"/>
      <c r="BBY33" s="126"/>
      <c r="BBZ33" s="127"/>
      <c r="BCA33" s="125"/>
      <c r="BCB33" s="125"/>
      <c r="BCC33" s="125"/>
      <c r="BCD33" s="126"/>
      <c r="BCE33" s="127"/>
      <c r="BCF33" s="125"/>
      <c r="BCG33" s="125"/>
      <c r="BCH33" s="125"/>
      <c r="BCI33" s="126"/>
      <c r="BCJ33" s="127"/>
      <c r="BCK33" s="125"/>
      <c r="BCL33" s="125"/>
      <c r="BCM33" s="125"/>
      <c r="BCN33" s="126"/>
      <c r="BCO33" s="127"/>
      <c r="BCP33" s="125"/>
      <c r="BCQ33" s="125"/>
      <c r="BCR33" s="125"/>
      <c r="BCS33" s="126"/>
      <c r="BCT33" s="128"/>
      <c r="BCU33" s="119"/>
      <c r="BCV33" s="64"/>
      <c r="BCW33" s="129"/>
      <c r="BCX33" s="19"/>
      <c r="BCY33" s="65"/>
      <c r="BCZ33" s="17"/>
      <c r="BDA33" s="32"/>
      <c r="BDB33" s="12"/>
      <c r="BDC33" s="70"/>
      <c r="BDD33" s="124"/>
      <c r="BDE33" s="125"/>
      <c r="BDF33" s="125"/>
      <c r="BDG33" s="125"/>
      <c r="BDH33" s="126"/>
      <c r="BDI33" s="127"/>
      <c r="BDJ33" s="125"/>
      <c r="BDK33" s="125"/>
      <c r="BDL33" s="125"/>
      <c r="BDM33" s="126"/>
      <c r="BDN33" s="127"/>
      <c r="BDO33" s="125"/>
      <c r="BDP33" s="125"/>
      <c r="BDQ33" s="125"/>
      <c r="BDR33" s="126"/>
      <c r="BDS33" s="127"/>
      <c r="BDT33" s="125"/>
      <c r="BDU33" s="125"/>
      <c r="BDV33" s="125"/>
      <c r="BDW33" s="126"/>
      <c r="BDX33" s="127"/>
      <c r="BDY33" s="125"/>
      <c r="BDZ33" s="125"/>
      <c r="BEA33" s="125"/>
      <c r="BEB33" s="126"/>
      <c r="BEC33" s="127"/>
      <c r="BED33" s="125"/>
      <c r="BEE33" s="125"/>
      <c r="BEF33" s="125"/>
      <c r="BEG33" s="126"/>
      <c r="BEH33" s="127"/>
      <c r="BEI33" s="125"/>
      <c r="BEJ33" s="125"/>
      <c r="BEK33" s="125"/>
      <c r="BEL33" s="126"/>
      <c r="BEM33" s="127"/>
      <c r="BEN33" s="125"/>
      <c r="BEO33" s="125"/>
      <c r="BEP33" s="125"/>
      <c r="BEQ33" s="126"/>
      <c r="BER33" s="128"/>
      <c r="BES33" s="119"/>
      <c r="BET33" s="64"/>
      <c r="BEU33" s="129"/>
      <c r="BEV33" s="19"/>
      <c r="BEW33" s="65"/>
      <c r="BEX33" s="17"/>
      <c r="BEY33" s="32"/>
      <c r="BEZ33" s="12"/>
      <c r="BFA33" s="70"/>
      <c r="BFB33" s="124"/>
      <c r="BFC33" s="125"/>
      <c r="BFD33" s="125"/>
      <c r="BFE33" s="125"/>
      <c r="BFF33" s="126"/>
      <c r="BFG33" s="127"/>
      <c r="BFH33" s="125"/>
      <c r="BFI33" s="125"/>
      <c r="BFJ33" s="125"/>
      <c r="BFK33" s="126"/>
      <c r="BFL33" s="127"/>
      <c r="BFM33" s="125"/>
      <c r="BFN33" s="125"/>
      <c r="BFO33" s="125"/>
      <c r="BFP33" s="126"/>
      <c r="BFQ33" s="127"/>
      <c r="BFR33" s="125"/>
      <c r="BFS33" s="125"/>
      <c r="BFT33" s="125"/>
      <c r="BFU33" s="126"/>
      <c r="BFV33" s="127"/>
      <c r="BFW33" s="125"/>
      <c r="BFX33" s="125"/>
      <c r="BFY33" s="125"/>
      <c r="BFZ33" s="126"/>
      <c r="BGA33" s="127"/>
      <c r="BGB33" s="125"/>
      <c r="BGC33" s="125"/>
      <c r="BGD33" s="125"/>
      <c r="BGE33" s="126"/>
      <c r="BGF33" s="127"/>
      <c r="BGG33" s="125"/>
      <c r="BGH33" s="125"/>
      <c r="BGI33" s="125"/>
      <c r="BGJ33" s="126"/>
      <c r="BGK33" s="127"/>
      <c r="BGL33" s="125"/>
      <c r="BGM33" s="125"/>
      <c r="BGN33" s="125"/>
      <c r="BGO33" s="126"/>
      <c r="BGP33" s="128"/>
      <c r="BGQ33" s="119"/>
      <c r="BGR33" s="64"/>
      <c r="BGS33" s="129"/>
      <c r="BGT33" s="19"/>
      <c r="BGU33" s="65"/>
      <c r="BGV33" s="17"/>
      <c r="BGW33" s="32"/>
      <c r="BGX33" s="12"/>
      <c r="BGY33" s="70"/>
      <c r="BGZ33" s="124"/>
      <c r="BHA33" s="125"/>
      <c r="BHB33" s="125"/>
      <c r="BHC33" s="125"/>
      <c r="BHD33" s="126"/>
      <c r="BHE33" s="127"/>
      <c r="BHF33" s="125"/>
      <c r="BHG33" s="125"/>
      <c r="BHH33" s="125"/>
      <c r="BHI33" s="126"/>
      <c r="BHJ33" s="127"/>
      <c r="BHK33" s="125"/>
      <c r="BHL33" s="125"/>
      <c r="BHM33" s="125"/>
      <c r="BHN33" s="126"/>
      <c r="BHO33" s="127"/>
      <c r="BHP33" s="125"/>
      <c r="BHQ33" s="125"/>
      <c r="BHR33" s="125"/>
      <c r="BHS33" s="126"/>
      <c r="BHT33" s="127"/>
      <c r="BHU33" s="125"/>
      <c r="BHV33" s="125"/>
      <c r="BHW33" s="125"/>
      <c r="BHX33" s="126"/>
      <c r="BHY33" s="127"/>
      <c r="BHZ33" s="125"/>
      <c r="BIA33" s="125"/>
      <c r="BIB33" s="125"/>
      <c r="BIC33" s="126"/>
      <c r="BID33" s="127"/>
      <c r="BIE33" s="125"/>
      <c r="BIF33" s="125"/>
      <c r="BIG33" s="125"/>
      <c r="BIH33" s="126"/>
      <c r="BII33" s="127"/>
      <c r="BIJ33" s="125"/>
      <c r="BIK33" s="125"/>
      <c r="BIL33" s="125"/>
      <c r="BIM33" s="126"/>
      <c r="BIN33" s="128"/>
      <c r="BIO33" s="119"/>
      <c r="BIP33" s="64"/>
      <c r="BIQ33" s="129"/>
      <c r="BIR33" s="19"/>
      <c r="BIS33" s="65"/>
      <c r="BIT33" s="17"/>
      <c r="BIU33" s="32"/>
      <c r="BIV33" s="12"/>
      <c r="BIW33" s="70"/>
      <c r="BIX33" s="124"/>
      <c r="BIY33" s="125"/>
      <c r="BIZ33" s="125"/>
      <c r="BJA33" s="125"/>
      <c r="BJB33" s="126"/>
      <c r="BJC33" s="127"/>
      <c r="BJD33" s="125"/>
      <c r="BJE33" s="125"/>
      <c r="BJF33" s="125"/>
      <c r="BJG33" s="126"/>
      <c r="BJH33" s="127"/>
      <c r="BJI33" s="125"/>
      <c r="BJJ33" s="125"/>
      <c r="BJK33" s="125"/>
      <c r="BJL33" s="126"/>
      <c r="BJM33" s="127"/>
      <c r="BJN33" s="125"/>
      <c r="BJO33" s="125"/>
      <c r="BJP33" s="125"/>
      <c r="BJQ33" s="126"/>
      <c r="BJR33" s="127"/>
      <c r="BJS33" s="125"/>
      <c r="BJT33" s="125"/>
      <c r="BJU33" s="125"/>
      <c r="BJV33" s="126"/>
      <c r="BJW33" s="127"/>
      <c r="BJX33" s="125"/>
      <c r="BJY33" s="125"/>
      <c r="BJZ33" s="125"/>
      <c r="BKA33" s="126"/>
      <c r="BKB33" s="127"/>
      <c r="BKC33" s="125"/>
      <c r="BKD33" s="125"/>
      <c r="BKE33" s="125"/>
      <c r="BKF33" s="126"/>
      <c r="BKG33" s="127"/>
      <c r="BKH33" s="125"/>
      <c r="BKI33" s="125"/>
      <c r="BKJ33" s="125"/>
      <c r="BKK33" s="126"/>
      <c r="BKL33" s="128"/>
      <c r="BKM33" s="119"/>
      <c r="BKN33" s="64"/>
      <c r="BKO33" s="129"/>
      <c r="BKP33" s="19"/>
      <c r="BKQ33" s="65"/>
      <c r="BKR33" s="17"/>
      <c r="BKS33" s="32"/>
      <c r="BKT33" s="12"/>
      <c r="BKU33" s="70"/>
      <c r="BKV33" s="124"/>
      <c r="BKW33" s="125"/>
      <c r="BKX33" s="125"/>
      <c r="BKY33" s="125"/>
      <c r="BKZ33" s="126"/>
      <c r="BLA33" s="127"/>
      <c r="BLB33" s="125"/>
      <c r="BLC33" s="125"/>
      <c r="BLD33" s="125"/>
      <c r="BLE33" s="126"/>
      <c r="BLF33" s="127"/>
      <c r="BLG33" s="125"/>
      <c r="BLH33" s="125"/>
      <c r="BLI33" s="125"/>
      <c r="BLJ33" s="126"/>
      <c r="BLK33" s="127"/>
      <c r="BLL33" s="125"/>
      <c r="BLM33" s="125"/>
      <c r="BLN33" s="125"/>
      <c r="BLO33" s="126"/>
      <c r="BLP33" s="127"/>
      <c r="BLQ33" s="125"/>
      <c r="BLR33" s="125"/>
      <c r="BLS33" s="125"/>
      <c r="BLT33" s="126"/>
      <c r="BLU33" s="127"/>
      <c r="BLV33" s="125"/>
      <c r="BLW33" s="125"/>
      <c r="BLX33" s="125"/>
      <c r="BLY33" s="126"/>
      <c r="BLZ33" s="127"/>
      <c r="BMA33" s="125"/>
      <c r="BMB33" s="125"/>
      <c r="BMC33" s="125"/>
      <c r="BMD33" s="126"/>
      <c r="BME33" s="127"/>
      <c r="BMF33" s="125"/>
      <c r="BMG33" s="125"/>
      <c r="BMH33" s="125"/>
      <c r="BMI33" s="126"/>
      <c r="BMJ33" s="128"/>
      <c r="BMK33" s="119"/>
      <c r="BML33" s="64"/>
      <c r="BMM33" s="129"/>
      <c r="BMN33" s="19"/>
      <c r="BMO33" s="65"/>
      <c r="BMP33" s="17"/>
      <c r="BMQ33" s="32"/>
      <c r="BMR33" s="12"/>
      <c r="BMS33" s="70"/>
      <c r="BMT33" s="124"/>
      <c r="BMU33" s="125"/>
      <c r="BMV33" s="125"/>
      <c r="BMW33" s="125"/>
      <c r="BMX33" s="126"/>
      <c r="BMY33" s="127"/>
      <c r="BMZ33" s="125"/>
      <c r="BNA33" s="125"/>
      <c r="BNB33" s="125"/>
      <c r="BNC33" s="126"/>
      <c r="BND33" s="127"/>
      <c r="BNE33" s="125"/>
      <c r="BNF33" s="125"/>
      <c r="BNG33" s="125"/>
      <c r="BNH33" s="126"/>
      <c r="BNI33" s="127"/>
      <c r="BNJ33" s="125"/>
      <c r="BNK33" s="125"/>
      <c r="BNL33" s="125"/>
      <c r="BNM33" s="126"/>
      <c r="BNN33" s="127"/>
      <c r="BNO33" s="125"/>
      <c r="BNP33" s="125"/>
      <c r="BNQ33" s="125"/>
      <c r="BNR33" s="126"/>
      <c r="BNS33" s="127"/>
      <c r="BNT33" s="125"/>
      <c r="BNU33" s="125"/>
      <c r="BNV33" s="125"/>
      <c r="BNW33" s="126"/>
      <c r="BNX33" s="127"/>
      <c r="BNY33" s="125"/>
      <c r="BNZ33" s="125"/>
      <c r="BOA33" s="125"/>
      <c r="BOB33" s="126"/>
      <c r="BOC33" s="127"/>
      <c r="BOD33" s="125"/>
      <c r="BOE33" s="125"/>
      <c r="BOF33" s="125"/>
      <c r="BOG33" s="126"/>
      <c r="BOH33" s="128"/>
      <c r="BOI33" s="119"/>
      <c r="BOJ33" s="64"/>
      <c r="BOK33" s="129"/>
      <c r="BOL33" s="19"/>
      <c r="BOM33" s="65"/>
      <c r="BON33" s="17"/>
      <c r="BOO33" s="32"/>
      <c r="BOP33" s="12"/>
      <c r="BOQ33" s="70"/>
      <c r="BOR33" s="124"/>
      <c r="BOS33" s="125"/>
      <c r="BOT33" s="125"/>
      <c r="BOU33" s="125"/>
      <c r="BOV33" s="126"/>
      <c r="BOW33" s="127"/>
      <c r="BOX33" s="125"/>
      <c r="BOY33" s="125"/>
      <c r="BOZ33" s="125"/>
      <c r="BPA33" s="126"/>
      <c r="BPB33" s="127"/>
      <c r="BPC33" s="125"/>
      <c r="BPD33" s="125"/>
      <c r="BPE33" s="125"/>
      <c r="BPF33" s="126"/>
      <c r="BPG33" s="127"/>
      <c r="BPH33" s="125"/>
      <c r="BPI33" s="125"/>
      <c r="BPJ33" s="125"/>
      <c r="BPK33" s="126"/>
      <c r="BPL33" s="127"/>
      <c r="BPM33" s="125"/>
      <c r="BPN33" s="125"/>
      <c r="BPO33" s="125"/>
      <c r="BPP33" s="126"/>
      <c r="BPQ33" s="127"/>
      <c r="BPR33" s="125"/>
      <c r="BPS33" s="125"/>
      <c r="BPT33" s="125"/>
      <c r="BPU33" s="126"/>
      <c r="BPV33" s="127"/>
      <c r="BPW33" s="125"/>
      <c r="BPX33" s="125"/>
      <c r="BPY33" s="125"/>
      <c r="BPZ33" s="126"/>
      <c r="BQA33" s="127"/>
      <c r="BQB33" s="125"/>
      <c r="BQC33" s="125"/>
      <c r="BQD33" s="125"/>
      <c r="BQE33" s="126"/>
      <c r="BQF33" s="128"/>
      <c r="BQG33" s="119"/>
      <c r="BQH33" s="64"/>
      <c r="BQI33" s="129"/>
      <c r="BQJ33" s="19"/>
      <c r="BQK33" s="65"/>
      <c r="BQL33" s="17"/>
      <c r="BQM33" s="32"/>
      <c r="BQN33" s="12"/>
      <c r="BQO33" s="70"/>
      <c r="BQP33" s="124"/>
      <c r="BQQ33" s="125"/>
      <c r="BQR33" s="125"/>
      <c r="BQS33" s="125"/>
      <c r="BQT33" s="126"/>
      <c r="BQU33" s="127"/>
      <c r="BQV33" s="125"/>
      <c r="BQW33" s="125"/>
      <c r="BQX33" s="125"/>
      <c r="BQY33" s="126"/>
      <c r="BQZ33" s="127"/>
      <c r="BRA33" s="125"/>
      <c r="BRB33" s="125"/>
      <c r="BRC33" s="125"/>
      <c r="BRD33" s="126"/>
      <c r="BRE33" s="127"/>
      <c r="BRF33" s="125"/>
      <c r="BRG33" s="125"/>
      <c r="BRH33" s="125"/>
      <c r="BRI33" s="126"/>
      <c r="BRJ33" s="127"/>
      <c r="BRK33" s="125"/>
      <c r="BRL33" s="125"/>
      <c r="BRM33" s="125"/>
      <c r="BRN33" s="126"/>
      <c r="BRO33" s="127"/>
      <c r="BRP33" s="125"/>
      <c r="BRQ33" s="125"/>
      <c r="BRR33" s="125"/>
      <c r="BRS33" s="126"/>
      <c r="BRT33" s="127"/>
      <c r="BRU33" s="125"/>
      <c r="BRV33" s="125"/>
      <c r="BRW33" s="125"/>
      <c r="BRX33" s="126"/>
      <c r="BRY33" s="127"/>
      <c r="BRZ33" s="125"/>
      <c r="BSA33" s="125"/>
      <c r="BSB33" s="125"/>
      <c r="BSC33" s="126"/>
      <c r="BSD33" s="128"/>
      <c r="BSE33" s="119"/>
      <c r="BSF33" s="64"/>
      <c r="BSG33" s="129"/>
      <c r="BSH33" s="19"/>
      <c r="BSI33" s="65"/>
      <c r="BSJ33" s="17"/>
      <c r="BSK33" s="32"/>
      <c r="BSL33" s="12"/>
      <c r="BSM33" s="70"/>
      <c r="BSN33" s="124"/>
      <c r="BSO33" s="125"/>
      <c r="BSP33" s="125"/>
      <c r="BSQ33" s="125"/>
      <c r="BSR33" s="126"/>
      <c r="BSS33" s="127"/>
      <c r="BST33" s="125"/>
      <c r="BSU33" s="125"/>
      <c r="BSV33" s="125"/>
      <c r="BSW33" s="126"/>
      <c r="BSX33" s="127"/>
      <c r="BSY33" s="125"/>
      <c r="BSZ33" s="125"/>
      <c r="BTA33" s="125"/>
      <c r="BTB33" s="126"/>
      <c r="BTC33" s="127"/>
      <c r="BTD33" s="125"/>
      <c r="BTE33" s="125"/>
      <c r="BTF33" s="125"/>
      <c r="BTG33" s="126"/>
      <c r="BTH33" s="127"/>
      <c r="BTI33" s="125"/>
      <c r="BTJ33" s="125"/>
      <c r="BTK33" s="125"/>
      <c r="BTL33" s="126"/>
      <c r="BTM33" s="127"/>
      <c r="BTN33" s="125"/>
      <c r="BTO33" s="125"/>
      <c r="BTP33" s="125"/>
      <c r="BTQ33" s="126"/>
      <c r="BTR33" s="127"/>
      <c r="BTS33" s="125"/>
      <c r="BTT33" s="125"/>
      <c r="BTU33" s="125"/>
      <c r="BTV33" s="126"/>
      <c r="BTW33" s="127"/>
      <c r="BTX33" s="125"/>
      <c r="BTY33" s="125"/>
      <c r="BTZ33" s="125"/>
      <c r="BUA33" s="126"/>
      <c r="BUB33" s="128"/>
      <c r="BUC33" s="119"/>
      <c r="BUD33" s="64"/>
      <c r="BUE33" s="129"/>
      <c r="BUF33" s="19"/>
      <c r="BUG33" s="65"/>
      <c r="BUH33" s="17"/>
      <c r="BUI33" s="32"/>
      <c r="BUJ33" s="12"/>
      <c r="BUK33" s="70"/>
      <c r="BUL33" s="124"/>
      <c r="BUM33" s="125"/>
      <c r="BUN33" s="125"/>
      <c r="BUO33" s="125"/>
      <c r="BUP33" s="126"/>
      <c r="BUQ33" s="127"/>
      <c r="BUR33" s="125"/>
      <c r="BUS33" s="125"/>
      <c r="BUT33" s="125"/>
      <c r="BUU33" s="126"/>
      <c r="BUV33" s="127"/>
      <c r="BUW33" s="125"/>
      <c r="BUX33" s="125"/>
      <c r="BUY33" s="125"/>
      <c r="BUZ33" s="126"/>
      <c r="BVA33" s="127"/>
      <c r="BVB33" s="125"/>
      <c r="BVC33" s="125"/>
      <c r="BVD33" s="125"/>
      <c r="BVE33" s="126"/>
      <c r="BVF33" s="127"/>
      <c r="BVG33" s="125"/>
      <c r="BVH33" s="125"/>
      <c r="BVI33" s="125"/>
      <c r="BVJ33" s="126"/>
      <c r="BVK33" s="127"/>
      <c r="BVL33" s="125"/>
      <c r="BVM33" s="125"/>
      <c r="BVN33" s="125"/>
      <c r="BVO33" s="126"/>
      <c r="BVP33" s="127"/>
      <c r="BVQ33" s="125"/>
      <c r="BVR33" s="125"/>
      <c r="BVS33" s="125"/>
      <c r="BVT33" s="126"/>
      <c r="BVU33" s="127"/>
      <c r="BVV33" s="125"/>
      <c r="BVW33" s="125"/>
      <c r="BVX33" s="125"/>
      <c r="BVY33" s="126"/>
      <c r="BVZ33" s="128"/>
      <c r="BWA33" s="119"/>
      <c r="BWB33" s="64"/>
      <c r="BWC33" s="129"/>
      <c r="BWD33" s="19"/>
      <c r="BWE33" s="65"/>
      <c r="BWF33" s="17"/>
      <c r="BWG33" s="32"/>
      <c r="BWH33" s="12"/>
      <c r="BWI33" s="70"/>
      <c r="BWJ33" s="124"/>
      <c r="BWK33" s="125"/>
      <c r="BWL33" s="125"/>
      <c r="BWM33" s="125"/>
      <c r="BWN33" s="126"/>
      <c r="BWO33" s="127"/>
      <c r="BWP33" s="125"/>
      <c r="BWQ33" s="125"/>
      <c r="BWR33" s="125"/>
      <c r="BWS33" s="126"/>
      <c r="BWT33" s="127"/>
      <c r="BWU33" s="125"/>
      <c r="BWV33" s="125"/>
      <c r="BWW33" s="125"/>
      <c r="BWX33" s="126"/>
      <c r="BWY33" s="127"/>
      <c r="BWZ33" s="125"/>
      <c r="BXA33" s="125"/>
      <c r="BXB33" s="125"/>
      <c r="BXC33" s="126"/>
      <c r="BXD33" s="127"/>
      <c r="BXE33" s="125"/>
      <c r="BXF33" s="125"/>
      <c r="BXG33" s="125"/>
      <c r="BXH33" s="126"/>
      <c r="BXI33" s="127"/>
      <c r="BXJ33" s="125"/>
      <c r="BXK33" s="125"/>
      <c r="BXL33" s="125"/>
      <c r="BXM33" s="126"/>
      <c r="BXN33" s="127"/>
      <c r="BXO33" s="125"/>
      <c r="BXP33" s="125"/>
      <c r="BXQ33" s="125"/>
      <c r="BXR33" s="126"/>
      <c r="BXS33" s="127"/>
      <c r="BXT33" s="125"/>
      <c r="BXU33" s="125"/>
      <c r="BXV33" s="125"/>
      <c r="BXW33" s="126"/>
      <c r="BXX33" s="128"/>
      <c r="BXY33" s="119"/>
      <c r="BXZ33" s="64"/>
      <c r="BYA33" s="129"/>
      <c r="BYB33" s="19"/>
      <c r="BYC33" s="65"/>
      <c r="BYD33" s="17"/>
      <c r="BYE33" s="32"/>
      <c r="BYF33" s="12"/>
      <c r="BYG33" s="70"/>
      <c r="BYH33" s="124"/>
      <c r="BYI33" s="125"/>
      <c r="BYJ33" s="125"/>
      <c r="BYK33" s="125"/>
      <c r="BYL33" s="126"/>
      <c r="BYM33" s="127"/>
      <c r="BYN33" s="125"/>
      <c r="BYO33" s="125"/>
      <c r="BYP33" s="125"/>
      <c r="BYQ33" s="126"/>
      <c r="BYR33" s="127"/>
      <c r="BYS33" s="125"/>
      <c r="BYT33" s="125"/>
      <c r="BYU33" s="125"/>
      <c r="BYV33" s="126"/>
      <c r="BYW33" s="127"/>
      <c r="BYX33" s="125"/>
      <c r="BYY33" s="125"/>
      <c r="BYZ33" s="125"/>
      <c r="BZA33" s="126"/>
      <c r="BZB33" s="127"/>
      <c r="BZC33" s="125"/>
      <c r="BZD33" s="125"/>
      <c r="BZE33" s="125"/>
      <c r="BZF33" s="126"/>
      <c r="BZG33" s="127"/>
      <c r="BZH33" s="125"/>
      <c r="BZI33" s="125"/>
      <c r="BZJ33" s="125"/>
      <c r="BZK33" s="126"/>
      <c r="BZL33" s="127"/>
      <c r="BZM33" s="125"/>
      <c r="BZN33" s="125"/>
      <c r="BZO33" s="125"/>
      <c r="BZP33" s="126"/>
      <c r="BZQ33" s="127"/>
      <c r="BZR33" s="125"/>
      <c r="BZS33" s="125"/>
      <c r="BZT33" s="125"/>
      <c r="BZU33" s="126"/>
      <c r="BZV33" s="128"/>
      <c r="BZW33" s="119"/>
      <c r="BZX33" s="64"/>
      <c r="BZY33" s="129"/>
      <c r="BZZ33" s="19"/>
      <c r="CAA33" s="65"/>
      <c r="CAB33" s="17"/>
      <c r="CAC33" s="32"/>
      <c r="CAD33" s="12"/>
      <c r="CAE33" s="70"/>
      <c r="CAF33" s="124"/>
      <c r="CAG33" s="125"/>
      <c r="CAH33" s="125"/>
      <c r="CAI33" s="125"/>
      <c r="CAJ33" s="126"/>
      <c r="CAK33" s="127"/>
      <c r="CAL33" s="125"/>
      <c r="CAM33" s="125"/>
      <c r="CAN33" s="125"/>
      <c r="CAO33" s="126"/>
      <c r="CAP33" s="127"/>
      <c r="CAQ33" s="125"/>
      <c r="CAR33" s="125"/>
      <c r="CAS33" s="125"/>
      <c r="CAT33" s="126"/>
      <c r="CAU33" s="127"/>
      <c r="CAV33" s="125"/>
      <c r="CAW33" s="125"/>
      <c r="CAX33" s="125"/>
      <c r="CAY33" s="126"/>
      <c r="CAZ33" s="127"/>
      <c r="CBA33" s="125"/>
      <c r="CBB33" s="125"/>
      <c r="CBC33" s="125"/>
      <c r="CBD33" s="126"/>
      <c r="CBE33" s="127"/>
      <c r="CBF33" s="125"/>
      <c r="CBG33" s="125"/>
      <c r="CBH33" s="125"/>
      <c r="CBI33" s="126"/>
      <c r="CBJ33" s="127"/>
      <c r="CBK33" s="125"/>
      <c r="CBL33" s="125"/>
      <c r="CBM33" s="125"/>
      <c r="CBN33" s="126"/>
      <c r="CBO33" s="127"/>
      <c r="CBP33" s="125"/>
      <c r="CBQ33" s="125"/>
      <c r="CBR33" s="125"/>
      <c r="CBS33" s="126"/>
      <c r="CBT33" s="128"/>
      <c r="CBU33" s="119"/>
      <c r="CBV33" s="64"/>
      <c r="CBW33" s="129"/>
      <c r="CBX33" s="19"/>
      <c r="CBY33" s="65"/>
      <c r="CBZ33" s="17"/>
      <c r="CCA33" s="32"/>
      <c r="CCB33" s="12"/>
      <c r="CCC33" s="70"/>
      <c r="CCD33" s="124"/>
      <c r="CCE33" s="125"/>
      <c r="CCF33" s="125"/>
      <c r="CCG33" s="125"/>
      <c r="CCH33" s="126"/>
      <c r="CCI33" s="127"/>
      <c r="CCJ33" s="125"/>
      <c r="CCK33" s="125"/>
      <c r="CCL33" s="125"/>
      <c r="CCM33" s="126"/>
      <c r="CCN33" s="127"/>
      <c r="CCO33" s="125"/>
      <c r="CCP33" s="125"/>
      <c r="CCQ33" s="125"/>
      <c r="CCR33" s="126"/>
      <c r="CCS33" s="127"/>
      <c r="CCT33" s="125"/>
      <c r="CCU33" s="125"/>
      <c r="CCV33" s="125"/>
      <c r="CCW33" s="126"/>
      <c r="CCX33" s="127"/>
      <c r="CCY33" s="125"/>
      <c r="CCZ33" s="125"/>
      <c r="CDA33" s="125"/>
      <c r="CDB33" s="126"/>
      <c r="CDC33" s="127"/>
      <c r="CDD33" s="125"/>
      <c r="CDE33" s="125"/>
      <c r="CDF33" s="125"/>
      <c r="CDG33" s="126"/>
      <c r="CDH33" s="127"/>
      <c r="CDI33" s="125"/>
      <c r="CDJ33" s="125"/>
      <c r="CDK33" s="125"/>
      <c r="CDL33" s="126"/>
      <c r="CDM33" s="127"/>
      <c r="CDN33" s="125"/>
      <c r="CDO33" s="125"/>
      <c r="CDP33" s="125"/>
      <c r="CDQ33" s="126"/>
      <c r="CDR33" s="128"/>
      <c r="CDS33" s="119"/>
      <c r="CDT33" s="64"/>
      <c r="CDU33" s="129"/>
      <c r="CDV33" s="19"/>
      <c r="CDW33" s="65"/>
      <c r="CDX33" s="17"/>
      <c r="CDY33" s="32"/>
      <c r="CDZ33" s="12"/>
      <c r="CEA33" s="70"/>
      <c r="CEB33" s="124"/>
      <c r="CEC33" s="125"/>
      <c r="CED33" s="125"/>
      <c r="CEE33" s="125"/>
      <c r="CEF33" s="126"/>
      <c r="CEG33" s="127"/>
      <c r="CEH33" s="125"/>
      <c r="CEI33" s="125"/>
      <c r="CEJ33" s="125"/>
      <c r="CEK33" s="126"/>
      <c r="CEL33" s="127"/>
      <c r="CEM33" s="125"/>
      <c r="CEN33" s="125"/>
      <c r="CEO33" s="125"/>
      <c r="CEP33" s="126"/>
      <c r="CEQ33" s="127"/>
      <c r="CER33" s="125"/>
      <c r="CES33" s="125"/>
      <c r="CET33" s="125"/>
      <c r="CEU33" s="126"/>
      <c r="CEV33" s="127"/>
      <c r="CEW33" s="125"/>
      <c r="CEX33" s="125"/>
      <c r="CEY33" s="125"/>
      <c r="CEZ33" s="126"/>
      <c r="CFA33" s="127"/>
      <c r="CFB33" s="125"/>
      <c r="CFC33" s="125"/>
      <c r="CFD33" s="125"/>
      <c r="CFE33" s="126"/>
      <c r="CFF33" s="127"/>
      <c r="CFG33" s="125"/>
      <c r="CFH33" s="125"/>
      <c r="CFI33" s="125"/>
      <c r="CFJ33" s="126"/>
      <c r="CFK33" s="127"/>
      <c r="CFL33" s="125"/>
      <c r="CFM33" s="125"/>
      <c r="CFN33" s="125"/>
      <c r="CFO33" s="126"/>
      <c r="CFP33" s="128"/>
      <c r="CFQ33" s="119"/>
      <c r="CFR33" s="64"/>
      <c r="CFS33" s="129"/>
      <c r="CFT33" s="19"/>
      <c r="CFU33" s="65"/>
      <c r="CFV33" s="17"/>
      <c r="CFW33" s="32"/>
      <c r="CFX33" s="12"/>
      <c r="CFY33" s="70"/>
      <c r="CFZ33" s="124"/>
      <c r="CGA33" s="125"/>
      <c r="CGB33" s="125"/>
      <c r="CGC33" s="125"/>
      <c r="CGD33" s="126"/>
      <c r="CGE33" s="127"/>
      <c r="CGF33" s="125"/>
      <c r="CGG33" s="125"/>
      <c r="CGH33" s="125"/>
      <c r="CGI33" s="126"/>
      <c r="CGJ33" s="127"/>
      <c r="CGK33" s="125"/>
      <c r="CGL33" s="125"/>
      <c r="CGM33" s="125"/>
      <c r="CGN33" s="126"/>
      <c r="CGO33" s="127"/>
      <c r="CGP33" s="125"/>
      <c r="CGQ33" s="125"/>
      <c r="CGR33" s="125"/>
      <c r="CGS33" s="126"/>
      <c r="CGT33" s="127"/>
      <c r="CGU33" s="125"/>
      <c r="CGV33" s="125"/>
      <c r="CGW33" s="125"/>
      <c r="CGX33" s="126"/>
      <c r="CGY33" s="127"/>
      <c r="CGZ33" s="125"/>
      <c r="CHA33" s="125"/>
      <c r="CHB33" s="125"/>
      <c r="CHC33" s="126"/>
      <c r="CHD33" s="127"/>
      <c r="CHE33" s="125"/>
      <c r="CHF33" s="125"/>
      <c r="CHG33" s="125"/>
      <c r="CHH33" s="126"/>
      <c r="CHI33" s="127"/>
      <c r="CHJ33" s="125"/>
      <c r="CHK33" s="125"/>
      <c r="CHL33" s="125"/>
      <c r="CHM33" s="126"/>
      <c r="CHN33" s="128"/>
      <c r="CHO33" s="119"/>
      <c r="CHP33" s="64"/>
      <c r="CHQ33" s="129"/>
      <c r="CHR33" s="19"/>
      <c r="CHS33" s="65"/>
      <c r="CHT33" s="17"/>
      <c r="CHU33" s="32"/>
      <c r="CHV33" s="12"/>
      <c r="CHW33" s="70"/>
      <c r="CHX33" s="124"/>
      <c r="CHY33" s="125"/>
      <c r="CHZ33" s="125"/>
      <c r="CIA33" s="125"/>
      <c r="CIB33" s="126"/>
      <c r="CIC33" s="127"/>
      <c r="CID33" s="125"/>
      <c r="CIE33" s="125"/>
      <c r="CIF33" s="125"/>
      <c r="CIG33" s="126"/>
      <c r="CIH33" s="127"/>
      <c r="CII33" s="125"/>
      <c r="CIJ33" s="125"/>
      <c r="CIK33" s="125"/>
      <c r="CIL33" s="126"/>
      <c r="CIM33" s="127"/>
      <c r="CIN33" s="125"/>
      <c r="CIO33" s="125"/>
      <c r="CIP33" s="125"/>
      <c r="CIQ33" s="126"/>
      <c r="CIR33" s="127"/>
      <c r="CIS33" s="125"/>
      <c r="CIT33" s="125"/>
      <c r="CIU33" s="125"/>
      <c r="CIV33" s="126"/>
      <c r="CIW33" s="127"/>
      <c r="CIX33" s="125"/>
      <c r="CIY33" s="125"/>
      <c r="CIZ33" s="125"/>
      <c r="CJA33" s="126"/>
      <c r="CJB33" s="127"/>
      <c r="CJC33" s="125"/>
      <c r="CJD33" s="125"/>
      <c r="CJE33" s="125"/>
      <c r="CJF33" s="126"/>
      <c r="CJG33" s="127"/>
      <c r="CJH33" s="125"/>
      <c r="CJI33" s="125"/>
      <c r="CJJ33" s="125"/>
      <c r="CJK33" s="126"/>
      <c r="CJL33" s="128"/>
      <c r="CJM33" s="119"/>
      <c r="CJN33" s="64"/>
      <c r="CJO33" s="129"/>
      <c r="CJP33" s="19"/>
      <c r="CJQ33" s="65"/>
      <c r="CJR33" s="17"/>
      <c r="CJS33" s="32"/>
      <c r="CJT33" s="12"/>
      <c r="CJU33" s="70"/>
      <c r="CJV33" s="124"/>
      <c r="CJW33" s="125"/>
      <c r="CJX33" s="125"/>
      <c r="CJY33" s="125"/>
      <c r="CJZ33" s="126"/>
      <c r="CKA33" s="127"/>
      <c r="CKB33" s="125"/>
      <c r="CKC33" s="125"/>
      <c r="CKD33" s="125"/>
      <c r="CKE33" s="126"/>
      <c r="CKF33" s="127"/>
      <c r="CKG33" s="125"/>
      <c r="CKH33" s="125"/>
      <c r="CKI33" s="125"/>
      <c r="CKJ33" s="126"/>
      <c r="CKK33" s="127"/>
      <c r="CKL33" s="125"/>
      <c r="CKM33" s="125"/>
      <c r="CKN33" s="125"/>
      <c r="CKO33" s="126"/>
      <c r="CKP33" s="127"/>
      <c r="CKQ33" s="125"/>
      <c r="CKR33" s="125"/>
      <c r="CKS33" s="125"/>
      <c r="CKT33" s="126"/>
      <c r="CKU33" s="127"/>
      <c r="CKV33" s="125"/>
      <c r="CKW33" s="125"/>
      <c r="CKX33" s="125"/>
      <c r="CKY33" s="126"/>
      <c r="CKZ33" s="127"/>
      <c r="CLA33" s="125"/>
      <c r="CLB33" s="125"/>
      <c r="CLC33" s="125"/>
      <c r="CLD33" s="126"/>
      <c r="CLE33" s="127"/>
      <c r="CLF33" s="125"/>
      <c r="CLG33" s="125"/>
      <c r="CLH33" s="125"/>
      <c r="CLI33" s="126"/>
      <c r="CLJ33" s="128"/>
      <c r="CLK33" s="119"/>
      <c r="CLL33" s="64"/>
      <c r="CLM33" s="129"/>
      <c r="CLN33" s="19"/>
      <c r="CLO33" s="65"/>
      <c r="CLP33" s="17"/>
      <c r="CLQ33" s="32"/>
      <c r="CLR33" s="12"/>
      <c r="CLS33" s="70"/>
      <c r="CLT33" s="124"/>
      <c r="CLU33" s="125"/>
      <c r="CLV33" s="125"/>
      <c r="CLW33" s="125"/>
      <c r="CLX33" s="126"/>
      <c r="CLY33" s="127"/>
      <c r="CLZ33" s="125"/>
      <c r="CMA33" s="125"/>
      <c r="CMB33" s="125"/>
      <c r="CMC33" s="126"/>
      <c r="CMD33" s="127"/>
      <c r="CME33" s="125"/>
      <c r="CMF33" s="125"/>
      <c r="CMG33" s="125"/>
      <c r="CMH33" s="126"/>
      <c r="CMI33" s="127"/>
      <c r="CMJ33" s="125"/>
      <c r="CMK33" s="125"/>
      <c r="CML33" s="125"/>
      <c r="CMM33" s="126"/>
      <c r="CMN33" s="127"/>
      <c r="CMO33" s="125"/>
      <c r="CMP33" s="125"/>
      <c r="CMQ33" s="125"/>
      <c r="CMR33" s="126"/>
      <c r="CMS33" s="127"/>
      <c r="CMT33" s="125"/>
      <c r="CMU33" s="125"/>
      <c r="CMV33" s="125"/>
      <c r="CMW33" s="126"/>
      <c r="CMX33" s="127"/>
      <c r="CMY33" s="125"/>
      <c r="CMZ33" s="125"/>
      <c r="CNA33" s="125"/>
      <c r="CNB33" s="126"/>
      <c r="CNC33" s="127"/>
      <c r="CND33" s="125"/>
      <c r="CNE33" s="125"/>
      <c r="CNF33" s="125"/>
      <c r="CNG33" s="126"/>
      <c r="CNH33" s="128"/>
      <c r="CNI33" s="119"/>
      <c r="CNJ33" s="64"/>
      <c r="CNK33" s="129"/>
      <c r="CNL33" s="19"/>
      <c r="CNM33" s="65"/>
      <c r="CNN33" s="17"/>
      <c r="CNO33" s="32"/>
      <c r="CNP33" s="12"/>
      <c r="CNQ33" s="70"/>
      <c r="CNR33" s="124"/>
      <c r="CNS33" s="125"/>
      <c r="CNT33" s="125"/>
      <c r="CNU33" s="125"/>
      <c r="CNV33" s="126"/>
      <c r="CNW33" s="127"/>
      <c r="CNX33" s="125"/>
      <c r="CNY33" s="125"/>
      <c r="CNZ33" s="125"/>
      <c r="COA33" s="126"/>
      <c r="COB33" s="127"/>
      <c r="COC33" s="125"/>
      <c r="COD33" s="125"/>
      <c r="COE33" s="125"/>
      <c r="COF33" s="126"/>
      <c r="COG33" s="127"/>
      <c r="COH33" s="125"/>
      <c r="COI33" s="125"/>
      <c r="COJ33" s="125"/>
      <c r="COK33" s="126"/>
      <c r="COL33" s="127"/>
      <c r="COM33" s="125"/>
      <c r="CON33" s="125"/>
      <c r="COO33" s="125"/>
      <c r="COP33" s="126"/>
      <c r="COQ33" s="127"/>
      <c r="COR33" s="125"/>
      <c r="COS33" s="125"/>
      <c r="COT33" s="125"/>
      <c r="COU33" s="126"/>
      <c r="COV33" s="127"/>
      <c r="COW33" s="125"/>
      <c r="COX33" s="125"/>
      <c r="COY33" s="125"/>
      <c r="COZ33" s="126"/>
      <c r="CPA33" s="127"/>
      <c r="CPB33" s="125"/>
      <c r="CPC33" s="125"/>
      <c r="CPD33" s="125"/>
      <c r="CPE33" s="126"/>
      <c r="CPF33" s="128"/>
      <c r="CPG33" s="119"/>
      <c r="CPH33" s="64"/>
      <c r="CPI33" s="129"/>
      <c r="CPJ33" s="19"/>
      <c r="CPK33" s="65"/>
      <c r="CPL33" s="17"/>
      <c r="CPM33" s="32"/>
      <c r="CPN33" s="12"/>
      <c r="CPO33" s="70"/>
      <c r="CPP33" s="124"/>
      <c r="CPQ33" s="125"/>
      <c r="CPR33" s="125"/>
      <c r="CPS33" s="125"/>
      <c r="CPT33" s="126"/>
      <c r="CPU33" s="127"/>
      <c r="CPV33" s="125"/>
      <c r="CPW33" s="125"/>
      <c r="CPX33" s="125"/>
      <c r="CPY33" s="126"/>
      <c r="CPZ33" s="127"/>
      <c r="CQA33" s="125"/>
      <c r="CQB33" s="125"/>
      <c r="CQC33" s="125"/>
      <c r="CQD33" s="126"/>
      <c r="CQE33" s="127"/>
      <c r="CQF33" s="125"/>
      <c r="CQG33" s="125"/>
      <c r="CQH33" s="125"/>
      <c r="CQI33" s="126"/>
      <c r="CQJ33" s="127"/>
      <c r="CQK33" s="125"/>
      <c r="CQL33" s="125"/>
      <c r="CQM33" s="125"/>
      <c r="CQN33" s="126"/>
      <c r="CQO33" s="127"/>
      <c r="CQP33" s="125"/>
      <c r="CQQ33" s="125"/>
      <c r="CQR33" s="125"/>
      <c r="CQS33" s="126"/>
      <c r="CQT33" s="127"/>
      <c r="CQU33" s="125"/>
      <c r="CQV33" s="125"/>
      <c r="CQW33" s="125"/>
      <c r="CQX33" s="126"/>
      <c r="CQY33" s="127"/>
      <c r="CQZ33" s="125"/>
      <c r="CRA33" s="125"/>
      <c r="CRB33" s="125"/>
      <c r="CRC33" s="126"/>
      <c r="CRD33" s="128"/>
      <c r="CRE33" s="119"/>
      <c r="CRF33" s="64"/>
      <c r="CRG33" s="129"/>
      <c r="CRH33" s="19"/>
      <c r="CRI33" s="65"/>
      <c r="CRJ33" s="17"/>
      <c r="CRK33" s="32"/>
      <c r="CRL33" s="12"/>
      <c r="CRM33" s="70"/>
      <c r="CRN33" s="124"/>
      <c r="CRO33" s="125"/>
      <c r="CRP33" s="125"/>
      <c r="CRQ33" s="125"/>
      <c r="CRR33" s="126"/>
      <c r="CRS33" s="127"/>
      <c r="CRT33" s="125"/>
      <c r="CRU33" s="125"/>
      <c r="CRV33" s="125"/>
      <c r="CRW33" s="126"/>
      <c r="CRX33" s="127"/>
      <c r="CRY33" s="125"/>
      <c r="CRZ33" s="125"/>
      <c r="CSA33" s="125"/>
      <c r="CSB33" s="126"/>
      <c r="CSC33" s="127"/>
      <c r="CSD33" s="125"/>
      <c r="CSE33" s="125"/>
      <c r="CSF33" s="125"/>
      <c r="CSG33" s="126"/>
      <c r="CSH33" s="127"/>
      <c r="CSI33" s="125"/>
      <c r="CSJ33" s="125"/>
      <c r="CSK33" s="125"/>
      <c r="CSL33" s="126"/>
      <c r="CSM33" s="127"/>
      <c r="CSN33" s="125"/>
      <c r="CSO33" s="125"/>
      <c r="CSP33" s="125"/>
      <c r="CSQ33" s="126"/>
      <c r="CSR33" s="127"/>
      <c r="CSS33" s="125"/>
      <c r="CST33" s="125"/>
      <c r="CSU33" s="125"/>
      <c r="CSV33" s="126"/>
      <c r="CSW33" s="127"/>
      <c r="CSX33" s="125"/>
      <c r="CSY33" s="125"/>
      <c r="CSZ33" s="125"/>
      <c r="CTA33" s="126"/>
      <c r="CTB33" s="128"/>
      <c r="CTC33" s="119"/>
      <c r="CTD33" s="64"/>
      <c r="CTE33" s="129"/>
      <c r="CTF33" s="19"/>
      <c r="CTG33" s="65"/>
      <c r="CTH33" s="17"/>
      <c r="CTI33" s="32"/>
      <c r="CTJ33" s="12"/>
      <c r="CTK33" s="70"/>
      <c r="CTL33" s="124"/>
      <c r="CTM33" s="125"/>
      <c r="CTN33" s="125"/>
      <c r="CTO33" s="125"/>
      <c r="CTP33" s="126"/>
      <c r="CTQ33" s="127"/>
      <c r="CTR33" s="125"/>
      <c r="CTS33" s="125"/>
      <c r="CTT33" s="125"/>
      <c r="CTU33" s="126"/>
      <c r="CTV33" s="127"/>
      <c r="CTW33" s="125"/>
      <c r="CTX33" s="125"/>
      <c r="CTY33" s="125"/>
      <c r="CTZ33" s="126"/>
      <c r="CUA33" s="127"/>
      <c r="CUB33" s="125"/>
      <c r="CUC33" s="125"/>
      <c r="CUD33" s="125"/>
      <c r="CUE33" s="126"/>
      <c r="CUF33" s="127"/>
      <c r="CUG33" s="125"/>
      <c r="CUH33" s="125"/>
      <c r="CUI33" s="125"/>
      <c r="CUJ33" s="126"/>
      <c r="CUK33" s="127"/>
      <c r="CUL33" s="125"/>
      <c r="CUM33" s="125"/>
      <c r="CUN33" s="125"/>
      <c r="CUO33" s="126"/>
      <c r="CUP33" s="127"/>
      <c r="CUQ33" s="125"/>
      <c r="CUR33" s="125"/>
      <c r="CUS33" s="125"/>
      <c r="CUT33" s="126"/>
      <c r="CUU33" s="127"/>
      <c r="CUV33" s="125"/>
      <c r="CUW33" s="125"/>
      <c r="CUX33" s="125"/>
      <c r="CUY33" s="126"/>
      <c r="CUZ33" s="128"/>
      <c r="CVA33" s="119"/>
      <c r="CVB33" s="64"/>
      <c r="CVC33" s="129"/>
      <c r="CVD33" s="19"/>
      <c r="CVE33" s="65"/>
      <c r="CVF33" s="17"/>
      <c r="CVG33" s="32"/>
      <c r="CVH33" s="12"/>
      <c r="CVI33" s="70"/>
      <c r="CVJ33" s="124"/>
      <c r="CVK33" s="125"/>
      <c r="CVL33" s="125"/>
      <c r="CVM33" s="125"/>
      <c r="CVN33" s="126"/>
      <c r="CVO33" s="127"/>
      <c r="CVP33" s="125"/>
      <c r="CVQ33" s="125"/>
      <c r="CVR33" s="125"/>
      <c r="CVS33" s="126"/>
      <c r="CVT33" s="127"/>
      <c r="CVU33" s="125"/>
      <c r="CVV33" s="125"/>
      <c r="CVW33" s="125"/>
      <c r="CVX33" s="126"/>
      <c r="CVY33" s="127"/>
      <c r="CVZ33" s="125"/>
      <c r="CWA33" s="125"/>
      <c r="CWB33" s="125"/>
      <c r="CWC33" s="126"/>
      <c r="CWD33" s="127"/>
      <c r="CWE33" s="125"/>
      <c r="CWF33" s="125"/>
      <c r="CWG33" s="125"/>
      <c r="CWH33" s="126"/>
      <c r="CWI33" s="127"/>
      <c r="CWJ33" s="125"/>
      <c r="CWK33" s="125"/>
      <c r="CWL33" s="125"/>
      <c r="CWM33" s="126"/>
      <c r="CWN33" s="127"/>
      <c r="CWO33" s="125"/>
      <c r="CWP33" s="125"/>
      <c r="CWQ33" s="125"/>
      <c r="CWR33" s="126"/>
      <c r="CWS33" s="127"/>
      <c r="CWT33" s="125"/>
      <c r="CWU33" s="125"/>
      <c r="CWV33" s="125"/>
      <c r="CWW33" s="126"/>
      <c r="CWX33" s="128"/>
      <c r="CWY33" s="119"/>
      <c r="CWZ33" s="64"/>
      <c r="CXA33" s="129"/>
      <c r="CXB33" s="19"/>
      <c r="CXC33" s="65"/>
      <c r="CXD33" s="17"/>
      <c r="CXE33" s="32"/>
      <c r="CXF33" s="12"/>
      <c r="CXG33" s="70"/>
      <c r="CXH33" s="124"/>
      <c r="CXI33" s="125"/>
      <c r="CXJ33" s="125"/>
      <c r="CXK33" s="125"/>
      <c r="CXL33" s="126"/>
      <c r="CXM33" s="127"/>
      <c r="CXN33" s="125"/>
      <c r="CXO33" s="125"/>
      <c r="CXP33" s="125"/>
      <c r="CXQ33" s="126"/>
      <c r="CXR33" s="127"/>
      <c r="CXS33" s="125"/>
      <c r="CXT33" s="125"/>
      <c r="CXU33" s="125"/>
      <c r="CXV33" s="126"/>
      <c r="CXW33" s="127"/>
      <c r="CXX33" s="125"/>
      <c r="CXY33" s="125"/>
      <c r="CXZ33" s="125"/>
      <c r="CYA33" s="126"/>
      <c r="CYB33" s="127"/>
      <c r="CYC33" s="125"/>
      <c r="CYD33" s="125"/>
      <c r="CYE33" s="125"/>
      <c r="CYF33" s="126"/>
      <c r="CYG33" s="127"/>
      <c r="CYH33" s="125"/>
      <c r="CYI33" s="125"/>
      <c r="CYJ33" s="125"/>
      <c r="CYK33" s="126"/>
      <c r="CYL33" s="127"/>
      <c r="CYM33" s="125"/>
      <c r="CYN33" s="125"/>
      <c r="CYO33" s="125"/>
      <c r="CYP33" s="126"/>
      <c r="CYQ33" s="127"/>
      <c r="CYR33" s="125"/>
      <c r="CYS33" s="125"/>
      <c r="CYT33" s="125"/>
      <c r="CYU33" s="126"/>
      <c r="CYV33" s="128"/>
      <c r="CYW33" s="119"/>
      <c r="CYX33" s="64"/>
      <c r="CYY33" s="129"/>
      <c r="CYZ33" s="19"/>
      <c r="CZA33" s="65"/>
      <c r="CZB33" s="17"/>
      <c r="CZC33" s="32"/>
      <c r="CZD33" s="12"/>
      <c r="CZE33" s="70"/>
      <c r="CZF33" s="124"/>
      <c r="CZG33" s="125"/>
      <c r="CZH33" s="125"/>
      <c r="CZI33" s="125"/>
      <c r="CZJ33" s="126"/>
      <c r="CZK33" s="127"/>
      <c r="CZL33" s="125"/>
      <c r="CZM33" s="125"/>
      <c r="CZN33" s="125"/>
      <c r="CZO33" s="126"/>
      <c r="CZP33" s="127"/>
      <c r="CZQ33" s="125"/>
      <c r="CZR33" s="125"/>
      <c r="CZS33" s="125"/>
      <c r="CZT33" s="126"/>
      <c r="CZU33" s="127"/>
      <c r="CZV33" s="125"/>
      <c r="CZW33" s="125"/>
      <c r="CZX33" s="125"/>
      <c r="CZY33" s="126"/>
      <c r="CZZ33" s="127"/>
      <c r="DAA33" s="125"/>
      <c r="DAB33" s="125"/>
      <c r="DAC33" s="125"/>
      <c r="DAD33" s="126"/>
      <c r="DAE33" s="127"/>
      <c r="DAF33" s="125"/>
      <c r="DAG33" s="125"/>
      <c r="DAH33" s="125"/>
      <c r="DAI33" s="126"/>
      <c r="DAJ33" s="127"/>
      <c r="DAK33" s="125"/>
      <c r="DAL33" s="125"/>
      <c r="DAM33" s="125"/>
      <c r="DAN33" s="126"/>
      <c r="DAO33" s="127"/>
      <c r="DAP33" s="125"/>
      <c r="DAQ33" s="125"/>
      <c r="DAR33" s="125"/>
      <c r="DAS33" s="126"/>
      <c r="DAT33" s="128"/>
      <c r="DAU33" s="119"/>
      <c r="DAV33" s="64"/>
      <c r="DAW33" s="129"/>
      <c r="DAX33" s="19"/>
      <c r="DAY33" s="65"/>
      <c r="DAZ33" s="17"/>
      <c r="DBA33" s="32"/>
      <c r="DBB33" s="12"/>
      <c r="DBC33" s="70"/>
      <c r="DBD33" s="124"/>
      <c r="DBE33" s="125"/>
      <c r="DBF33" s="125"/>
      <c r="DBG33" s="125"/>
      <c r="DBH33" s="126"/>
      <c r="DBI33" s="127"/>
      <c r="DBJ33" s="125"/>
      <c r="DBK33" s="125"/>
      <c r="DBL33" s="125"/>
      <c r="DBM33" s="126"/>
      <c r="DBN33" s="127"/>
      <c r="DBO33" s="125"/>
      <c r="DBP33" s="125"/>
      <c r="DBQ33" s="125"/>
      <c r="DBR33" s="126"/>
      <c r="DBS33" s="127"/>
      <c r="DBT33" s="125"/>
      <c r="DBU33" s="125"/>
      <c r="DBV33" s="125"/>
      <c r="DBW33" s="126"/>
      <c r="DBX33" s="127"/>
      <c r="DBY33" s="125"/>
      <c r="DBZ33" s="125"/>
      <c r="DCA33" s="125"/>
      <c r="DCB33" s="126"/>
      <c r="DCC33" s="127"/>
      <c r="DCD33" s="125"/>
      <c r="DCE33" s="125"/>
      <c r="DCF33" s="125"/>
      <c r="DCG33" s="126"/>
      <c r="DCH33" s="127"/>
      <c r="DCI33" s="125"/>
      <c r="DCJ33" s="125"/>
      <c r="DCK33" s="125"/>
      <c r="DCL33" s="126"/>
      <c r="DCM33" s="127"/>
      <c r="DCN33" s="125"/>
      <c r="DCO33" s="125"/>
      <c r="DCP33" s="125"/>
      <c r="DCQ33" s="126"/>
      <c r="DCR33" s="128"/>
      <c r="DCS33" s="119"/>
      <c r="DCT33" s="64"/>
      <c r="DCU33" s="129"/>
      <c r="DCV33" s="19"/>
      <c r="DCW33" s="65"/>
      <c r="DCX33" s="17"/>
      <c r="DCY33" s="32"/>
      <c r="DCZ33" s="12"/>
      <c r="DDA33" s="70"/>
      <c r="DDB33" s="124"/>
      <c r="DDC33" s="125"/>
      <c r="DDD33" s="125"/>
      <c r="DDE33" s="125"/>
      <c r="DDF33" s="126"/>
      <c r="DDG33" s="127"/>
      <c r="DDH33" s="125"/>
      <c r="DDI33" s="125"/>
      <c r="DDJ33" s="125"/>
      <c r="DDK33" s="126"/>
      <c r="DDL33" s="127"/>
      <c r="DDM33" s="125"/>
      <c r="DDN33" s="125"/>
      <c r="DDO33" s="125"/>
      <c r="DDP33" s="126"/>
      <c r="DDQ33" s="127"/>
      <c r="DDR33" s="125"/>
      <c r="DDS33" s="125"/>
      <c r="DDT33" s="125"/>
      <c r="DDU33" s="126"/>
      <c r="DDV33" s="127"/>
      <c r="DDW33" s="125"/>
      <c r="DDX33" s="125"/>
      <c r="DDY33" s="125"/>
      <c r="DDZ33" s="126"/>
      <c r="DEA33" s="127"/>
      <c r="DEB33" s="125"/>
      <c r="DEC33" s="125"/>
      <c r="DED33" s="125"/>
      <c r="DEE33" s="126"/>
      <c r="DEF33" s="127"/>
      <c r="DEG33" s="125"/>
      <c r="DEH33" s="125"/>
      <c r="DEI33" s="125"/>
      <c r="DEJ33" s="126"/>
      <c r="DEK33" s="127"/>
      <c r="DEL33" s="125"/>
      <c r="DEM33" s="125"/>
      <c r="DEN33" s="125"/>
      <c r="DEO33" s="126"/>
      <c r="DEP33" s="128"/>
      <c r="DEQ33" s="119"/>
      <c r="DER33" s="64"/>
      <c r="DES33" s="129"/>
      <c r="DET33" s="19"/>
      <c r="DEU33" s="65"/>
      <c r="DEV33" s="17"/>
      <c r="DEW33" s="32"/>
      <c r="DEX33" s="12"/>
      <c r="DEY33" s="70"/>
      <c r="DEZ33" s="124"/>
      <c r="DFA33" s="125"/>
      <c r="DFB33" s="125"/>
      <c r="DFC33" s="125"/>
      <c r="DFD33" s="126"/>
      <c r="DFE33" s="127"/>
      <c r="DFF33" s="125"/>
      <c r="DFG33" s="125"/>
      <c r="DFH33" s="125"/>
      <c r="DFI33" s="126"/>
      <c r="DFJ33" s="127"/>
      <c r="DFK33" s="125"/>
      <c r="DFL33" s="125"/>
      <c r="DFM33" s="125"/>
      <c r="DFN33" s="126"/>
      <c r="DFO33" s="127"/>
      <c r="DFP33" s="125"/>
      <c r="DFQ33" s="125"/>
      <c r="DFR33" s="125"/>
      <c r="DFS33" s="126"/>
      <c r="DFT33" s="127"/>
      <c r="DFU33" s="125"/>
      <c r="DFV33" s="125"/>
      <c r="DFW33" s="125"/>
      <c r="DFX33" s="126"/>
      <c r="DFY33" s="127"/>
      <c r="DFZ33" s="125"/>
      <c r="DGA33" s="125"/>
      <c r="DGB33" s="125"/>
      <c r="DGC33" s="126"/>
      <c r="DGD33" s="127"/>
      <c r="DGE33" s="125"/>
      <c r="DGF33" s="125"/>
      <c r="DGG33" s="125"/>
      <c r="DGH33" s="126"/>
      <c r="DGI33" s="127"/>
      <c r="DGJ33" s="125"/>
      <c r="DGK33" s="125"/>
      <c r="DGL33" s="125"/>
      <c r="DGM33" s="126"/>
      <c r="DGN33" s="128"/>
      <c r="DGO33" s="119"/>
      <c r="DGP33" s="64"/>
      <c r="DGQ33" s="129"/>
      <c r="DGR33" s="19"/>
      <c r="DGS33" s="65"/>
      <c r="DGT33" s="17"/>
      <c r="DGU33" s="32"/>
      <c r="DGV33" s="12"/>
      <c r="DGW33" s="70"/>
      <c r="DGX33" s="124"/>
      <c r="DGY33" s="125"/>
      <c r="DGZ33" s="125"/>
      <c r="DHA33" s="125"/>
      <c r="DHB33" s="126"/>
      <c r="DHC33" s="127"/>
      <c r="DHD33" s="125"/>
      <c r="DHE33" s="125"/>
      <c r="DHF33" s="125"/>
      <c r="DHG33" s="126"/>
      <c r="DHH33" s="127"/>
      <c r="DHI33" s="125"/>
      <c r="DHJ33" s="125"/>
      <c r="DHK33" s="125"/>
      <c r="DHL33" s="126"/>
      <c r="DHM33" s="127"/>
      <c r="DHN33" s="125"/>
      <c r="DHO33" s="125"/>
      <c r="DHP33" s="125"/>
      <c r="DHQ33" s="126"/>
      <c r="DHR33" s="127"/>
      <c r="DHS33" s="125"/>
      <c r="DHT33" s="125"/>
      <c r="DHU33" s="125"/>
      <c r="DHV33" s="126"/>
      <c r="DHW33" s="127"/>
      <c r="DHX33" s="125"/>
      <c r="DHY33" s="125"/>
      <c r="DHZ33" s="125"/>
      <c r="DIA33" s="126"/>
      <c r="DIB33" s="127"/>
      <c r="DIC33" s="125"/>
      <c r="DID33" s="125"/>
      <c r="DIE33" s="125"/>
      <c r="DIF33" s="126"/>
      <c r="DIG33" s="127"/>
      <c r="DIH33" s="125"/>
      <c r="DII33" s="125"/>
      <c r="DIJ33" s="125"/>
      <c r="DIK33" s="126"/>
      <c r="DIL33" s="128"/>
      <c r="DIM33" s="119"/>
      <c r="DIN33" s="64"/>
      <c r="DIO33" s="129"/>
      <c r="DIP33" s="19"/>
      <c r="DIQ33" s="65"/>
      <c r="DIR33" s="17"/>
      <c r="DIS33" s="32"/>
      <c r="DIT33" s="12"/>
      <c r="DIU33" s="70"/>
      <c r="DIV33" s="124"/>
      <c r="DIW33" s="125"/>
      <c r="DIX33" s="125"/>
      <c r="DIY33" s="125"/>
      <c r="DIZ33" s="126"/>
      <c r="DJA33" s="127"/>
      <c r="DJB33" s="125"/>
      <c r="DJC33" s="125"/>
      <c r="DJD33" s="125"/>
      <c r="DJE33" s="126"/>
      <c r="DJF33" s="127"/>
      <c r="DJG33" s="125"/>
      <c r="DJH33" s="125"/>
      <c r="DJI33" s="125"/>
      <c r="DJJ33" s="126"/>
      <c r="DJK33" s="127"/>
      <c r="DJL33" s="125"/>
      <c r="DJM33" s="125"/>
      <c r="DJN33" s="125"/>
      <c r="DJO33" s="126"/>
      <c r="DJP33" s="127"/>
      <c r="DJQ33" s="125"/>
      <c r="DJR33" s="125"/>
      <c r="DJS33" s="125"/>
      <c r="DJT33" s="126"/>
      <c r="DJU33" s="127"/>
      <c r="DJV33" s="125"/>
      <c r="DJW33" s="125"/>
      <c r="DJX33" s="125"/>
      <c r="DJY33" s="126"/>
      <c r="DJZ33" s="127"/>
      <c r="DKA33" s="125"/>
      <c r="DKB33" s="125"/>
      <c r="DKC33" s="125"/>
      <c r="DKD33" s="126"/>
      <c r="DKE33" s="127"/>
      <c r="DKF33" s="125"/>
      <c r="DKG33" s="125"/>
      <c r="DKH33" s="125"/>
      <c r="DKI33" s="126"/>
      <c r="DKJ33" s="128"/>
      <c r="DKK33" s="119"/>
      <c r="DKL33" s="64"/>
      <c r="DKM33" s="129"/>
      <c r="DKN33" s="19"/>
      <c r="DKO33" s="65"/>
      <c r="DKP33" s="17"/>
      <c r="DKQ33" s="32"/>
      <c r="DKR33" s="12"/>
      <c r="DKS33" s="70"/>
      <c r="DKT33" s="124"/>
      <c r="DKU33" s="125"/>
      <c r="DKV33" s="125"/>
      <c r="DKW33" s="125"/>
      <c r="DKX33" s="126"/>
      <c r="DKY33" s="127"/>
      <c r="DKZ33" s="125"/>
      <c r="DLA33" s="125"/>
      <c r="DLB33" s="125"/>
      <c r="DLC33" s="126"/>
      <c r="DLD33" s="127"/>
      <c r="DLE33" s="125"/>
      <c r="DLF33" s="125"/>
      <c r="DLG33" s="125"/>
      <c r="DLH33" s="126"/>
      <c r="DLI33" s="127"/>
      <c r="DLJ33" s="125"/>
      <c r="DLK33" s="125"/>
      <c r="DLL33" s="125"/>
      <c r="DLM33" s="126"/>
      <c r="DLN33" s="127"/>
      <c r="DLO33" s="125"/>
      <c r="DLP33" s="125"/>
      <c r="DLQ33" s="125"/>
      <c r="DLR33" s="126"/>
      <c r="DLS33" s="127"/>
      <c r="DLT33" s="125"/>
      <c r="DLU33" s="125"/>
      <c r="DLV33" s="125"/>
      <c r="DLW33" s="126"/>
      <c r="DLX33" s="127"/>
      <c r="DLY33" s="125"/>
      <c r="DLZ33" s="125"/>
      <c r="DMA33" s="125"/>
      <c r="DMB33" s="126"/>
      <c r="DMC33" s="127"/>
      <c r="DMD33" s="125"/>
      <c r="DME33" s="125"/>
      <c r="DMF33" s="125"/>
      <c r="DMG33" s="126"/>
      <c r="DMH33" s="128"/>
      <c r="DMI33" s="119"/>
      <c r="DMJ33" s="64"/>
      <c r="DMK33" s="129"/>
      <c r="DML33" s="19"/>
      <c r="DMM33" s="65"/>
      <c r="DMN33" s="17"/>
      <c r="DMO33" s="32"/>
      <c r="DMP33" s="12"/>
      <c r="DMQ33" s="70"/>
      <c r="DMR33" s="124"/>
      <c r="DMS33" s="125"/>
      <c r="DMT33" s="125"/>
      <c r="DMU33" s="125"/>
      <c r="DMV33" s="126"/>
      <c r="DMW33" s="127"/>
      <c r="DMX33" s="125"/>
      <c r="DMY33" s="125"/>
      <c r="DMZ33" s="125"/>
      <c r="DNA33" s="126"/>
      <c r="DNB33" s="127"/>
      <c r="DNC33" s="125"/>
      <c r="DND33" s="125"/>
      <c r="DNE33" s="125"/>
      <c r="DNF33" s="126"/>
      <c r="DNG33" s="127"/>
      <c r="DNH33" s="125"/>
      <c r="DNI33" s="125"/>
      <c r="DNJ33" s="125"/>
      <c r="DNK33" s="126"/>
      <c r="DNL33" s="127"/>
      <c r="DNM33" s="125"/>
      <c r="DNN33" s="125"/>
      <c r="DNO33" s="125"/>
      <c r="DNP33" s="126"/>
      <c r="DNQ33" s="127"/>
      <c r="DNR33" s="125"/>
      <c r="DNS33" s="125"/>
      <c r="DNT33" s="125"/>
      <c r="DNU33" s="126"/>
      <c r="DNV33" s="127"/>
      <c r="DNW33" s="125"/>
      <c r="DNX33" s="125"/>
      <c r="DNY33" s="125"/>
      <c r="DNZ33" s="126"/>
      <c r="DOA33" s="127"/>
      <c r="DOB33" s="125"/>
      <c r="DOC33" s="125"/>
      <c r="DOD33" s="125"/>
      <c r="DOE33" s="126"/>
      <c r="DOF33" s="128"/>
      <c r="DOG33" s="119"/>
      <c r="DOH33" s="64"/>
      <c r="DOI33" s="129"/>
      <c r="DOJ33" s="19"/>
      <c r="DOK33" s="65"/>
      <c r="DOL33" s="17"/>
      <c r="DOM33" s="32"/>
      <c r="DON33" s="12"/>
      <c r="DOO33" s="70"/>
      <c r="DOP33" s="124"/>
      <c r="DOQ33" s="125"/>
      <c r="DOR33" s="125"/>
      <c r="DOS33" s="125"/>
      <c r="DOT33" s="126"/>
      <c r="DOU33" s="127"/>
      <c r="DOV33" s="125"/>
      <c r="DOW33" s="125"/>
      <c r="DOX33" s="125"/>
      <c r="DOY33" s="126"/>
      <c r="DOZ33" s="127"/>
      <c r="DPA33" s="125"/>
      <c r="DPB33" s="125"/>
      <c r="DPC33" s="125"/>
      <c r="DPD33" s="126"/>
      <c r="DPE33" s="127"/>
      <c r="DPF33" s="125"/>
      <c r="DPG33" s="125"/>
      <c r="DPH33" s="125"/>
      <c r="DPI33" s="126"/>
      <c r="DPJ33" s="127"/>
      <c r="DPK33" s="125"/>
      <c r="DPL33" s="125"/>
      <c r="DPM33" s="125"/>
      <c r="DPN33" s="126"/>
      <c r="DPO33" s="127"/>
      <c r="DPP33" s="125"/>
      <c r="DPQ33" s="125"/>
      <c r="DPR33" s="125"/>
      <c r="DPS33" s="126"/>
      <c r="DPT33" s="127"/>
      <c r="DPU33" s="125"/>
      <c r="DPV33" s="125"/>
      <c r="DPW33" s="125"/>
      <c r="DPX33" s="126"/>
      <c r="DPY33" s="127"/>
      <c r="DPZ33" s="125"/>
      <c r="DQA33" s="125"/>
      <c r="DQB33" s="125"/>
      <c r="DQC33" s="126"/>
      <c r="DQD33" s="128"/>
      <c r="DQE33" s="119"/>
      <c r="DQF33" s="64"/>
      <c r="DQG33" s="129"/>
      <c r="DQH33" s="19"/>
      <c r="DQI33" s="65"/>
      <c r="DQJ33" s="17"/>
      <c r="DQK33" s="32"/>
      <c r="DQL33" s="12"/>
      <c r="DQM33" s="70"/>
      <c r="DQN33" s="124"/>
      <c r="DQO33" s="125"/>
      <c r="DQP33" s="125"/>
      <c r="DQQ33" s="125"/>
      <c r="DQR33" s="126"/>
      <c r="DQS33" s="127"/>
      <c r="DQT33" s="125"/>
      <c r="DQU33" s="125"/>
      <c r="DQV33" s="125"/>
      <c r="DQW33" s="126"/>
      <c r="DQX33" s="127"/>
      <c r="DQY33" s="125"/>
      <c r="DQZ33" s="125"/>
      <c r="DRA33" s="125"/>
      <c r="DRB33" s="126"/>
      <c r="DRC33" s="127"/>
      <c r="DRD33" s="125"/>
      <c r="DRE33" s="125"/>
      <c r="DRF33" s="125"/>
      <c r="DRG33" s="126"/>
      <c r="DRH33" s="127"/>
      <c r="DRI33" s="125"/>
      <c r="DRJ33" s="125"/>
      <c r="DRK33" s="125"/>
      <c r="DRL33" s="126"/>
      <c r="DRM33" s="127"/>
      <c r="DRN33" s="125"/>
      <c r="DRO33" s="125"/>
      <c r="DRP33" s="125"/>
      <c r="DRQ33" s="126"/>
      <c r="DRR33" s="127"/>
      <c r="DRS33" s="125"/>
      <c r="DRT33" s="125"/>
      <c r="DRU33" s="125"/>
      <c r="DRV33" s="126"/>
      <c r="DRW33" s="127"/>
      <c r="DRX33" s="125"/>
      <c r="DRY33" s="125"/>
      <c r="DRZ33" s="125"/>
      <c r="DSA33" s="126"/>
      <c r="DSB33" s="128"/>
      <c r="DSC33" s="119"/>
      <c r="DSD33" s="64"/>
      <c r="DSE33" s="129"/>
      <c r="DSF33" s="19"/>
      <c r="DSG33" s="65"/>
      <c r="DSH33" s="17"/>
      <c r="DSI33" s="32"/>
      <c r="DSJ33" s="12"/>
      <c r="DSK33" s="70"/>
      <c r="DSL33" s="124"/>
      <c r="DSM33" s="125"/>
      <c r="DSN33" s="125"/>
      <c r="DSO33" s="125"/>
      <c r="DSP33" s="126"/>
      <c r="DSQ33" s="127"/>
      <c r="DSR33" s="125"/>
      <c r="DSS33" s="125"/>
      <c r="DST33" s="125"/>
      <c r="DSU33" s="126"/>
      <c r="DSV33" s="127"/>
      <c r="DSW33" s="125"/>
      <c r="DSX33" s="125"/>
      <c r="DSY33" s="125"/>
      <c r="DSZ33" s="126"/>
      <c r="DTA33" s="127"/>
      <c r="DTB33" s="125"/>
      <c r="DTC33" s="125"/>
      <c r="DTD33" s="125"/>
      <c r="DTE33" s="126"/>
      <c r="DTF33" s="127"/>
      <c r="DTG33" s="125"/>
      <c r="DTH33" s="125"/>
      <c r="DTI33" s="125"/>
      <c r="DTJ33" s="126"/>
      <c r="DTK33" s="127"/>
      <c r="DTL33" s="125"/>
      <c r="DTM33" s="125"/>
      <c r="DTN33" s="125"/>
      <c r="DTO33" s="126"/>
      <c r="DTP33" s="127"/>
      <c r="DTQ33" s="125"/>
      <c r="DTR33" s="125"/>
      <c r="DTS33" s="125"/>
      <c r="DTT33" s="126"/>
      <c r="DTU33" s="127"/>
      <c r="DTV33" s="125"/>
      <c r="DTW33" s="125"/>
      <c r="DTX33" s="125"/>
      <c r="DTY33" s="126"/>
      <c r="DTZ33" s="128"/>
      <c r="DUA33" s="119"/>
      <c r="DUB33" s="64"/>
      <c r="DUC33" s="129"/>
      <c r="DUD33" s="19"/>
      <c r="DUE33" s="65"/>
      <c r="DUF33" s="17"/>
      <c r="DUG33" s="32"/>
      <c r="DUH33" s="12"/>
      <c r="DUI33" s="70"/>
      <c r="DUJ33" s="124"/>
      <c r="DUK33" s="125"/>
      <c r="DUL33" s="125"/>
      <c r="DUM33" s="125"/>
      <c r="DUN33" s="126"/>
      <c r="DUO33" s="127"/>
      <c r="DUP33" s="125"/>
      <c r="DUQ33" s="125"/>
      <c r="DUR33" s="125"/>
      <c r="DUS33" s="126"/>
      <c r="DUT33" s="127"/>
      <c r="DUU33" s="125"/>
      <c r="DUV33" s="125"/>
      <c r="DUW33" s="125"/>
      <c r="DUX33" s="126"/>
      <c r="DUY33" s="127"/>
      <c r="DUZ33" s="125"/>
      <c r="DVA33" s="125"/>
      <c r="DVB33" s="125"/>
      <c r="DVC33" s="126"/>
      <c r="DVD33" s="127"/>
      <c r="DVE33" s="125"/>
      <c r="DVF33" s="125"/>
      <c r="DVG33" s="125"/>
      <c r="DVH33" s="126"/>
      <c r="DVI33" s="127"/>
      <c r="DVJ33" s="125"/>
      <c r="DVK33" s="125"/>
      <c r="DVL33" s="125"/>
      <c r="DVM33" s="126"/>
      <c r="DVN33" s="127"/>
      <c r="DVO33" s="125"/>
      <c r="DVP33" s="125"/>
      <c r="DVQ33" s="125"/>
      <c r="DVR33" s="126"/>
      <c r="DVS33" s="127"/>
      <c r="DVT33" s="125"/>
      <c r="DVU33" s="125"/>
      <c r="DVV33" s="125"/>
      <c r="DVW33" s="126"/>
      <c r="DVX33" s="128"/>
      <c r="DVY33" s="119"/>
      <c r="DVZ33" s="64"/>
      <c r="DWA33" s="129"/>
      <c r="DWB33" s="19"/>
      <c r="DWC33" s="65"/>
      <c r="DWD33" s="17"/>
      <c r="DWE33" s="32"/>
      <c r="DWF33" s="12"/>
      <c r="DWG33" s="70"/>
      <c r="DWH33" s="124"/>
      <c r="DWI33" s="125"/>
      <c r="DWJ33" s="125"/>
      <c r="DWK33" s="125"/>
      <c r="DWL33" s="126"/>
      <c r="DWM33" s="127"/>
      <c r="DWN33" s="125"/>
      <c r="DWO33" s="125"/>
      <c r="DWP33" s="125"/>
      <c r="DWQ33" s="126"/>
      <c r="DWR33" s="127"/>
      <c r="DWS33" s="125"/>
      <c r="DWT33" s="125"/>
      <c r="DWU33" s="125"/>
      <c r="DWV33" s="126"/>
      <c r="DWW33" s="127"/>
      <c r="DWX33" s="125"/>
      <c r="DWY33" s="125"/>
      <c r="DWZ33" s="125"/>
      <c r="DXA33" s="126"/>
      <c r="DXB33" s="127"/>
      <c r="DXC33" s="125"/>
      <c r="DXD33" s="125"/>
      <c r="DXE33" s="125"/>
      <c r="DXF33" s="126"/>
      <c r="DXG33" s="127"/>
      <c r="DXH33" s="125"/>
      <c r="DXI33" s="125"/>
      <c r="DXJ33" s="125"/>
      <c r="DXK33" s="126"/>
      <c r="DXL33" s="127"/>
      <c r="DXM33" s="125"/>
      <c r="DXN33" s="125"/>
      <c r="DXO33" s="125"/>
      <c r="DXP33" s="126"/>
      <c r="DXQ33" s="127"/>
      <c r="DXR33" s="125"/>
      <c r="DXS33" s="125"/>
      <c r="DXT33" s="125"/>
      <c r="DXU33" s="126"/>
      <c r="DXV33" s="128"/>
      <c r="DXW33" s="119"/>
      <c r="DXX33" s="64"/>
      <c r="DXY33" s="129"/>
      <c r="DXZ33" s="19"/>
      <c r="DYA33" s="65"/>
      <c r="DYB33" s="17"/>
      <c r="DYC33" s="32"/>
      <c r="DYD33" s="12"/>
      <c r="DYE33" s="70"/>
      <c r="DYF33" s="124"/>
      <c r="DYG33" s="125"/>
      <c r="DYH33" s="125"/>
      <c r="DYI33" s="125"/>
      <c r="DYJ33" s="126"/>
      <c r="DYK33" s="127"/>
      <c r="DYL33" s="125"/>
      <c r="DYM33" s="125"/>
      <c r="DYN33" s="125"/>
      <c r="DYO33" s="126"/>
      <c r="DYP33" s="127"/>
      <c r="DYQ33" s="125"/>
      <c r="DYR33" s="125"/>
      <c r="DYS33" s="125"/>
      <c r="DYT33" s="126"/>
      <c r="DYU33" s="127"/>
      <c r="DYV33" s="125"/>
      <c r="DYW33" s="125"/>
      <c r="DYX33" s="125"/>
      <c r="DYY33" s="126"/>
      <c r="DYZ33" s="127"/>
      <c r="DZA33" s="125"/>
      <c r="DZB33" s="125"/>
      <c r="DZC33" s="125"/>
      <c r="DZD33" s="126"/>
      <c r="DZE33" s="127"/>
      <c r="DZF33" s="125"/>
      <c r="DZG33" s="125"/>
      <c r="DZH33" s="125"/>
      <c r="DZI33" s="126"/>
      <c r="DZJ33" s="127"/>
      <c r="DZK33" s="125"/>
      <c r="DZL33" s="125"/>
      <c r="DZM33" s="125"/>
      <c r="DZN33" s="126"/>
      <c r="DZO33" s="127"/>
      <c r="DZP33" s="125"/>
      <c r="DZQ33" s="125"/>
      <c r="DZR33" s="125"/>
      <c r="DZS33" s="126"/>
      <c r="DZT33" s="128"/>
      <c r="DZU33" s="119"/>
      <c r="DZV33" s="64"/>
      <c r="DZW33" s="129"/>
      <c r="DZX33" s="19"/>
      <c r="DZY33" s="65"/>
      <c r="DZZ33" s="17"/>
      <c r="EAA33" s="32"/>
      <c r="EAB33" s="12"/>
      <c r="EAC33" s="70"/>
      <c r="EAD33" s="124"/>
      <c r="EAE33" s="125"/>
      <c r="EAF33" s="125"/>
      <c r="EAG33" s="125"/>
      <c r="EAH33" s="126"/>
      <c r="EAI33" s="127"/>
      <c r="EAJ33" s="125"/>
      <c r="EAK33" s="125"/>
      <c r="EAL33" s="125"/>
      <c r="EAM33" s="126"/>
      <c r="EAN33" s="127"/>
      <c r="EAO33" s="125"/>
      <c r="EAP33" s="125"/>
      <c r="EAQ33" s="125"/>
      <c r="EAR33" s="126"/>
      <c r="EAS33" s="127"/>
      <c r="EAT33" s="125"/>
      <c r="EAU33" s="125"/>
      <c r="EAV33" s="125"/>
      <c r="EAW33" s="126"/>
      <c r="EAX33" s="127"/>
      <c r="EAY33" s="125"/>
      <c r="EAZ33" s="125"/>
      <c r="EBA33" s="125"/>
      <c r="EBB33" s="126"/>
      <c r="EBC33" s="127"/>
      <c r="EBD33" s="125"/>
      <c r="EBE33" s="125"/>
      <c r="EBF33" s="125"/>
      <c r="EBG33" s="126"/>
      <c r="EBH33" s="127"/>
      <c r="EBI33" s="125"/>
      <c r="EBJ33" s="125"/>
      <c r="EBK33" s="125"/>
      <c r="EBL33" s="126"/>
      <c r="EBM33" s="127"/>
      <c r="EBN33" s="125"/>
      <c r="EBO33" s="125"/>
      <c r="EBP33" s="125"/>
      <c r="EBQ33" s="126"/>
      <c r="EBR33" s="128"/>
      <c r="EBS33" s="119"/>
      <c r="EBT33" s="64"/>
      <c r="EBU33" s="129"/>
      <c r="EBV33" s="19"/>
      <c r="EBW33" s="65"/>
      <c r="EBX33" s="17"/>
      <c r="EBY33" s="32"/>
      <c r="EBZ33" s="12"/>
      <c r="ECA33" s="70"/>
      <c r="ECB33" s="124"/>
      <c r="ECC33" s="125"/>
      <c r="ECD33" s="125"/>
      <c r="ECE33" s="125"/>
      <c r="ECF33" s="126"/>
      <c r="ECG33" s="127"/>
      <c r="ECH33" s="125"/>
      <c r="ECI33" s="125"/>
      <c r="ECJ33" s="125"/>
      <c r="ECK33" s="126"/>
      <c r="ECL33" s="127"/>
      <c r="ECM33" s="125"/>
      <c r="ECN33" s="125"/>
      <c r="ECO33" s="125"/>
      <c r="ECP33" s="126"/>
      <c r="ECQ33" s="127"/>
      <c r="ECR33" s="125"/>
      <c r="ECS33" s="125"/>
      <c r="ECT33" s="125"/>
      <c r="ECU33" s="126"/>
      <c r="ECV33" s="127"/>
      <c r="ECW33" s="125"/>
      <c r="ECX33" s="125"/>
      <c r="ECY33" s="125"/>
      <c r="ECZ33" s="126"/>
      <c r="EDA33" s="127"/>
      <c r="EDB33" s="125"/>
      <c r="EDC33" s="125"/>
      <c r="EDD33" s="125"/>
      <c r="EDE33" s="126"/>
      <c r="EDF33" s="127"/>
      <c r="EDG33" s="125"/>
      <c r="EDH33" s="125"/>
      <c r="EDI33" s="125"/>
      <c r="EDJ33" s="126"/>
      <c r="EDK33" s="127"/>
      <c r="EDL33" s="125"/>
      <c r="EDM33" s="125"/>
      <c r="EDN33" s="125"/>
      <c r="EDO33" s="126"/>
      <c r="EDP33" s="128"/>
      <c r="EDQ33" s="119"/>
      <c r="EDR33" s="64"/>
      <c r="EDS33" s="129"/>
      <c r="EDT33" s="19"/>
      <c r="EDU33" s="65"/>
      <c r="EDV33" s="17"/>
      <c r="EDW33" s="32"/>
      <c r="EDX33" s="12"/>
      <c r="EDY33" s="70"/>
      <c r="EDZ33" s="124"/>
      <c r="EEA33" s="125"/>
      <c r="EEB33" s="125"/>
      <c r="EEC33" s="125"/>
      <c r="EED33" s="126"/>
      <c r="EEE33" s="127"/>
      <c r="EEF33" s="125"/>
      <c r="EEG33" s="125"/>
      <c r="EEH33" s="125"/>
      <c r="EEI33" s="126"/>
      <c r="EEJ33" s="127"/>
      <c r="EEK33" s="125"/>
      <c r="EEL33" s="125"/>
      <c r="EEM33" s="125"/>
      <c r="EEN33" s="126"/>
      <c r="EEO33" s="127"/>
      <c r="EEP33" s="125"/>
      <c r="EEQ33" s="125"/>
      <c r="EER33" s="125"/>
      <c r="EES33" s="126"/>
      <c r="EET33" s="127"/>
      <c r="EEU33" s="125"/>
      <c r="EEV33" s="125"/>
      <c r="EEW33" s="125"/>
      <c r="EEX33" s="126"/>
      <c r="EEY33" s="127"/>
      <c r="EEZ33" s="125"/>
      <c r="EFA33" s="125"/>
      <c r="EFB33" s="125"/>
      <c r="EFC33" s="126"/>
      <c r="EFD33" s="127"/>
      <c r="EFE33" s="125"/>
      <c r="EFF33" s="125"/>
      <c r="EFG33" s="125"/>
      <c r="EFH33" s="126"/>
      <c r="EFI33" s="127"/>
      <c r="EFJ33" s="125"/>
      <c r="EFK33" s="125"/>
      <c r="EFL33" s="125"/>
      <c r="EFM33" s="126"/>
      <c r="EFN33" s="128"/>
      <c r="EFO33" s="119"/>
      <c r="EFP33" s="64"/>
      <c r="EFQ33" s="129"/>
      <c r="EFR33" s="19"/>
      <c r="EFS33" s="65"/>
      <c r="EFT33" s="17"/>
      <c r="EFU33" s="32"/>
      <c r="EFV33" s="12"/>
      <c r="EFW33" s="70"/>
      <c r="EFX33" s="124"/>
      <c r="EFY33" s="125"/>
      <c r="EFZ33" s="125"/>
      <c r="EGA33" s="125"/>
      <c r="EGB33" s="126"/>
      <c r="EGC33" s="127"/>
      <c r="EGD33" s="125"/>
      <c r="EGE33" s="125"/>
      <c r="EGF33" s="125"/>
      <c r="EGG33" s="126"/>
      <c r="EGH33" s="127"/>
      <c r="EGI33" s="125"/>
      <c r="EGJ33" s="125"/>
      <c r="EGK33" s="125"/>
      <c r="EGL33" s="126"/>
      <c r="EGM33" s="127"/>
      <c r="EGN33" s="125"/>
      <c r="EGO33" s="125"/>
      <c r="EGP33" s="125"/>
      <c r="EGQ33" s="126"/>
      <c r="EGR33" s="127"/>
      <c r="EGS33" s="125"/>
      <c r="EGT33" s="125"/>
      <c r="EGU33" s="125"/>
      <c r="EGV33" s="126"/>
      <c r="EGW33" s="127"/>
      <c r="EGX33" s="125"/>
      <c r="EGY33" s="125"/>
      <c r="EGZ33" s="125"/>
      <c r="EHA33" s="126"/>
      <c r="EHB33" s="127"/>
      <c r="EHC33" s="125"/>
      <c r="EHD33" s="125"/>
      <c r="EHE33" s="125"/>
      <c r="EHF33" s="126"/>
      <c r="EHG33" s="127"/>
      <c r="EHH33" s="125"/>
      <c r="EHI33" s="125"/>
      <c r="EHJ33" s="125"/>
      <c r="EHK33" s="126"/>
      <c r="EHL33" s="128"/>
      <c r="EHM33" s="119"/>
      <c r="EHN33" s="64"/>
      <c r="EHO33" s="129"/>
      <c r="EHP33" s="19"/>
      <c r="EHQ33" s="65"/>
      <c r="EHR33" s="17"/>
      <c r="EHS33" s="32"/>
      <c r="EHT33" s="12"/>
      <c r="EHU33" s="70"/>
      <c r="EHV33" s="124"/>
      <c r="EHW33" s="125"/>
      <c r="EHX33" s="125"/>
      <c r="EHY33" s="125"/>
      <c r="EHZ33" s="126"/>
      <c r="EIA33" s="127"/>
      <c r="EIB33" s="125"/>
      <c r="EIC33" s="125"/>
      <c r="EID33" s="125"/>
      <c r="EIE33" s="126"/>
      <c r="EIF33" s="127"/>
      <c r="EIG33" s="125"/>
      <c r="EIH33" s="125"/>
      <c r="EII33" s="125"/>
      <c r="EIJ33" s="126"/>
      <c r="EIK33" s="127"/>
      <c r="EIL33" s="125"/>
      <c r="EIM33" s="125"/>
      <c r="EIN33" s="125"/>
      <c r="EIO33" s="126"/>
      <c r="EIP33" s="127"/>
      <c r="EIQ33" s="125"/>
      <c r="EIR33" s="125"/>
      <c r="EIS33" s="125"/>
      <c r="EIT33" s="126"/>
      <c r="EIU33" s="127"/>
      <c r="EIV33" s="125"/>
      <c r="EIW33" s="125"/>
      <c r="EIX33" s="125"/>
      <c r="EIY33" s="126"/>
      <c r="EIZ33" s="127"/>
      <c r="EJA33" s="125"/>
      <c r="EJB33" s="125"/>
      <c r="EJC33" s="125"/>
      <c r="EJD33" s="126"/>
      <c r="EJE33" s="127"/>
      <c r="EJF33" s="125"/>
      <c r="EJG33" s="125"/>
      <c r="EJH33" s="125"/>
      <c r="EJI33" s="126"/>
      <c r="EJJ33" s="128"/>
      <c r="EJK33" s="119"/>
      <c r="EJL33" s="64"/>
      <c r="EJM33" s="129"/>
      <c r="EJN33" s="19"/>
      <c r="EJO33" s="65"/>
      <c r="EJP33" s="17"/>
      <c r="EJQ33" s="32"/>
      <c r="EJR33" s="12"/>
      <c r="EJS33" s="70"/>
      <c r="EJT33" s="124"/>
      <c r="EJU33" s="125"/>
      <c r="EJV33" s="125"/>
      <c r="EJW33" s="125"/>
      <c r="EJX33" s="126"/>
      <c r="EJY33" s="127"/>
      <c r="EJZ33" s="125"/>
      <c r="EKA33" s="125"/>
      <c r="EKB33" s="125"/>
      <c r="EKC33" s="126"/>
      <c r="EKD33" s="127"/>
      <c r="EKE33" s="125"/>
      <c r="EKF33" s="125"/>
      <c r="EKG33" s="125"/>
      <c r="EKH33" s="126"/>
      <c r="EKI33" s="127"/>
      <c r="EKJ33" s="125"/>
      <c r="EKK33" s="125"/>
      <c r="EKL33" s="125"/>
      <c r="EKM33" s="126"/>
      <c r="EKN33" s="127"/>
      <c r="EKO33" s="125"/>
      <c r="EKP33" s="125"/>
      <c r="EKQ33" s="125"/>
      <c r="EKR33" s="126"/>
      <c r="EKS33" s="127"/>
      <c r="EKT33" s="125"/>
      <c r="EKU33" s="125"/>
      <c r="EKV33" s="125"/>
      <c r="EKW33" s="126"/>
      <c r="EKX33" s="127"/>
      <c r="EKY33" s="125"/>
      <c r="EKZ33" s="125"/>
      <c r="ELA33" s="125"/>
      <c r="ELB33" s="126"/>
      <c r="ELC33" s="127"/>
      <c r="ELD33" s="125"/>
      <c r="ELE33" s="125"/>
      <c r="ELF33" s="125"/>
      <c r="ELG33" s="126"/>
      <c r="ELH33" s="128"/>
      <c r="ELI33" s="119"/>
      <c r="ELJ33" s="64"/>
      <c r="ELK33" s="129"/>
      <c r="ELL33" s="19"/>
      <c r="ELM33" s="65"/>
      <c r="ELN33" s="17"/>
      <c r="ELO33" s="32"/>
      <c r="ELP33" s="12"/>
      <c r="ELQ33" s="70"/>
      <c r="ELR33" s="124"/>
      <c r="ELS33" s="125"/>
      <c r="ELT33" s="125"/>
      <c r="ELU33" s="125"/>
      <c r="ELV33" s="126"/>
      <c r="ELW33" s="127"/>
      <c r="ELX33" s="125"/>
      <c r="ELY33" s="125"/>
      <c r="ELZ33" s="125"/>
      <c r="EMA33" s="126"/>
      <c r="EMB33" s="127"/>
      <c r="EMC33" s="125"/>
      <c r="EMD33" s="125"/>
      <c r="EME33" s="125"/>
      <c r="EMF33" s="126"/>
      <c r="EMG33" s="127"/>
      <c r="EMH33" s="125"/>
      <c r="EMI33" s="125"/>
      <c r="EMJ33" s="125"/>
      <c r="EMK33" s="126"/>
      <c r="EML33" s="127"/>
      <c r="EMM33" s="125"/>
      <c r="EMN33" s="125"/>
      <c r="EMO33" s="125"/>
      <c r="EMP33" s="126"/>
      <c r="EMQ33" s="127"/>
      <c r="EMR33" s="125"/>
      <c r="EMS33" s="125"/>
      <c r="EMT33" s="125"/>
      <c r="EMU33" s="126"/>
      <c r="EMV33" s="127"/>
      <c r="EMW33" s="125"/>
      <c r="EMX33" s="125"/>
      <c r="EMY33" s="125"/>
      <c r="EMZ33" s="126"/>
      <c r="ENA33" s="127"/>
      <c r="ENB33" s="125"/>
      <c r="ENC33" s="125"/>
      <c r="END33" s="125"/>
      <c r="ENE33" s="126"/>
      <c r="ENF33" s="128"/>
      <c r="ENG33" s="119"/>
      <c r="ENH33" s="64"/>
      <c r="ENI33" s="129"/>
      <c r="ENJ33" s="19"/>
      <c r="ENK33" s="65"/>
      <c r="ENL33" s="17"/>
      <c r="ENM33" s="32"/>
      <c r="ENN33" s="12"/>
      <c r="ENO33" s="70"/>
      <c r="ENP33" s="124"/>
      <c r="ENQ33" s="125"/>
      <c r="ENR33" s="125"/>
      <c r="ENS33" s="125"/>
      <c r="ENT33" s="126"/>
      <c r="ENU33" s="127"/>
      <c r="ENV33" s="125"/>
      <c r="ENW33" s="125"/>
      <c r="ENX33" s="125"/>
      <c r="ENY33" s="126"/>
      <c r="ENZ33" s="127"/>
      <c r="EOA33" s="125"/>
      <c r="EOB33" s="125"/>
      <c r="EOC33" s="125"/>
      <c r="EOD33" s="126"/>
      <c r="EOE33" s="127"/>
      <c r="EOF33" s="125"/>
      <c r="EOG33" s="125"/>
      <c r="EOH33" s="125"/>
      <c r="EOI33" s="126"/>
      <c r="EOJ33" s="127"/>
      <c r="EOK33" s="125"/>
      <c r="EOL33" s="125"/>
      <c r="EOM33" s="125"/>
      <c r="EON33" s="126"/>
      <c r="EOO33" s="127"/>
      <c r="EOP33" s="125"/>
      <c r="EOQ33" s="125"/>
      <c r="EOR33" s="125"/>
      <c r="EOS33" s="126"/>
      <c r="EOT33" s="127"/>
      <c r="EOU33" s="125"/>
      <c r="EOV33" s="125"/>
      <c r="EOW33" s="125"/>
      <c r="EOX33" s="126"/>
      <c r="EOY33" s="127"/>
      <c r="EOZ33" s="125"/>
      <c r="EPA33" s="125"/>
      <c r="EPB33" s="125"/>
      <c r="EPC33" s="126"/>
      <c r="EPD33" s="128"/>
      <c r="EPE33" s="119"/>
      <c r="EPF33" s="64"/>
      <c r="EPG33" s="129"/>
      <c r="EPH33" s="19"/>
      <c r="EPI33" s="65"/>
      <c r="EPJ33" s="17"/>
      <c r="EPK33" s="32"/>
      <c r="EPL33" s="12"/>
      <c r="EPM33" s="70"/>
      <c r="EPN33" s="124"/>
      <c r="EPO33" s="125"/>
      <c r="EPP33" s="125"/>
      <c r="EPQ33" s="125"/>
      <c r="EPR33" s="126"/>
      <c r="EPS33" s="127"/>
      <c r="EPT33" s="125"/>
      <c r="EPU33" s="125"/>
      <c r="EPV33" s="125"/>
      <c r="EPW33" s="126"/>
      <c r="EPX33" s="127"/>
      <c r="EPY33" s="125"/>
      <c r="EPZ33" s="125"/>
      <c r="EQA33" s="125"/>
      <c r="EQB33" s="126"/>
      <c r="EQC33" s="127"/>
      <c r="EQD33" s="125"/>
      <c r="EQE33" s="125"/>
      <c r="EQF33" s="125"/>
      <c r="EQG33" s="126"/>
      <c r="EQH33" s="127"/>
      <c r="EQI33" s="125"/>
      <c r="EQJ33" s="125"/>
      <c r="EQK33" s="125"/>
      <c r="EQL33" s="126"/>
      <c r="EQM33" s="127"/>
      <c r="EQN33" s="125"/>
      <c r="EQO33" s="125"/>
      <c r="EQP33" s="125"/>
      <c r="EQQ33" s="126"/>
      <c r="EQR33" s="127"/>
      <c r="EQS33" s="125"/>
      <c r="EQT33" s="125"/>
      <c r="EQU33" s="125"/>
      <c r="EQV33" s="126"/>
      <c r="EQW33" s="127"/>
      <c r="EQX33" s="125"/>
      <c r="EQY33" s="125"/>
      <c r="EQZ33" s="125"/>
      <c r="ERA33" s="126"/>
      <c r="ERB33" s="128"/>
      <c r="ERC33" s="119"/>
      <c r="ERD33" s="64"/>
      <c r="ERE33" s="129"/>
      <c r="ERF33" s="19"/>
      <c r="ERG33" s="65"/>
      <c r="ERH33" s="17"/>
      <c r="ERI33" s="32"/>
      <c r="ERJ33" s="12"/>
      <c r="ERK33" s="70"/>
      <c r="ERL33" s="124"/>
      <c r="ERM33" s="125"/>
      <c r="ERN33" s="125"/>
      <c r="ERO33" s="125"/>
      <c r="ERP33" s="126"/>
      <c r="ERQ33" s="127"/>
      <c r="ERR33" s="125"/>
      <c r="ERS33" s="125"/>
      <c r="ERT33" s="125"/>
      <c r="ERU33" s="126"/>
      <c r="ERV33" s="127"/>
      <c r="ERW33" s="125"/>
      <c r="ERX33" s="125"/>
      <c r="ERY33" s="125"/>
      <c r="ERZ33" s="126"/>
      <c r="ESA33" s="127"/>
      <c r="ESB33" s="125"/>
      <c r="ESC33" s="125"/>
      <c r="ESD33" s="125"/>
      <c r="ESE33" s="126"/>
      <c r="ESF33" s="127"/>
      <c r="ESG33" s="125"/>
      <c r="ESH33" s="125"/>
      <c r="ESI33" s="125"/>
      <c r="ESJ33" s="126"/>
      <c r="ESK33" s="127"/>
      <c r="ESL33" s="125"/>
      <c r="ESM33" s="125"/>
      <c r="ESN33" s="125"/>
      <c r="ESO33" s="126"/>
      <c r="ESP33" s="127"/>
      <c r="ESQ33" s="125"/>
      <c r="ESR33" s="125"/>
      <c r="ESS33" s="125"/>
      <c r="EST33" s="126"/>
      <c r="ESU33" s="127"/>
      <c r="ESV33" s="125"/>
      <c r="ESW33" s="125"/>
      <c r="ESX33" s="125"/>
      <c r="ESY33" s="126"/>
      <c r="ESZ33" s="128"/>
      <c r="ETA33" s="119"/>
      <c r="ETB33" s="64"/>
      <c r="ETC33" s="129"/>
      <c r="ETD33" s="19"/>
      <c r="ETE33" s="65"/>
      <c r="ETF33" s="17"/>
      <c r="ETG33" s="32"/>
      <c r="ETH33" s="12"/>
      <c r="ETI33" s="70"/>
      <c r="ETJ33" s="124"/>
      <c r="ETK33" s="125"/>
      <c r="ETL33" s="125"/>
      <c r="ETM33" s="125"/>
      <c r="ETN33" s="126"/>
      <c r="ETO33" s="127"/>
      <c r="ETP33" s="125"/>
      <c r="ETQ33" s="125"/>
      <c r="ETR33" s="125"/>
      <c r="ETS33" s="126"/>
      <c r="ETT33" s="127"/>
      <c r="ETU33" s="125"/>
      <c r="ETV33" s="125"/>
      <c r="ETW33" s="125"/>
      <c r="ETX33" s="126"/>
      <c r="ETY33" s="127"/>
      <c r="ETZ33" s="125"/>
      <c r="EUA33" s="125"/>
      <c r="EUB33" s="125"/>
      <c r="EUC33" s="126"/>
      <c r="EUD33" s="127"/>
      <c r="EUE33" s="125"/>
      <c r="EUF33" s="125"/>
      <c r="EUG33" s="125"/>
      <c r="EUH33" s="126"/>
      <c r="EUI33" s="127"/>
      <c r="EUJ33" s="125"/>
      <c r="EUK33" s="125"/>
      <c r="EUL33" s="125"/>
      <c r="EUM33" s="126"/>
      <c r="EUN33" s="127"/>
      <c r="EUO33" s="125"/>
      <c r="EUP33" s="125"/>
      <c r="EUQ33" s="125"/>
      <c r="EUR33" s="126"/>
      <c r="EUS33" s="127"/>
      <c r="EUT33" s="125"/>
      <c r="EUU33" s="125"/>
      <c r="EUV33" s="125"/>
      <c r="EUW33" s="126"/>
      <c r="EUX33" s="128"/>
      <c r="EUY33" s="119"/>
      <c r="EUZ33" s="64"/>
      <c r="EVA33" s="129"/>
      <c r="EVB33" s="19"/>
      <c r="EVC33" s="65"/>
      <c r="EVD33" s="17"/>
      <c r="EVE33" s="32"/>
      <c r="EVF33" s="12"/>
      <c r="EVG33" s="70"/>
      <c r="EVH33" s="124"/>
      <c r="EVI33" s="125"/>
      <c r="EVJ33" s="125"/>
      <c r="EVK33" s="125"/>
      <c r="EVL33" s="126"/>
      <c r="EVM33" s="127"/>
      <c r="EVN33" s="125"/>
      <c r="EVO33" s="125"/>
      <c r="EVP33" s="125"/>
      <c r="EVQ33" s="126"/>
      <c r="EVR33" s="127"/>
      <c r="EVS33" s="125"/>
      <c r="EVT33" s="125"/>
      <c r="EVU33" s="125"/>
      <c r="EVV33" s="126"/>
      <c r="EVW33" s="127"/>
      <c r="EVX33" s="125"/>
      <c r="EVY33" s="125"/>
      <c r="EVZ33" s="125"/>
      <c r="EWA33" s="126"/>
      <c r="EWB33" s="127"/>
      <c r="EWC33" s="125"/>
      <c r="EWD33" s="125"/>
      <c r="EWE33" s="125"/>
      <c r="EWF33" s="126"/>
      <c r="EWG33" s="127"/>
      <c r="EWH33" s="125"/>
      <c r="EWI33" s="125"/>
      <c r="EWJ33" s="125"/>
      <c r="EWK33" s="126"/>
      <c r="EWL33" s="127"/>
      <c r="EWM33" s="125"/>
      <c r="EWN33" s="125"/>
      <c r="EWO33" s="125"/>
      <c r="EWP33" s="126"/>
      <c r="EWQ33" s="127"/>
      <c r="EWR33" s="125"/>
      <c r="EWS33" s="125"/>
      <c r="EWT33" s="125"/>
      <c r="EWU33" s="126"/>
      <c r="EWV33" s="128"/>
      <c r="EWW33" s="119"/>
      <c r="EWX33" s="64"/>
      <c r="EWY33" s="129"/>
      <c r="EWZ33" s="19"/>
      <c r="EXA33" s="65"/>
      <c r="EXB33" s="17"/>
      <c r="EXC33" s="32"/>
      <c r="EXD33" s="12"/>
      <c r="EXE33" s="70"/>
      <c r="EXF33" s="124"/>
      <c r="EXG33" s="125"/>
      <c r="EXH33" s="125"/>
      <c r="EXI33" s="125"/>
      <c r="EXJ33" s="126"/>
      <c r="EXK33" s="127"/>
      <c r="EXL33" s="125"/>
      <c r="EXM33" s="125"/>
      <c r="EXN33" s="125"/>
      <c r="EXO33" s="126"/>
      <c r="EXP33" s="127"/>
      <c r="EXQ33" s="125"/>
      <c r="EXR33" s="125"/>
      <c r="EXS33" s="125"/>
      <c r="EXT33" s="126"/>
      <c r="EXU33" s="127"/>
      <c r="EXV33" s="125"/>
      <c r="EXW33" s="125"/>
      <c r="EXX33" s="125"/>
      <c r="EXY33" s="126"/>
      <c r="EXZ33" s="127"/>
      <c r="EYA33" s="125"/>
      <c r="EYB33" s="125"/>
      <c r="EYC33" s="125"/>
      <c r="EYD33" s="126"/>
      <c r="EYE33" s="127"/>
      <c r="EYF33" s="125"/>
      <c r="EYG33" s="125"/>
      <c r="EYH33" s="125"/>
      <c r="EYI33" s="126"/>
      <c r="EYJ33" s="127"/>
      <c r="EYK33" s="125"/>
      <c r="EYL33" s="125"/>
      <c r="EYM33" s="125"/>
      <c r="EYN33" s="126"/>
      <c r="EYO33" s="127"/>
      <c r="EYP33" s="125"/>
      <c r="EYQ33" s="125"/>
      <c r="EYR33" s="125"/>
      <c r="EYS33" s="126"/>
      <c r="EYT33" s="128"/>
      <c r="EYU33" s="119"/>
      <c r="EYV33" s="64"/>
      <c r="EYW33" s="129"/>
      <c r="EYX33" s="19"/>
      <c r="EYY33" s="65"/>
      <c r="EYZ33" s="17"/>
      <c r="EZA33" s="32"/>
      <c r="EZB33" s="12"/>
      <c r="EZC33" s="70"/>
      <c r="EZD33" s="124"/>
      <c r="EZE33" s="125"/>
      <c r="EZF33" s="125"/>
      <c r="EZG33" s="125"/>
      <c r="EZH33" s="126"/>
      <c r="EZI33" s="127"/>
      <c r="EZJ33" s="125"/>
      <c r="EZK33" s="125"/>
      <c r="EZL33" s="125"/>
      <c r="EZM33" s="126"/>
      <c r="EZN33" s="127"/>
      <c r="EZO33" s="125"/>
      <c r="EZP33" s="125"/>
      <c r="EZQ33" s="125"/>
      <c r="EZR33" s="126"/>
      <c r="EZS33" s="127"/>
      <c r="EZT33" s="125"/>
      <c r="EZU33" s="125"/>
      <c r="EZV33" s="125"/>
      <c r="EZW33" s="126"/>
      <c r="EZX33" s="127"/>
      <c r="EZY33" s="125"/>
      <c r="EZZ33" s="125"/>
      <c r="FAA33" s="125"/>
      <c r="FAB33" s="126"/>
      <c r="FAC33" s="127"/>
      <c r="FAD33" s="125"/>
      <c r="FAE33" s="125"/>
      <c r="FAF33" s="125"/>
      <c r="FAG33" s="126"/>
      <c r="FAH33" s="127"/>
      <c r="FAI33" s="125"/>
      <c r="FAJ33" s="125"/>
      <c r="FAK33" s="125"/>
      <c r="FAL33" s="126"/>
      <c r="FAM33" s="127"/>
      <c r="FAN33" s="125"/>
      <c r="FAO33" s="125"/>
      <c r="FAP33" s="125"/>
      <c r="FAQ33" s="126"/>
      <c r="FAR33" s="128"/>
      <c r="FAS33" s="119"/>
      <c r="FAT33" s="64"/>
      <c r="FAU33" s="129"/>
      <c r="FAV33" s="19"/>
      <c r="FAW33" s="65"/>
      <c r="FAX33" s="17"/>
      <c r="FAY33" s="32"/>
      <c r="FAZ33" s="12"/>
      <c r="FBA33" s="70"/>
      <c r="FBB33" s="124"/>
      <c r="FBC33" s="125"/>
      <c r="FBD33" s="125"/>
      <c r="FBE33" s="125"/>
      <c r="FBF33" s="126"/>
      <c r="FBG33" s="127"/>
      <c r="FBH33" s="125"/>
      <c r="FBI33" s="125"/>
      <c r="FBJ33" s="125"/>
      <c r="FBK33" s="126"/>
      <c r="FBL33" s="127"/>
      <c r="FBM33" s="125"/>
      <c r="FBN33" s="125"/>
      <c r="FBO33" s="125"/>
      <c r="FBP33" s="126"/>
      <c r="FBQ33" s="127"/>
      <c r="FBR33" s="125"/>
      <c r="FBS33" s="125"/>
      <c r="FBT33" s="125"/>
      <c r="FBU33" s="126"/>
      <c r="FBV33" s="127"/>
      <c r="FBW33" s="125"/>
      <c r="FBX33" s="125"/>
      <c r="FBY33" s="125"/>
      <c r="FBZ33" s="126"/>
      <c r="FCA33" s="127"/>
      <c r="FCB33" s="125"/>
      <c r="FCC33" s="125"/>
      <c r="FCD33" s="125"/>
      <c r="FCE33" s="126"/>
      <c r="FCF33" s="127"/>
      <c r="FCG33" s="125"/>
      <c r="FCH33" s="125"/>
      <c r="FCI33" s="125"/>
      <c r="FCJ33" s="126"/>
      <c r="FCK33" s="127"/>
      <c r="FCL33" s="125"/>
      <c r="FCM33" s="125"/>
      <c r="FCN33" s="125"/>
      <c r="FCO33" s="126"/>
      <c r="FCP33" s="128"/>
      <c r="FCQ33" s="119"/>
      <c r="FCR33" s="64"/>
      <c r="FCS33" s="129"/>
      <c r="FCT33" s="19"/>
      <c r="FCU33" s="65"/>
      <c r="FCV33" s="17"/>
      <c r="FCW33" s="32"/>
      <c r="FCX33" s="12"/>
      <c r="FCY33" s="70"/>
      <c r="FCZ33" s="124"/>
      <c r="FDA33" s="125"/>
      <c r="FDB33" s="125"/>
      <c r="FDC33" s="125"/>
      <c r="FDD33" s="126"/>
      <c r="FDE33" s="127"/>
      <c r="FDF33" s="125"/>
      <c r="FDG33" s="125"/>
      <c r="FDH33" s="125"/>
      <c r="FDI33" s="126"/>
      <c r="FDJ33" s="127"/>
      <c r="FDK33" s="125"/>
      <c r="FDL33" s="125"/>
      <c r="FDM33" s="125"/>
      <c r="FDN33" s="126"/>
      <c r="FDO33" s="127"/>
      <c r="FDP33" s="125"/>
      <c r="FDQ33" s="125"/>
      <c r="FDR33" s="125"/>
      <c r="FDS33" s="126"/>
      <c r="FDT33" s="127"/>
      <c r="FDU33" s="125"/>
      <c r="FDV33" s="125"/>
      <c r="FDW33" s="125"/>
      <c r="FDX33" s="126"/>
      <c r="FDY33" s="127"/>
      <c r="FDZ33" s="125"/>
      <c r="FEA33" s="125"/>
      <c r="FEB33" s="125"/>
      <c r="FEC33" s="126"/>
      <c r="FED33" s="127"/>
      <c r="FEE33" s="125"/>
      <c r="FEF33" s="125"/>
      <c r="FEG33" s="125"/>
      <c r="FEH33" s="126"/>
      <c r="FEI33" s="127"/>
      <c r="FEJ33" s="125"/>
      <c r="FEK33" s="125"/>
      <c r="FEL33" s="125"/>
      <c r="FEM33" s="126"/>
      <c r="FEN33" s="128"/>
      <c r="FEO33" s="119"/>
      <c r="FEP33" s="64"/>
      <c r="FEQ33" s="129"/>
      <c r="FER33" s="19"/>
      <c r="FES33" s="65"/>
      <c r="FET33" s="17"/>
      <c r="FEU33" s="32"/>
      <c r="FEV33" s="12"/>
      <c r="FEW33" s="70"/>
      <c r="FEX33" s="124"/>
      <c r="FEY33" s="125"/>
      <c r="FEZ33" s="125"/>
      <c r="FFA33" s="125"/>
      <c r="FFB33" s="126"/>
      <c r="FFC33" s="127"/>
      <c r="FFD33" s="125"/>
      <c r="FFE33" s="125"/>
      <c r="FFF33" s="125"/>
      <c r="FFG33" s="126"/>
      <c r="FFH33" s="127"/>
      <c r="FFI33" s="125"/>
      <c r="FFJ33" s="125"/>
      <c r="FFK33" s="125"/>
      <c r="FFL33" s="126"/>
      <c r="FFM33" s="127"/>
      <c r="FFN33" s="125"/>
      <c r="FFO33" s="125"/>
      <c r="FFP33" s="125"/>
      <c r="FFQ33" s="126"/>
      <c r="FFR33" s="127"/>
      <c r="FFS33" s="125"/>
      <c r="FFT33" s="125"/>
      <c r="FFU33" s="125"/>
      <c r="FFV33" s="126"/>
      <c r="FFW33" s="127"/>
      <c r="FFX33" s="125"/>
      <c r="FFY33" s="125"/>
      <c r="FFZ33" s="125"/>
      <c r="FGA33" s="126"/>
      <c r="FGB33" s="127"/>
      <c r="FGC33" s="125"/>
      <c r="FGD33" s="125"/>
      <c r="FGE33" s="125"/>
      <c r="FGF33" s="126"/>
      <c r="FGG33" s="127"/>
      <c r="FGH33" s="125"/>
      <c r="FGI33" s="125"/>
      <c r="FGJ33" s="125"/>
      <c r="FGK33" s="126"/>
      <c r="FGL33" s="128"/>
      <c r="FGM33" s="119"/>
      <c r="FGN33" s="64"/>
      <c r="FGO33" s="129"/>
      <c r="FGP33" s="19"/>
      <c r="FGQ33" s="65"/>
      <c r="FGR33" s="17"/>
      <c r="FGS33" s="32"/>
      <c r="FGT33" s="12"/>
      <c r="FGU33" s="70"/>
      <c r="FGV33" s="124"/>
      <c r="FGW33" s="125"/>
      <c r="FGX33" s="125"/>
      <c r="FGY33" s="125"/>
      <c r="FGZ33" s="126"/>
      <c r="FHA33" s="127"/>
      <c r="FHB33" s="125"/>
      <c r="FHC33" s="125"/>
      <c r="FHD33" s="125"/>
      <c r="FHE33" s="126"/>
      <c r="FHF33" s="127"/>
      <c r="FHG33" s="125"/>
      <c r="FHH33" s="125"/>
      <c r="FHI33" s="125"/>
      <c r="FHJ33" s="126"/>
      <c r="FHK33" s="127"/>
      <c r="FHL33" s="125"/>
      <c r="FHM33" s="125"/>
      <c r="FHN33" s="125"/>
      <c r="FHO33" s="126"/>
      <c r="FHP33" s="127"/>
      <c r="FHQ33" s="125"/>
      <c r="FHR33" s="125"/>
      <c r="FHS33" s="125"/>
      <c r="FHT33" s="126"/>
      <c r="FHU33" s="127"/>
      <c r="FHV33" s="125"/>
      <c r="FHW33" s="125"/>
      <c r="FHX33" s="125"/>
      <c r="FHY33" s="126"/>
      <c r="FHZ33" s="127"/>
      <c r="FIA33" s="125"/>
      <c r="FIB33" s="125"/>
      <c r="FIC33" s="125"/>
      <c r="FID33" s="126"/>
      <c r="FIE33" s="127"/>
      <c r="FIF33" s="125"/>
      <c r="FIG33" s="125"/>
      <c r="FIH33" s="125"/>
      <c r="FII33" s="126"/>
      <c r="FIJ33" s="128"/>
      <c r="FIK33" s="119"/>
      <c r="FIL33" s="64"/>
      <c r="FIM33" s="129"/>
      <c r="FIN33" s="19"/>
      <c r="FIO33" s="65"/>
      <c r="FIP33" s="17"/>
      <c r="FIQ33" s="32"/>
      <c r="FIR33" s="12"/>
      <c r="FIS33" s="70"/>
      <c r="FIT33" s="124"/>
      <c r="FIU33" s="125"/>
      <c r="FIV33" s="125"/>
      <c r="FIW33" s="125"/>
      <c r="FIX33" s="126"/>
      <c r="FIY33" s="127"/>
      <c r="FIZ33" s="125"/>
      <c r="FJA33" s="125"/>
      <c r="FJB33" s="125"/>
      <c r="FJC33" s="126"/>
      <c r="FJD33" s="127"/>
      <c r="FJE33" s="125"/>
      <c r="FJF33" s="125"/>
      <c r="FJG33" s="125"/>
      <c r="FJH33" s="126"/>
      <c r="FJI33" s="127"/>
      <c r="FJJ33" s="125"/>
      <c r="FJK33" s="125"/>
      <c r="FJL33" s="125"/>
      <c r="FJM33" s="126"/>
      <c r="FJN33" s="127"/>
      <c r="FJO33" s="125"/>
      <c r="FJP33" s="125"/>
      <c r="FJQ33" s="125"/>
      <c r="FJR33" s="126"/>
      <c r="FJS33" s="127"/>
      <c r="FJT33" s="125"/>
      <c r="FJU33" s="125"/>
      <c r="FJV33" s="125"/>
      <c r="FJW33" s="126"/>
      <c r="FJX33" s="127"/>
      <c r="FJY33" s="125"/>
      <c r="FJZ33" s="125"/>
      <c r="FKA33" s="125"/>
      <c r="FKB33" s="126"/>
      <c r="FKC33" s="127"/>
      <c r="FKD33" s="125"/>
      <c r="FKE33" s="125"/>
      <c r="FKF33" s="125"/>
      <c r="FKG33" s="126"/>
      <c r="FKH33" s="128"/>
      <c r="FKI33" s="119"/>
      <c r="FKJ33" s="64"/>
      <c r="FKK33" s="129"/>
      <c r="FKL33" s="19"/>
      <c r="FKM33" s="65"/>
      <c r="FKN33" s="17"/>
      <c r="FKO33" s="32"/>
      <c r="FKP33" s="12"/>
      <c r="FKQ33" s="70"/>
      <c r="FKR33" s="124"/>
      <c r="FKS33" s="125"/>
      <c r="FKT33" s="125"/>
      <c r="FKU33" s="125"/>
      <c r="FKV33" s="126"/>
      <c r="FKW33" s="127"/>
      <c r="FKX33" s="125"/>
      <c r="FKY33" s="125"/>
      <c r="FKZ33" s="125"/>
      <c r="FLA33" s="126"/>
      <c r="FLB33" s="127"/>
      <c r="FLC33" s="125"/>
      <c r="FLD33" s="125"/>
      <c r="FLE33" s="125"/>
      <c r="FLF33" s="126"/>
      <c r="FLG33" s="127"/>
      <c r="FLH33" s="125"/>
      <c r="FLI33" s="125"/>
      <c r="FLJ33" s="125"/>
      <c r="FLK33" s="126"/>
      <c r="FLL33" s="127"/>
      <c r="FLM33" s="125"/>
      <c r="FLN33" s="125"/>
      <c r="FLO33" s="125"/>
      <c r="FLP33" s="126"/>
      <c r="FLQ33" s="127"/>
      <c r="FLR33" s="125"/>
      <c r="FLS33" s="125"/>
      <c r="FLT33" s="125"/>
      <c r="FLU33" s="126"/>
      <c r="FLV33" s="127"/>
      <c r="FLW33" s="125"/>
      <c r="FLX33" s="125"/>
      <c r="FLY33" s="125"/>
      <c r="FLZ33" s="126"/>
      <c r="FMA33" s="127"/>
      <c r="FMB33" s="125"/>
      <c r="FMC33" s="125"/>
      <c r="FMD33" s="125"/>
      <c r="FME33" s="126"/>
      <c r="FMF33" s="128"/>
      <c r="FMG33" s="119"/>
      <c r="FMH33" s="64"/>
      <c r="FMI33" s="129"/>
      <c r="FMJ33" s="19"/>
      <c r="FMK33" s="65"/>
      <c r="FML33" s="17"/>
      <c r="FMM33" s="32"/>
      <c r="FMN33" s="12"/>
      <c r="FMO33" s="70"/>
      <c r="FMP33" s="124"/>
      <c r="FMQ33" s="125"/>
      <c r="FMR33" s="125"/>
      <c r="FMS33" s="125"/>
      <c r="FMT33" s="126"/>
      <c r="FMU33" s="127"/>
      <c r="FMV33" s="125"/>
      <c r="FMW33" s="125"/>
      <c r="FMX33" s="125"/>
      <c r="FMY33" s="126"/>
      <c r="FMZ33" s="127"/>
      <c r="FNA33" s="125"/>
      <c r="FNB33" s="125"/>
      <c r="FNC33" s="125"/>
      <c r="FND33" s="126"/>
      <c r="FNE33" s="127"/>
      <c r="FNF33" s="125"/>
      <c r="FNG33" s="125"/>
      <c r="FNH33" s="125"/>
      <c r="FNI33" s="126"/>
      <c r="FNJ33" s="127"/>
      <c r="FNK33" s="125"/>
      <c r="FNL33" s="125"/>
      <c r="FNM33" s="125"/>
      <c r="FNN33" s="126"/>
      <c r="FNO33" s="127"/>
      <c r="FNP33" s="125"/>
      <c r="FNQ33" s="125"/>
      <c r="FNR33" s="125"/>
      <c r="FNS33" s="126"/>
      <c r="FNT33" s="127"/>
      <c r="FNU33" s="125"/>
      <c r="FNV33" s="125"/>
      <c r="FNW33" s="125"/>
      <c r="FNX33" s="126"/>
      <c r="FNY33" s="127"/>
      <c r="FNZ33" s="125"/>
      <c r="FOA33" s="125"/>
      <c r="FOB33" s="125"/>
      <c r="FOC33" s="126"/>
      <c r="FOD33" s="128"/>
      <c r="FOE33" s="119"/>
      <c r="FOF33" s="64"/>
      <c r="FOG33" s="129"/>
      <c r="FOH33" s="19"/>
      <c r="FOI33" s="65"/>
      <c r="FOJ33" s="17"/>
      <c r="FOK33" s="32"/>
      <c r="FOL33" s="12"/>
      <c r="FOM33" s="70"/>
      <c r="FON33" s="124"/>
      <c r="FOO33" s="125"/>
      <c r="FOP33" s="125"/>
      <c r="FOQ33" s="125"/>
      <c r="FOR33" s="126"/>
      <c r="FOS33" s="127"/>
      <c r="FOT33" s="125"/>
      <c r="FOU33" s="125"/>
      <c r="FOV33" s="125"/>
      <c r="FOW33" s="126"/>
      <c r="FOX33" s="127"/>
      <c r="FOY33" s="125"/>
      <c r="FOZ33" s="125"/>
      <c r="FPA33" s="125"/>
      <c r="FPB33" s="126"/>
      <c r="FPC33" s="127"/>
      <c r="FPD33" s="125"/>
      <c r="FPE33" s="125"/>
      <c r="FPF33" s="125"/>
      <c r="FPG33" s="126"/>
      <c r="FPH33" s="127"/>
      <c r="FPI33" s="125"/>
      <c r="FPJ33" s="125"/>
      <c r="FPK33" s="125"/>
      <c r="FPL33" s="126"/>
      <c r="FPM33" s="127"/>
      <c r="FPN33" s="125"/>
      <c r="FPO33" s="125"/>
      <c r="FPP33" s="125"/>
      <c r="FPQ33" s="126"/>
      <c r="FPR33" s="127"/>
      <c r="FPS33" s="125"/>
      <c r="FPT33" s="125"/>
      <c r="FPU33" s="125"/>
      <c r="FPV33" s="126"/>
      <c r="FPW33" s="127"/>
      <c r="FPX33" s="125"/>
      <c r="FPY33" s="125"/>
      <c r="FPZ33" s="125"/>
      <c r="FQA33" s="126"/>
      <c r="FQB33" s="128"/>
      <c r="FQC33" s="119"/>
      <c r="FQD33" s="64"/>
      <c r="FQE33" s="129"/>
      <c r="FQF33" s="19"/>
      <c r="FQG33" s="65"/>
      <c r="FQH33" s="17"/>
      <c r="FQI33" s="32"/>
      <c r="FQJ33" s="12"/>
      <c r="FQK33" s="70"/>
      <c r="FQL33" s="124"/>
      <c r="FQM33" s="125"/>
      <c r="FQN33" s="125"/>
      <c r="FQO33" s="125"/>
      <c r="FQP33" s="126"/>
      <c r="FQQ33" s="127"/>
      <c r="FQR33" s="125"/>
      <c r="FQS33" s="125"/>
      <c r="FQT33" s="125"/>
      <c r="FQU33" s="126"/>
      <c r="FQV33" s="127"/>
      <c r="FQW33" s="125"/>
      <c r="FQX33" s="125"/>
      <c r="FQY33" s="125"/>
      <c r="FQZ33" s="126"/>
      <c r="FRA33" s="127"/>
      <c r="FRB33" s="125"/>
      <c r="FRC33" s="125"/>
      <c r="FRD33" s="125"/>
      <c r="FRE33" s="126"/>
      <c r="FRF33" s="127"/>
      <c r="FRG33" s="125"/>
      <c r="FRH33" s="125"/>
      <c r="FRI33" s="125"/>
      <c r="FRJ33" s="126"/>
      <c r="FRK33" s="127"/>
      <c r="FRL33" s="125"/>
      <c r="FRM33" s="125"/>
      <c r="FRN33" s="125"/>
      <c r="FRO33" s="126"/>
      <c r="FRP33" s="127"/>
      <c r="FRQ33" s="125"/>
      <c r="FRR33" s="125"/>
      <c r="FRS33" s="125"/>
      <c r="FRT33" s="126"/>
      <c r="FRU33" s="127"/>
      <c r="FRV33" s="125"/>
      <c r="FRW33" s="125"/>
      <c r="FRX33" s="125"/>
      <c r="FRY33" s="126"/>
      <c r="FRZ33" s="128"/>
      <c r="FSA33" s="119"/>
      <c r="FSB33" s="64"/>
      <c r="FSC33" s="129"/>
      <c r="FSD33" s="19"/>
      <c r="FSE33" s="65"/>
      <c r="FSF33" s="17"/>
      <c r="FSG33" s="32"/>
      <c r="FSH33" s="12"/>
      <c r="FSI33" s="70"/>
      <c r="FSJ33" s="124"/>
      <c r="FSK33" s="125"/>
      <c r="FSL33" s="125"/>
      <c r="FSM33" s="125"/>
      <c r="FSN33" s="126"/>
      <c r="FSO33" s="127"/>
      <c r="FSP33" s="125"/>
      <c r="FSQ33" s="125"/>
      <c r="FSR33" s="125"/>
      <c r="FSS33" s="126"/>
      <c r="FST33" s="127"/>
      <c r="FSU33" s="125"/>
      <c r="FSV33" s="125"/>
      <c r="FSW33" s="125"/>
      <c r="FSX33" s="126"/>
      <c r="FSY33" s="127"/>
      <c r="FSZ33" s="125"/>
      <c r="FTA33" s="125"/>
      <c r="FTB33" s="125"/>
      <c r="FTC33" s="126"/>
      <c r="FTD33" s="127"/>
      <c r="FTE33" s="125"/>
      <c r="FTF33" s="125"/>
      <c r="FTG33" s="125"/>
      <c r="FTH33" s="126"/>
      <c r="FTI33" s="127"/>
      <c r="FTJ33" s="125"/>
      <c r="FTK33" s="125"/>
      <c r="FTL33" s="125"/>
      <c r="FTM33" s="126"/>
      <c r="FTN33" s="127"/>
      <c r="FTO33" s="125"/>
      <c r="FTP33" s="125"/>
      <c r="FTQ33" s="125"/>
      <c r="FTR33" s="126"/>
      <c r="FTS33" s="127"/>
      <c r="FTT33" s="125"/>
      <c r="FTU33" s="125"/>
      <c r="FTV33" s="125"/>
      <c r="FTW33" s="126"/>
      <c r="FTX33" s="128"/>
      <c r="FTY33" s="119"/>
      <c r="FTZ33" s="64"/>
      <c r="FUA33" s="129"/>
      <c r="FUB33" s="19"/>
      <c r="FUC33" s="65"/>
      <c r="FUD33" s="17"/>
      <c r="FUE33" s="32"/>
      <c r="FUF33" s="12"/>
      <c r="FUG33" s="70"/>
      <c r="FUH33" s="124"/>
      <c r="FUI33" s="125"/>
      <c r="FUJ33" s="125"/>
      <c r="FUK33" s="125"/>
      <c r="FUL33" s="126"/>
      <c r="FUM33" s="127"/>
      <c r="FUN33" s="125"/>
      <c r="FUO33" s="125"/>
      <c r="FUP33" s="125"/>
      <c r="FUQ33" s="126"/>
      <c r="FUR33" s="127"/>
      <c r="FUS33" s="125"/>
      <c r="FUT33" s="125"/>
      <c r="FUU33" s="125"/>
      <c r="FUV33" s="126"/>
      <c r="FUW33" s="127"/>
      <c r="FUX33" s="125"/>
      <c r="FUY33" s="125"/>
      <c r="FUZ33" s="125"/>
      <c r="FVA33" s="126"/>
      <c r="FVB33" s="127"/>
      <c r="FVC33" s="125"/>
      <c r="FVD33" s="125"/>
      <c r="FVE33" s="125"/>
      <c r="FVF33" s="126"/>
      <c r="FVG33" s="127"/>
      <c r="FVH33" s="125"/>
      <c r="FVI33" s="125"/>
      <c r="FVJ33" s="125"/>
      <c r="FVK33" s="126"/>
      <c r="FVL33" s="127"/>
      <c r="FVM33" s="125"/>
      <c r="FVN33" s="125"/>
      <c r="FVO33" s="125"/>
      <c r="FVP33" s="126"/>
      <c r="FVQ33" s="127"/>
      <c r="FVR33" s="125"/>
      <c r="FVS33" s="125"/>
      <c r="FVT33" s="125"/>
      <c r="FVU33" s="126"/>
      <c r="FVV33" s="128"/>
      <c r="FVW33" s="119"/>
      <c r="FVX33" s="64"/>
      <c r="FVY33" s="129"/>
      <c r="FVZ33" s="19"/>
      <c r="FWA33" s="65"/>
      <c r="FWB33" s="17"/>
      <c r="FWC33" s="32"/>
      <c r="FWD33" s="12"/>
      <c r="FWE33" s="70"/>
      <c r="FWF33" s="124"/>
      <c r="FWG33" s="125"/>
      <c r="FWH33" s="125"/>
      <c r="FWI33" s="125"/>
      <c r="FWJ33" s="126"/>
      <c r="FWK33" s="127"/>
      <c r="FWL33" s="125"/>
      <c r="FWM33" s="125"/>
      <c r="FWN33" s="125"/>
      <c r="FWO33" s="126"/>
      <c r="FWP33" s="127"/>
      <c r="FWQ33" s="125"/>
      <c r="FWR33" s="125"/>
      <c r="FWS33" s="125"/>
      <c r="FWT33" s="126"/>
      <c r="FWU33" s="127"/>
      <c r="FWV33" s="125"/>
      <c r="FWW33" s="125"/>
      <c r="FWX33" s="125"/>
      <c r="FWY33" s="126"/>
      <c r="FWZ33" s="127"/>
      <c r="FXA33" s="125"/>
      <c r="FXB33" s="125"/>
      <c r="FXC33" s="125"/>
      <c r="FXD33" s="126"/>
      <c r="FXE33" s="127"/>
      <c r="FXF33" s="125"/>
      <c r="FXG33" s="125"/>
      <c r="FXH33" s="125"/>
      <c r="FXI33" s="126"/>
      <c r="FXJ33" s="127"/>
      <c r="FXK33" s="125"/>
      <c r="FXL33" s="125"/>
      <c r="FXM33" s="125"/>
      <c r="FXN33" s="126"/>
      <c r="FXO33" s="127"/>
      <c r="FXP33" s="125"/>
      <c r="FXQ33" s="125"/>
      <c r="FXR33" s="125"/>
      <c r="FXS33" s="126"/>
      <c r="FXT33" s="128"/>
      <c r="FXU33" s="119"/>
      <c r="FXV33" s="64"/>
      <c r="FXW33" s="129"/>
      <c r="FXX33" s="19"/>
      <c r="FXY33" s="65"/>
      <c r="FXZ33" s="17"/>
      <c r="FYA33" s="32"/>
      <c r="FYB33" s="12"/>
      <c r="FYC33" s="70"/>
      <c r="FYD33" s="124"/>
      <c r="FYE33" s="125"/>
      <c r="FYF33" s="125"/>
      <c r="FYG33" s="125"/>
      <c r="FYH33" s="126"/>
      <c r="FYI33" s="127"/>
      <c r="FYJ33" s="125"/>
      <c r="FYK33" s="125"/>
      <c r="FYL33" s="125"/>
      <c r="FYM33" s="126"/>
      <c r="FYN33" s="127"/>
      <c r="FYO33" s="125"/>
      <c r="FYP33" s="125"/>
      <c r="FYQ33" s="125"/>
      <c r="FYR33" s="126"/>
      <c r="FYS33" s="127"/>
      <c r="FYT33" s="125"/>
      <c r="FYU33" s="125"/>
      <c r="FYV33" s="125"/>
      <c r="FYW33" s="126"/>
      <c r="FYX33" s="127"/>
      <c r="FYY33" s="125"/>
      <c r="FYZ33" s="125"/>
      <c r="FZA33" s="125"/>
      <c r="FZB33" s="126"/>
      <c r="FZC33" s="127"/>
      <c r="FZD33" s="125"/>
      <c r="FZE33" s="125"/>
      <c r="FZF33" s="125"/>
      <c r="FZG33" s="126"/>
      <c r="FZH33" s="127"/>
      <c r="FZI33" s="125"/>
      <c r="FZJ33" s="125"/>
      <c r="FZK33" s="125"/>
      <c r="FZL33" s="126"/>
      <c r="FZM33" s="127"/>
      <c r="FZN33" s="125"/>
      <c r="FZO33" s="125"/>
      <c r="FZP33" s="125"/>
      <c r="FZQ33" s="126"/>
      <c r="FZR33" s="128"/>
      <c r="FZS33" s="119"/>
      <c r="FZT33" s="64"/>
      <c r="FZU33" s="129"/>
      <c r="FZV33" s="19"/>
      <c r="FZW33" s="65"/>
      <c r="FZX33" s="17"/>
      <c r="FZY33" s="32"/>
      <c r="FZZ33" s="12"/>
      <c r="GAA33" s="70"/>
      <c r="GAB33" s="124"/>
      <c r="GAC33" s="125"/>
      <c r="GAD33" s="125"/>
      <c r="GAE33" s="125"/>
      <c r="GAF33" s="126"/>
      <c r="GAG33" s="127"/>
      <c r="GAH33" s="125"/>
      <c r="GAI33" s="125"/>
      <c r="GAJ33" s="125"/>
      <c r="GAK33" s="126"/>
      <c r="GAL33" s="127"/>
      <c r="GAM33" s="125"/>
      <c r="GAN33" s="125"/>
      <c r="GAO33" s="125"/>
      <c r="GAP33" s="126"/>
      <c r="GAQ33" s="127"/>
      <c r="GAR33" s="125"/>
      <c r="GAS33" s="125"/>
      <c r="GAT33" s="125"/>
      <c r="GAU33" s="126"/>
      <c r="GAV33" s="127"/>
      <c r="GAW33" s="125"/>
      <c r="GAX33" s="125"/>
      <c r="GAY33" s="125"/>
      <c r="GAZ33" s="126"/>
      <c r="GBA33" s="127"/>
      <c r="GBB33" s="125"/>
      <c r="GBC33" s="125"/>
      <c r="GBD33" s="125"/>
      <c r="GBE33" s="126"/>
      <c r="GBF33" s="127"/>
      <c r="GBG33" s="125"/>
      <c r="GBH33" s="125"/>
      <c r="GBI33" s="125"/>
      <c r="GBJ33" s="126"/>
      <c r="GBK33" s="127"/>
      <c r="GBL33" s="125"/>
      <c r="GBM33" s="125"/>
      <c r="GBN33" s="125"/>
      <c r="GBO33" s="126"/>
      <c r="GBP33" s="128"/>
      <c r="GBQ33" s="119"/>
      <c r="GBR33" s="64"/>
      <c r="GBS33" s="129"/>
      <c r="GBT33" s="19"/>
      <c r="GBU33" s="65"/>
      <c r="GBV33" s="17"/>
      <c r="GBW33" s="32"/>
      <c r="GBX33" s="12"/>
      <c r="GBY33" s="70"/>
      <c r="GBZ33" s="124"/>
      <c r="GCA33" s="125"/>
      <c r="GCB33" s="125"/>
      <c r="GCC33" s="125"/>
      <c r="GCD33" s="126"/>
      <c r="GCE33" s="127"/>
      <c r="GCF33" s="125"/>
      <c r="GCG33" s="125"/>
      <c r="GCH33" s="125"/>
      <c r="GCI33" s="126"/>
      <c r="GCJ33" s="127"/>
      <c r="GCK33" s="125"/>
      <c r="GCL33" s="125"/>
      <c r="GCM33" s="125"/>
      <c r="GCN33" s="126"/>
      <c r="GCO33" s="127"/>
      <c r="GCP33" s="125"/>
      <c r="GCQ33" s="125"/>
      <c r="GCR33" s="125"/>
      <c r="GCS33" s="126"/>
      <c r="GCT33" s="127"/>
      <c r="GCU33" s="125"/>
      <c r="GCV33" s="125"/>
      <c r="GCW33" s="125"/>
      <c r="GCX33" s="126"/>
      <c r="GCY33" s="127"/>
      <c r="GCZ33" s="125"/>
      <c r="GDA33" s="125"/>
      <c r="GDB33" s="125"/>
      <c r="GDC33" s="126"/>
      <c r="GDD33" s="127"/>
      <c r="GDE33" s="125"/>
      <c r="GDF33" s="125"/>
      <c r="GDG33" s="125"/>
      <c r="GDH33" s="126"/>
      <c r="GDI33" s="127"/>
      <c r="GDJ33" s="125"/>
      <c r="GDK33" s="125"/>
      <c r="GDL33" s="125"/>
      <c r="GDM33" s="126"/>
      <c r="GDN33" s="128"/>
      <c r="GDO33" s="119"/>
      <c r="GDP33" s="64"/>
      <c r="GDQ33" s="129"/>
      <c r="GDR33" s="19"/>
      <c r="GDS33" s="65"/>
      <c r="GDT33" s="17"/>
      <c r="GDU33" s="32"/>
      <c r="GDV33" s="12"/>
      <c r="GDW33" s="70"/>
      <c r="GDX33" s="124"/>
      <c r="GDY33" s="125"/>
      <c r="GDZ33" s="125"/>
      <c r="GEA33" s="125"/>
      <c r="GEB33" s="126"/>
      <c r="GEC33" s="127"/>
      <c r="GED33" s="125"/>
      <c r="GEE33" s="125"/>
      <c r="GEF33" s="125"/>
      <c r="GEG33" s="126"/>
      <c r="GEH33" s="127"/>
      <c r="GEI33" s="125"/>
      <c r="GEJ33" s="125"/>
      <c r="GEK33" s="125"/>
      <c r="GEL33" s="126"/>
      <c r="GEM33" s="127"/>
      <c r="GEN33" s="125"/>
      <c r="GEO33" s="125"/>
      <c r="GEP33" s="125"/>
      <c r="GEQ33" s="126"/>
      <c r="GER33" s="127"/>
      <c r="GES33" s="125"/>
      <c r="GET33" s="125"/>
      <c r="GEU33" s="125"/>
      <c r="GEV33" s="126"/>
      <c r="GEW33" s="127"/>
      <c r="GEX33" s="125"/>
      <c r="GEY33" s="125"/>
      <c r="GEZ33" s="125"/>
      <c r="GFA33" s="126"/>
      <c r="GFB33" s="127"/>
      <c r="GFC33" s="125"/>
      <c r="GFD33" s="125"/>
      <c r="GFE33" s="125"/>
      <c r="GFF33" s="126"/>
      <c r="GFG33" s="127"/>
      <c r="GFH33" s="125"/>
      <c r="GFI33" s="125"/>
      <c r="GFJ33" s="125"/>
      <c r="GFK33" s="126"/>
      <c r="GFL33" s="128"/>
      <c r="GFM33" s="119"/>
      <c r="GFN33" s="64"/>
      <c r="GFO33" s="129"/>
      <c r="GFP33" s="19"/>
      <c r="GFQ33" s="65"/>
      <c r="GFR33" s="17"/>
      <c r="GFS33" s="32"/>
      <c r="GFT33" s="12"/>
      <c r="GFU33" s="70"/>
      <c r="GFV33" s="124"/>
      <c r="GFW33" s="125"/>
      <c r="GFX33" s="125"/>
      <c r="GFY33" s="125"/>
      <c r="GFZ33" s="126"/>
      <c r="GGA33" s="127"/>
      <c r="GGB33" s="125"/>
      <c r="GGC33" s="125"/>
      <c r="GGD33" s="125"/>
      <c r="GGE33" s="126"/>
      <c r="GGF33" s="127"/>
      <c r="GGG33" s="125"/>
      <c r="GGH33" s="125"/>
      <c r="GGI33" s="125"/>
      <c r="GGJ33" s="126"/>
      <c r="GGK33" s="127"/>
      <c r="GGL33" s="125"/>
      <c r="GGM33" s="125"/>
      <c r="GGN33" s="125"/>
      <c r="GGO33" s="126"/>
      <c r="GGP33" s="127"/>
      <c r="GGQ33" s="125"/>
      <c r="GGR33" s="125"/>
      <c r="GGS33" s="125"/>
      <c r="GGT33" s="126"/>
      <c r="GGU33" s="127"/>
      <c r="GGV33" s="125"/>
      <c r="GGW33" s="125"/>
      <c r="GGX33" s="125"/>
      <c r="GGY33" s="126"/>
      <c r="GGZ33" s="127"/>
      <c r="GHA33" s="125"/>
      <c r="GHB33" s="125"/>
      <c r="GHC33" s="125"/>
      <c r="GHD33" s="126"/>
      <c r="GHE33" s="127"/>
      <c r="GHF33" s="125"/>
      <c r="GHG33" s="125"/>
      <c r="GHH33" s="125"/>
      <c r="GHI33" s="126"/>
      <c r="GHJ33" s="128"/>
      <c r="GHK33" s="119"/>
      <c r="GHL33" s="64"/>
      <c r="GHM33" s="129"/>
      <c r="GHN33" s="19"/>
      <c r="GHO33" s="65"/>
      <c r="GHP33" s="17"/>
      <c r="GHQ33" s="32"/>
      <c r="GHR33" s="12"/>
      <c r="GHS33" s="70"/>
      <c r="GHT33" s="124"/>
      <c r="GHU33" s="125"/>
      <c r="GHV33" s="125"/>
      <c r="GHW33" s="125"/>
      <c r="GHX33" s="126"/>
      <c r="GHY33" s="127"/>
      <c r="GHZ33" s="125"/>
      <c r="GIA33" s="125"/>
      <c r="GIB33" s="125"/>
      <c r="GIC33" s="126"/>
      <c r="GID33" s="127"/>
      <c r="GIE33" s="125"/>
      <c r="GIF33" s="125"/>
      <c r="GIG33" s="125"/>
      <c r="GIH33" s="126"/>
      <c r="GII33" s="127"/>
      <c r="GIJ33" s="125"/>
      <c r="GIK33" s="125"/>
      <c r="GIL33" s="125"/>
      <c r="GIM33" s="126"/>
      <c r="GIN33" s="127"/>
      <c r="GIO33" s="125"/>
      <c r="GIP33" s="125"/>
      <c r="GIQ33" s="125"/>
      <c r="GIR33" s="126"/>
      <c r="GIS33" s="127"/>
      <c r="GIT33" s="125"/>
      <c r="GIU33" s="125"/>
      <c r="GIV33" s="125"/>
      <c r="GIW33" s="126"/>
      <c r="GIX33" s="127"/>
      <c r="GIY33" s="125"/>
      <c r="GIZ33" s="125"/>
      <c r="GJA33" s="125"/>
      <c r="GJB33" s="126"/>
      <c r="GJC33" s="127"/>
      <c r="GJD33" s="125"/>
      <c r="GJE33" s="125"/>
      <c r="GJF33" s="125"/>
      <c r="GJG33" s="126"/>
      <c r="GJH33" s="128"/>
      <c r="GJI33" s="119"/>
      <c r="GJJ33" s="64"/>
      <c r="GJK33" s="129"/>
      <c r="GJL33" s="19"/>
      <c r="GJM33" s="65"/>
      <c r="GJN33" s="17"/>
      <c r="GJO33" s="32"/>
      <c r="GJP33" s="12"/>
      <c r="GJQ33" s="70"/>
      <c r="GJR33" s="124"/>
      <c r="GJS33" s="125"/>
      <c r="GJT33" s="125"/>
      <c r="GJU33" s="125"/>
      <c r="GJV33" s="126"/>
      <c r="GJW33" s="127"/>
      <c r="GJX33" s="125"/>
      <c r="GJY33" s="125"/>
      <c r="GJZ33" s="125"/>
      <c r="GKA33" s="126"/>
      <c r="GKB33" s="127"/>
      <c r="GKC33" s="125"/>
      <c r="GKD33" s="125"/>
      <c r="GKE33" s="125"/>
      <c r="GKF33" s="126"/>
      <c r="GKG33" s="127"/>
      <c r="GKH33" s="125"/>
      <c r="GKI33" s="125"/>
      <c r="GKJ33" s="125"/>
      <c r="GKK33" s="126"/>
      <c r="GKL33" s="127"/>
      <c r="GKM33" s="125"/>
      <c r="GKN33" s="125"/>
      <c r="GKO33" s="125"/>
      <c r="GKP33" s="126"/>
      <c r="GKQ33" s="127"/>
      <c r="GKR33" s="125"/>
      <c r="GKS33" s="125"/>
      <c r="GKT33" s="125"/>
      <c r="GKU33" s="126"/>
      <c r="GKV33" s="127"/>
      <c r="GKW33" s="125"/>
      <c r="GKX33" s="125"/>
      <c r="GKY33" s="125"/>
      <c r="GKZ33" s="126"/>
      <c r="GLA33" s="127"/>
      <c r="GLB33" s="125"/>
      <c r="GLC33" s="125"/>
      <c r="GLD33" s="125"/>
      <c r="GLE33" s="126"/>
      <c r="GLF33" s="128"/>
      <c r="GLG33" s="119"/>
      <c r="GLH33" s="64"/>
      <c r="GLI33" s="129"/>
      <c r="GLJ33" s="19"/>
      <c r="GLK33" s="65"/>
      <c r="GLL33" s="17"/>
      <c r="GLM33" s="32"/>
      <c r="GLN33" s="12"/>
      <c r="GLO33" s="70"/>
      <c r="GLP33" s="124"/>
      <c r="GLQ33" s="125"/>
      <c r="GLR33" s="125"/>
      <c r="GLS33" s="125"/>
      <c r="GLT33" s="126"/>
      <c r="GLU33" s="127"/>
      <c r="GLV33" s="125"/>
      <c r="GLW33" s="125"/>
      <c r="GLX33" s="125"/>
      <c r="GLY33" s="126"/>
      <c r="GLZ33" s="127"/>
      <c r="GMA33" s="125"/>
      <c r="GMB33" s="125"/>
      <c r="GMC33" s="125"/>
      <c r="GMD33" s="126"/>
      <c r="GME33" s="127"/>
      <c r="GMF33" s="125"/>
      <c r="GMG33" s="125"/>
      <c r="GMH33" s="125"/>
      <c r="GMI33" s="126"/>
      <c r="GMJ33" s="127"/>
      <c r="GMK33" s="125"/>
      <c r="GML33" s="125"/>
      <c r="GMM33" s="125"/>
      <c r="GMN33" s="126"/>
      <c r="GMO33" s="127"/>
      <c r="GMP33" s="125"/>
      <c r="GMQ33" s="125"/>
      <c r="GMR33" s="125"/>
      <c r="GMS33" s="126"/>
      <c r="GMT33" s="127"/>
      <c r="GMU33" s="125"/>
      <c r="GMV33" s="125"/>
      <c r="GMW33" s="125"/>
      <c r="GMX33" s="126"/>
      <c r="GMY33" s="127"/>
      <c r="GMZ33" s="125"/>
      <c r="GNA33" s="125"/>
      <c r="GNB33" s="125"/>
      <c r="GNC33" s="126"/>
      <c r="GND33" s="128"/>
      <c r="GNE33" s="119"/>
      <c r="GNF33" s="64"/>
      <c r="GNG33" s="129"/>
      <c r="GNH33" s="19"/>
      <c r="GNI33" s="65"/>
      <c r="GNJ33" s="17"/>
      <c r="GNK33" s="32"/>
      <c r="GNL33" s="12"/>
      <c r="GNM33" s="70"/>
      <c r="GNN33" s="124"/>
      <c r="GNO33" s="125"/>
      <c r="GNP33" s="125"/>
      <c r="GNQ33" s="125"/>
      <c r="GNR33" s="126"/>
      <c r="GNS33" s="127"/>
      <c r="GNT33" s="125"/>
      <c r="GNU33" s="125"/>
      <c r="GNV33" s="125"/>
      <c r="GNW33" s="126"/>
      <c r="GNX33" s="127"/>
      <c r="GNY33" s="125"/>
      <c r="GNZ33" s="125"/>
      <c r="GOA33" s="125"/>
      <c r="GOB33" s="126"/>
      <c r="GOC33" s="127"/>
      <c r="GOD33" s="125"/>
      <c r="GOE33" s="125"/>
      <c r="GOF33" s="125"/>
      <c r="GOG33" s="126"/>
      <c r="GOH33" s="127"/>
      <c r="GOI33" s="125"/>
      <c r="GOJ33" s="125"/>
      <c r="GOK33" s="125"/>
      <c r="GOL33" s="126"/>
      <c r="GOM33" s="127"/>
      <c r="GON33" s="125"/>
      <c r="GOO33" s="125"/>
      <c r="GOP33" s="125"/>
      <c r="GOQ33" s="126"/>
      <c r="GOR33" s="127"/>
      <c r="GOS33" s="125"/>
      <c r="GOT33" s="125"/>
      <c r="GOU33" s="125"/>
      <c r="GOV33" s="126"/>
      <c r="GOW33" s="127"/>
      <c r="GOX33" s="125"/>
      <c r="GOY33" s="125"/>
      <c r="GOZ33" s="125"/>
      <c r="GPA33" s="126"/>
      <c r="GPB33" s="128"/>
      <c r="GPC33" s="119"/>
      <c r="GPD33" s="64"/>
      <c r="GPE33" s="129"/>
      <c r="GPF33" s="19"/>
      <c r="GPG33" s="65"/>
      <c r="GPH33" s="17"/>
      <c r="GPI33" s="32"/>
      <c r="GPJ33" s="12"/>
      <c r="GPK33" s="70"/>
      <c r="GPL33" s="124"/>
      <c r="GPM33" s="125"/>
      <c r="GPN33" s="125"/>
      <c r="GPO33" s="125"/>
      <c r="GPP33" s="126"/>
      <c r="GPQ33" s="127"/>
      <c r="GPR33" s="125"/>
      <c r="GPS33" s="125"/>
      <c r="GPT33" s="125"/>
      <c r="GPU33" s="126"/>
      <c r="GPV33" s="127"/>
      <c r="GPW33" s="125"/>
      <c r="GPX33" s="125"/>
      <c r="GPY33" s="125"/>
      <c r="GPZ33" s="126"/>
      <c r="GQA33" s="127"/>
      <c r="GQB33" s="125"/>
      <c r="GQC33" s="125"/>
      <c r="GQD33" s="125"/>
      <c r="GQE33" s="126"/>
      <c r="GQF33" s="127"/>
      <c r="GQG33" s="125"/>
      <c r="GQH33" s="125"/>
      <c r="GQI33" s="125"/>
      <c r="GQJ33" s="126"/>
      <c r="GQK33" s="127"/>
      <c r="GQL33" s="125"/>
      <c r="GQM33" s="125"/>
      <c r="GQN33" s="125"/>
      <c r="GQO33" s="126"/>
      <c r="GQP33" s="127"/>
      <c r="GQQ33" s="125"/>
      <c r="GQR33" s="125"/>
      <c r="GQS33" s="125"/>
      <c r="GQT33" s="126"/>
      <c r="GQU33" s="127"/>
      <c r="GQV33" s="125"/>
      <c r="GQW33" s="125"/>
      <c r="GQX33" s="125"/>
      <c r="GQY33" s="126"/>
      <c r="GQZ33" s="128"/>
      <c r="GRA33" s="119"/>
      <c r="GRB33" s="64"/>
      <c r="GRC33" s="129"/>
      <c r="GRD33" s="19"/>
      <c r="GRE33" s="65"/>
      <c r="GRF33" s="17"/>
      <c r="GRG33" s="32"/>
      <c r="GRH33" s="12"/>
      <c r="GRI33" s="70"/>
      <c r="GRJ33" s="124"/>
      <c r="GRK33" s="125"/>
      <c r="GRL33" s="125"/>
      <c r="GRM33" s="125"/>
      <c r="GRN33" s="126"/>
      <c r="GRO33" s="127"/>
      <c r="GRP33" s="125"/>
      <c r="GRQ33" s="125"/>
      <c r="GRR33" s="125"/>
      <c r="GRS33" s="126"/>
      <c r="GRT33" s="127"/>
      <c r="GRU33" s="125"/>
      <c r="GRV33" s="125"/>
      <c r="GRW33" s="125"/>
      <c r="GRX33" s="126"/>
      <c r="GRY33" s="127"/>
      <c r="GRZ33" s="125"/>
      <c r="GSA33" s="125"/>
      <c r="GSB33" s="125"/>
      <c r="GSC33" s="126"/>
      <c r="GSD33" s="127"/>
      <c r="GSE33" s="125"/>
      <c r="GSF33" s="125"/>
      <c r="GSG33" s="125"/>
      <c r="GSH33" s="126"/>
      <c r="GSI33" s="127"/>
      <c r="GSJ33" s="125"/>
      <c r="GSK33" s="125"/>
      <c r="GSL33" s="125"/>
      <c r="GSM33" s="126"/>
      <c r="GSN33" s="127"/>
      <c r="GSO33" s="125"/>
      <c r="GSP33" s="125"/>
      <c r="GSQ33" s="125"/>
      <c r="GSR33" s="126"/>
      <c r="GSS33" s="127"/>
      <c r="GST33" s="125"/>
      <c r="GSU33" s="125"/>
      <c r="GSV33" s="125"/>
      <c r="GSW33" s="126"/>
      <c r="GSX33" s="128"/>
      <c r="GSY33" s="119"/>
      <c r="GSZ33" s="64"/>
      <c r="GTA33" s="129"/>
      <c r="GTB33" s="19"/>
      <c r="GTC33" s="65"/>
      <c r="GTD33" s="17"/>
      <c r="GTE33" s="32"/>
      <c r="GTF33" s="12"/>
      <c r="GTG33" s="70"/>
      <c r="GTH33" s="124"/>
      <c r="GTI33" s="125"/>
      <c r="GTJ33" s="125"/>
      <c r="GTK33" s="125"/>
      <c r="GTL33" s="126"/>
      <c r="GTM33" s="127"/>
      <c r="GTN33" s="125"/>
      <c r="GTO33" s="125"/>
      <c r="GTP33" s="125"/>
      <c r="GTQ33" s="126"/>
      <c r="GTR33" s="127"/>
      <c r="GTS33" s="125"/>
      <c r="GTT33" s="125"/>
      <c r="GTU33" s="125"/>
      <c r="GTV33" s="126"/>
      <c r="GTW33" s="127"/>
      <c r="GTX33" s="125"/>
      <c r="GTY33" s="125"/>
      <c r="GTZ33" s="125"/>
      <c r="GUA33" s="126"/>
      <c r="GUB33" s="127"/>
      <c r="GUC33" s="125"/>
      <c r="GUD33" s="125"/>
      <c r="GUE33" s="125"/>
      <c r="GUF33" s="126"/>
      <c r="GUG33" s="127"/>
      <c r="GUH33" s="125"/>
      <c r="GUI33" s="125"/>
      <c r="GUJ33" s="125"/>
      <c r="GUK33" s="126"/>
      <c r="GUL33" s="127"/>
      <c r="GUM33" s="125"/>
      <c r="GUN33" s="125"/>
      <c r="GUO33" s="125"/>
      <c r="GUP33" s="126"/>
      <c r="GUQ33" s="127"/>
      <c r="GUR33" s="125"/>
      <c r="GUS33" s="125"/>
      <c r="GUT33" s="125"/>
      <c r="GUU33" s="126"/>
      <c r="GUV33" s="128"/>
      <c r="GUW33" s="119"/>
      <c r="GUX33" s="64"/>
      <c r="GUY33" s="129"/>
      <c r="GUZ33" s="19"/>
      <c r="GVA33" s="65"/>
      <c r="GVB33" s="17"/>
      <c r="GVC33" s="32"/>
      <c r="GVD33" s="12"/>
      <c r="GVE33" s="70"/>
      <c r="GVF33" s="124"/>
      <c r="GVG33" s="125"/>
      <c r="GVH33" s="125"/>
      <c r="GVI33" s="125"/>
      <c r="GVJ33" s="126"/>
      <c r="GVK33" s="127"/>
      <c r="GVL33" s="125"/>
      <c r="GVM33" s="125"/>
      <c r="GVN33" s="125"/>
      <c r="GVO33" s="126"/>
      <c r="GVP33" s="127"/>
      <c r="GVQ33" s="125"/>
      <c r="GVR33" s="125"/>
      <c r="GVS33" s="125"/>
      <c r="GVT33" s="126"/>
      <c r="GVU33" s="127"/>
      <c r="GVV33" s="125"/>
      <c r="GVW33" s="125"/>
      <c r="GVX33" s="125"/>
      <c r="GVY33" s="126"/>
      <c r="GVZ33" s="127"/>
      <c r="GWA33" s="125"/>
      <c r="GWB33" s="125"/>
      <c r="GWC33" s="125"/>
      <c r="GWD33" s="126"/>
      <c r="GWE33" s="127"/>
      <c r="GWF33" s="125"/>
      <c r="GWG33" s="125"/>
      <c r="GWH33" s="125"/>
      <c r="GWI33" s="126"/>
      <c r="GWJ33" s="127"/>
      <c r="GWK33" s="125"/>
      <c r="GWL33" s="125"/>
      <c r="GWM33" s="125"/>
      <c r="GWN33" s="126"/>
      <c r="GWO33" s="127"/>
      <c r="GWP33" s="125"/>
      <c r="GWQ33" s="125"/>
      <c r="GWR33" s="125"/>
      <c r="GWS33" s="126"/>
      <c r="GWT33" s="128"/>
      <c r="GWU33" s="119"/>
      <c r="GWV33" s="64"/>
      <c r="GWW33" s="129"/>
      <c r="GWX33" s="19"/>
      <c r="GWY33" s="65"/>
      <c r="GWZ33" s="17"/>
      <c r="GXA33" s="32"/>
      <c r="GXB33" s="12"/>
      <c r="GXC33" s="70"/>
      <c r="GXD33" s="124"/>
      <c r="GXE33" s="125"/>
      <c r="GXF33" s="125"/>
      <c r="GXG33" s="125"/>
      <c r="GXH33" s="126"/>
      <c r="GXI33" s="127"/>
      <c r="GXJ33" s="125"/>
      <c r="GXK33" s="125"/>
      <c r="GXL33" s="125"/>
      <c r="GXM33" s="126"/>
      <c r="GXN33" s="127"/>
      <c r="GXO33" s="125"/>
      <c r="GXP33" s="125"/>
      <c r="GXQ33" s="125"/>
      <c r="GXR33" s="126"/>
      <c r="GXS33" s="127"/>
      <c r="GXT33" s="125"/>
      <c r="GXU33" s="125"/>
      <c r="GXV33" s="125"/>
      <c r="GXW33" s="126"/>
      <c r="GXX33" s="127"/>
      <c r="GXY33" s="125"/>
      <c r="GXZ33" s="125"/>
      <c r="GYA33" s="125"/>
      <c r="GYB33" s="126"/>
      <c r="GYC33" s="127"/>
      <c r="GYD33" s="125"/>
      <c r="GYE33" s="125"/>
      <c r="GYF33" s="125"/>
      <c r="GYG33" s="126"/>
      <c r="GYH33" s="127"/>
      <c r="GYI33" s="125"/>
      <c r="GYJ33" s="125"/>
      <c r="GYK33" s="125"/>
      <c r="GYL33" s="126"/>
      <c r="GYM33" s="127"/>
      <c r="GYN33" s="125"/>
      <c r="GYO33" s="125"/>
      <c r="GYP33" s="125"/>
      <c r="GYQ33" s="126"/>
      <c r="GYR33" s="128"/>
      <c r="GYS33" s="119"/>
      <c r="GYT33" s="64"/>
      <c r="GYU33" s="129"/>
      <c r="GYV33" s="19"/>
      <c r="GYW33" s="65"/>
      <c r="GYX33" s="17"/>
      <c r="GYY33" s="32"/>
      <c r="GYZ33" s="12"/>
      <c r="GZA33" s="70"/>
      <c r="GZB33" s="124"/>
      <c r="GZC33" s="125"/>
      <c r="GZD33" s="125"/>
      <c r="GZE33" s="125"/>
      <c r="GZF33" s="126"/>
      <c r="GZG33" s="127"/>
      <c r="GZH33" s="125"/>
      <c r="GZI33" s="125"/>
      <c r="GZJ33" s="125"/>
      <c r="GZK33" s="126"/>
      <c r="GZL33" s="127"/>
      <c r="GZM33" s="125"/>
      <c r="GZN33" s="125"/>
      <c r="GZO33" s="125"/>
      <c r="GZP33" s="126"/>
      <c r="GZQ33" s="127"/>
      <c r="GZR33" s="125"/>
      <c r="GZS33" s="125"/>
      <c r="GZT33" s="125"/>
      <c r="GZU33" s="126"/>
      <c r="GZV33" s="127"/>
      <c r="GZW33" s="125"/>
      <c r="GZX33" s="125"/>
      <c r="GZY33" s="125"/>
      <c r="GZZ33" s="126"/>
      <c r="HAA33" s="127"/>
      <c r="HAB33" s="125"/>
      <c r="HAC33" s="125"/>
      <c r="HAD33" s="125"/>
      <c r="HAE33" s="126"/>
      <c r="HAF33" s="127"/>
      <c r="HAG33" s="125"/>
      <c r="HAH33" s="125"/>
      <c r="HAI33" s="125"/>
      <c r="HAJ33" s="126"/>
      <c r="HAK33" s="127"/>
      <c r="HAL33" s="125"/>
      <c r="HAM33" s="125"/>
      <c r="HAN33" s="125"/>
      <c r="HAO33" s="126"/>
      <c r="HAP33" s="128"/>
      <c r="HAQ33" s="119"/>
      <c r="HAR33" s="64"/>
      <c r="HAS33" s="129"/>
      <c r="HAT33" s="19"/>
      <c r="HAU33" s="65"/>
      <c r="HAV33" s="17"/>
      <c r="HAW33" s="32"/>
      <c r="HAX33" s="12"/>
      <c r="HAY33" s="70"/>
      <c r="HAZ33" s="124"/>
      <c r="HBA33" s="125"/>
      <c r="HBB33" s="125"/>
      <c r="HBC33" s="125"/>
      <c r="HBD33" s="126"/>
      <c r="HBE33" s="127"/>
      <c r="HBF33" s="125"/>
      <c r="HBG33" s="125"/>
      <c r="HBH33" s="125"/>
      <c r="HBI33" s="126"/>
      <c r="HBJ33" s="127"/>
      <c r="HBK33" s="125"/>
      <c r="HBL33" s="125"/>
      <c r="HBM33" s="125"/>
      <c r="HBN33" s="126"/>
      <c r="HBO33" s="127"/>
      <c r="HBP33" s="125"/>
      <c r="HBQ33" s="125"/>
      <c r="HBR33" s="125"/>
      <c r="HBS33" s="126"/>
      <c r="HBT33" s="127"/>
      <c r="HBU33" s="125"/>
      <c r="HBV33" s="125"/>
      <c r="HBW33" s="125"/>
      <c r="HBX33" s="126"/>
      <c r="HBY33" s="127"/>
      <c r="HBZ33" s="125"/>
      <c r="HCA33" s="125"/>
      <c r="HCB33" s="125"/>
      <c r="HCC33" s="126"/>
      <c r="HCD33" s="127"/>
      <c r="HCE33" s="125"/>
      <c r="HCF33" s="125"/>
      <c r="HCG33" s="125"/>
      <c r="HCH33" s="126"/>
      <c r="HCI33" s="127"/>
      <c r="HCJ33" s="125"/>
      <c r="HCK33" s="125"/>
      <c r="HCL33" s="125"/>
      <c r="HCM33" s="126"/>
      <c r="HCN33" s="128"/>
      <c r="HCO33" s="119"/>
      <c r="HCP33" s="64"/>
      <c r="HCQ33" s="129"/>
      <c r="HCR33" s="19"/>
      <c r="HCS33" s="65"/>
      <c r="HCT33" s="17"/>
      <c r="HCU33" s="32"/>
      <c r="HCV33" s="12"/>
      <c r="HCW33" s="70"/>
      <c r="HCX33" s="124"/>
      <c r="HCY33" s="125"/>
      <c r="HCZ33" s="125"/>
      <c r="HDA33" s="125"/>
      <c r="HDB33" s="126"/>
      <c r="HDC33" s="127"/>
      <c r="HDD33" s="125"/>
      <c r="HDE33" s="125"/>
      <c r="HDF33" s="125"/>
      <c r="HDG33" s="126"/>
      <c r="HDH33" s="127"/>
      <c r="HDI33" s="125"/>
      <c r="HDJ33" s="125"/>
      <c r="HDK33" s="125"/>
      <c r="HDL33" s="126"/>
      <c r="HDM33" s="127"/>
      <c r="HDN33" s="125"/>
      <c r="HDO33" s="125"/>
      <c r="HDP33" s="125"/>
      <c r="HDQ33" s="126"/>
      <c r="HDR33" s="127"/>
      <c r="HDS33" s="125"/>
      <c r="HDT33" s="125"/>
      <c r="HDU33" s="125"/>
      <c r="HDV33" s="126"/>
      <c r="HDW33" s="127"/>
      <c r="HDX33" s="125"/>
      <c r="HDY33" s="125"/>
      <c r="HDZ33" s="125"/>
      <c r="HEA33" s="126"/>
      <c r="HEB33" s="127"/>
      <c r="HEC33" s="125"/>
      <c r="HED33" s="125"/>
      <c r="HEE33" s="125"/>
      <c r="HEF33" s="126"/>
      <c r="HEG33" s="127"/>
      <c r="HEH33" s="125"/>
      <c r="HEI33" s="125"/>
      <c r="HEJ33" s="125"/>
      <c r="HEK33" s="126"/>
      <c r="HEL33" s="128"/>
      <c r="HEM33" s="119"/>
      <c r="HEN33" s="64"/>
      <c r="HEO33" s="129"/>
      <c r="HEP33" s="19"/>
      <c r="HEQ33" s="65"/>
      <c r="HER33" s="17"/>
      <c r="HES33" s="32"/>
      <c r="HET33" s="12"/>
      <c r="HEU33" s="70"/>
      <c r="HEV33" s="124"/>
      <c r="HEW33" s="125"/>
      <c r="HEX33" s="125"/>
      <c r="HEY33" s="125"/>
      <c r="HEZ33" s="126"/>
      <c r="HFA33" s="127"/>
      <c r="HFB33" s="125"/>
      <c r="HFC33" s="125"/>
      <c r="HFD33" s="125"/>
      <c r="HFE33" s="126"/>
      <c r="HFF33" s="127"/>
      <c r="HFG33" s="125"/>
      <c r="HFH33" s="125"/>
      <c r="HFI33" s="125"/>
      <c r="HFJ33" s="126"/>
      <c r="HFK33" s="127"/>
      <c r="HFL33" s="125"/>
      <c r="HFM33" s="125"/>
      <c r="HFN33" s="125"/>
      <c r="HFO33" s="126"/>
      <c r="HFP33" s="127"/>
      <c r="HFQ33" s="125"/>
      <c r="HFR33" s="125"/>
      <c r="HFS33" s="125"/>
      <c r="HFT33" s="126"/>
      <c r="HFU33" s="127"/>
      <c r="HFV33" s="125"/>
      <c r="HFW33" s="125"/>
      <c r="HFX33" s="125"/>
      <c r="HFY33" s="126"/>
      <c r="HFZ33" s="127"/>
      <c r="HGA33" s="125"/>
      <c r="HGB33" s="125"/>
      <c r="HGC33" s="125"/>
      <c r="HGD33" s="126"/>
      <c r="HGE33" s="127"/>
      <c r="HGF33" s="125"/>
      <c r="HGG33" s="125"/>
      <c r="HGH33" s="125"/>
      <c r="HGI33" s="126"/>
      <c r="HGJ33" s="128"/>
      <c r="HGK33" s="119"/>
      <c r="HGL33" s="64"/>
      <c r="HGM33" s="129"/>
      <c r="HGN33" s="19"/>
      <c r="HGO33" s="65"/>
      <c r="HGP33" s="17"/>
      <c r="HGQ33" s="32"/>
      <c r="HGR33" s="12"/>
      <c r="HGS33" s="70"/>
      <c r="HGT33" s="124"/>
      <c r="HGU33" s="125"/>
      <c r="HGV33" s="125"/>
      <c r="HGW33" s="125"/>
      <c r="HGX33" s="126"/>
      <c r="HGY33" s="127"/>
      <c r="HGZ33" s="125"/>
      <c r="HHA33" s="125"/>
      <c r="HHB33" s="125"/>
      <c r="HHC33" s="126"/>
      <c r="HHD33" s="127"/>
      <c r="HHE33" s="125"/>
      <c r="HHF33" s="125"/>
      <c r="HHG33" s="125"/>
      <c r="HHH33" s="126"/>
      <c r="HHI33" s="127"/>
      <c r="HHJ33" s="125"/>
      <c r="HHK33" s="125"/>
      <c r="HHL33" s="125"/>
      <c r="HHM33" s="126"/>
      <c r="HHN33" s="127"/>
      <c r="HHO33" s="125"/>
      <c r="HHP33" s="125"/>
      <c r="HHQ33" s="125"/>
      <c r="HHR33" s="126"/>
      <c r="HHS33" s="127"/>
      <c r="HHT33" s="125"/>
      <c r="HHU33" s="125"/>
      <c r="HHV33" s="125"/>
      <c r="HHW33" s="126"/>
      <c r="HHX33" s="127"/>
      <c r="HHY33" s="125"/>
      <c r="HHZ33" s="125"/>
      <c r="HIA33" s="125"/>
      <c r="HIB33" s="126"/>
      <c r="HIC33" s="127"/>
      <c r="HID33" s="125"/>
      <c r="HIE33" s="125"/>
      <c r="HIF33" s="125"/>
      <c r="HIG33" s="126"/>
      <c r="HIH33" s="128"/>
      <c r="HII33" s="119"/>
      <c r="HIJ33" s="64"/>
      <c r="HIK33" s="129"/>
      <c r="HIL33" s="19"/>
      <c r="HIM33" s="65"/>
      <c r="HIN33" s="17"/>
      <c r="HIO33" s="32"/>
      <c r="HIP33" s="12"/>
      <c r="HIQ33" s="70"/>
      <c r="HIR33" s="124"/>
      <c r="HIS33" s="125"/>
      <c r="HIT33" s="125"/>
      <c r="HIU33" s="125"/>
      <c r="HIV33" s="126"/>
      <c r="HIW33" s="127"/>
      <c r="HIX33" s="125"/>
      <c r="HIY33" s="125"/>
      <c r="HIZ33" s="125"/>
      <c r="HJA33" s="126"/>
      <c r="HJB33" s="127"/>
      <c r="HJC33" s="125"/>
      <c r="HJD33" s="125"/>
      <c r="HJE33" s="125"/>
      <c r="HJF33" s="126"/>
      <c r="HJG33" s="127"/>
      <c r="HJH33" s="125"/>
      <c r="HJI33" s="125"/>
      <c r="HJJ33" s="125"/>
      <c r="HJK33" s="126"/>
      <c r="HJL33" s="127"/>
      <c r="HJM33" s="125"/>
      <c r="HJN33" s="125"/>
      <c r="HJO33" s="125"/>
      <c r="HJP33" s="126"/>
      <c r="HJQ33" s="127"/>
      <c r="HJR33" s="125"/>
      <c r="HJS33" s="125"/>
      <c r="HJT33" s="125"/>
      <c r="HJU33" s="126"/>
      <c r="HJV33" s="127"/>
      <c r="HJW33" s="125"/>
      <c r="HJX33" s="125"/>
      <c r="HJY33" s="125"/>
      <c r="HJZ33" s="126"/>
      <c r="HKA33" s="127"/>
      <c r="HKB33" s="125"/>
      <c r="HKC33" s="125"/>
      <c r="HKD33" s="125"/>
      <c r="HKE33" s="126"/>
      <c r="HKF33" s="128"/>
      <c r="HKG33" s="119"/>
      <c r="HKH33" s="64"/>
      <c r="HKI33" s="129"/>
      <c r="HKJ33" s="19"/>
      <c r="HKK33" s="65"/>
      <c r="HKL33" s="17"/>
      <c r="HKM33" s="32"/>
      <c r="HKN33" s="12"/>
      <c r="HKO33" s="70"/>
      <c r="HKP33" s="124"/>
      <c r="HKQ33" s="125"/>
      <c r="HKR33" s="125"/>
      <c r="HKS33" s="125"/>
      <c r="HKT33" s="126"/>
      <c r="HKU33" s="127"/>
      <c r="HKV33" s="125"/>
      <c r="HKW33" s="125"/>
      <c r="HKX33" s="125"/>
      <c r="HKY33" s="126"/>
      <c r="HKZ33" s="127"/>
      <c r="HLA33" s="125"/>
      <c r="HLB33" s="125"/>
      <c r="HLC33" s="125"/>
      <c r="HLD33" s="126"/>
      <c r="HLE33" s="127"/>
      <c r="HLF33" s="125"/>
      <c r="HLG33" s="125"/>
      <c r="HLH33" s="125"/>
      <c r="HLI33" s="126"/>
      <c r="HLJ33" s="127"/>
      <c r="HLK33" s="125"/>
      <c r="HLL33" s="125"/>
      <c r="HLM33" s="125"/>
      <c r="HLN33" s="126"/>
      <c r="HLO33" s="127"/>
      <c r="HLP33" s="125"/>
      <c r="HLQ33" s="125"/>
      <c r="HLR33" s="125"/>
      <c r="HLS33" s="126"/>
      <c r="HLT33" s="127"/>
      <c r="HLU33" s="125"/>
      <c r="HLV33" s="125"/>
      <c r="HLW33" s="125"/>
      <c r="HLX33" s="126"/>
      <c r="HLY33" s="127"/>
      <c r="HLZ33" s="125"/>
      <c r="HMA33" s="125"/>
      <c r="HMB33" s="125"/>
      <c r="HMC33" s="126"/>
      <c r="HMD33" s="128"/>
      <c r="HME33" s="119"/>
      <c r="HMF33" s="64"/>
      <c r="HMG33" s="129"/>
      <c r="HMH33" s="19"/>
      <c r="HMI33" s="65"/>
      <c r="HMJ33" s="17"/>
      <c r="HMK33" s="32"/>
      <c r="HML33" s="12"/>
      <c r="HMM33" s="70"/>
      <c r="HMN33" s="124"/>
      <c r="HMO33" s="125"/>
      <c r="HMP33" s="125"/>
      <c r="HMQ33" s="125"/>
      <c r="HMR33" s="126"/>
      <c r="HMS33" s="127"/>
      <c r="HMT33" s="125"/>
      <c r="HMU33" s="125"/>
      <c r="HMV33" s="125"/>
      <c r="HMW33" s="126"/>
      <c r="HMX33" s="127"/>
      <c r="HMY33" s="125"/>
      <c r="HMZ33" s="125"/>
      <c r="HNA33" s="125"/>
      <c r="HNB33" s="126"/>
      <c r="HNC33" s="127"/>
      <c r="HND33" s="125"/>
      <c r="HNE33" s="125"/>
      <c r="HNF33" s="125"/>
      <c r="HNG33" s="126"/>
      <c r="HNH33" s="127"/>
      <c r="HNI33" s="125"/>
      <c r="HNJ33" s="125"/>
      <c r="HNK33" s="125"/>
      <c r="HNL33" s="126"/>
      <c r="HNM33" s="127"/>
      <c r="HNN33" s="125"/>
      <c r="HNO33" s="125"/>
      <c r="HNP33" s="125"/>
      <c r="HNQ33" s="126"/>
      <c r="HNR33" s="127"/>
      <c r="HNS33" s="125"/>
      <c r="HNT33" s="125"/>
      <c r="HNU33" s="125"/>
      <c r="HNV33" s="126"/>
      <c r="HNW33" s="127"/>
      <c r="HNX33" s="125"/>
      <c r="HNY33" s="125"/>
      <c r="HNZ33" s="125"/>
      <c r="HOA33" s="126"/>
      <c r="HOB33" s="128"/>
      <c r="HOC33" s="119"/>
      <c r="HOD33" s="64"/>
      <c r="HOE33" s="129"/>
      <c r="HOF33" s="19"/>
      <c r="HOG33" s="65"/>
      <c r="HOH33" s="17"/>
      <c r="HOI33" s="32"/>
      <c r="HOJ33" s="12"/>
      <c r="HOK33" s="70"/>
      <c r="HOL33" s="124"/>
      <c r="HOM33" s="125"/>
      <c r="HON33" s="125"/>
      <c r="HOO33" s="125"/>
      <c r="HOP33" s="126"/>
      <c r="HOQ33" s="127"/>
      <c r="HOR33" s="125"/>
      <c r="HOS33" s="125"/>
      <c r="HOT33" s="125"/>
      <c r="HOU33" s="126"/>
      <c r="HOV33" s="127"/>
      <c r="HOW33" s="125"/>
      <c r="HOX33" s="125"/>
      <c r="HOY33" s="125"/>
      <c r="HOZ33" s="126"/>
      <c r="HPA33" s="127"/>
      <c r="HPB33" s="125"/>
      <c r="HPC33" s="125"/>
      <c r="HPD33" s="125"/>
      <c r="HPE33" s="126"/>
      <c r="HPF33" s="127"/>
      <c r="HPG33" s="125"/>
      <c r="HPH33" s="125"/>
      <c r="HPI33" s="125"/>
      <c r="HPJ33" s="126"/>
      <c r="HPK33" s="127"/>
      <c r="HPL33" s="125"/>
      <c r="HPM33" s="125"/>
      <c r="HPN33" s="125"/>
      <c r="HPO33" s="126"/>
      <c r="HPP33" s="127"/>
      <c r="HPQ33" s="125"/>
      <c r="HPR33" s="125"/>
      <c r="HPS33" s="125"/>
      <c r="HPT33" s="126"/>
      <c r="HPU33" s="127"/>
      <c r="HPV33" s="125"/>
      <c r="HPW33" s="125"/>
      <c r="HPX33" s="125"/>
      <c r="HPY33" s="126"/>
      <c r="HPZ33" s="128"/>
      <c r="HQA33" s="119"/>
      <c r="HQB33" s="64"/>
      <c r="HQC33" s="129"/>
      <c r="HQD33" s="19"/>
      <c r="HQE33" s="65"/>
      <c r="HQF33" s="17"/>
      <c r="HQG33" s="32"/>
      <c r="HQH33" s="12"/>
      <c r="HQI33" s="70"/>
      <c r="HQJ33" s="124"/>
      <c r="HQK33" s="125"/>
      <c r="HQL33" s="125"/>
      <c r="HQM33" s="125"/>
      <c r="HQN33" s="126"/>
      <c r="HQO33" s="127"/>
      <c r="HQP33" s="125"/>
      <c r="HQQ33" s="125"/>
      <c r="HQR33" s="125"/>
      <c r="HQS33" s="126"/>
      <c r="HQT33" s="127"/>
      <c r="HQU33" s="125"/>
      <c r="HQV33" s="125"/>
      <c r="HQW33" s="125"/>
      <c r="HQX33" s="126"/>
      <c r="HQY33" s="127"/>
      <c r="HQZ33" s="125"/>
      <c r="HRA33" s="125"/>
      <c r="HRB33" s="125"/>
      <c r="HRC33" s="126"/>
      <c r="HRD33" s="127"/>
      <c r="HRE33" s="125"/>
      <c r="HRF33" s="125"/>
      <c r="HRG33" s="125"/>
      <c r="HRH33" s="126"/>
      <c r="HRI33" s="127"/>
      <c r="HRJ33" s="125"/>
      <c r="HRK33" s="125"/>
      <c r="HRL33" s="125"/>
      <c r="HRM33" s="126"/>
      <c r="HRN33" s="127"/>
      <c r="HRO33" s="125"/>
      <c r="HRP33" s="125"/>
      <c r="HRQ33" s="125"/>
      <c r="HRR33" s="126"/>
      <c r="HRS33" s="127"/>
      <c r="HRT33" s="125"/>
      <c r="HRU33" s="125"/>
      <c r="HRV33" s="125"/>
      <c r="HRW33" s="126"/>
      <c r="HRX33" s="128"/>
      <c r="HRY33" s="119"/>
      <c r="HRZ33" s="64"/>
      <c r="HSA33" s="129"/>
      <c r="HSB33" s="19"/>
      <c r="HSC33" s="65"/>
      <c r="HSD33" s="17"/>
      <c r="HSE33" s="32"/>
      <c r="HSF33" s="12"/>
      <c r="HSG33" s="70"/>
      <c r="HSH33" s="124"/>
      <c r="HSI33" s="125"/>
      <c r="HSJ33" s="125"/>
      <c r="HSK33" s="125"/>
      <c r="HSL33" s="126"/>
      <c r="HSM33" s="127"/>
      <c r="HSN33" s="125"/>
      <c r="HSO33" s="125"/>
      <c r="HSP33" s="125"/>
      <c r="HSQ33" s="126"/>
      <c r="HSR33" s="127"/>
      <c r="HSS33" s="125"/>
      <c r="HST33" s="125"/>
      <c r="HSU33" s="125"/>
      <c r="HSV33" s="126"/>
      <c r="HSW33" s="127"/>
      <c r="HSX33" s="125"/>
      <c r="HSY33" s="125"/>
      <c r="HSZ33" s="125"/>
      <c r="HTA33" s="126"/>
      <c r="HTB33" s="127"/>
      <c r="HTC33" s="125"/>
      <c r="HTD33" s="125"/>
      <c r="HTE33" s="125"/>
      <c r="HTF33" s="126"/>
      <c r="HTG33" s="127"/>
      <c r="HTH33" s="125"/>
      <c r="HTI33" s="125"/>
      <c r="HTJ33" s="125"/>
      <c r="HTK33" s="126"/>
      <c r="HTL33" s="127"/>
      <c r="HTM33" s="125"/>
      <c r="HTN33" s="125"/>
      <c r="HTO33" s="125"/>
      <c r="HTP33" s="126"/>
      <c r="HTQ33" s="127"/>
      <c r="HTR33" s="125"/>
      <c r="HTS33" s="125"/>
      <c r="HTT33" s="125"/>
      <c r="HTU33" s="126"/>
      <c r="HTV33" s="128"/>
      <c r="HTW33" s="119"/>
      <c r="HTX33" s="64"/>
      <c r="HTY33" s="129"/>
      <c r="HTZ33" s="19"/>
      <c r="HUA33" s="65"/>
      <c r="HUB33" s="17"/>
      <c r="HUC33" s="32"/>
      <c r="HUD33" s="12"/>
      <c r="HUE33" s="70"/>
      <c r="HUF33" s="124"/>
      <c r="HUG33" s="125"/>
      <c r="HUH33" s="125"/>
      <c r="HUI33" s="125"/>
      <c r="HUJ33" s="126"/>
      <c r="HUK33" s="127"/>
      <c r="HUL33" s="125"/>
      <c r="HUM33" s="125"/>
      <c r="HUN33" s="125"/>
      <c r="HUO33" s="126"/>
      <c r="HUP33" s="127"/>
      <c r="HUQ33" s="125"/>
      <c r="HUR33" s="125"/>
      <c r="HUS33" s="125"/>
      <c r="HUT33" s="126"/>
      <c r="HUU33" s="127"/>
      <c r="HUV33" s="125"/>
      <c r="HUW33" s="125"/>
      <c r="HUX33" s="125"/>
      <c r="HUY33" s="126"/>
      <c r="HUZ33" s="127"/>
      <c r="HVA33" s="125"/>
      <c r="HVB33" s="125"/>
      <c r="HVC33" s="125"/>
      <c r="HVD33" s="126"/>
      <c r="HVE33" s="127"/>
      <c r="HVF33" s="125"/>
      <c r="HVG33" s="125"/>
      <c r="HVH33" s="125"/>
      <c r="HVI33" s="126"/>
      <c r="HVJ33" s="127"/>
      <c r="HVK33" s="125"/>
      <c r="HVL33" s="125"/>
      <c r="HVM33" s="125"/>
      <c r="HVN33" s="126"/>
      <c r="HVO33" s="127"/>
      <c r="HVP33" s="125"/>
      <c r="HVQ33" s="125"/>
      <c r="HVR33" s="125"/>
      <c r="HVS33" s="126"/>
      <c r="HVT33" s="128"/>
      <c r="HVU33" s="119"/>
      <c r="HVV33" s="64"/>
      <c r="HVW33" s="129"/>
      <c r="HVX33" s="19"/>
      <c r="HVY33" s="65"/>
      <c r="HVZ33" s="17"/>
      <c r="HWA33" s="32"/>
      <c r="HWB33" s="12"/>
      <c r="HWC33" s="70"/>
      <c r="HWD33" s="124"/>
      <c r="HWE33" s="125"/>
      <c r="HWF33" s="125"/>
      <c r="HWG33" s="125"/>
      <c r="HWH33" s="126"/>
      <c r="HWI33" s="127"/>
      <c r="HWJ33" s="125"/>
      <c r="HWK33" s="125"/>
      <c r="HWL33" s="125"/>
      <c r="HWM33" s="126"/>
      <c r="HWN33" s="127"/>
      <c r="HWO33" s="125"/>
      <c r="HWP33" s="125"/>
      <c r="HWQ33" s="125"/>
      <c r="HWR33" s="126"/>
      <c r="HWS33" s="127"/>
      <c r="HWT33" s="125"/>
      <c r="HWU33" s="125"/>
      <c r="HWV33" s="125"/>
      <c r="HWW33" s="126"/>
      <c r="HWX33" s="127"/>
      <c r="HWY33" s="125"/>
      <c r="HWZ33" s="125"/>
      <c r="HXA33" s="125"/>
      <c r="HXB33" s="126"/>
      <c r="HXC33" s="127"/>
      <c r="HXD33" s="125"/>
      <c r="HXE33" s="125"/>
      <c r="HXF33" s="125"/>
      <c r="HXG33" s="126"/>
      <c r="HXH33" s="127"/>
      <c r="HXI33" s="125"/>
      <c r="HXJ33" s="125"/>
      <c r="HXK33" s="125"/>
      <c r="HXL33" s="126"/>
      <c r="HXM33" s="127"/>
      <c r="HXN33" s="125"/>
      <c r="HXO33" s="125"/>
      <c r="HXP33" s="125"/>
      <c r="HXQ33" s="126"/>
      <c r="HXR33" s="128"/>
      <c r="HXS33" s="119"/>
      <c r="HXT33" s="64"/>
      <c r="HXU33" s="129"/>
      <c r="HXV33" s="19"/>
      <c r="HXW33" s="65"/>
      <c r="HXX33" s="17"/>
      <c r="HXY33" s="32"/>
      <c r="HXZ33" s="12"/>
      <c r="HYA33" s="70"/>
      <c r="HYB33" s="124"/>
      <c r="HYC33" s="125"/>
      <c r="HYD33" s="125"/>
      <c r="HYE33" s="125"/>
      <c r="HYF33" s="126"/>
      <c r="HYG33" s="127"/>
      <c r="HYH33" s="125"/>
      <c r="HYI33" s="125"/>
      <c r="HYJ33" s="125"/>
      <c r="HYK33" s="126"/>
      <c r="HYL33" s="127"/>
      <c r="HYM33" s="125"/>
      <c r="HYN33" s="125"/>
      <c r="HYO33" s="125"/>
      <c r="HYP33" s="126"/>
      <c r="HYQ33" s="127"/>
      <c r="HYR33" s="125"/>
      <c r="HYS33" s="125"/>
      <c r="HYT33" s="125"/>
      <c r="HYU33" s="126"/>
      <c r="HYV33" s="127"/>
      <c r="HYW33" s="125"/>
      <c r="HYX33" s="125"/>
      <c r="HYY33" s="125"/>
      <c r="HYZ33" s="126"/>
      <c r="HZA33" s="127"/>
      <c r="HZB33" s="125"/>
      <c r="HZC33" s="125"/>
      <c r="HZD33" s="125"/>
      <c r="HZE33" s="126"/>
      <c r="HZF33" s="127"/>
      <c r="HZG33" s="125"/>
      <c r="HZH33" s="125"/>
      <c r="HZI33" s="125"/>
      <c r="HZJ33" s="126"/>
      <c r="HZK33" s="127"/>
      <c r="HZL33" s="125"/>
      <c r="HZM33" s="125"/>
      <c r="HZN33" s="125"/>
      <c r="HZO33" s="126"/>
      <c r="HZP33" s="128"/>
      <c r="HZQ33" s="119"/>
      <c r="HZR33" s="64"/>
      <c r="HZS33" s="129"/>
      <c r="HZT33" s="19"/>
      <c r="HZU33" s="65"/>
      <c r="HZV33" s="17"/>
      <c r="HZW33" s="32"/>
      <c r="HZX33" s="12"/>
      <c r="HZY33" s="70"/>
      <c r="HZZ33" s="124"/>
      <c r="IAA33" s="125"/>
      <c r="IAB33" s="125"/>
      <c r="IAC33" s="125"/>
      <c r="IAD33" s="126"/>
      <c r="IAE33" s="127"/>
      <c r="IAF33" s="125"/>
      <c r="IAG33" s="125"/>
      <c r="IAH33" s="125"/>
      <c r="IAI33" s="126"/>
      <c r="IAJ33" s="127"/>
      <c r="IAK33" s="125"/>
      <c r="IAL33" s="125"/>
      <c r="IAM33" s="125"/>
      <c r="IAN33" s="126"/>
      <c r="IAO33" s="127"/>
      <c r="IAP33" s="125"/>
      <c r="IAQ33" s="125"/>
      <c r="IAR33" s="125"/>
      <c r="IAS33" s="126"/>
      <c r="IAT33" s="127"/>
      <c r="IAU33" s="125"/>
      <c r="IAV33" s="125"/>
      <c r="IAW33" s="125"/>
      <c r="IAX33" s="126"/>
      <c r="IAY33" s="127"/>
      <c r="IAZ33" s="125"/>
      <c r="IBA33" s="125"/>
      <c r="IBB33" s="125"/>
      <c r="IBC33" s="126"/>
      <c r="IBD33" s="127"/>
      <c r="IBE33" s="125"/>
      <c r="IBF33" s="125"/>
      <c r="IBG33" s="125"/>
      <c r="IBH33" s="126"/>
      <c r="IBI33" s="127"/>
      <c r="IBJ33" s="125"/>
      <c r="IBK33" s="125"/>
      <c r="IBL33" s="125"/>
      <c r="IBM33" s="126"/>
      <c r="IBN33" s="128"/>
      <c r="IBO33" s="119"/>
      <c r="IBP33" s="64"/>
      <c r="IBQ33" s="129"/>
      <c r="IBR33" s="19"/>
      <c r="IBS33" s="65"/>
      <c r="IBT33" s="17"/>
      <c r="IBU33" s="32"/>
      <c r="IBV33" s="12"/>
      <c r="IBW33" s="70"/>
      <c r="IBX33" s="124"/>
      <c r="IBY33" s="125"/>
      <c r="IBZ33" s="125"/>
      <c r="ICA33" s="125"/>
      <c r="ICB33" s="126"/>
      <c r="ICC33" s="127"/>
      <c r="ICD33" s="125"/>
      <c r="ICE33" s="125"/>
      <c r="ICF33" s="125"/>
      <c r="ICG33" s="126"/>
      <c r="ICH33" s="127"/>
      <c r="ICI33" s="125"/>
      <c r="ICJ33" s="125"/>
      <c r="ICK33" s="125"/>
      <c r="ICL33" s="126"/>
      <c r="ICM33" s="127"/>
      <c r="ICN33" s="125"/>
      <c r="ICO33" s="125"/>
      <c r="ICP33" s="125"/>
      <c r="ICQ33" s="126"/>
      <c r="ICR33" s="127"/>
      <c r="ICS33" s="125"/>
      <c r="ICT33" s="125"/>
      <c r="ICU33" s="125"/>
      <c r="ICV33" s="126"/>
      <c r="ICW33" s="127"/>
      <c r="ICX33" s="125"/>
      <c r="ICY33" s="125"/>
      <c r="ICZ33" s="125"/>
      <c r="IDA33" s="126"/>
      <c r="IDB33" s="127"/>
      <c r="IDC33" s="125"/>
      <c r="IDD33" s="125"/>
      <c r="IDE33" s="125"/>
      <c r="IDF33" s="126"/>
      <c r="IDG33" s="127"/>
      <c r="IDH33" s="125"/>
      <c r="IDI33" s="125"/>
      <c r="IDJ33" s="125"/>
      <c r="IDK33" s="126"/>
      <c r="IDL33" s="128"/>
      <c r="IDM33" s="119"/>
      <c r="IDN33" s="64"/>
      <c r="IDO33" s="129"/>
      <c r="IDP33" s="19"/>
      <c r="IDQ33" s="65"/>
      <c r="IDR33" s="17"/>
      <c r="IDS33" s="32"/>
      <c r="IDT33" s="12"/>
      <c r="IDU33" s="70"/>
      <c r="IDV33" s="124"/>
      <c r="IDW33" s="125"/>
      <c r="IDX33" s="125"/>
      <c r="IDY33" s="125"/>
      <c r="IDZ33" s="126"/>
      <c r="IEA33" s="127"/>
      <c r="IEB33" s="125"/>
      <c r="IEC33" s="125"/>
      <c r="IED33" s="125"/>
      <c r="IEE33" s="126"/>
      <c r="IEF33" s="127"/>
      <c r="IEG33" s="125"/>
      <c r="IEH33" s="125"/>
      <c r="IEI33" s="125"/>
      <c r="IEJ33" s="126"/>
      <c r="IEK33" s="127"/>
      <c r="IEL33" s="125"/>
      <c r="IEM33" s="125"/>
      <c r="IEN33" s="125"/>
      <c r="IEO33" s="126"/>
      <c r="IEP33" s="127"/>
      <c r="IEQ33" s="125"/>
      <c r="IER33" s="125"/>
      <c r="IES33" s="125"/>
      <c r="IET33" s="126"/>
      <c r="IEU33" s="127"/>
      <c r="IEV33" s="125"/>
      <c r="IEW33" s="125"/>
      <c r="IEX33" s="125"/>
      <c r="IEY33" s="126"/>
      <c r="IEZ33" s="127"/>
      <c r="IFA33" s="125"/>
      <c r="IFB33" s="125"/>
      <c r="IFC33" s="125"/>
      <c r="IFD33" s="126"/>
      <c r="IFE33" s="127"/>
      <c r="IFF33" s="125"/>
      <c r="IFG33" s="125"/>
      <c r="IFH33" s="125"/>
      <c r="IFI33" s="126"/>
      <c r="IFJ33" s="128"/>
      <c r="IFK33" s="119"/>
      <c r="IFL33" s="64"/>
      <c r="IFM33" s="129"/>
      <c r="IFN33" s="19"/>
      <c r="IFO33" s="65"/>
      <c r="IFP33" s="17"/>
      <c r="IFQ33" s="32"/>
      <c r="IFR33" s="12"/>
      <c r="IFS33" s="70"/>
      <c r="IFT33" s="124"/>
      <c r="IFU33" s="125"/>
      <c r="IFV33" s="125"/>
      <c r="IFW33" s="125"/>
      <c r="IFX33" s="126"/>
      <c r="IFY33" s="127"/>
      <c r="IFZ33" s="125"/>
      <c r="IGA33" s="125"/>
      <c r="IGB33" s="125"/>
      <c r="IGC33" s="126"/>
      <c r="IGD33" s="127"/>
      <c r="IGE33" s="125"/>
      <c r="IGF33" s="125"/>
      <c r="IGG33" s="125"/>
      <c r="IGH33" s="126"/>
      <c r="IGI33" s="127"/>
      <c r="IGJ33" s="125"/>
      <c r="IGK33" s="125"/>
      <c r="IGL33" s="125"/>
      <c r="IGM33" s="126"/>
      <c r="IGN33" s="127"/>
      <c r="IGO33" s="125"/>
      <c r="IGP33" s="125"/>
      <c r="IGQ33" s="125"/>
      <c r="IGR33" s="126"/>
      <c r="IGS33" s="127"/>
      <c r="IGT33" s="125"/>
      <c r="IGU33" s="125"/>
      <c r="IGV33" s="125"/>
      <c r="IGW33" s="126"/>
      <c r="IGX33" s="127"/>
      <c r="IGY33" s="125"/>
      <c r="IGZ33" s="125"/>
      <c r="IHA33" s="125"/>
      <c r="IHB33" s="126"/>
      <c r="IHC33" s="127"/>
      <c r="IHD33" s="125"/>
      <c r="IHE33" s="125"/>
      <c r="IHF33" s="125"/>
      <c r="IHG33" s="126"/>
      <c r="IHH33" s="128"/>
      <c r="IHI33" s="119"/>
      <c r="IHJ33" s="64"/>
      <c r="IHK33" s="129"/>
      <c r="IHL33" s="19"/>
      <c r="IHM33" s="65"/>
      <c r="IHN33" s="17"/>
      <c r="IHO33" s="32"/>
      <c r="IHP33" s="12"/>
      <c r="IHQ33" s="70"/>
      <c r="IHR33" s="124"/>
      <c r="IHS33" s="125"/>
      <c r="IHT33" s="125"/>
      <c r="IHU33" s="125"/>
      <c r="IHV33" s="126"/>
      <c r="IHW33" s="127"/>
      <c r="IHX33" s="125"/>
      <c r="IHY33" s="125"/>
      <c r="IHZ33" s="125"/>
      <c r="IIA33" s="126"/>
      <c r="IIB33" s="127"/>
      <c r="IIC33" s="125"/>
      <c r="IID33" s="125"/>
      <c r="IIE33" s="125"/>
      <c r="IIF33" s="126"/>
      <c r="IIG33" s="127"/>
      <c r="IIH33" s="125"/>
      <c r="III33" s="125"/>
      <c r="IIJ33" s="125"/>
      <c r="IIK33" s="126"/>
      <c r="IIL33" s="127"/>
      <c r="IIM33" s="125"/>
      <c r="IIN33" s="125"/>
      <c r="IIO33" s="125"/>
      <c r="IIP33" s="126"/>
      <c r="IIQ33" s="127"/>
      <c r="IIR33" s="125"/>
      <c r="IIS33" s="125"/>
      <c r="IIT33" s="125"/>
      <c r="IIU33" s="126"/>
      <c r="IIV33" s="127"/>
      <c r="IIW33" s="125"/>
      <c r="IIX33" s="125"/>
      <c r="IIY33" s="125"/>
      <c r="IIZ33" s="126"/>
      <c r="IJA33" s="127"/>
      <c r="IJB33" s="125"/>
      <c r="IJC33" s="125"/>
      <c r="IJD33" s="125"/>
      <c r="IJE33" s="126"/>
      <c r="IJF33" s="128"/>
      <c r="IJG33" s="119"/>
      <c r="IJH33" s="64"/>
      <c r="IJI33" s="129"/>
      <c r="IJJ33" s="19"/>
      <c r="IJK33" s="65"/>
      <c r="IJL33" s="17"/>
      <c r="IJM33" s="32"/>
      <c r="IJN33" s="12"/>
      <c r="IJO33" s="70"/>
      <c r="IJP33" s="124"/>
      <c r="IJQ33" s="125"/>
      <c r="IJR33" s="125"/>
      <c r="IJS33" s="125"/>
      <c r="IJT33" s="126"/>
      <c r="IJU33" s="127"/>
      <c r="IJV33" s="125"/>
      <c r="IJW33" s="125"/>
      <c r="IJX33" s="125"/>
      <c r="IJY33" s="126"/>
      <c r="IJZ33" s="127"/>
      <c r="IKA33" s="125"/>
      <c r="IKB33" s="125"/>
      <c r="IKC33" s="125"/>
      <c r="IKD33" s="126"/>
      <c r="IKE33" s="127"/>
      <c r="IKF33" s="125"/>
      <c r="IKG33" s="125"/>
      <c r="IKH33" s="125"/>
      <c r="IKI33" s="126"/>
      <c r="IKJ33" s="127"/>
      <c r="IKK33" s="125"/>
      <c r="IKL33" s="125"/>
      <c r="IKM33" s="125"/>
      <c r="IKN33" s="126"/>
      <c r="IKO33" s="127"/>
      <c r="IKP33" s="125"/>
      <c r="IKQ33" s="125"/>
      <c r="IKR33" s="125"/>
      <c r="IKS33" s="126"/>
      <c r="IKT33" s="127"/>
      <c r="IKU33" s="125"/>
      <c r="IKV33" s="125"/>
      <c r="IKW33" s="125"/>
      <c r="IKX33" s="126"/>
      <c r="IKY33" s="127"/>
      <c r="IKZ33" s="125"/>
      <c r="ILA33" s="125"/>
      <c r="ILB33" s="125"/>
      <c r="ILC33" s="126"/>
      <c r="ILD33" s="128"/>
      <c r="ILE33" s="119"/>
      <c r="ILF33" s="64"/>
      <c r="ILG33" s="129"/>
      <c r="ILH33" s="19"/>
      <c r="ILI33" s="65"/>
      <c r="ILJ33" s="17"/>
      <c r="ILK33" s="32"/>
      <c r="ILL33" s="12"/>
      <c r="ILM33" s="70"/>
      <c r="ILN33" s="124"/>
      <c r="ILO33" s="125"/>
      <c r="ILP33" s="125"/>
      <c r="ILQ33" s="125"/>
      <c r="ILR33" s="126"/>
      <c r="ILS33" s="127"/>
      <c r="ILT33" s="125"/>
      <c r="ILU33" s="125"/>
      <c r="ILV33" s="125"/>
      <c r="ILW33" s="126"/>
      <c r="ILX33" s="127"/>
      <c r="ILY33" s="125"/>
      <c r="ILZ33" s="125"/>
      <c r="IMA33" s="125"/>
      <c r="IMB33" s="126"/>
      <c r="IMC33" s="127"/>
      <c r="IMD33" s="125"/>
      <c r="IME33" s="125"/>
      <c r="IMF33" s="125"/>
      <c r="IMG33" s="126"/>
      <c r="IMH33" s="127"/>
      <c r="IMI33" s="125"/>
      <c r="IMJ33" s="125"/>
      <c r="IMK33" s="125"/>
      <c r="IML33" s="126"/>
      <c r="IMM33" s="127"/>
      <c r="IMN33" s="125"/>
      <c r="IMO33" s="125"/>
      <c r="IMP33" s="125"/>
      <c r="IMQ33" s="126"/>
      <c r="IMR33" s="127"/>
      <c r="IMS33" s="125"/>
      <c r="IMT33" s="125"/>
      <c r="IMU33" s="125"/>
      <c r="IMV33" s="126"/>
      <c r="IMW33" s="127"/>
      <c r="IMX33" s="125"/>
      <c r="IMY33" s="125"/>
      <c r="IMZ33" s="125"/>
      <c r="INA33" s="126"/>
      <c r="INB33" s="128"/>
      <c r="INC33" s="119"/>
      <c r="IND33" s="64"/>
      <c r="INE33" s="129"/>
      <c r="INF33" s="19"/>
      <c r="ING33" s="65"/>
      <c r="INH33" s="17"/>
      <c r="INI33" s="32"/>
      <c r="INJ33" s="12"/>
      <c r="INK33" s="70"/>
      <c r="INL33" s="124"/>
      <c r="INM33" s="125"/>
      <c r="INN33" s="125"/>
      <c r="INO33" s="125"/>
      <c r="INP33" s="126"/>
      <c r="INQ33" s="127"/>
      <c r="INR33" s="125"/>
      <c r="INS33" s="125"/>
      <c r="INT33" s="125"/>
      <c r="INU33" s="126"/>
      <c r="INV33" s="127"/>
      <c r="INW33" s="125"/>
      <c r="INX33" s="125"/>
      <c r="INY33" s="125"/>
      <c r="INZ33" s="126"/>
      <c r="IOA33" s="127"/>
      <c r="IOB33" s="125"/>
      <c r="IOC33" s="125"/>
      <c r="IOD33" s="125"/>
      <c r="IOE33" s="126"/>
      <c r="IOF33" s="127"/>
      <c r="IOG33" s="125"/>
      <c r="IOH33" s="125"/>
      <c r="IOI33" s="125"/>
      <c r="IOJ33" s="126"/>
      <c r="IOK33" s="127"/>
      <c r="IOL33" s="125"/>
      <c r="IOM33" s="125"/>
      <c r="ION33" s="125"/>
      <c r="IOO33" s="126"/>
      <c r="IOP33" s="127"/>
      <c r="IOQ33" s="125"/>
      <c r="IOR33" s="125"/>
      <c r="IOS33" s="125"/>
      <c r="IOT33" s="126"/>
      <c r="IOU33" s="127"/>
      <c r="IOV33" s="125"/>
      <c r="IOW33" s="125"/>
      <c r="IOX33" s="125"/>
      <c r="IOY33" s="126"/>
      <c r="IOZ33" s="128"/>
      <c r="IPA33" s="119"/>
      <c r="IPB33" s="64"/>
      <c r="IPC33" s="129"/>
      <c r="IPD33" s="19"/>
      <c r="IPE33" s="65"/>
      <c r="IPF33" s="17"/>
      <c r="IPG33" s="32"/>
      <c r="IPH33" s="12"/>
      <c r="IPI33" s="70"/>
      <c r="IPJ33" s="124"/>
      <c r="IPK33" s="125"/>
      <c r="IPL33" s="125"/>
      <c r="IPM33" s="125"/>
      <c r="IPN33" s="126"/>
      <c r="IPO33" s="127"/>
      <c r="IPP33" s="125"/>
      <c r="IPQ33" s="125"/>
      <c r="IPR33" s="125"/>
      <c r="IPS33" s="126"/>
      <c r="IPT33" s="127"/>
      <c r="IPU33" s="125"/>
      <c r="IPV33" s="125"/>
      <c r="IPW33" s="125"/>
      <c r="IPX33" s="126"/>
      <c r="IPY33" s="127"/>
      <c r="IPZ33" s="125"/>
      <c r="IQA33" s="125"/>
      <c r="IQB33" s="125"/>
      <c r="IQC33" s="126"/>
      <c r="IQD33" s="127"/>
      <c r="IQE33" s="125"/>
      <c r="IQF33" s="125"/>
      <c r="IQG33" s="125"/>
      <c r="IQH33" s="126"/>
      <c r="IQI33" s="127"/>
      <c r="IQJ33" s="125"/>
      <c r="IQK33" s="125"/>
      <c r="IQL33" s="125"/>
      <c r="IQM33" s="126"/>
      <c r="IQN33" s="127"/>
      <c r="IQO33" s="125"/>
      <c r="IQP33" s="125"/>
      <c r="IQQ33" s="125"/>
      <c r="IQR33" s="126"/>
      <c r="IQS33" s="127"/>
      <c r="IQT33" s="125"/>
      <c r="IQU33" s="125"/>
      <c r="IQV33" s="125"/>
      <c r="IQW33" s="126"/>
      <c r="IQX33" s="128"/>
      <c r="IQY33" s="119"/>
      <c r="IQZ33" s="64"/>
      <c r="IRA33" s="129"/>
      <c r="IRB33" s="19"/>
      <c r="IRC33" s="65"/>
      <c r="IRD33" s="17"/>
      <c r="IRE33" s="32"/>
      <c r="IRF33" s="12"/>
      <c r="IRG33" s="70"/>
      <c r="IRH33" s="124"/>
      <c r="IRI33" s="125"/>
      <c r="IRJ33" s="125"/>
      <c r="IRK33" s="125"/>
      <c r="IRL33" s="126"/>
      <c r="IRM33" s="127"/>
      <c r="IRN33" s="125"/>
      <c r="IRO33" s="125"/>
      <c r="IRP33" s="125"/>
      <c r="IRQ33" s="126"/>
      <c r="IRR33" s="127"/>
      <c r="IRS33" s="125"/>
      <c r="IRT33" s="125"/>
      <c r="IRU33" s="125"/>
      <c r="IRV33" s="126"/>
      <c r="IRW33" s="127"/>
      <c r="IRX33" s="125"/>
      <c r="IRY33" s="125"/>
      <c r="IRZ33" s="125"/>
      <c r="ISA33" s="126"/>
      <c r="ISB33" s="127"/>
      <c r="ISC33" s="125"/>
      <c r="ISD33" s="125"/>
      <c r="ISE33" s="125"/>
      <c r="ISF33" s="126"/>
      <c r="ISG33" s="127"/>
      <c r="ISH33" s="125"/>
      <c r="ISI33" s="125"/>
      <c r="ISJ33" s="125"/>
      <c r="ISK33" s="126"/>
      <c r="ISL33" s="127"/>
      <c r="ISM33" s="125"/>
      <c r="ISN33" s="125"/>
      <c r="ISO33" s="125"/>
      <c r="ISP33" s="126"/>
      <c r="ISQ33" s="127"/>
      <c r="ISR33" s="125"/>
      <c r="ISS33" s="125"/>
      <c r="IST33" s="125"/>
      <c r="ISU33" s="126"/>
      <c r="ISV33" s="128"/>
      <c r="ISW33" s="119"/>
      <c r="ISX33" s="64"/>
      <c r="ISY33" s="129"/>
      <c r="ISZ33" s="19"/>
      <c r="ITA33" s="65"/>
      <c r="ITB33" s="17"/>
      <c r="ITC33" s="32"/>
      <c r="ITD33" s="12"/>
      <c r="ITE33" s="70"/>
      <c r="ITF33" s="124"/>
      <c r="ITG33" s="125"/>
      <c r="ITH33" s="125"/>
      <c r="ITI33" s="125"/>
      <c r="ITJ33" s="126"/>
      <c r="ITK33" s="127"/>
      <c r="ITL33" s="125"/>
      <c r="ITM33" s="125"/>
      <c r="ITN33" s="125"/>
      <c r="ITO33" s="126"/>
      <c r="ITP33" s="127"/>
      <c r="ITQ33" s="125"/>
      <c r="ITR33" s="125"/>
      <c r="ITS33" s="125"/>
      <c r="ITT33" s="126"/>
      <c r="ITU33" s="127"/>
      <c r="ITV33" s="125"/>
      <c r="ITW33" s="125"/>
      <c r="ITX33" s="125"/>
      <c r="ITY33" s="126"/>
      <c r="ITZ33" s="127"/>
      <c r="IUA33" s="125"/>
      <c r="IUB33" s="125"/>
      <c r="IUC33" s="125"/>
      <c r="IUD33" s="126"/>
      <c r="IUE33" s="127"/>
      <c r="IUF33" s="125"/>
      <c r="IUG33" s="125"/>
      <c r="IUH33" s="125"/>
      <c r="IUI33" s="126"/>
      <c r="IUJ33" s="127"/>
      <c r="IUK33" s="125"/>
      <c r="IUL33" s="125"/>
      <c r="IUM33" s="125"/>
      <c r="IUN33" s="126"/>
      <c r="IUO33" s="127"/>
      <c r="IUP33" s="125"/>
      <c r="IUQ33" s="125"/>
      <c r="IUR33" s="125"/>
      <c r="IUS33" s="126"/>
      <c r="IUT33" s="128"/>
      <c r="IUU33" s="119"/>
      <c r="IUV33" s="64"/>
      <c r="IUW33" s="129"/>
      <c r="IUX33" s="19"/>
      <c r="IUY33" s="65"/>
      <c r="IUZ33" s="17"/>
      <c r="IVA33" s="32"/>
      <c r="IVB33" s="12"/>
      <c r="IVC33" s="70"/>
      <c r="IVD33" s="124"/>
      <c r="IVE33" s="125"/>
      <c r="IVF33" s="125"/>
      <c r="IVG33" s="125"/>
      <c r="IVH33" s="126"/>
      <c r="IVI33" s="127"/>
      <c r="IVJ33" s="125"/>
      <c r="IVK33" s="125"/>
      <c r="IVL33" s="125"/>
      <c r="IVM33" s="126"/>
      <c r="IVN33" s="127"/>
      <c r="IVO33" s="125"/>
      <c r="IVP33" s="125"/>
      <c r="IVQ33" s="125"/>
      <c r="IVR33" s="126"/>
      <c r="IVS33" s="127"/>
      <c r="IVT33" s="125"/>
      <c r="IVU33" s="125"/>
      <c r="IVV33" s="125"/>
      <c r="IVW33" s="126"/>
      <c r="IVX33" s="127"/>
      <c r="IVY33" s="125"/>
      <c r="IVZ33" s="125"/>
      <c r="IWA33" s="125"/>
      <c r="IWB33" s="126"/>
      <c r="IWC33" s="127"/>
      <c r="IWD33" s="125"/>
      <c r="IWE33" s="125"/>
      <c r="IWF33" s="125"/>
      <c r="IWG33" s="126"/>
      <c r="IWH33" s="127"/>
      <c r="IWI33" s="125"/>
      <c r="IWJ33" s="125"/>
      <c r="IWK33" s="125"/>
      <c r="IWL33" s="126"/>
      <c r="IWM33" s="127"/>
      <c r="IWN33" s="125"/>
      <c r="IWO33" s="125"/>
      <c r="IWP33" s="125"/>
      <c r="IWQ33" s="126"/>
      <c r="IWR33" s="128"/>
      <c r="IWS33" s="119"/>
      <c r="IWT33" s="64"/>
      <c r="IWU33" s="129"/>
      <c r="IWV33" s="19"/>
      <c r="IWW33" s="65"/>
      <c r="IWX33" s="17"/>
      <c r="IWY33" s="32"/>
      <c r="IWZ33" s="12"/>
      <c r="IXA33" s="70"/>
      <c r="IXB33" s="124"/>
      <c r="IXC33" s="125"/>
      <c r="IXD33" s="125"/>
      <c r="IXE33" s="125"/>
      <c r="IXF33" s="126"/>
      <c r="IXG33" s="127"/>
      <c r="IXH33" s="125"/>
      <c r="IXI33" s="125"/>
      <c r="IXJ33" s="125"/>
      <c r="IXK33" s="126"/>
      <c r="IXL33" s="127"/>
      <c r="IXM33" s="125"/>
      <c r="IXN33" s="125"/>
      <c r="IXO33" s="125"/>
      <c r="IXP33" s="126"/>
      <c r="IXQ33" s="127"/>
      <c r="IXR33" s="125"/>
      <c r="IXS33" s="125"/>
      <c r="IXT33" s="125"/>
      <c r="IXU33" s="126"/>
      <c r="IXV33" s="127"/>
      <c r="IXW33" s="125"/>
      <c r="IXX33" s="125"/>
      <c r="IXY33" s="125"/>
      <c r="IXZ33" s="126"/>
      <c r="IYA33" s="127"/>
      <c r="IYB33" s="125"/>
      <c r="IYC33" s="125"/>
      <c r="IYD33" s="125"/>
      <c r="IYE33" s="126"/>
      <c r="IYF33" s="127"/>
      <c r="IYG33" s="125"/>
      <c r="IYH33" s="125"/>
      <c r="IYI33" s="125"/>
      <c r="IYJ33" s="126"/>
      <c r="IYK33" s="127"/>
      <c r="IYL33" s="125"/>
      <c r="IYM33" s="125"/>
      <c r="IYN33" s="125"/>
      <c r="IYO33" s="126"/>
      <c r="IYP33" s="128"/>
      <c r="IYQ33" s="119"/>
      <c r="IYR33" s="64"/>
      <c r="IYS33" s="129"/>
      <c r="IYT33" s="19"/>
      <c r="IYU33" s="65"/>
      <c r="IYV33" s="17"/>
      <c r="IYW33" s="32"/>
      <c r="IYX33" s="12"/>
      <c r="IYY33" s="70"/>
      <c r="IYZ33" s="124"/>
      <c r="IZA33" s="125"/>
      <c r="IZB33" s="125"/>
      <c r="IZC33" s="125"/>
      <c r="IZD33" s="126"/>
      <c r="IZE33" s="127"/>
      <c r="IZF33" s="125"/>
      <c r="IZG33" s="125"/>
      <c r="IZH33" s="125"/>
      <c r="IZI33" s="126"/>
      <c r="IZJ33" s="127"/>
      <c r="IZK33" s="125"/>
      <c r="IZL33" s="125"/>
      <c r="IZM33" s="125"/>
      <c r="IZN33" s="126"/>
      <c r="IZO33" s="127"/>
      <c r="IZP33" s="125"/>
      <c r="IZQ33" s="125"/>
      <c r="IZR33" s="125"/>
      <c r="IZS33" s="126"/>
      <c r="IZT33" s="127"/>
      <c r="IZU33" s="125"/>
      <c r="IZV33" s="125"/>
      <c r="IZW33" s="125"/>
      <c r="IZX33" s="126"/>
      <c r="IZY33" s="127"/>
      <c r="IZZ33" s="125"/>
      <c r="JAA33" s="125"/>
      <c r="JAB33" s="125"/>
      <c r="JAC33" s="126"/>
      <c r="JAD33" s="127"/>
      <c r="JAE33" s="125"/>
      <c r="JAF33" s="125"/>
      <c r="JAG33" s="125"/>
      <c r="JAH33" s="126"/>
      <c r="JAI33" s="127"/>
      <c r="JAJ33" s="125"/>
      <c r="JAK33" s="125"/>
      <c r="JAL33" s="125"/>
      <c r="JAM33" s="126"/>
      <c r="JAN33" s="128"/>
      <c r="JAO33" s="119"/>
      <c r="JAP33" s="64"/>
      <c r="JAQ33" s="129"/>
      <c r="JAR33" s="19"/>
      <c r="JAS33" s="65"/>
      <c r="JAT33" s="17"/>
      <c r="JAU33" s="32"/>
      <c r="JAV33" s="12"/>
      <c r="JAW33" s="70"/>
      <c r="JAX33" s="124"/>
      <c r="JAY33" s="125"/>
      <c r="JAZ33" s="125"/>
      <c r="JBA33" s="125"/>
      <c r="JBB33" s="126"/>
      <c r="JBC33" s="127"/>
      <c r="JBD33" s="125"/>
      <c r="JBE33" s="125"/>
      <c r="JBF33" s="125"/>
      <c r="JBG33" s="126"/>
      <c r="JBH33" s="127"/>
      <c r="JBI33" s="125"/>
      <c r="JBJ33" s="125"/>
      <c r="JBK33" s="125"/>
      <c r="JBL33" s="126"/>
      <c r="JBM33" s="127"/>
      <c r="JBN33" s="125"/>
      <c r="JBO33" s="125"/>
      <c r="JBP33" s="125"/>
      <c r="JBQ33" s="126"/>
      <c r="JBR33" s="127"/>
      <c r="JBS33" s="125"/>
      <c r="JBT33" s="125"/>
      <c r="JBU33" s="125"/>
      <c r="JBV33" s="126"/>
      <c r="JBW33" s="127"/>
      <c r="JBX33" s="125"/>
      <c r="JBY33" s="125"/>
      <c r="JBZ33" s="125"/>
      <c r="JCA33" s="126"/>
      <c r="JCB33" s="127"/>
      <c r="JCC33" s="125"/>
      <c r="JCD33" s="125"/>
      <c r="JCE33" s="125"/>
      <c r="JCF33" s="126"/>
      <c r="JCG33" s="127"/>
      <c r="JCH33" s="125"/>
      <c r="JCI33" s="125"/>
      <c r="JCJ33" s="125"/>
      <c r="JCK33" s="126"/>
      <c r="JCL33" s="128"/>
      <c r="JCM33" s="119"/>
      <c r="JCN33" s="64"/>
      <c r="JCO33" s="129"/>
      <c r="JCP33" s="19"/>
      <c r="JCQ33" s="65"/>
      <c r="JCR33" s="17"/>
      <c r="JCS33" s="32"/>
      <c r="JCT33" s="12"/>
      <c r="JCU33" s="70"/>
      <c r="JCV33" s="124"/>
      <c r="JCW33" s="125"/>
      <c r="JCX33" s="125"/>
      <c r="JCY33" s="125"/>
      <c r="JCZ33" s="126"/>
      <c r="JDA33" s="127"/>
      <c r="JDB33" s="125"/>
      <c r="JDC33" s="125"/>
      <c r="JDD33" s="125"/>
      <c r="JDE33" s="126"/>
      <c r="JDF33" s="127"/>
      <c r="JDG33" s="125"/>
      <c r="JDH33" s="125"/>
      <c r="JDI33" s="125"/>
      <c r="JDJ33" s="126"/>
      <c r="JDK33" s="127"/>
      <c r="JDL33" s="125"/>
      <c r="JDM33" s="125"/>
      <c r="JDN33" s="125"/>
      <c r="JDO33" s="126"/>
      <c r="JDP33" s="127"/>
      <c r="JDQ33" s="125"/>
      <c r="JDR33" s="125"/>
      <c r="JDS33" s="125"/>
      <c r="JDT33" s="126"/>
      <c r="JDU33" s="127"/>
      <c r="JDV33" s="125"/>
      <c r="JDW33" s="125"/>
      <c r="JDX33" s="125"/>
      <c r="JDY33" s="126"/>
      <c r="JDZ33" s="127"/>
      <c r="JEA33" s="125"/>
      <c r="JEB33" s="125"/>
      <c r="JEC33" s="125"/>
      <c r="JED33" s="126"/>
      <c r="JEE33" s="127"/>
      <c r="JEF33" s="125"/>
      <c r="JEG33" s="125"/>
      <c r="JEH33" s="125"/>
      <c r="JEI33" s="126"/>
      <c r="JEJ33" s="128"/>
      <c r="JEK33" s="119"/>
      <c r="JEL33" s="64"/>
      <c r="JEM33" s="129"/>
      <c r="JEN33" s="19"/>
      <c r="JEO33" s="65"/>
      <c r="JEP33" s="17"/>
      <c r="JEQ33" s="32"/>
      <c r="JER33" s="12"/>
      <c r="JES33" s="70"/>
      <c r="JET33" s="124"/>
      <c r="JEU33" s="125"/>
      <c r="JEV33" s="125"/>
      <c r="JEW33" s="125"/>
      <c r="JEX33" s="126"/>
      <c r="JEY33" s="127"/>
      <c r="JEZ33" s="125"/>
      <c r="JFA33" s="125"/>
      <c r="JFB33" s="125"/>
      <c r="JFC33" s="126"/>
      <c r="JFD33" s="127"/>
      <c r="JFE33" s="125"/>
      <c r="JFF33" s="125"/>
      <c r="JFG33" s="125"/>
      <c r="JFH33" s="126"/>
      <c r="JFI33" s="127"/>
      <c r="JFJ33" s="125"/>
      <c r="JFK33" s="125"/>
      <c r="JFL33" s="125"/>
      <c r="JFM33" s="126"/>
      <c r="JFN33" s="127"/>
      <c r="JFO33" s="125"/>
      <c r="JFP33" s="125"/>
      <c r="JFQ33" s="125"/>
      <c r="JFR33" s="126"/>
      <c r="JFS33" s="127"/>
      <c r="JFT33" s="125"/>
      <c r="JFU33" s="125"/>
      <c r="JFV33" s="125"/>
      <c r="JFW33" s="126"/>
      <c r="JFX33" s="127"/>
      <c r="JFY33" s="125"/>
      <c r="JFZ33" s="125"/>
      <c r="JGA33" s="125"/>
      <c r="JGB33" s="126"/>
      <c r="JGC33" s="127"/>
      <c r="JGD33" s="125"/>
      <c r="JGE33" s="125"/>
      <c r="JGF33" s="125"/>
      <c r="JGG33" s="126"/>
      <c r="JGH33" s="128"/>
      <c r="JGI33" s="119"/>
      <c r="JGJ33" s="64"/>
      <c r="JGK33" s="129"/>
      <c r="JGL33" s="19"/>
      <c r="JGM33" s="65"/>
      <c r="JGN33" s="17"/>
      <c r="JGO33" s="32"/>
      <c r="JGP33" s="12"/>
      <c r="JGQ33" s="70"/>
      <c r="JGR33" s="124"/>
      <c r="JGS33" s="125"/>
      <c r="JGT33" s="125"/>
      <c r="JGU33" s="125"/>
      <c r="JGV33" s="126"/>
      <c r="JGW33" s="127"/>
      <c r="JGX33" s="125"/>
      <c r="JGY33" s="125"/>
      <c r="JGZ33" s="125"/>
      <c r="JHA33" s="126"/>
      <c r="JHB33" s="127"/>
      <c r="JHC33" s="125"/>
      <c r="JHD33" s="125"/>
      <c r="JHE33" s="125"/>
      <c r="JHF33" s="126"/>
      <c r="JHG33" s="127"/>
      <c r="JHH33" s="125"/>
      <c r="JHI33" s="125"/>
      <c r="JHJ33" s="125"/>
      <c r="JHK33" s="126"/>
      <c r="JHL33" s="127"/>
      <c r="JHM33" s="125"/>
      <c r="JHN33" s="125"/>
      <c r="JHO33" s="125"/>
      <c r="JHP33" s="126"/>
      <c r="JHQ33" s="127"/>
      <c r="JHR33" s="125"/>
      <c r="JHS33" s="125"/>
      <c r="JHT33" s="125"/>
      <c r="JHU33" s="126"/>
      <c r="JHV33" s="127"/>
      <c r="JHW33" s="125"/>
      <c r="JHX33" s="125"/>
      <c r="JHY33" s="125"/>
      <c r="JHZ33" s="126"/>
      <c r="JIA33" s="127"/>
      <c r="JIB33" s="125"/>
      <c r="JIC33" s="125"/>
      <c r="JID33" s="125"/>
      <c r="JIE33" s="126"/>
      <c r="JIF33" s="128"/>
      <c r="JIG33" s="119"/>
      <c r="JIH33" s="64"/>
      <c r="JII33" s="129"/>
      <c r="JIJ33" s="19"/>
      <c r="JIK33" s="65"/>
      <c r="JIL33" s="17"/>
      <c r="JIM33" s="32"/>
      <c r="JIN33" s="12"/>
      <c r="JIO33" s="70"/>
      <c r="JIP33" s="124"/>
      <c r="JIQ33" s="125"/>
      <c r="JIR33" s="125"/>
      <c r="JIS33" s="125"/>
      <c r="JIT33" s="126"/>
      <c r="JIU33" s="127"/>
      <c r="JIV33" s="125"/>
      <c r="JIW33" s="125"/>
      <c r="JIX33" s="125"/>
      <c r="JIY33" s="126"/>
      <c r="JIZ33" s="127"/>
      <c r="JJA33" s="125"/>
      <c r="JJB33" s="125"/>
      <c r="JJC33" s="125"/>
      <c r="JJD33" s="126"/>
      <c r="JJE33" s="127"/>
      <c r="JJF33" s="125"/>
      <c r="JJG33" s="125"/>
      <c r="JJH33" s="125"/>
      <c r="JJI33" s="126"/>
      <c r="JJJ33" s="127"/>
      <c r="JJK33" s="125"/>
      <c r="JJL33" s="125"/>
      <c r="JJM33" s="125"/>
      <c r="JJN33" s="126"/>
      <c r="JJO33" s="127"/>
      <c r="JJP33" s="125"/>
      <c r="JJQ33" s="125"/>
      <c r="JJR33" s="125"/>
      <c r="JJS33" s="126"/>
      <c r="JJT33" s="127"/>
      <c r="JJU33" s="125"/>
      <c r="JJV33" s="125"/>
      <c r="JJW33" s="125"/>
      <c r="JJX33" s="126"/>
      <c r="JJY33" s="127"/>
      <c r="JJZ33" s="125"/>
      <c r="JKA33" s="125"/>
      <c r="JKB33" s="125"/>
      <c r="JKC33" s="126"/>
      <c r="JKD33" s="128"/>
      <c r="JKE33" s="119"/>
      <c r="JKF33" s="64"/>
      <c r="JKG33" s="129"/>
      <c r="JKH33" s="19"/>
      <c r="JKI33" s="65"/>
      <c r="JKJ33" s="17"/>
      <c r="JKK33" s="32"/>
      <c r="JKL33" s="12"/>
      <c r="JKM33" s="70"/>
      <c r="JKN33" s="124"/>
      <c r="JKO33" s="125"/>
      <c r="JKP33" s="125"/>
      <c r="JKQ33" s="125"/>
      <c r="JKR33" s="126"/>
      <c r="JKS33" s="127"/>
      <c r="JKT33" s="125"/>
      <c r="JKU33" s="125"/>
      <c r="JKV33" s="125"/>
      <c r="JKW33" s="126"/>
      <c r="JKX33" s="127"/>
      <c r="JKY33" s="125"/>
      <c r="JKZ33" s="125"/>
      <c r="JLA33" s="125"/>
      <c r="JLB33" s="126"/>
      <c r="JLC33" s="127"/>
      <c r="JLD33" s="125"/>
      <c r="JLE33" s="125"/>
      <c r="JLF33" s="125"/>
      <c r="JLG33" s="126"/>
      <c r="JLH33" s="127"/>
      <c r="JLI33" s="125"/>
      <c r="JLJ33" s="125"/>
      <c r="JLK33" s="125"/>
      <c r="JLL33" s="126"/>
      <c r="JLM33" s="127"/>
      <c r="JLN33" s="125"/>
      <c r="JLO33" s="125"/>
      <c r="JLP33" s="125"/>
      <c r="JLQ33" s="126"/>
      <c r="JLR33" s="127"/>
      <c r="JLS33" s="125"/>
      <c r="JLT33" s="125"/>
      <c r="JLU33" s="125"/>
      <c r="JLV33" s="126"/>
      <c r="JLW33" s="127"/>
      <c r="JLX33" s="125"/>
      <c r="JLY33" s="125"/>
      <c r="JLZ33" s="125"/>
      <c r="JMA33" s="126"/>
      <c r="JMB33" s="128"/>
      <c r="JMC33" s="119"/>
      <c r="JMD33" s="64"/>
      <c r="JME33" s="129"/>
      <c r="JMF33" s="19"/>
      <c r="JMG33" s="65"/>
      <c r="JMH33" s="17"/>
      <c r="JMI33" s="32"/>
      <c r="JMJ33" s="12"/>
      <c r="JMK33" s="70"/>
      <c r="JML33" s="124"/>
      <c r="JMM33" s="125"/>
      <c r="JMN33" s="125"/>
      <c r="JMO33" s="125"/>
      <c r="JMP33" s="126"/>
      <c r="JMQ33" s="127"/>
      <c r="JMR33" s="125"/>
      <c r="JMS33" s="125"/>
      <c r="JMT33" s="125"/>
      <c r="JMU33" s="126"/>
      <c r="JMV33" s="127"/>
      <c r="JMW33" s="125"/>
      <c r="JMX33" s="125"/>
      <c r="JMY33" s="125"/>
      <c r="JMZ33" s="126"/>
      <c r="JNA33" s="127"/>
      <c r="JNB33" s="125"/>
      <c r="JNC33" s="125"/>
      <c r="JND33" s="125"/>
      <c r="JNE33" s="126"/>
      <c r="JNF33" s="127"/>
      <c r="JNG33" s="125"/>
      <c r="JNH33" s="125"/>
      <c r="JNI33" s="125"/>
      <c r="JNJ33" s="126"/>
      <c r="JNK33" s="127"/>
      <c r="JNL33" s="125"/>
      <c r="JNM33" s="125"/>
      <c r="JNN33" s="125"/>
      <c r="JNO33" s="126"/>
      <c r="JNP33" s="127"/>
      <c r="JNQ33" s="125"/>
      <c r="JNR33" s="125"/>
      <c r="JNS33" s="125"/>
      <c r="JNT33" s="126"/>
      <c r="JNU33" s="127"/>
      <c r="JNV33" s="125"/>
      <c r="JNW33" s="125"/>
      <c r="JNX33" s="125"/>
      <c r="JNY33" s="126"/>
      <c r="JNZ33" s="128"/>
      <c r="JOA33" s="119"/>
      <c r="JOB33" s="64"/>
      <c r="JOC33" s="129"/>
      <c r="JOD33" s="19"/>
      <c r="JOE33" s="65"/>
      <c r="JOF33" s="17"/>
      <c r="JOG33" s="32"/>
      <c r="JOH33" s="12"/>
      <c r="JOI33" s="70"/>
      <c r="JOJ33" s="124"/>
      <c r="JOK33" s="125"/>
      <c r="JOL33" s="125"/>
      <c r="JOM33" s="125"/>
      <c r="JON33" s="126"/>
      <c r="JOO33" s="127"/>
      <c r="JOP33" s="125"/>
      <c r="JOQ33" s="125"/>
      <c r="JOR33" s="125"/>
      <c r="JOS33" s="126"/>
      <c r="JOT33" s="127"/>
      <c r="JOU33" s="125"/>
      <c r="JOV33" s="125"/>
      <c r="JOW33" s="125"/>
      <c r="JOX33" s="126"/>
      <c r="JOY33" s="127"/>
      <c r="JOZ33" s="125"/>
      <c r="JPA33" s="125"/>
      <c r="JPB33" s="125"/>
      <c r="JPC33" s="126"/>
      <c r="JPD33" s="127"/>
      <c r="JPE33" s="125"/>
      <c r="JPF33" s="125"/>
      <c r="JPG33" s="125"/>
      <c r="JPH33" s="126"/>
      <c r="JPI33" s="127"/>
      <c r="JPJ33" s="125"/>
      <c r="JPK33" s="125"/>
      <c r="JPL33" s="125"/>
      <c r="JPM33" s="126"/>
      <c r="JPN33" s="127"/>
      <c r="JPO33" s="125"/>
      <c r="JPP33" s="125"/>
      <c r="JPQ33" s="125"/>
      <c r="JPR33" s="126"/>
      <c r="JPS33" s="127"/>
      <c r="JPT33" s="125"/>
      <c r="JPU33" s="125"/>
      <c r="JPV33" s="125"/>
      <c r="JPW33" s="126"/>
      <c r="JPX33" s="128"/>
      <c r="JPY33" s="119"/>
      <c r="JPZ33" s="64"/>
      <c r="JQA33" s="129"/>
      <c r="JQB33" s="19"/>
      <c r="JQC33" s="65"/>
      <c r="JQD33" s="17"/>
      <c r="JQE33" s="32"/>
      <c r="JQF33" s="12"/>
      <c r="JQG33" s="70"/>
      <c r="JQH33" s="124"/>
      <c r="JQI33" s="125"/>
      <c r="JQJ33" s="125"/>
      <c r="JQK33" s="125"/>
      <c r="JQL33" s="126"/>
      <c r="JQM33" s="127"/>
      <c r="JQN33" s="125"/>
      <c r="JQO33" s="125"/>
      <c r="JQP33" s="125"/>
      <c r="JQQ33" s="126"/>
      <c r="JQR33" s="127"/>
      <c r="JQS33" s="125"/>
      <c r="JQT33" s="125"/>
      <c r="JQU33" s="125"/>
      <c r="JQV33" s="126"/>
      <c r="JQW33" s="127"/>
      <c r="JQX33" s="125"/>
      <c r="JQY33" s="125"/>
      <c r="JQZ33" s="125"/>
      <c r="JRA33" s="126"/>
      <c r="JRB33" s="127"/>
      <c r="JRC33" s="125"/>
      <c r="JRD33" s="125"/>
      <c r="JRE33" s="125"/>
      <c r="JRF33" s="126"/>
      <c r="JRG33" s="127"/>
      <c r="JRH33" s="125"/>
      <c r="JRI33" s="125"/>
      <c r="JRJ33" s="125"/>
      <c r="JRK33" s="126"/>
      <c r="JRL33" s="127"/>
      <c r="JRM33" s="125"/>
      <c r="JRN33" s="125"/>
      <c r="JRO33" s="125"/>
      <c r="JRP33" s="126"/>
      <c r="JRQ33" s="127"/>
      <c r="JRR33" s="125"/>
      <c r="JRS33" s="125"/>
      <c r="JRT33" s="125"/>
      <c r="JRU33" s="126"/>
      <c r="JRV33" s="128"/>
      <c r="JRW33" s="119"/>
      <c r="JRX33" s="64"/>
      <c r="JRY33" s="129"/>
      <c r="JRZ33" s="19"/>
      <c r="JSA33" s="65"/>
      <c r="JSB33" s="17"/>
      <c r="JSC33" s="32"/>
      <c r="JSD33" s="12"/>
      <c r="JSE33" s="70"/>
      <c r="JSF33" s="124"/>
      <c r="JSG33" s="125"/>
      <c r="JSH33" s="125"/>
      <c r="JSI33" s="125"/>
      <c r="JSJ33" s="126"/>
      <c r="JSK33" s="127"/>
      <c r="JSL33" s="125"/>
      <c r="JSM33" s="125"/>
      <c r="JSN33" s="125"/>
      <c r="JSO33" s="126"/>
      <c r="JSP33" s="127"/>
      <c r="JSQ33" s="125"/>
      <c r="JSR33" s="125"/>
      <c r="JSS33" s="125"/>
      <c r="JST33" s="126"/>
      <c r="JSU33" s="127"/>
      <c r="JSV33" s="125"/>
      <c r="JSW33" s="125"/>
      <c r="JSX33" s="125"/>
      <c r="JSY33" s="126"/>
      <c r="JSZ33" s="127"/>
      <c r="JTA33" s="125"/>
      <c r="JTB33" s="125"/>
      <c r="JTC33" s="125"/>
      <c r="JTD33" s="126"/>
      <c r="JTE33" s="127"/>
      <c r="JTF33" s="125"/>
      <c r="JTG33" s="125"/>
      <c r="JTH33" s="125"/>
      <c r="JTI33" s="126"/>
      <c r="JTJ33" s="127"/>
      <c r="JTK33" s="125"/>
      <c r="JTL33" s="125"/>
      <c r="JTM33" s="125"/>
      <c r="JTN33" s="126"/>
      <c r="JTO33" s="127"/>
      <c r="JTP33" s="125"/>
      <c r="JTQ33" s="125"/>
      <c r="JTR33" s="125"/>
      <c r="JTS33" s="126"/>
      <c r="JTT33" s="128"/>
      <c r="JTU33" s="119"/>
      <c r="JTV33" s="64"/>
      <c r="JTW33" s="129"/>
      <c r="JTX33" s="19"/>
      <c r="JTY33" s="65"/>
      <c r="JTZ33" s="17"/>
      <c r="JUA33" s="32"/>
      <c r="JUB33" s="12"/>
      <c r="JUC33" s="70"/>
      <c r="JUD33" s="124"/>
      <c r="JUE33" s="125"/>
      <c r="JUF33" s="125"/>
      <c r="JUG33" s="125"/>
      <c r="JUH33" s="126"/>
      <c r="JUI33" s="127"/>
      <c r="JUJ33" s="125"/>
      <c r="JUK33" s="125"/>
      <c r="JUL33" s="125"/>
      <c r="JUM33" s="126"/>
      <c r="JUN33" s="127"/>
      <c r="JUO33" s="125"/>
      <c r="JUP33" s="125"/>
      <c r="JUQ33" s="125"/>
      <c r="JUR33" s="126"/>
      <c r="JUS33" s="127"/>
      <c r="JUT33" s="125"/>
      <c r="JUU33" s="125"/>
      <c r="JUV33" s="125"/>
      <c r="JUW33" s="126"/>
      <c r="JUX33" s="127"/>
      <c r="JUY33" s="125"/>
      <c r="JUZ33" s="125"/>
      <c r="JVA33" s="125"/>
      <c r="JVB33" s="126"/>
      <c r="JVC33" s="127"/>
      <c r="JVD33" s="125"/>
      <c r="JVE33" s="125"/>
      <c r="JVF33" s="125"/>
      <c r="JVG33" s="126"/>
      <c r="JVH33" s="127"/>
      <c r="JVI33" s="125"/>
      <c r="JVJ33" s="125"/>
      <c r="JVK33" s="125"/>
      <c r="JVL33" s="126"/>
      <c r="JVM33" s="127"/>
      <c r="JVN33" s="125"/>
      <c r="JVO33" s="125"/>
      <c r="JVP33" s="125"/>
      <c r="JVQ33" s="126"/>
      <c r="JVR33" s="128"/>
      <c r="JVS33" s="119"/>
      <c r="JVT33" s="64"/>
      <c r="JVU33" s="129"/>
      <c r="JVV33" s="19"/>
      <c r="JVW33" s="65"/>
      <c r="JVX33" s="17"/>
      <c r="JVY33" s="32"/>
      <c r="JVZ33" s="12"/>
      <c r="JWA33" s="70"/>
      <c r="JWB33" s="124"/>
      <c r="JWC33" s="125"/>
      <c r="JWD33" s="125"/>
      <c r="JWE33" s="125"/>
      <c r="JWF33" s="126"/>
      <c r="JWG33" s="127"/>
      <c r="JWH33" s="125"/>
      <c r="JWI33" s="125"/>
      <c r="JWJ33" s="125"/>
      <c r="JWK33" s="126"/>
      <c r="JWL33" s="127"/>
      <c r="JWM33" s="125"/>
      <c r="JWN33" s="125"/>
      <c r="JWO33" s="125"/>
      <c r="JWP33" s="126"/>
      <c r="JWQ33" s="127"/>
      <c r="JWR33" s="125"/>
      <c r="JWS33" s="125"/>
      <c r="JWT33" s="125"/>
      <c r="JWU33" s="126"/>
      <c r="JWV33" s="127"/>
      <c r="JWW33" s="125"/>
      <c r="JWX33" s="125"/>
      <c r="JWY33" s="125"/>
      <c r="JWZ33" s="126"/>
      <c r="JXA33" s="127"/>
      <c r="JXB33" s="125"/>
      <c r="JXC33" s="125"/>
      <c r="JXD33" s="125"/>
      <c r="JXE33" s="126"/>
      <c r="JXF33" s="127"/>
      <c r="JXG33" s="125"/>
      <c r="JXH33" s="125"/>
      <c r="JXI33" s="125"/>
      <c r="JXJ33" s="126"/>
      <c r="JXK33" s="127"/>
      <c r="JXL33" s="125"/>
      <c r="JXM33" s="125"/>
      <c r="JXN33" s="125"/>
      <c r="JXO33" s="126"/>
      <c r="JXP33" s="128"/>
      <c r="JXQ33" s="119"/>
      <c r="JXR33" s="64"/>
      <c r="JXS33" s="129"/>
      <c r="JXT33" s="19"/>
      <c r="JXU33" s="65"/>
      <c r="JXV33" s="17"/>
      <c r="JXW33" s="32"/>
      <c r="JXX33" s="12"/>
      <c r="JXY33" s="70"/>
      <c r="JXZ33" s="124"/>
      <c r="JYA33" s="125"/>
      <c r="JYB33" s="125"/>
      <c r="JYC33" s="125"/>
      <c r="JYD33" s="126"/>
      <c r="JYE33" s="127"/>
      <c r="JYF33" s="125"/>
      <c r="JYG33" s="125"/>
      <c r="JYH33" s="125"/>
      <c r="JYI33" s="126"/>
      <c r="JYJ33" s="127"/>
      <c r="JYK33" s="125"/>
      <c r="JYL33" s="125"/>
      <c r="JYM33" s="125"/>
      <c r="JYN33" s="126"/>
      <c r="JYO33" s="127"/>
      <c r="JYP33" s="125"/>
      <c r="JYQ33" s="125"/>
      <c r="JYR33" s="125"/>
      <c r="JYS33" s="126"/>
      <c r="JYT33" s="127"/>
      <c r="JYU33" s="125"/>
      <c r="JYV33" s="125"/>
      <c r="JYW33" s="125"/>
      <c r="JYX33" s="126"/>
      <c r="JYY33" s="127"/>
      <c r="JYZ33" s="125"/>
      <c r="JZA33" s="125"/>
      <c r="JZB33" s="125"/>
      <c r="JZC33" s="126"/>
      <c r="JZD33" s="127"/>
      <c r="JZE33" s="125"/>
      <c r="JZF33" s="125"/>
      <c r="JZG33" s="125"/>
      <c r="JZH33" s="126"/>
      <c r="JZI33" s="127"/>
      <c r="JZJ33" s="125"/>
      <c r="JZK33" s="125"/>
      <c r="JZL33" s="125"/>
      <c r="JZM33" s="126"/>
      <c r="JZN33" s="128"/>
      <c r="JZO33" s="119"/>
      <c r="JZP33" s="64"/>
      <c r="JZQ33" s="129"/>
      <c r="JZR33" s="19"/>
      <c r="JZS33" s="65"/>
      <c r="JZT33" s="17"/>
      <c r="JZU33" s="32"/>
      <c r="JZV33" s="12"/>
      <c r="JZW33" s="70"/>
      <c r="JZX33" s="124"/>
      <c r="JZY33" s="125"/>
      <c r="JZZ33" s="125"/>
      <c r="KAA33" s="125"/>
      <c r="KAB33" s="126"/>
      <c r="KAC33" s="127"/>
      <c r="KAD33" s="125"/>
      <c r="KAE33" s="125"/>
      <c r="KAF33" s="125"/>
      <c r="KAG33" s="126"/>
      <c r="KAH33" s="127"/>
      <c r="KAI33" s="125"/>
      <c r="KAJ33" s="125"/>
      <c r="KAK33" s="125"/>
      <c r="KAL33" s="126"/>
      <c r="KAM33" s="127"/>
      <c r="KAN33" s="125"/>
      <c r="KAO33" s="125"/>
      <c r="KAP33" s="125"/>
      <c r="KAQ33" s="126"/>
      <c r="KAR33" s="127"/>
      <c r="KAS33" s="125"/>
      <c r="KAT33" s="125"/>
      <c r="KAU33" s="125"/>
      <c r="KAV33" s="126"/>
      <c r="KAW33" s="127"/>
      <c r="KAX33" s="125"/>
      <c r="KAY33" s="125"/>
      <c r="KAZ33" s="125"/>
      <c r="KBA33" s="126"/>
      <c r="KBB33" s="127"/>
      <c r="KBC33" s="125"/>
      <c r="KBD33" s="125"/>
      <c r="KBE33" s="125"/>
      <c r="KBF33" s="126"/>
      <c r="KBG33" s="127"/>
      <c r="KBH33" s="125"/>
      <c r="KBI33" s="125"/>
      <c r="KBJ33" s="125"/>
      <c r="KBK33" s="126"/>
      <c r="KBL33" s="128"/>
      <c r="KBM33" s="119"/>
      <c r="KBN33" s="64"/>
      <c r="KBO33" s="129"/>
      <c r="KBP33" s="19"/>
      <c r="KBQ33" s="65"/>
      <c r="KBR33" s="17"/>
      <c r="KBS33" s="32"/>
      <c r="KBT33" s="12"/>
      <c r="KBU33" s="70"/>
      <c r="KBV33" s="124"/>
      <c r="KBW33" s="125"/>
      <c r="KBX33" s="125"/>
      <c r="KBY33" s="125"/>
      <c r="KBZ33" s="126"/>
      <c r="KCA33" s="127"/>
      <c r="KCB33" s="125"/>
      <c r="KCC33" s="125"/>
      <c r="KCD33" s="125"/>
      <c r="KCE33" s="126"/>
      <c r="KCF33" s="127"/>
      <c r="KCG33" s="125"/>
      <c r="KCH33" s="125"/>
      <c r="KCI33" s="125"/>
      <c r="KCJ33" s="126"/>
      <c r="KCK33" s="127"/>
      <c r="KCL33" s="125"/>
      <c r="KCM33" s="125"/>
      <c r="KCN33" s="125"/>
      <c r="KCO33" s="126"/>
      <c r="KCP33" s="127"/>
      <c r="KCQ33" s="125"/>
      <c r="KCR33" s="125"/>
      <c r="KCS33" s="125"/>
      <c r="KCT33" s="126"/>
      <c r="KCU33" s="127"/>
      <c r="KCV33" s="125"/>
      <c r="KCW33" s="125"/>
      <c r="KCX33" s="125"/>
      <c r="KCY33" s="126"/>
      <c r="KCZ33" s="127"/>
      <c r="KDA33" s="125"/>
      <c r="KDB33" s="125"/>
      <c r="KDC33" s="125"/>
      <c r="KDD33" s="126"/>
      <c r="KDE33" s="127"/>
      <c r="KDF33" s="125"/>
      <c r="KDG33" s="125"/>
      <c r="KDH33" s="125"/>
      <c r="KDI33" s="126"/>
      <c r="KDJ33" s="128"/>
      <c r="KDK33" s="119"/>
      <c r="KDL33" s="64"/>
      <c r="KDM33" s="129"/>
      <c r="KDN33" s="19"/>
      <c r="KDO33" s="65"/>
      <c r="KDP33" s="17"/>
      <c r="KDQ33" s="32"/>
      <c r="KDR33" s="12"/>
      <c r="KDS33" s="70"/>
      <c r="KDT33" s="124"/>
      <c r="KDU33" s="125"/>
      <c r="KDV33" s="125"/>
      <c r="KDW33" s="125"/>
      <c r="KDX33" s="126"/>
      <c r="KDY33" s="127"/>
      <c r="KDZ33" s="125"/>
      <c r="KEA33" s="125"/>
      <c r="KEB33" s="125"/>
      <c r="KEC33" s="126"/>
      <c r="KED33" s="127"/>
      <c r="KEE33" s="125"/>
      <c r="KEF33" s="125"/>
      <c r="KEG33" s="125"/>
      <c r="KEH33" s="126"/>
      <c r="KEI33" s="127"/>
      <c r="KEJ33" s="125"/>
      <c r="KEK33" s="125"/>
      <c r="KEL33" s="125"/>
      <c r="KEM33" s="126"/>
      <c r="KEN33" s="127"/>
      <c r="KEO33" s="125"/>
      <c r="KEP33" s="125"/>
      <c r="KEQ33" s="125"/>
      <c r="KER33" s="126"/>
      <c r="KES33" s="127"/>
      <c r="KET33" s="125"/>
      <c r="KEU33" s="125"/>
      <c r="KEV33" s="125"/>
      <c r="KEW33" s="126"/>
      <c r="KEX33" s="127"/>
      <c r="KEY33" s="125"/>
      <c r="KEZ33" s="125"/>
      <c r="KFA33" s="125"/>
      <c r="KFB33" s="126"/>
      <c r="KFC33" s="127"/>
      <c r="KFD33" s="125"/>
      <c r="KFE33" s="125"/>
      <c r="KFF33" s="125"/>
      <c r="KFG33" s="126"/>
      <c r="KFH33" s="128"/>
      <c r="KFI33" s="119"/>
      <c r="KFJ33" s="64"/>
      <c r="KFK33" s="129"/>
      <c r="KFL33" s="19"/>
      <c r="KFM33" s="65"/>
      <c r="KFN33" s="17"/>
      <c r="KFO33" s="32"/>
      <c r="KFP33" s="12"/>
      <c r="KFQ33" s="70"/>
      <c r="KFR33" s="124"/>
      <c r="KFS33" s="125"/>
      <c r="KFT33" s="125"/>
      <c r="KFU33" s="125"/>
      <c r="KFV33" s="126"/>
      <c r="KFW33" s="127"/>
      <c r="KFX33" s="125"/>
      <c r="KFY33" s="125"/>
      <c r="KFZ33" s="125"/>
      <c r="KGA33" s="126"/>
      <c r="KGB33" s="127"/>
      <c r="KGC33" s="125"/>
      <c r="KGD33" s="125"/>
      <c r="KGE33" s="125"/>
      <c r="KGF33" s="126"/>
      <c r="KGG33" s="127"/>
      <c r="KGH33" s="125"/>
      <c r="KGI33" s="125"/>
      <c r="KGJ33" s="125"/>
      <c r="KGK33" s="126"/>
      <c r="KGL33" s="127"/>
      <c r="KGM33" s="125"/>
      <c r="KGN33" s="125"/>
      <c r="KGO33" s="125"/>
      <c r="KGP33" s="126"/>
      <c r="KGQ33" s="127"/>
      <c r="KGR33" s="125"/>
      <c r="KGS33" s="125"/>
      <c r="KGT33" s="125"/>
      <c r="KGU33" s="126"/>
      <c r="KGV33" s="127"/>
      <c r="KGW33" s="125"/>
      <c r="KGX33" s="125"/>
      <c r="KGY33" s="125"/>
      <c r="KGZ33" s="126"/>
      <c r="KHA33" s="127"/>
      <c r="KHB33" s="125"/>
      <c r="KHC33" s="125"/>
      <c r="KHD33" s="125"/>
      <c r="KHE33" s="126"/>
      <c r="KHF33" s="128"/>
      <c r="KHG33" s="119"/>
      <c r="KHH33" s="64"/>
      <c r="KHI33" s="129"/>
      <c r="KHJ33" s="19"/>
      <c r="KHK33" s="65"/>
      <c r="KHL33" s="17"/>
      <c r="KHM33" s="32"/>
      <c r="KHN33" s="12"/>
      <c r="KHO33" s="70"/>
      <c r="KHP33" s="124"/>
      <c r="KHQ33" s="125"/>
      <c r="KHR33" s="125"/>
      <c r="KHS33" s="125"/>
      <c r="KHT33" s="126"/>
      <c r="KHU33" s="127"/>
      <c r="KHV33" s="125"/>
      <c r="KHW33" s="125"/>
      <c r="KHX33" s="125"/>
      <c r="KHY33" s="126"/>
      <c r="KHZ33" s="127"/>
      <c r="KIA33" s="125"/>
      <c r="KIB33" s="125"/>
      <c r="KIC33" s="125"/>
      <c r="KID33" s="126"/>
      <c r="KIE33" s="127"/>
      <c r="KIF33" s="125"/>
      <c r="KIG33" s="125"/>
      <c r="KIH33" s="125"/>
      <c r="KII33" s="126"/>
      <c r="KIJ33" s="127"/>
      <c r="KIK33" s="125"/>
      <c r="KIL33" s="125"/>
      <c r="KIM33" s="125"/>
      <c r="KIN33" s="126"/>
      <c r="KIO33" s="127"/>
      <c r="KIP33" s="125"/>
      <c r="KIQ33" s="125"/>
      <c r="KIR33" s="125"/>
      <c r="KIS33" s="126"/>
      <c r="KIT33" s="127"/>
      <c r="KIU33" s="125"/>
      <c r="KIV33" s="125"/>
      <c r="KIW33" s="125"/>
      <c r="KIX33" s="126"/>
      <c r="KIY33" s="127"/>
      <c r="KIZ33" s="125"/>
      <c r="KJA33" s="125"/>
      <c r="KJB33" s="125"/>
      <c r="KJC33" s="126"/>
      <c r="KJD33" s="128"/>
      <c r="KJE33" s="119"/>
      <c r="KJF33" s="64"/>
      <c r="KJG33" s="129"/>
      <c r="KJH33" s="19"/>
      <c r="KJI33" s="65"/>
      <c r="KJJ33" s="17"/>
      <c r="KJK33" s="32"/>
      <c r="KJL33" s="12"/>
      <c r="KJM33" s="70"/>
      <c r="KJN33" s="124"/>
      <c r="KJO33" s="125"/>
      <c r="KJP33" s="125"/>
      <c r="KJQ33" s="125"/>
      <c r="KJR33" s="126"/>
      <c r="KJS33" s="127"/>
      <c r="KJT33" s="125"/>
      <c r="KJU33" s="125"/>
      <c r="KJV33" s="125"/>
      <c r="KJW33" s="126"/>
      <c r="KJX33" s="127"/>
      <c r="KJY33" s="125"/>
      <c r="KJZ33" s="125"/>
      <c r="KKA33" s="125"/>
      <c r="KKB33" s="126"/>
      <c r="KKC33" s="127"/>
      <c r="KKD33" s="125"/>
      <c r="KKE33" s="125"/>
      <c r="KKF33" s="125"/>
      <c r="KKG33" s="126"/>
      <c r="KKH33" s="127"/>
      <c r="KKI33" s="125"/>
      <c r="KKJ33" s="125"/>
      <c r="KKK33" s="125"/>
      <c r="KKL33" s="126"/>
      <c r="KKM33" s="127"/>
      <c r="KKN33" s="125"/>
      <c r="KKO33" s="125"/>
      <c r="KKP33" s="125"/>
      <c r="KKQ33" s="126"/>
      <c r="KKR33" s="127"/>
      <c r="KKS33" s="125"/>
      <c r="KKT33" s="125"/>
      <c r="KKU33" s="125"/>
      <c r="KKV33" s="126"/>
      <c r="KKW33" s="127"/>
      <c r="KKX33" s="125"/>
      <c r="KKY33" s="125"/>
      <c r="KKZ33" s="125"/>
      <c r="KLA33" s="126"/>
      <c r="KLB33" s="128"/>
      <c r="KLC33" s="119"/>
      <c r="KLD33" s="64"/>
      <c r="KLE33" s="129"/>
      <c r="KLF33" s="19"/>
      <c r="KLG33" s="65"/>
      <c r="KLH33" s="17"/>
      <c r="KLI33" s="32"/>
      <c r="KLJ33" s="12"/>
      <c r="KLK33" s="70"/>
      <c r="KLL33" s="124"/>
      <c r="KLM33" s="125"/>
      <c r="KLN33" s="125"/>
      <c r="KLO33" s="125"/>
      <c r="KLP33" s="126"/>
      <c r="KLQ33" s="127"/>
      <c r="KLR33" s="125"/>
      <c r="KLS33" s="125"/>
      <c r="KLT33" s="125"/>
      <c r="KLU33" s="126"/>
      <c r="KLV33" s="127"/>
      <c r="KLW33" s="125"/>
      <c r="KLX33" s="125"/>
      <c r="KLY33" s="125"/>
      <c r="KLZ33" s="126"/>
      <c r="KMA33" s="127"/>
      <c r="KMB33" s="125"/>
      <c r="KMC33" s="125"/>
      <c r="KMD33" s="125"/>
      <c r="KME33" s="126"/>
      <c r="KMF33" s="127"/>
      <c r="KMG33" s="125"/>
      <c r="KMH33" s="125"/>
      <c r="KMI33" s="125"/>
      <c r="KMJ33" s="126"/>
      <c r="KMK33" s="127"/>
      <c r="KML33" s="125"/>
      <c r="KMM33" s="125"/>
      <c r="KMN33" s="125"/>
      <c r="KMO33" s="126"/>
      <c r="KMP33" s="127"/>
      <c r="KMQ33" s="125"/>
      <c r="KMR33" s="125"/>
      <c r="KMS33" s="125"/>
      <c r="KMT33" s="126"/>
      <c r="KMU33" s="127"/>
      <c r="KMV33" s="125"/>
      <c r="KMW33" s="125"/>
      <c r="KMX33" s="125"/>
      <c r="KMY33" s="126"/>
      <c r="KMZ33" s="128"/>
      <c r="KNA33" s="119"/>
      <c r="KNB33" s="64"/>
      <c r="KNC33" s="129"/>
      <c r="KND33" s="19"/>
      <c r="KNE33" s="65"/>
      <c r="KNF33" s="17"/>
      <c r="KNG33" s="32"/>
      <c r="KNH33" s="12"/>
      <c r="KNI33" s="70"/>
      <c r="KNJ33" s="124"/>
      <c r="KNK33" s="125"/>
      <c r="KNL33" s="125"/>
      <c r="KNM33" s="125"/>
      <c r="KNN33" s="126"/>
      <c r="KNO33" s="127"/>
      <c r="KNP33" s="125"/>
      <c r="KNQ33" s="125"/>
      <c r="KNR33" s="125"/>
      <c r="KNS33" s="126"/>
      <c r="KNT33" s="127"/>
      <c r="KNU33" s="125"/>
      <c r="KNV33" s="125"/>
      <c r="KNW33" s="125"/>
      <c r="KNX33" s="126"/>
      <c r="KNY33" s="127"/>
      <c r="KNZ33" s="125"/>
      <c r="KOA33" s="125"/>
      <c r="KOB33" s="125"/>
      <c r="KOC33" s="126"/>
      <c r="KOD33" s="127"/>
      <c r="KOE33" s="125"/>
      <c r="KOF33" s="125"/>
      <c r="KOG33" s="125"/>
      <c r="KOH33" s="126"/>
      <c r="KOI33" s="127"/>
      <c r="KOJ33" s="125"/>
      <c r="KOK33" s="125"/>
      <c r="KOL33" s="125"/>
      <c r="KOM33" s="126"/>
      <c r="KON33" s="127"/>
      <c r="KOO33" s="125"/>
      <c r="KOP33" s="125"/>
      <c r="KOQ33" s="125"/>
      <c r="KOR33" s="126"/>
      <c r="KOS33" s="127"/>
      <c r="KOT33" s="125"/>
      <c r="KOU33" s="125"/>
      <c r="KOV33" s="125"/>
      <c r="KOW33" s="126"/>
      <c r="KOX33" s="128"/>
      <c r="KOY33" s="119"/>
      <c r="KOZ33" s="64"/>
      <c r="KPA33" s="129"/>
      <c r="KPB33" s="19"/>
      <c r="KPC33" s="65"/>
      <c r="KPD33" s="17"/>
      <c r="KPE33" s="32"/>
      <c r="KPF33" s="12"/>
      <c r="KPG33" s="70"/>
      <c r="KPH33" s="124"/>
      <c r="KPI33" s="125"/>
      <c r="KPJ33" s="125"/>
      <c r="KPK33" s="125"/>
      <c r="KPL33" s="126"/>
      <c r="KPM33" s="127"/>
      <c r="KPN33" s="125"/>
      <c r="KPO33" s="125"/>
      <c r="KPP33" s="125"/>
      <c r="KPQ33" s="126"/>
      <c r="KPR33" s="127"/>
      <c r="KPS33" s="125"/>
      <c r="KPT33" s="125"/>
      <c r="KPU33" s="125"/>
      <c r="KPV33" s="126"/>
      <c r="KPW33" s="127"/>
      <c r="KPX33" s="125"/>
      <c r="KPY33" s="125"/>
      <c r="KPZ33" s="125"/>
      <c r="KQA33" s="126"/>
      <c r="KQB33" s="127"/>
      <c r="KQC33" s="125"/>
      <c r="KQD33" s="125"/>
      <c r="KQE33" s="125"/>
      <c r="KQF33" s="126"/>
      <c r="KQG33" s="127"/>
      <c r="KQH33" s="125"/>
      <c r="KQI33" s="125"/>
      <c r="KQJ33" s="125"/>
      <c r="KQK33" s="126"/>
      <c r="KQL33" s="127"/>
      <c r="KQM33" s="125"/>
      <c r="KQN33" s="125"/>
      <c r="KQO33" s="125"/>
      <c r="KQP33" s="126"/>
      <c r="KQQ33" s="127"/>
      <c r="KQR33" s="125"/>
      <c r="KQS33" s="125"/>
      <c r="KQT33" s="125"/>
      <c r="KQU33" s="126"/>
      <c r="KQV33" s="128"/>
      <c r="KQW33" s="119"/>
      <c r="KQX33" s="64"/>
      <c r="KQY33" s="129"/>
      <c r="KQZ33" s="19"/>
      <c r="KRA33" s="65"/>
      <c r="KRB33" s="17"/>
      <c r="KRC33" s="32"/>
      <c r="KRD33" s="12"/>
      <c r="KRE33" s="70"/>
      <c r="KRF33" s="124"/>
      <c r="KRG33" s="125"/>
      <c r="KRH33" s="125"/>
      <c r="KRI33" s="125"/>
      <c r="KRJ33" s="126"/>
      <c r="KRK33" s="127"/>
      <c r="KRL33" s="125"/>
      <c r="KRM33" s="125"/>
      <c r="KRN33" s="125"/>
      <c r="KRO33" s="126"/>
      <c r="KRP33" s="127"/>
      <c r="KRQ33" s="125"/>
      <c r="KRR33" s="125"/>
      <c r="KRS33" s="125"/>
      <c r="KRT33" s="126"/>
      <c r="KRU33" s="127"/>
      <c r="KRV33" s="125"/>
      <c r="KRW33" s="125"/>
      <c r="KRX33" s="125"/>
      <c r="KRY33" s="126"/>
      <c r="KRZ33" s="127"/>
      <c r="KSA33" s="125"/>
      <c r="KSB33" s="125"/>
      <c r="KSC33" s="125"/>
      <c r="KSD33" s="126"/>
      <c r="KSE33" s="127"/>
      <c r="KSF33" s="125"/>
      <c r="KSG33" s="125"/>
      <c r="KSH33" s="125"/>
      <c r="KSI33" s="126"/>
      <c r="KSJ33" s="127"/>
      <c r="KSK33" s="125"/>
      <c r="KSL33" s="125"/>
      <c r="KSM33" s="125"/>
      <c r="KSN33" s="126"/>
      <c r="KSO33" s="127"/>
      <c r="KSP33" s="125"/>
      <c r="KSQ33" s="125"/>
      <c r="KSR33" s="125"/>
      <c r="KSS33" s="126"/>
      <c r="KST33" s="128"/>
      <c r="KSU33" s="119"/>
      <c r="KSV33" s="64"/>
      <c r="KSW33" s="129"/>
      <c r="KSX33" s="19"/>
      <c r="KSY33" s="65"/>
      <c r="KSZ33" s="17"/>
      <c r="KTA33" s="32"/>
      <c r="KTB33" s="12"/>
      <c r="KTC33" s="70"/>
      <c r="KTD33" s="124"/>
      <c r="KTE33" s="125"/>
      <c r="KTF33" s="125"/>
      <c r="KTG33" s="125"/>
      <c r="KTH33" s="126"/>
      <c r="KTI33" s="127"/>
      <c r="KTJ33" s="125"/>
      <c r="KTK33" s="125"/>
      <c r="KTL33" s="125"/>
      <c r="KTM33" s="126"/>
      <c r="KTN33" s="127"/>
      <c r="KTO33" s="125"/>
      <c r="KTP33" s="125"/>
      <c r="KTQ33" s="125"/>
      <c r="KTR33" s="126"/>
      <c r="KTS33" s="127"/>
      <c r="KTT33" s="125"/>
      <c r="KTU33" s="125"/>
      <c r="KTV33" s="125"/>
      <c r="KTW33" s="126"/>
      <c r="KTX33" s="127"/>
      <c r="KTY33" s="125"/>
      <c r="KTZ33" s="125"/>
      <c r="KUA33" s="125"/>
      <c r="KUB33" s="126"/>
      <c r="KUC33" s="127"/>
      <c r="KUD33" s="125"/>
      <c r="KUE33" s="125"/>
      <c r="KUF33" s="125"/>
      <c r="KUG33" s="126"/>
      <c r="KUH33" s="127"/>
      <c r="KUI33" s="125"/>
      <c r="KUJ33" s="125"/>
      <c r="KUK33" s="125"/>
      <c r="KUL33" s="126"/>
      <c r="KUM33" s="127"/>
      <c r="KUN33" s="125"/>
      <c r="KUO33" s="125"/>
      <c r="KUP33" s="125"/>
      <c r="KUQ33" s="126"/>
      <c r="KUR33" s="128"/>
      <c r="KUS33" s="119"/>
      <c r="KUT33" s="64"/>
      <c r="KUU33" s="129"/>
      <c r="KUV33" s="19"/>
      <c r="KUW33" s="65"/>
      <c r="KUX33" s="17"/>
      <c r="KUY33" s="32"/>
      <c r="KUZ33" s="12"/>
      <c r="KVA33" s="70"/>
      <c r="KVB33" s="124"/>
      <c r="KVC33" s="125"/>
      <c r="KVD33" s="125"/>
      <c r="KVE33" s="125"/>
      <c r="KVF33" s="126"/>
      <c r="KVG33" s="127"/>
      <c r="KVH33" s="125"/>
      <c r="KVI33" s="125"/>
      <c r="KVJ33" s="125"/>
      <c r="KVK33" s="126"/>
      <c r="KVL33" s="127"/>
      <c r="KVM33" s="125"/>
      <c r="KVN33" s="125"/>
      <c r="KVO33" s="125"/>
      <c r="KVP33" s="126"/>
      <c r="KVQ33" s="127"/>
      <c r="KVR33" s="125"/>
      <c r="KVS33" s="125"/>
      <c r="KVT33" s="125"/>
      <c r="KVU33" s="126"/>
      <c r="KVV33" s="127"/>
      <c r="KVW33" s="125"/>
      <c r="KVX33" s="125"/>
      <c r="KVY33" s="125"/>
      <c r="KVZ33" s="126"/>
      <c r="KWA33" s="127"/>
      <c r="KWB33" s="125"/>
      <c r="KWC33" s="125"/>
      <c r="KWD33" s="125"/>
      <c r="KWE33" s="126"/>
      <c r="KWF33" s="127"/>
      <c r="KWG33" s="125"/>
      <c r="KWH33" s="125"/>
      <c r="KWI33" s="125"/>
      <c r="KWJ33" s="126"/>
      <c r="KWK33" s="127"/>
      <c r="KWL33" s="125"/>
      <c r="KWM33" s="125"/>
      <c r="KWN33" s="125"/>
      <c r="KWO33" s="126"/>
      <c r="KWP33" s="128"/>
      <c r="KWQ33" s="119"/>
      <c r="KWR33" s="64"/>
      <c r="KWS33" s="129"/>
      <c r="KWT33" s="19"/>
      <c r="KWU33" s="65"/>
      <c r="KWV33" s="17"/>
      <c r="KWW33" s="32"/>
      <c r="KWX33" s="12"/>
      <c r="KWY33" s="70"/>
      <c r="KWZ33" s="124"/>
      <c r="KXA33" s="125"/>
      <c r="KXB33" s="125"/>
      <c r="KXC33" s="125"/>
      <c r="KXD33" s="126"/>
      <c r="KXE33" s="127"/>
      <c r="KXF33" s="125"/>
      <c r="KXG33" s="125"/>
      <c r="KXH33" s="125"/>
      <c r="KXI33" s="126"/>
      <c r="KXJ33" s="127"/>
      <c r="KXK33" s="125"/>
      <c r="KXL33" s="125"/>
      <c r="KXM33" s="125"/>
      <c r="KXN33" s="126"/>
      <c r="KXO33" s="127"/>
      <c r="KXP33" s="125"/>
      <c r="KXQ33" s="125"/>
      <c r="KXR33" s="125"/>
      <c r="KXS33" s="126"/>
      <c r="KXT33" s="127"/>
      <c r="KXU33" s="125"/>
      <c r="KXV33" s="125"/>
      <c r="KXW33" s="125"/>
      <c r="KXX33" s="126"/>
      <c r="KXY33" s="127"/>
      <c r="KXZ33" s="125"/>
      <c r="KYA33" s="125"/>
      <c r="KYB33" s="125"/>
      <c r="KYC33" s="126"/>
      <c r="KYD33" s="127"/>
      <c r="KYE33" s="125"/>
      <c r="KYF33" s="125"/>
      <c r="KYG33" s="125"/>
      <c r="KYH33" s="126"/>
      <c r="KYI33" s="127"/>
      <c r="KYJ33" s="125"/>
      <c r="KYK33" s="125"/>
      <c r="KYL33" s="125"/>
      <c r="KYM33" s="126"/>
      <c r="KYN33" s="128"/>
      <c r="KYO33" s="119"/>
      <c r="KYP33" s="64"/>
      <c r="KYQ33" s="129"/>
      <c r="KYR33" s="19"/>
      <c r="KYS33" s="65"/>
      <c r="KYT33" s="17"/>
      <c r="KYU33" s="32"/>
      <c r="KYV33" s="12"/>
      <c r="KYW33" s="70"/>
      <c r="KYX33" s="124"/>
      <c r="KYY33" s="125"/>
      <c r="KYZ33" s="125"/>
      <c r="KZA33" s="125"/>
      <c r="KZB33" s="126"/>
      <c r="KZC33" s="127"/>
      <c r="KZD33" s="125"/>
      <c r="KZE33" s="125"/>
      <c r="KZF33" s="125"/>
      <c r="KZG33" s="126"/>
      <c r="KZH33" s="127"/>
      <c r="KZI33" s="125"/>
      <c r="KZJ33" s="125"/>
      <c r="KZK33" s="125"/>
      <c r="KZL33" s="126"/>
      <c r="KZM33" s="127"/>
      <c r="KZN33" s="125"/>
      <c r="KZO33" s="125"/>
      <c r="KZP33" s="125"/>
      <c r="KZQ33" s="126"/>
      <c r="KZR33" s="127"/>
      <c r="KZS33" s="125"/>
      <c r="KZT33" s="125"/>
      <c r="KZU33" s="125"/>
      <c r="KZV33" s="126"/>
      <c r="KZW33" s="127"/>
      <c r="KZX33" s="125"/>
      <c r="KZY33" s="125"/>
      <c r="KZZ33" s="125"/>
      <c r="LAA33" s="126"/>
      <c r="LAB33" s="127"/>
      <c r="LAC33" s="125"/>
      <c r="LAD33" s="125"/>
      <c r="LAE33" s="125"/>
      <c r="LAF33" s="126"/>
      <c r="LAG33" s="127"/>
      <c r="LAH33" s="125"/>
      <c r="LAI33" s="125"/>
      <c r="LAJ33" s="125"/>
      <c r="LAK33" s="126"/>
      <c r="LAL33" s="128"/>
      <c r="LAM33" s="119"/>
      <c r="LAN33" s="64"/>
      <c r="LAO33" s="129"/>
      <c r="LAP33" s="19"/>
      <c r="LAQ33" s="65"/>
      <c r="LAR33" s="17"/>
      <c r="LAS33" s="32"/>
      <c r="LAT33" s="12"/>
      <c r="LAU33" s="70"/>
      <c r="LAV33" s="124"/>
      <c r="LAW33" s="125"/>
      <c r="LAX33" s="125"/>
      <c r="LAY33" s="125"/>
      <c r="LAZ33" s="126"/>
      <c r="LBA33" s="127"/>
      <c r="LBB33" s="125"/>
      <c r="LBC33" s="125"/>
      <c r="LBD33" s="125"/>
      <c r="LBE33" s="126"/>
      <c r="LBF33" s="127"/>
      <c r="LBG33" s="125"/>
      <c r="LBH33" s="125"/>
      <c r="LBI33" s="125"/>
      <c r="LBJ33" s="126"/>
      <c r="LBK33" s="127"/>
      <c r="LBL33" s="125"/>
      <c r="LBM33" s="125"/>
      <c r="LBN33" s="125"/>
      <c r="LBO33" s="126"/>
      <c r="LBP33" s="127"/>
      <c r="LBQ33" s="125"/>
      <c r="LBR33" s="125"/>
      <c r="LBS33" s="125"/>
      <c r="LBT33" s="126"/>
      <c r="LBU33" s="127"/>
      <c r="LBV33" s="125"/>
      <c r="LBW33" s="125"/>
      <c r="LBX33" s="125"/>
      <c r="LBY33" s="126"/>
      <c r="LBZ33" s="127"/>
      <c r="LCA33" s="125"/>
      <c r="LCB33" s="125"/>
      <c r="LCC33" s="125"/>
      <c r="LCD33" s="126"/>
      <c r="LCE33" s="127"/>
      <c r="LCF33" s="125"/>
      <c r="LCG33" s="125"/>
      <c r="LCH33" s="125"/>
      <c r="LCI33" s="126"/>
      <c r="LCJ33" s="128"/>
      <c r="LCK33" s="119"/>
      <c r="LCL33" s="64"/>
      <c r="LCM33" s="129"/>
      <c r="LCN33" s="19"/>
      <c r="LCO33" s="65"/>
      <c r="LCP33" s="17"/>
      <c r="LCQ33" s="32"/>
      <c r="LCR33" s="12"/>
      <c r="LCS33" s="70"/>
      <c r="LCT33" s="124"/>
      <c r="LCU33" s="125"/>
      <c r="LCV33" s="125"/>
      <c r="LCW33" s="125"/>
      <c r="LCX33" s="126"/>
      <c r="LCY33" s="127"/>
      <c r="LCZ33" s="125"/>
      <c r="LDA33" s="125"/>
      <c r="LDB33" s="125"/>
      <c r="LDC33" s="126"/>
      <c r="LDD33" s="127"/>
      <c r="LDE33" s="125"/>
      <c r="LDF33" s="125"/>
      <c r="LDG33" s="125"/>
      <c r="LDH33" s="126"/>
      <c r="LDI33" s="127"/>
      <c r="LDJ33" s="125"/>
      <c r="LDK33" s="125"/>
      <c r="LDL33" s="125"/>
      <c r="LDM33" s="126"/>
      <c r="LDN33" s="127"/>
      <c r="LDO33" s="125"/>
      <c r="LDP33" s="125"/>
      <c r="LDQ33" s="125"/>
      <c r="LDR33" s="126"/>
      <c r="LDS33" s="127"/>
      <c r="LDT33" s="125"/>
      <c r="LDU33" s="125"/>
      <c r="LDV33" s="125"/>
      <c r="LDW33" s="126"/>
      <c r="LDX33" s="127"/>
      <c r="LDY33" s="125"/>
      <c r="LDZ33" s="125"/>
      <c r="LEA33" s="125"/>
      <c r="LEB33" s="126"/>
      <c r="LEC33" s="127"/>
      <c r="LED33" s="125"/>
      <c r="LEE33" s="125"/>
      <c r="LEF33" s="125"/>
      <c r="LEG33" s="126"/>
      <c r="LEH33" s="128"/>
      <c r="LEI33" s="119"/>
      <c r="LEJ33" s="64"/>
      <c r="LEK33" s="129"/>
      <c r="LEL33" s="19"/>
      <c r="LEM33" s="65"/>
      <c r="LEN33" s="17"/>
      <c r="LEO33" s="32"/>
      <c r="LEP33" s="12"/>
      <c r="LEQ33" s="70"/>
      <c r="LER33" s="124"/>
      <c r="LES33" s="125"/>
      <c r="LET33" s="125"/>
      <c r="LEU33" s="125"/>
      <c r="LEV33" s="126"/>
      <c r="LEW33" s="127"/>
      <c r="LEX33" s="125"/>
      <c r="LEY33" s="125"/>
      <c r="LEZ33" s="125"/>
      <c r="LFA33" s="126"/>
      <c r="LFB33" s="127"/>
      <c r="LFC33" s="125"/>
      <c r="LFD33" s="125"/>
      <c r="LFE33" s="125"/>
      <c r="LFF33" s="126"/>
      <c r="LFG33" s="127"/>
      <c r="LFH33" s="125"/>
      <c r="LFI33" s="125"/>
      <c r="LFJ33" s="125"/>
      <c r="LFK33" s="126"/>
      <c r="LFL33" s="127"/>
      <c r="LFM33" s="125"/>
      <c r="LFN33" s="125"/>
      <c r="LFO33" s="125"/>
      <c r="LFP33" s="126"/>
      <c r="LFQ33" s="127"/>
      <c r="LFR33" s="125"/>
      <c r="LFS33" s="125"/>
      <c r="LFT33" s="125"/>
      <c r="LFU33" s="126"/>
      <c r="LFV33" s="127"/>
      <c r="LFW33" s="125"/>
      <c r="LFX33" s="125"/>
      <c r="LFY33" s="125"/>
      <c r="LFZ33" s="126"/>
      <c r="LGA33" s="127"/>
      <c r="LGB33" s="125"/>
      <c r="LGC33" s="125"/>
      <c r="LGD33" s="125"/>
      <c r="LGE33" s="126"/>
      <c r="LGF33" s="128"/>
      <c r="LGG33" s="119"/>
      <c r="LGH33" s="64"/>
      <c r="LGI33" s="129"/>
      <c r="LGJ33" s="19"/>
      <c r="LGK33" s="65"/>
      <c r="LGL33" s="17"/>
      <c r="LGM33" s="32"/>
      <c r="LGN33" s="12"/>
      <c r="LGO33" s="70"/>
      <c r="LGP33" s="124"/>
      <c r="LGQ33" s="125"/>
      <c r="LGR33" s="125"/>
      <c r="LGS33" s="125"/>
      <c r="LGT33" s="126"/>
      <c r="LGU33" s="127"/>
      <c r="LGV33" s="125"/>
      <c r="LGW33" s="125"/>
      <c r="LGX33" s="125"/>
      <c r="LGY33" s="126"/>
      <c r="LGZ33" s="127"/>
      <c r="LHA33" s="125"/>
      <c r="LHB33" s="125"/>
      <c r="LHC33" s="125"/>
      <c r="LHD33" s="126"/>
      <c r="LHE33" s="127"/>
      <c r="LHF33" s="125"/>
      <c r="LHG33" s="125"/>
      <c r="LHH33" s="125"/>
      <c r="LHI33" s="126"/>
      <c r="LHJ33" s="127"/>
      <c r="LHK33" s="125"/>
      <c r="LHL33" s="125"/>
      <c r="LHM33" s="125"/>
      <c r="LHN33" s="126"/>
      <c r="LHO33" s="127"/>
      <c r="LHP33" s="125"/>
      <c r="LHQ33" s="125"/>
      <c r="LHR33" s="125"/>
      <c r="LHS33" s="126"/>
      <c r="LHT33" s="127"/>
      <c r="LHU33" s="125"/>
      <c r="LHV33" s="125"/>
      <c r="LHW33" s="125"/>
      <c r="LHX33" s="126"/>
      <c r="LHY33" s="127"/>
      <c r="LHZ33" s="125"/>
      <c r="LIA33" s="125"/>
      <c r="LIB33" s="125"/>
      <c r="LIC33" s="126"/>
      <c r="LID33" s="128"/>
      <c r="LIE33" s="119"/>
      <c r="LIF33" s="64"/>
      <c r="LIG33" s="129"/>
      <c r="LIH33" s="19"/>
      <c r="LII33" s="65"/>
      <c r="LIJ33" s="17"/>
      <c r="LIK33" s="32"/>
      <c r="LIL33" s="12"/>
      <c r="LIM33" s="70"/>
      <c r="LIN33" s="124"/>
      <c r="LIO33" s="125"/>
      <c r="LIP33" s="125"/>
      <c r="LIQ33" s="125"/>
      <c r="LIR33" s="126"/>
      <c r="LIS33" s="127"/>
      <c r="LIT33" s="125"/>
      <c r="LIU33" s="125"/>
      <c r="LIV33" s="125"/>
      <c r="LIW33" s="126"/>
      <c r="LIX33" s="127"/>
      <c r="LIY33" s="125"/>
      <c r="LIZ33" s="125"/>
      <c r="LJA33" s="125"/>
      <c r="LJB33" s="126"/>
      <c r="LJC33" s="127"/>
      <c r="LJD33" s="125"/>
      <c r="LJE33" s="125"/>
      <c r="LJF33" s="125"/>
      <c r="LJG33" s="126"/>
      <c r="LJH33" s="127"/>
      <c r="LJI33" s="125"/>
      <c r="LJJ33" s="125"/>
      <c r="LJK33" s="125"/>
      <c r="LJL33" s="126"/>
      <c r="LJM33" s="127"/>
      <c r="LJN33" s="125"/>
      <c r="LJO33" s="125"/>
      <c r="LJP33" s="125"/>
      <c r="LJQ33" s="126"/>
      <c r="LJR33" s="127"/>
      <c r="LJS33" s="125"/>
      <c r="LJT33" s="125"/>
      <c r="LJU33" s="125"/>
      <c r="LJV33" s="126"/>
      <c r="LJW33" s="127"/>
      <c r="LJX33" s="125"/>
      <c r="LJY33" s="125"/>
      <c r="LJZ33" s="125"/>
      <c r="LKA33" s="126"/>
      <c r="LKB33" s="128"/>
      <c r="LKC33" s="119"/>
      <c r="LKD33" s="64"/>
      <c r="LKE33" s="129"/>
      <c r="LKF33" s="19"/>
      <c r="LKG33" s="65"/>
      <c r="LKH33" s="17"/>
      <c r="LKI33" s="32"/>
      <c r="LKJ33" s="12"/>
      <c r="LKK33" s="70"/>
      <c r="LKL33" s="124"/>
      <c r="LKM33" s="125"/>
      <c r="LKN33" s="125"/>
      <c r="LKO33" s="125"/>
      <c r="LKP33" s="126"/>
      <c r="LKQ33" s="127"/>
      <c r="LKR33" s="125"/>
      <c r="LKS33" s="125"/>
      <c r="LKT33" s="125"/>
      <c r="LKU33" s="126"/>
      <c r="LKV33" s="127"/>
      <c r="LKW33" s="125"/>
      <c r="LKX33" s="125"/>
      <c r="LKY33" s="125"/>
      <c r="LKZ33" s="126"/>
      <c r="LLA33" s="127"/>
      <c r="LLB33" s="125"/>
      <c r="LLC33" s="125"/>
      <c r="LLD33" s="125"/>
      <c r="LLE33" s="126"/>
      <c r="LLF33" s="127"/>
      <c r="LLG33" s="125"/>
      <c r="LLH33" s="125"/>
      <c r="LLI33" s="125"/>
      <c r="LLJ33" s="126"/>
      <c r="LLK33" s="127"/>
      <c r="LLL33" s="125"/>
      <c r="LLM33" s="125"/>
      <c r="LLN33" s="125"/>
      <c r="LLO33" s="126"/>
      <c r="LLP33" s="127"/>
      <c r="LLQ33" s="125"/>
      <c r="LLR33" s="125"/>
      <c r="LLS33" s="125"/>
      <c r="LLT33" s="126"/>
      <c r="LLU33" s="127"/>
      <c r="LLV33" s="125"/>
      <c r="LLW33" s="125"/>
      <c r="LLX33" s="125"/>
      <c r="LLY33" s="126"/>
      <c r="LLZ33" s="128"/>
      <c r="LMA33" s="119"/>
      <c r="LMB33" s="64"/>
      <c r="LMC33" s="129"/>
      <c r="LMD33" s="19"/>
      <c r="LME33" s="65"/>
      <c r="LMF33" s="17"/>
      <c r="LMG33" s="32"/>
      <c r="LMH33" s="12"/>
      <c r="LMI33" s="70"/>
      <c r="LMJ33" s="124"/>
      <c r="LMK33" s="125"/>
      <c r="LML33" s="125"/>
      <c r="LMM33" s="125"/>
      <c r="LMN33" s="126"/>
      <c r="LMO33" s="127"/>
      <c r="LMP33" s="125"/>
      <c r="LMQ33" s="125"/>
      <c r="LMR33" s="125"/>
      <c r="LMS33" s="126"/>
      <c r="LMT33" s="127"/>
      <c r="LMU33" s="125"/>
      <c r="LMV33" s="125"/>
      <c r="LMW33" s="125"/>
      <c r="LMX33" s="126"/>
      <c r="LMY33" s="127"/>
      <c r="LMZ33" s="125"/>
      <c r="LNA33" s="125"/>
      <c r="LNB33" s="125"/>
      <c r="LNC33" s="126"/>
      <c r="LND33" s="127"/>
      <c r="LNE33" s="125"/>
      <c r="LNF33" s="125"/>
      <c r="LNG33" s="125"/>
      <c r="LNH33" s="126"/>
      <c r="LNI33" s="127"/>
      <c r="LNJ33" s="125"/>
      <c r="LNK33" s="125"/>
      <c r="LNL33" s="125"/>
      <c r="LNM33" s="126"/>
      <c r="LNN33" s="127"/>
      <c r="LNO33" s="125"/>
      <c r="LNP33" s="125"/>
      <c r="LNQ33" s="125"/>
      <c r="LNR33" s="126"/>
      <c r="LNS33" s="127"/>
      <c r="LNT33" s="125"/>
      <c r="LNU33" s="125"/>
      <c r="LNV33" s="125"/>
      <c r="LNW33" s="126"/>
      <c r="LNX33" s="128"/>
      <c r="LNY33" s="119"/>
      <c r="LNZ33" s="64"/>
      <c r="LOA33" s="129"/>
      <c r="LOB33" s="19"/>
      <c r="LOC33" s="65"/>
      <c r="LOD33" s="17"/>
      <c r="LOE33" s="32"/>
      <c r="LOF33" s="12"/>
      <c r="LOG33" s="70"/>
      <c r="LOH33" s="124"/>
      <c r="LOI33" s="125"/>
      <c r="LOJ33" s="125"/>
      <c r="LOK33" s="125"/>
      <c r="LOL33" s="126"/>
      <c r="LOM33" s="127"/>
      <c r="LON33" s="125"/>
      <c r="LOO33" s="125"/>
      <c r="LOP33" s="125"/>
      <c r="LOQ33" s="126"/>
      <c r="LOR33" s="127"/>
      <c r="LOS33" s="125"/>
      <c r="LOT33" s="125"/>
      <c r="LOU33" s="125"/>
      <c r="LOV33" s="126"/>
      <c r="LOW33" s="127"/>
      <c r="LOX33" s="125"/>
      <c r="LOY33" s="125"/>
      <c r="LOZ33" s="125"/>
      <c r="LPA33" s="126"/>
      <c r="LPB33" s="127"/>
      <c r="LPC33" s="125"/>
      <c r="LPD33" s="125"/>
      <c r="LPE33" s="125"/>
      <c r="LPF33" s="126"/>
      <c r="LPG33" s="127"/>
      <c r="LPH33" s="125"/>
      <c r="LPI33" s="125"/>
      <c r="LPJ33" s="125"/>
      <c r="LPK33" s="126"/>
      <c r="LPL33" s="127"/>
      <c r="LPM33" s="125"/>
      <c r="LPN33" s="125"/>
      <c r="LPO33" s="125"/>
      <c r="LPP33" s="126"/>
      <c r="LPQ33" s="127"/>
      <c r="LPR33" s="125"/>
      <c r="LPS33" s="125"/>
      <c r="LPT33" s="125"/>
      <c r="LPU33" s="126"/>
      <c r="LPV33" s="128"/>
      <c r="LPW33" s="119"/>
      <c r="LPX33" s="64"/>
      <c r="LPY33" s="129"/>
      <c r="LPZ33" s="19"/>
      <c r="LQA33" s="65"/>
      <c r="LQB33" s="17"/>
      <c r="LQC33" s="32"/>
      <c r="LQD33" s="12"/>
      <c r="LQE33" s="70"/>
      <c r="LQF33" s="124"/>
      <c r="LQG33" s="125"/>
      <c r="LQH33" s="125"/>
      <c r="LQI33" s="125"/>
      <c r="LQJ33" s="126"/>
      <c r="LQK33" s="127"/>
      <c r="LQL33" s="125"/>
      <c r="LQM33" s="125"/>
      <c r="LQN33" s="125"/>
      <c r="LQO33" s="126"/>
      <c r="LQP33" s="127"/>
      <c r="LQQ33" s="125"/>
      <c r="LQR33" s="125"/>
      <c r="LQS33" s="125"/>
      <c r="LQT33" s="126"/>
      <c r="LQU33" s="127"/>
      <c r="LQV33" s="125"/>
      <c r="LQW33" s="125"/>
      <c r="LQX33" s="125"/>
      <c r="LQY33" s="126"/>
      <c r="LQZ33" s="127"/>
      <c r="LRA33" s="125"/>
      <c r="LRB33" s="125"/>
      <c r="LRC33" s="125"/>
      <c r="LRD33" s="126"/>
      <c r="LRE33" s="127"/>
      <c r="LRF33" s="125"/>
      <c r="LRG33" s="125"/>
      <c r="LRH33" s="125"/>
      <c r="LRI33" s="126"/>
      <c r="LRJ33" s="127"/>
      <c r="LRK33" s="125"/>
      <c r="LRL33" s="125"/>
      <c r="LRM33" s="125"/>
      <c r="LRN33" s="126"/>
      <c r="LRO33" s="127"/>
      <c r="LRP33" s="125"/>
      <c r="LRQ33" s="125"/>
      <c r="LRR33" s="125"/>
      <c r="LRS33" s="126"/>
      <c r="LRT33" s="128"/>
      <c r="LRU33" s="119"/>
      <c r="LRV33" s="64"/>
      <c r="LRW33" s="129"/>
      <c r="LRX33" s="19"/>
      <c r="LRY33" s="65"/>
      <c r="LRZ33" s="17"/>
      <c r="LSA33" s="32"/>
      <c r="LSB33" s="12"/>
      <c r="LSC33" s="70"/>
      <c r="LSD33" s="124"/>
      <c r="LSE33" s="125"/>
      <c r="LSF33" s="125"/>
      <c r="LSG33" s="125"/>
      <c r="LSH33" s="126"/>
      <c r="LSI33" s="127"/>
      <c r="LSJ33" s="125"/>
      <c r="LSK33" s="125"/>
      <c r="LSL33" s="125"/>
      <c r="LSM33" s="126"/>
      <c r="LSN33" s="127"/>
      <c r="LSO33" s="125"/>
      <c r="LSP33" s="125"/>
      <c r="LSQ33" s="125"/>
      <c r="LSR33" s="126"/>
      <c r="LSS33" s="127"/>
      <c r="LST33" s="125"/>
      <c r="LSU33" s="125"/>
      <c r="LSV33" s="125"/>
      <c r="LSW33" s="126"/>
      <c r="LSX33" s="127"/>
      <c r="LSY33" s="125"/>
      <c r="LSZ33" s="125"/>
      <c r="LTA33" s="125"/>
      <c r="LTB33" s="126"/>
      <c r="LTC33" s="127"/>
      <c r="LTD33" s="125"/>
      <c r="LTE33" s="125"/>
      <c r="LTF33" s="125"/>
      <c r="LTG33" s="126"/>
      <c r="LTH33" s="127"/>
      <c r="LTI33" s="125"/>
      <c r="LTJ33" s="125"/>
      <c r="LTK33" s="125"/>
      <c r="LTL33" s="126"/>
      <c r="LTM33" s="127"/>
      <c r="LTN33" s="125"/>
      <c r="LTO33" s="125"/>
      <c r="LTP33" s="125"/>
      <c r="LTQ33" s="126"/>
      <c r="LTR33" s="128"/>
      <c r="LTS33" s="119"/>
      <c r="LTT33" s="64"/>
      <c r="LTU33" s="129"/>
      <c r="LTV33" s="19"/>
      <c r="LTW33" s="65"/>
      <c r="LTX33" s="17"/>
      <c r="LTY33" s="32"/>
      <c r="LTZ33" s="12"/>
      <c r="LUA33" s="70"/>
      <c r="LUB33" s="124"/>
      <c r="LUC33" s="125"/>
      <c r="LUD33" s="125"/>
      <c r="LUE33" s="125"/>
      <c r="LUF33" s="126"/>
      <c r="LUG33" s="127"/>
      <c r="LUH33" s="125"/>
      <c r="LUI33" s="125"/>
      <c r="LUJ33" s="125"/>
      <c r="LUK33" s="126"/>
      <c r="LUL33" s="127"/>
      <c r="LUM33" s="125"/>
      <c r="LUN33" s="125"/>
      <c r="LUO33" s="125"/>
      <c r="LUP33" s="126"/>
      <c r="LUQ33" s="127"/>
      <c r="LUR33" s="125"/>
      <c r="LUS33" s="125"/>
      <c r="LUT33" s="125"/>
      <c r="LUU33" s="126"/>
      <c r="LUV33" s="127"/>
      <c r="LUW33" s="125"/>
      <c r="LUX33" s="125"/>
      <c r="LUY33" s="125"/>
      <c r="LUZ33" s="126"/>
      <c r="LVA33" s="127"/>
      <c r="LVB33" s="125"/>
      <c r="LVC33" s="125"/>
      <c r="LVD33" s="125"/>
      <c r="LVE33" s="126"/>
      <c r="LVF33" s="127"/>
      <c r="LVG33" s="125"/>
      <c r="LVH33" s="125"/>
      <c r="LVI33" s="125"/>
      <c r="LVJ33" s="126"/>
      <c r="LVK33" s="127"/>
      <c r="LVL33" s="125"/>
      <c r="LVM33" s="125"/>
      <c r="LVN33" s="125"/>
      <c r="LVO33" s="126"/>
      <c r="LVP33" s="128"/>
      <c r="LVQ33" s="119"/>
      <c r="LVR33" s="64"/>
      <c r="LVS33" s="129"/>
      <c r="LVT33" s="19"/>
      <c r="LVU33" s="65"/>
      <c r="LVV33" s="17"/>
      <c r="LVW33" s="32"/>
      <c r="LVX33" s="12"/>
      <c r="LVY33" s="70"/>
      <c r="LVZ33" s="124"/>
      <c r="LWA33" s="125"/>
      <c r="LWB33" s="125"/>
      <c r="LWC33" s="125"/>
      <c r="LWD33" s="126"/>
      <c r="LWE33" s="127"/>
      <c r="LWF33" s="125"/>
      <c r="LWG33" s="125"/>
      <c r="LWH33" s="125"/>
      <c r="LWI33" s="126"/>
      <c r="LWJ33" s="127"/>
      <c r="LWK33" s="125"/>
      <c r="LWL33" s="125"/>
      <c r="LWM33" s="125"/>
      <c r="LWN33" s="126"/>
      <c r="LWO33" s="127"/>
      <c r="LWP33" s="125"/>
      <c r="LWQ33" s="125"/>
      <c r="LWR33" s="125"/>
      <c r="LWS33" s="126"/>
      <c r="LWT33" s="127"/>
      <c r="LWU33" s="125"/>
      <c r="LWV33" s="125"/>
      <c r="LWW33" s="125"/>
      <c r="LWX33" s="126"/>
      <c r="LWY33" s="127"/>
      <c r="LWZ33" s="125"/>
      <c r="LXA33" s="125"/>
      <c r="LXB33" s="125"/>
      <c r="LXC33" s="126"/>
      <c r="LXD33" s="127"/>
      <c r="LXE33" s="125"/>
      <c r="LXF33" s="125"/>
      <c r="LXG33" s="125"/>
      <c r="LXH33" s="126"/>
      <c r="LXI33" s="127"/>
      <c r="LXJ33" s="125"/>
      <c r="LXK33" s="125"/>
      <c r="LXL33" s="125"/>
      <c r="LXM33" s="126"/>
      <c r="LXN33" s="128"/>
      <c r="LXO33" s="119"/>
      <c r="LXP33" s="64"/>
      <c r="LXQ33" s="129"/>
      <c r="LXR33" s="19"/>
      <c r="LXS33" s="65"/>
      <c r="LXT33" s="17"/>
      <c r="LXU33" s="32"/>
      <c r="LXV33" s="12"/>
      <c r="LXW33" s="70"/>
      <c r="LXX33" s="124"/>
      <c r="LXY33" s="125"/>
      <c r="LXZ33" s="125"/>
      <c r="LYA33" s="125"/>
      <c r="LYB33" s="126"/>
      <c r="LYC33" s="127"/>
      <c r="LYD33" s="125"/>
      <c r="LYE33" s="125"/>
      <c r="LYF33" s="125"/>
      <c r="LYG33" s="126"/>
      <c r="LYH33" s="127"/>
      <c r="LYI33" s="125"/>
      <c r="LYJ33" s="125"/>
      <c r="LYK33" s="125"/>
      <c r="LYL33" s="126"/>
      <c r="LYM33" s="127"/>
      <c r="LYN33" s="125"/>
      <c r="LYO33" s="125"/>
      <c r="LYP33" s="125"/>
      <c r="LYQ33" s="126"/>
      <c r="LYR33" s="127"/>
      <c r="LYS33" s="125"/>
      <c r="LYT33" s="125"/>
      <c r="LYU33" s="125"/>
      <c r="LYV33" s="126"/>
      <c r="LYW33" s="127"/>
      <c r="LYX33" s="125"/>
      <c r="LYY33" s="125"/>
      <c r="LYZ33" s="125"/>
      <c r="LZA33" s="126"/>
      <c r="LZB33" s="127"/>
      <c r="LZC33" s="125"/>
      <c r="LZD33" s="125"/>
      <c r="LZE33" s="125"/>
      <c r="LZF33" s="126"/>
      <c r="LZG33" s="127"/>
      <c r="LZH33" s="125"/>
      <c r="LZI33" s="125"/>
      <c r="LZJ33" s="125"/>
      <c r="LZK33" s="126"/>
      <c r="LZL33" s="128"/>
      <c r="LZM33" s="119"/>
      <c r="LZN33" s="64"/>
      <c r="LZO33" s="129"/>
      <c r="LZP33" s="19"/>
      <c r="LZQ33" s="65"/>
      <c r="LZR33" s="17"/>
      <c r="LZS33" s="32"/>
      <c r="LZT33" s="12"/>
      <c r="LZU33" s="70"/>
      <c r="LZV33" s="124"/>
      <c r="LZW33" s="125"/>
      <c r="LZX33" s="125"/>
      <c r="LZY33" s="125"/>
      <c r="LZZ33" s="126"/>
      <c r="MAA33" s="127"/>
      <c r="MAB33" s="125"/>
      <c r="MAC33" s="125"/>
      <c r="MAD33" s="125"/>
      <c r="MAE33" s="126"/>
      <c r="MAF33" s="127"/>
      <c r="MAG33" s="125"/>
      <c r="MAH33" s="125"/>
      <c r="MAI33" s="125"/>
      <c r="MAJ33" s="126"/>
      <c r="MAK33" s="127"/>
      <c r="MAL33" s="125"/>
      <c r="MAM33" s="125"/>
      <c r="MAN33" s="125"/>
      <c r="MAO33" s="126"/>
      <c r="MAP33" s="127"/>
      <c r="MAQ33" s="125"/>
      <c r="MAR33" s="125"/>
      <c r="MAS33" s="125"/>
      <c r="MAT33" s="126"/>
      <c r="MAU33" s="127"/>
      <c r="MAV33" s="125"/>
      <c r="MAW33" s="125"/>
      <c r="MAX33" s="125"/>
      <c r="MAY33" s="126"/>
      <c r="MAZ33" s="127"/>
      <c r="MBA33" s="125"/>
      <c r="MBB33" s="125"/>
      <c r="MBC33" s="125"/>
      <c r="MBD33" s="126"/>
      <c r="MBE33" s="127"/>
      <c r="MBF33" s="125"/>
      <c r="MBG33" s="125"/>
      <c r="MBH33" s="125"/>
      <c r="MBI33" s="126"/>
      <c r="MBJ33" s="128"/>
      <c r="MBK33" s="119"/>
      <c r="MBL33" s="64"/>
      <c r="MBM33" s="129"/>
      <c r="MBN33" s="19"/>
      <c r="MBO33" s="65"/>
      <c r="MBP33" s="17"/>
      <c r="MBQ33" s="32"/>
      <c r="MBR33" s="12"/>
      <c r="MBS33" s="70"/>
      <c r="MBT33" s="124"/>
      <c r="MBU33" s="125"/>
      <c r="MBV33" s="125"/>
      <c r="MBW33" s="125"/>
      <c r="MBX33" s="126"/>
      <c r="MBY33" s="127"/>
      <c r="MBZ33" s="125"/>
      <c r="MCA33" s="125"/>
      <c r="MCB33" s="125"/>
      <c r="MCC33" s="126"/>
      <c r="MCD33" s="127"/>
      <c r="MCE33" s="125"/>
      <c r="MCF33" s="125"/>
      <c r="MCG33" s="125"/>
      <c r="MCH33" s="126"/>
      <c r="MCI33" s="127"/>
      <c r="MCJ33" s="125"/>
      <c r="MCK33" s="125"/>
      <c r="MCL33" s="125"/>
      <c r="MCM33" s="126"/>
      <c r="MCN33" s="127"/>
      <c r="MCO33" s="125"/>
      <c r="MCP33" s="125"/>
      <c r="MCQ33" s="125"/>
      <c r="MCR33" s="126"/>
      <c r="MCS33" s="127"/>
      <c r="MCT33" s="125"/>
      <c r="MCU33" s="125"/>
      <c r="MCV33" s="125"/>
      <c r="MCW33" s="126"/>
      <c r="MCX33" s="127"/>
      <c r="MCY33" s="125"/>
      <c r="MCZ33" s="125"/>
      <c r="MDA33" s="125"/>
      <c r="MDB33" s="126"/>
      <c r="MDC33" s="127"/>
      <c r="MDD33" s="125"/>
      <c r="MDE33" s="125"/>
      <c r="MDF33" s="125"/>
      <c r="MDG33" s="126"/>
      <c r="MDH33" s="128"/>
      <c r="MDI33" s="119"/>
      <c r="MDJ33" s="64"/>
      <c r="MDK33" s="129"/>
      <c r="MDL33" s="19"/>
      <c r="MDM33" s="65"/>
      <c r="MDN33" s="17"/>
      <c r="MDO33" s="32"/>
      <c r="MDP33" s="12"/>
      <c r="MDQ33" s="70"/>
      <c r="MDR33" s="124"/>
      <c r="MDS33" s="125"/>
      <c r="MDT33" s="125"/>
      <c r="MDU33" s="125"/>
      <c r="MDV33" s="126"/>
      <c r="MDW33" s="127"/>
      <c r="MDX33" s="125"/>
      <c r="MDY33" s="125"/>
      <c r="MDZ33" s="125"/>
      <c r="MEA33" s="126"/>
      <c r="MEB33" s="127"/>
      <c r="MEC33" s="125"/>
      <c r="MED33" s="125"/>
      <c r="MEE33" s="125"/>
      <c r="MEF33" s="126"/>
      <c r="MEG33" s="127"/>
      <c r="MEH33" s="125"/>
      <c r="MEI33" s="125"/>
      <c r="MEJ33" s="125"/>
      <c r="MEK33" s="126"/>
      <c r="MEL33" s="127"/>
      <c r="MEM33" s="125"/>
      <c r="MEN33" s="125"/>
      <c r="MEO33" s="125"/>
      <c r="MEP33" s="126"/>
      <c r="MEQ33" s="127"/>
      <c r="MER33" s="125"/>
      <c r="MES33" s="125"/>
      <c r="MET33" s="125"/>
      <c r="MEU33" s="126"/>
      <c r="MEV33" s="127"/>
      <c r="MEW33" s="125"/>
      <c r="MEX33" s="125"/>
      <c r="MEY33" s="125"/>
      <c r="MEZ33" s="126"/>
      <c r="MFA33" s="127"/>
      <c r="MFB33" s="125"/>
      <c r="MFC33" s="125"/>
      <c r="MFD33" s="125"/>
      <c r="MFE33" s="126"/>
      <c r="MFF33" s="128"/>
      <c r="MFG33" s="119"/>
      <c r="MFH33" s="64"/>
      <c r="MFI33" s="129"/>
      <c r="MFJ33" s="19"/>
      <c r="MFK33" s="65"/>
      <c r="MFL33" s="17"/>
      <c r="MFM33" s="32"/>
      <c r="MFN33" s="12"/>
      <c r="MFO33" s="70"/>
      <c r="MFP33" s="124"/>
      <c r="MFQ33" s="125"/>
      <c r="MFR33" s="125"/>
      <c r="MFS33" s="125"/>
      <c r="MFT33" s="126"/>
      <c r="MFU33" s="127"/>
      <c r="MFV33" s="125"/>
      <c r="MFW33" s="125"/>
      <c r="MFX33" s="125"/>
      <c r="MFY33" s="126"/>
      <c r="MFZ33" s="127"/>
      <c r="MGA33" s="125"/>
      <c r="MGB33" s="125"/>
      <c r="MGC33" s="125"/>
      <c r="MGD33" s="126"/>
      <c r="MGE33" s="127"/>
      <c r="MGF33" s="125"/>
      <c r="MGG33" s="125"/>
      <c r="MGH33" s="125"/>
      <c r="MGI33" s="126"/>
      <c r="MGJ33" s="127"/>
      <c r="MGK33" s="125"/>
      <c r="MGL33" s="125"/>
      <c r="MGM33" s="125"/>
      <c r="MGN33" s="126"/>
      <c r="MGO33" s="127"/>
      <c r="MGP33" s="125"/>
      <c r="MGQ33" s="125"/>
      <c r="MGR33" s="125"/>
      <c r="MGS33" s="126"/>
      <c r="MGT33" s="127"/>
      <c r="MGU33" s="125"/>
      <c r="MGV33" s="125"/>
      <c r="MGW33" s="125"/>
      <c r="MGX33" s="126"/>
      <c r="MGY33" s="127"/>
      <c r="MGZ33" s="125"/>
      <c r="MHA33" s="125"/>
      <c r="MHB33" s="125"/>
      <c r="MHC33" s="126"/>
      <c r="MHD33" s="128"/>
      <c r="MHE33" s="119"/>
      <c r="MHF33" s="64"/>
      <c r="MHG33" s="129"/>
      <c r="MHH33" s="19"/>
      <c r="MHI33" s="65"/>
      <c r="MHJ33" s="17"/>
      <c r="MHK33" s="32"/>
      <c r="MHL33" s="12"/>
      <c r="MHM33" s="70"/>
      <c r="MHN33" s="124"/>
      <c r="MHO33" s="125"/>
      <c r="MHP33" s="125"/>
      <c r="MHQ33" s="125"/>
      <c r="MHR33" s="126"/>
      <c r="MHS33" s="127"/>
      <c r="MHT33" s="125"/>
      <c r="MHU33" s="125"/>
      <c r="MHV33" s="125"/>
      <c r="MHW33" s="126"/>
      <c r="MHX33" s="127"/>
      <c r="MHY33" s="125"/>
      <c r="MHZ33" s="125"/>
      <c r="MIA33" s="125"/>
      <c r="MIB33" s="126"/>
      <c r="MIC33" s="127"/>
      <c r="MID33" s="125"/>
      <c r="MIE33" s="125"/>
      <c r="MIF33" s="125"/>
      <c r="MIG33" s="126"/>
      <c r="MIH33" s="127"/>
      <c r="MII33" s="125"/>
      <c r="MIJ33" s="125"/>
      <c r="MIK33" s="125"/>
      <c r="MIL33" s="126"/>
      <c r="MIM33" s="127"/>
      <c r="MIN33" s="125"/>
      <c r="MIO33" s="125"/>
      <c r="MIP33" s="125"/>
      <c r="MIQ33" s="126"/>
      <c r="MIR33" s="127"/>
      <c r="MIS33" s="125"/>
      <c r="MIT33" s="125"/>
      <c r="MIU33" s="125"/>
      <c r="MIV33" s="126"/>
      <c r="MIW33" s="127"/>
      <c r="MIX33" s="125"/>
      <c r="MIY33" s="125"/>
      <c r="MIZ33" s="125"/>
      <c r="MJA33" s="126"/>
      <c r="MJB33" s="128"/>
      <c r="MJC33" s="119"/>
      <c r="MJD33" s="64"/>
      <c r="MJE33" s="129"/>
      <c r="MJF33" s="19"/>
      <c r="MJG33" s="65"/>
      <c r="MJH33" s="17"/>
      <c r="MJI33" s="32"/>
      <c r="MJJ33" s="12"/>
      <c r="MJK33" s="70"/>
      <c r="MJL33" s="124"/>
      <c r="MJM33" s="125"/>
      <c r="MJN33" s="125"/>
      <c r="MJO33" s="125"/>
      <c r="MJP33" s="126"/>
      <c r="MJQ33" s="127"/>
      <c r="MJR33" s="125"/>
      <c r="MJS33" s="125"/>
      <c r="MJT33" s="125"/>
      <c r="MJU33" s="126"/>
      <c r="MJV33" s="127"/>
      <c r="MJW33" s="125"/>
      <c r="MJX33" s="125"/>
      <c r="MJY33" s="125"/>
      <c r="MJZ33" s="126"/>
      <c r="MKA33" s="127"/>
      <c r="MKB33" s="125"/>
      <c r="MKC33" s="125"/>
      <c r="MKD33" s="125"/>
      <c r="MKE33" s="126"/>
      <c r="MKF33" s="127"/>
      <c r="MKG33" s="125"/>
      <c r="MKH33" s="125"/>
      <c r="MKI33" s="125"/>
      <c r="MKJ33" s="126"/>
      <c r="MKK33" s="127"/>
      <c r="MKL33" s="125"/>
      <c r="MKM33" s="125"/>
      <c r="MKN33" s="125"/>
      <c r="MKO33" s="126"/>
      <c r="MKP33" s="127"/>
      <c r="MKQ33" s="125"/>
      <c r="MKR33" s="125"/>
      <c r="MKS33" s="125"/>
      <c r="MKT33" s="126"/>
      <c r="MKU33" s="127"/>
      <c r="MKV33" s="125"/>
      <c r="MKW33" s="125"/>
      <c r="MKX33" s="125"/>
      <c r="MKY33" s="126"/>
      <c r="MKZ33" s="128"/>
      <c r="MLA33" s="119"/>
      <c r="MLB33" s="64"/>
      <c r="MLC33" s="129"/>
      <c r="MLD33" s="19"/>
      <c r="MLE33" s="65"/>
      <c r="MLF33" s="17"/>
      <c r="MLG33" s="32"/>
      <c r="MLH33" s="12"/>
      <c r="MLI33" s="70"/>
      <c r="MLJ33" s="124"/>
      <c r="MLK33" s="125"/>
      <c r="MLL33" s="125"/>
      <c r="MLM33" s="125"/>
      <c r="MLN33" s="126"/>
      <c r="MLO33" s="127"/>
      <c r="MLP33" s="125"/>
      <c r="MLQ33" s="125"/>
      <c r="MLR33" s="125"/>
      <c r="MLS33" s="126"/>
      <c r="MLT33" s="127"/>
      <c r="MLU33" s="125"/>
      <c r="MLV33" s="125"/>
      <c r="MLW33" s="125"/>
      <c r="MLX33" s="126"/>
      <c r="MLY33" s="127"/>
      <c r="MLZ33" s="125"/>
      <c r="MMA33" s="125"/>
      <c r="MMB33" s="125"/>
      <c r="MMC33" s="126"/>
      <c r="MMD33" s="127"/>
      <c r="MME33" s="125"/>
      <c r="MMF33" s="125"/>
      <c r="MMG33" s="125"/>
      <c r="MMH33" s="126"/>
      <c r="MMI33" s="127"/>
      <c r="MMJ33" s="125"/>
      <c r="MMK33" s="125"/>
      <c r="MML33" s="125"/>
      <c r="MMM33" s="126"/>
      <c r="MMN33" s="127"/>
      <c r="MMO33" s="125"/>
      <c r="MMP33" s="125"/>
      <c r="MMQ33" s="125"/>
      <c r="MMR33" s="126"/>
      <c r="MMS33" s="127"/>
      <c r="MMT33" s="125"/>
      <c r="MMU33" s="125"/>
      <c r="MMV33" s="125"/>
      <c r="MMW33" s="126"/>
      <c r="MMX33" s="128"/>
      <c r="MMY33" s="119"/>
      <c r="MMZ33" s="64"/>
      <c r="MNA33" s="129"/>
      <c r="MNB33" s="19"/>
      <c r="MNC33" s="65"/>
      <c r="MND33" s="17"/>
      <c r="MNE33" s="32"/>
      <c r="MNF33" s="12"/>
      <c r="MNG33" s="70"/>
      <c r="MNH33" s="124"/>
      <c r="MNI33" s="125"/>
      <c r="MNJ33" s="125"/>
      <c r="MNK33" s="125"/>
      <c r="MNL33" s="126"/>
      <c r="MNM33" s="127"/>
      <c r="MNN33" s="125"/>
      <c r="MNO33" s="125"/>
      <c r="MNP33" s="125"/>
      <c r="MNQ33" s="126"/>
      <c r="MNR33" s="127"/>
      <c r="MNS33" s="125"/>
      <c r="MNT33" s="125"/>
      <c r="MNU33" s="125"/>
      <c r="MNV33" s="126"/>
      <c r="MNW33" s="127"/>
      <c r="MNX33" s="125"/>
      <c r="MNY33" s="125"/>
      <c r="MNZ33" s="125"/>
      <c r="MOA33" s="126"/>
      <c r="MOB33" s="127"/>
      <c r="MOC33" s="125"/>
      <c r="MOD33" s="125"/>
      <c r="MOE33" s="125"/>
      <c r="MOF33" s="126"/>
      <c r="MOG33" s="127"/>
      <c r="MOH33" s="125"/>
      <c r="MOI33" s="125"/>
      <c r="MOJ33" s="125"/>
      <c r="MOK33" s="126"/>
      <c r="MOL33" s="127"/>
      <c r="MOM33" s="125"/>
      <c r="MON33" s="125"/>
      <c r="MOO33" s="125"/>
      <c r="MOP33" s="126"/>
      <c r="MOQ33" s="127"/>
      <c r="MOR33" s="125"/>
      <c r="MOS33" s="125"/>
      <c r="MOT33" s="125"/>
      <c r="MOU33" s="126"/>
      <c r="MOV33" s="128"/>
      <c r="MOW33" s="119"/>
      <c r="MOX33" s="64"/>
      <c r="MOY33" s="129"/>
      <c r="MOZ33" s="19"/>
      <c r="MPA33" s="65"/>
      <c r="MPB33" s="17"/>
      <c r="MPC33" s="32"/>
      <c r="MPD33" s="12"/>
      <c r="MPE33" s="70"/>
      <c r="MPF33" s="124"/>
      <c r="MPG33" s="125"/>
      <c r="MPH33" s="125"/>
      <c r="MPI33" s="125"/>
      <c r="MPJ33" s="126"/>
      <c r="MPK33" s="127"/>
      <c r="MPL33" s="125"/>
      <c r="MPM33" s="125"/>
      <c r="MPN33" s="125"/>
      <c r="MPO33" s="126"/>
      <c r="MPP33" s="127"/>
      <c r="MPQ33" s="125"/>
      <c r="MPR33" s="125"/>
      <c r="MPS33" s="125"/>
      <c r="MPT33" s="126"/>
      <c r="MPU33" s="127"/>
      <c r="MPV33" s="125"/>
      <c r="MPW33" s="125"/>
      <c r="MPX33" s="125"/>
      <c r="MPY33" s="126"/>
      <c r="MPZ33" s="127"/>
      <c r="MQA33" s="125"/>
      <c r="MQB33" s="125"/>
      <c r="MQC33" s="125"/>
      <c r="MQD33" s="126"/>
      <c r="MQE33" s="127"/>
      <c r="MQF33" s="125"/>
      <c r="MQG33" s="125"/>
      <c r="MQH33" s="125"/>
      <c r="MQI33" s="126"/>
      <c r="MQJ33" s="127"/>
      <c r="MQK33" s="125"/>
      <c r="MQL33" s="125"/>
      <c r="MQM33" s="125"/>
      <c r="MQN33" s="126"/>
      <c r="MQO33" s="127"/>
      <c r="MQP33" s="125"/>
      <c r="MQQ33" s="125"/>
      <c r="MQR33" s="125"/>
      <c r="MQS33" s="126"/>
      <c r="MQT33" s="128"/>
      <c r="MQU33" s="119"/>
      <c r="MQV33" s="64"/>
      <c r="MQW33" s="129"/>
      <c r="MQX33" s="19"/>
      <c r="MQY33" s="65"/>
      <c r="MQZ33" s="17"/>
      <c r="MRA33" s="32"/>
      <c r="MRB33" s="12"/>
      <c r="MRC33" s="70"/>
      <c r="MRD33" s="124"/>
      <c r="MRE33" s="125"/>
      <c r="MRF33" s="125"/>
      <c r="MRG33" s="125"/>
      <c r="MRH33" s="126"/>
      <c r="MRI33" s="127"/>
      <c r="MRJ33" s="125"/>
      <c r="MRK33" s="125"/>
      <c r="MRL33" s="125"/>
      <c r="MRM33" s="126"/>
      <c r="MRN33" s="127"/>
      <c r="MRO33" s="125"/>
      <c r="MRP33" s="125"/>
      <c r="MRQ33" s="125"/>
      <c r="MRR33" s="126"/>
      <c r="MRS33" s="127"/>
      <c r="MRT33" s="125"/>
      <c r="MRU33" s="125"/>
      <c r="MRV33" s="125"/>
      <c r="MRW33" s="126"/>
      <c r="MRX33" s="127"/>
      <c r="MRY33" s="125"/>
      <c r="MRZ33" s="125"/>
      <c r="MSA33" s="125"/>
      <c r="MSB33" s="126"/>
      <c r="MSC33" s="127"/>
      <c r="MSD33" s="125"/>
      <c r="MSE33" s="125"/>
      <c r="MSF33" s="125"/>
      <c r="MSG33" s="126"/>
      <c r="MSH33" s="127"/>
      <c r="MSI33" s="125"/>
      <c r="MSJ33" s="125"/>
      <c r="MSK33" s="125"/>
      <c r="MSL33" s="126"/>
      <c r="MSM33" s="127"/>
      <c r="MSN33" s="125"/>
      <c r="MSO33" s="125"/>
      <c r="MSP33" s="125"/>
      <c r="MSQ33" s="126"/>
      <c r="MSR33" s="128"/>
      <c r="MSS33" s="119"/>
      <c r="MST33" s="64"/>
      <c r="MSU33" s="129"/>
      <c r="MSV33" s="19"/>
      <c r="MSW33" s="65"/>
      <c r="MSX33" s="17"/>
      <c r="MSY33" s="32"/>
      <c r="MSZ33" s="12"/>
      <c r="MTA33" s="70"/>
      <c r="MTB33" s="124"/>
      <c r="MTC33" s="125"/>
      <c r="MTD33" s="125"/>
      <c r="MTE33" s="125"/>
      <c r="MTF33" s="126"/>
      <c r="MTG33" s="127"/>
      <c r="MTH33" s="125"/>
      <c r="MTI33" s="125"/>
      <c r="MTJ33" s="125"/>
      <c r="MTK33" s="126"/>
      <c r="MTL33" s="127"/>
      <c r="MTM33" s="125"/>
      <c r="MTN33" s="125"/>
      <c r="MTO33" s="125"/>
      <c r="MTP33" s="126"/>
      <c r="MTQ33" s="127"/>
      <c r="MTR33" s="125"/>
      <c r="MTS33" s="125"/>
      <c r="MTT33" s="125"/>
      <c r="MTU33" s="126"/>
      <c r="MTV33" s="127"/>
      <c r="MTW33" s="125"/>
      <c r="MTX33" s="125"/>
      <c r="MTY33" s="125"/>
      <c r="MTZ33" s="126"/>
      <c r="MUA33" s="127"/>
      <c r="MUB33" s="125"/>
      <c r="MUC33" s="125"/>
      <c r="MUD33" s="125"/>
      <c r="MUE33" s="126"/>
      <c r="MUF33" s="127"/>
      <c r="MUG33" s="125"/>
      <c r="MUH33" s="125"/>
      <c r="MUI33" s="125"/>
      <c r="MUJ33" s="126"/>
      <c r="MUK33" s="127"/>
      <c r="MUL33" s="125"/>
      <c r="MUM33" s="125"/>
      <c r="MUN33" s="125"/>
      <c r="MUO33" s="126"/>
      <c r="MUP33" s="128"/>
      <c r="MUQ33" s="119"/>
      <c r="MUR33" s="64"/>
      <c r="MUS33" s="129"/>
      <c r="MUT33" s="19"/>
      <c r="MUU33" s="65"/>
      <c r="MUV33" s="17"/>
      <c r="MUW33" s="32"/>
      <c r="MUX33" s="12"/>
      <c r="MUY33" s="70"/>
      <c r="MUZ33" s="124"/>
      <c r="MVA33" s="125"/>
      <c r="MVB33" s="125"/>
      <c r="MVC33" s="125"/>
      <c r="MVD33" s="126"/>
      <c r="MVE33" s="127"/>
      <c r="MVF33" s="125"/>
      <c r="MVG33" s="125"/>
      <c r="MVH33" s="125"/>
      <c r="MVI33" s="126"/>
      <c r="MVJ33" s="127"/>
      <c r="MVK33" s="125"/>
      <c r="MVL33" s="125"/>
      <c r="MVM33" s="125"/>
      <c r="MVN33" s="126"/>
      <c r="MVO33" s="127"/>
      <c r="MVP33" s="125"/>
      <c r="MVQ33" s="125"/>
      <c r="MVR33" s="125"/>
      <c r="MVS33" s="126"/>
      <c r="MVT33" s="127"/>
      <c r="MVU33" s="125"/>
      <c r="MVV33" s="125"/>
      <c r="MVW33" s="125"/>
      <c r="MVX33" s="126"/>
      <c r="MVY33" s="127"/>
      <c r="MVZ33" s="125"/>
      <c r="MWA33" s="125"/>
      <c r="MWB33" s="125"/>
      <c r="MWC33" s="126"/>
      <c r="MWD33" s="127"/>
      <c r="MWE33" s="125"/>
      <c r="MWF33" s="125"/>
      <c r="MWG33" s="125"/>
      <c r="MWH33" s="126"/>
      <c r="MWI33" s="127"/>
      <c r="MWJ33" s="125"/>
      <c r="MWK33" s="125"/>
      <c r="MWL33" s="125"/>
      <c r="MWM33" s="126"/>
      <c r="MWN33" s="128"/>
      <c r="MWO33" s="119"/>
      <c r="MWP33" s="64"/>
      <c r="MWQ33" s="129"/>
      <c r="MWR33" s="19"/>
      <c r="MWS33" s="65"/>
      <c r="MWT33" s="17"/>
      <c r="MWU33" s="32"/>
      <c r="MWV33" s="12"/>
      <c r="MWW33" s="70"/>
      <c r="MWX33" s="124"/>
      <c r="MWY33" s="125"/>
      <c r="MWZ33" s="125"/>
      <c r="MXA33" s="125"/>
      <c r="MXB33" s="126"/>
      <c r="MXC33" s="127"/>
      <c r="MXD33" s="125"/>
      <c r="MXE33" s="125"/>
      <c r="MXF33" s="125"/>
      <c r="MXG33" s="126"/>
      <c r="MXH33" s="127"/>
      <c r="MXI33" s="125"/>
      <c r="MXJ33" s="125"/>
      <c r="MXK33" s="125"/>
      <c r="MXL33" s="126"/>
      <c r="MXM33" s="127"/>
      <c r="MXN33" s="125"/>
      <c r="MXO33" s="125"/>
      <c r="MXP33" s="125"/>
      <c r="MXQ33" s="126"/>
      <c r="MXR33" s="127"/>
      <c r="MXS33" s="125"/>
      <c r="MXT33" s="125"/>
      <c r="MXU33" s="125"/>
      <c r="MXV33" s="126"/>
      <c r="MXW33" s="127"/>
      <c r="MXX33" s="125"/>
      <c r="MXY33" s="125"/>
      <c r="MXZ33" s="125"/>
      <c r="MYA33" s="126"/>
      <c r="MYB33" s="127"/>
      <c r="MYC33" s="125"/>
      <c r="MYD33" s="125"/>
      <c r="MYE33" s="125"/>
      <c r="MYF33" s="126"/>
      <c r="MYG33" s="127"/>
      <c r="MYH33" s="125"/>
      <c r="MYI33" s="125"/>
      <c r="MYJ33" s="125"/>
      <c r="MYK33" s="126"/>
      <c r="MYL33" s="128"/>
      <c r="MYM33" s="119"/>
      <c r="MYN33" s="64"/>
      <c r="MYO33" s="129"/>
      <c r="MYP33" s="19"/>
      <c r="MYQ33" s="65"/>
      <c r="MYR33" s="17"/>
      <c r="MYS33" s="32"/>
      <c r="MYT33" s="12"/>
      <c r="MYU33" s="70"/>
      <c r="MYV33" s="124"/>
      <c r="MYW33" s="125"/>
      <c r="MYX33" s="125"/>
      <c r="MYY33" s="125"/>
      <c r="MYZ33" s="126"/>
      <c r="MZA33" s="127"/>
      <c r="MZB33" s="125"/>
      <c r="MZC33" s="125"/>
      <c r="MZD33" s="125"/>
      <c r="MZE33" s="126"/>
      <c r="MZF33" s="127"/>
      <c r="MZG33" s="125"/>
      <c r="MZH33" s="125"/>
      <c r="MZI33" s="125"/>
      <c r="MZJ33" s="126"/>
      <c r="MZK33" s="127"/>
      <c r="MZL33" s="125"/>
      <c r="MZM33" s="125"/>
      <c r="MZN33" s="125"/>
      <c r="MZO33" s="126"/>
      <c r="MZP33" s="127"/>
      <c r="MZQ33" s="125"/>
      <c r="MZR33" s="125"/>
      <c r="MZS33" s="125"/>
      <c r="MZT33" s="126"/>
      <c r="MZU33" s="127"/>
      <c r="MZV33" s="125"/>
      <c r="MZW33" s="125"/>
      <c r="MZX33" s="125"/>
      <c r="MZY33" s="126"/>
      <c r="MZZ33" s="127"/>
      <c r="NAA33" s="125"/>
      <c r="NAB33" s="125"/>
      <c r="NAC33" s="125"/>
      <c r="NAD33" s="126"/>
      <c r="NAE33" s="127"/>
      <c r="NAF33" s="125"/>
      <c r="NAG33" s="125"/>
      <c r="NAH33" s="125"/>
      <c r="NAI33" s="126"/>
      <c r="NAJ33" s="128"/>
      <c r="NAK33" s="119"/>
      <c r="NAL33" s="64"/>
      <c r="NAM33" s="129"/>
      <c r="NAN33" s="19"/>
      <c r="NAO33" s="65"/>
      <c r="NAP33" s="17"/>
      <c r="NAQ33" s="32"/>
      <c r="NAR33" s="12"/>
      <c r="NAS33" s="70"/>
      <c r="NAT33" s="124"/>
      <c r="NAU33" s="125"/>
      <c r="NAV33" s="125"/>
      <c r="NAW33" s="125"/>
      <c r="NAX33" s="126"/>
      <c r="NAY33" s="127"/>
      <c r="NAZ33" s="125"/>
      <c r="NBA33" s="125"/>
      <c r="NBB33" s="125"/>
      <c r="NBC33" s="126"/>
      <c r="NBD33" s="127"/>
      <c r="NBE33" s="125"/>
      <c r="NBF33" s="125"/>
      <c r="NBG33" s="125"/>
      <c r="NBH33" s="126"/>
      <c r="NBI33" s="127"/>
      <c r="NBJ33" s="125"/>
      <c r="NBK33" s="125"/>
      <c r="NBL33" s="125"/>
      <c r="NBM33" s="126"/>
      <c r="NBN33" s="127"/>
      <c r="NBO33" s="125"/>
      <c r="NBP33" s="125"/>
      <c r="NBQ33" s="125"/>
      <c r="NBR33" s="126"/>
      <c r="NBS33" s="127"/>
      <c r="NBT33" s="125"/>
      <c r="NBU33" s="125"/>
      <c r="NBV33" s="125"/>
      <c r="NBW33" s="126"/>
      <c r="NBX33" s="127"/>
      <c r="NBY33" s="125"/>
      <c r="NBZ33" s="125"/>
      <c r="NCA33" s="125"/>
      <c r="NCB33" s="126"/>
      <c r="NCC33" s="127"/>
      <c r="NCD33" s="125"/>
      <c r="NCE33" s="125"/>
      <c r="NCF33" s="125"/>
      <c r="NCG33" s="126"/>
      <c r="NCH33" s="128"/>
      <c r="NCI33" s="119"/>
      <c r="NCJ33" s="64"/>
      <c r="NCK33" s="129"/>
      <c r="NCL33" s="19"/>
      <c r="NCM33" s="65"/>
      <c r="NCN33" s="17"/>
      <c r="NCO33" s="32"/>
      <c r="NCP33" s="12"/>
      <c r="NCQ33" s="70"/>
      <c r="NCR33" s="124"/>
      <c r="NCS33" s="125"/>
      <c r="NCT33" s="125"/>
      <c r="NCU33" s="125"/>
      <c r="NCV33" s="126"/>
      <c r="NCW33" s="127"/>
      <c r="NCX33" s="125"/>
      <c r="NCY33" s="125"/>
      <c r="NCZ33" s="125"/>
      <c r="NDA33" s="126"/>
      <c r="NDB33" s="127"/>
      <c r="NDC33" s="125"/>
      <c r="NDD33" s="125"/>
      <c r="NDE33" s="125"/>
      <c r="NDF33" s="126"/>
      <c r="NDG33" s="127"/>
      <c r="NDH33" s="125"/>
      <c r="NDI33" s="125"/>
      <c r="NDJ33" s="125"/>
      <c r="NDK33" s="126"/>
      <c r="NDL33" s="127"/>
      <c r="NDM33" s="125"/>
      <c r="NDN33" s="125"/>
      <c r="NDO33" s="125"/>
      <c r="NDP33" s="126"/>
      <c r="NDQ33" s="127"/>
      <c r="NDR33" s="125"/>
      <c r="NDS33" s="125"/>
      <c r="NDT33" s="125"/>
      <c r="NDU33" s="126"/>
      <c r="NDV33" s="127"/>
      <c r="NDW33" s="125"/>
      <c r="NDX33" s="125"/>
      <c r="NDY33" s="125"/>
      <c r="NDZ33" s="126"/>
      <c r="NEA33" s="127"/>
      <c r="NEB33" s="125"/>
      <c r="NEC33" s="125"/>
      <c r="NED33" s="125"/>
      <c r="NEE33" s="126"/>
      <c r="NEF33" s="128"/>
      <c r="NEG33" s="119"/>
      <c r="NEH33" s="64"/>
      <c r="NEI33" s="129"/>
      <c r="NEJ33" s="19"/>
      <c r="NEK33" s="65"/>
      <c r="NEL33" s="17"/>
      <c r="NEM33" s="32"/>
      <c r="NEN33" s="12"/>
      <c r="NEO33" s="70"/>
      <c r="NEP33" s="124"/>
      <c r="NEQ33" s="125"/>
      <c r="NER33" s="125"/>
      <c r="NES33" s="125"/>
      <c r="NET33" s="126"/>
      <c r="NEU33" s="127"/>
      <c r="NEV33" s="125"/>
      <c r="NEW33" s="125"/>
      <c r="NEX33" s="125"/>
      <c r="NEY33" s="126"/>
      <c r="NEZ33" s="127"/>
      <c r="NFA33" s="125"/>
      <c r="NFB33" s="125"/>
      <c r="NFC33" s="125"/>
      <c r="NFD33" s="126"/>
      <c r="NFE33" s="127"/>
      <c r="NFF33" s="125"/>
      <c r="NFG33" s="125"/>
      <c r="NFH33" s="125"/>
      <c r="NFI33" s="126"/>
      <c r="NFJ33" s="127"/>
      <c r="NFK33" s="125"/>
      <c r="NFL33" s="125"/>
      <c r="NFM33" s="125"/>
      <c r="NFN33" s="126"/>
      <c r="NFO33" s="127"/>
      <c r="NFP33" s="125"/>
      <c r="NFQ33" s="125"/>
      <c r="NFR33" s="125"/>
      <c r="NFS33" s="126"/>
      <c r="NFT33" s="127"/>
      <c r="NFU33" s="125"/>
      <c r="NFV33" s="125"/>
      <c r="NFW33" s="125"/>
      <c r="NFX33" s="126"/>
      <c r="NFY33" s="127"/>
      <c r="NFZ33" s="125"/>
      <c r="NGA33" s="125"/>
      <c r="NGB33" s="125"/>
      <c r="NGC33" s="126"/>
      <c r="NGD33" s="128"/>
      <c r="NGE33" s="119"/>
      <c r="NGF33" s="64"/>
      <c r="NGG33" s="129"/>
      <c r="NGH33" s="19"/>
      <c r="NGI33" s="65"/>
      <c r="NGJ33" s="17"/>
      <c r="NGK33" s="32"/>
      <c r="NGL33" s="12"/>
      <c r="NGM33" s="70"/>
      <c r="NGN33" s="124"/>
      <c r="NGO33" s="125"/>
      <c r="NGP33" s="125"/>
      <c r="NGQ33" s="125"/>
      <c r="NGR33" s="126"/>
      <c r="NGS33" s="127"/>
      <c r="NGT33" s="125"/>
      <c r="NGU33" s="125"/>
      <c r="NGV33" s="125"/>
      <c r="NGW33" s="126"/>
      <c r="NGX33" s="127"/>
      <c r="NGY33" s="125"/>
      <c r="NGZ33" s="125"/>
      <c r="NHA33" s="125"/>
      <c r="NHB33" s="126"/>
      <c r="NHC33" s="127"/>
      <c r="NHD33" s="125"/>
      <c r="NHE33" s="125"/>
      <c r="NHF33" s="125"/>
      <c r="NHG33" s="126"/>
      <c r="NHH33" s="127"/>
      <c r="NHI33" s="125"/>
      <c r="NHJ33" s="125"/>
      <c r="NHK33" s="125"/>
      <c r="NHL33" s="126"/>
      <c r="NHM33" s="127"/>
      <c r="NHN33" s="125"/>
      <c r="NHO33" s="125"/>
      <c r="NHP33" s="125"/>
      <c r="NHQ33" s="126"/>
      <c r="NHR33" s="127"/>
      <c r="NHS33" s="125"/>
      <c r="NHT33" s="125"/>
      <c r="NHU33" s="125"/>
      <c r="NHV33" s="126"/>
      <c r="NHW33" s="127"/>
      <c r="NHX33" s="125"/>
      <c r="NHY33" s="125"/>
      <c r="NHZ33" s="125"/>
      <c r="NIA33" s="126"/>
      <c r="NIB33" s="128"/>
      <c r="NIC33" s="119"/>
      <c r="NID33" s="64"/>
      <c r="NIE33" s="129"/>
      <c r="NIF33" s="19"/>
      <c r="NIG33" s="65"/>
      <c r="NIH33" s="17"/>
      <c r="NII33" s="32"/>
      <c r="NIJ33" s="12"/>
      <c r="NIK33" s="70"/>
      <c r="NIL33" s="124"/>
      <c r="NIM33" s="125"/>
      <c r="NIN33" s="125"/>
      <c r="NIO33" s="125"/>
      <c r="NIP33" s="126"/>
      <c r="NIQ33" s="127"/>
      <c r="NIR33" s="125"/>
      <c r="NIS33" s="125"/>
      <c r="NIT33" s="125"/>
      <c r="NIU33" s="126"/>
      <c r="NIV33" s="127"/>
      <c r="NIW33" s="125"/>
      <c r="NIX33" s="125"/>
      <c r="NIY33" s="125"/>
      <c r="NIZ33" s="126"/>
      <c r="NJA33" s="127"/>
      <c r="NJB33" s="125"/>
      <c r="NJC33" s="125"/>
      <c r="NJD33" s="125"/>
      <c r="NJE33" s="126"/>
      <c r="NJF33" s="127"/>
      <c r="NJG33" s="125"/>
      <c r="NJH33" s="125"/>
      <c r="NJI33" s="125"/>
      <c r="NJJ33" s="126"/>
      <c r="NJK33" s="127"/>
      <c r="NJL33" s="125"/>
      <c r="NJM33" s="125"/>
      <c r="NJN33" s="125"/>
      <c r="NJO33" s="126"/>
      <c r="NJP33" s="127"/>
      <c r="NJQ33" s="125"/>
      <c r="NJR33" s="125"/>
      <c r="NJS33" s="125"/>
      <c r="NJT33" s="126"/>
      <c r="NJU33" s="127"/>
      <c r="NJV33" s="125"/>
      <c r="NJW33" s="125"/>
      <c r="NJX33" s="125"/>
      <c r="NJY33" s="126"/>
      <c r="NJZ33" s="128"/>
      <c r="NKA33" s="119"/>
      <c r="NKB33" s="64"/>
      <c r="NKC33" s="129"/>
      <c r="NKD33" s="19"/>
      <c r="NKE33" s="65"/>
      <c r="NKF33" s="17"/>
      <c r="NKG33" s="32"/>
      <c r="NKH33" s="12"/>
      <c r="NKI33" s="70"/>
      <c r="NKJ33" s="124"/>
      <c r="NKK33" s="125"/>
      <c r="NKL33" s="125"/>
      <c r="NKM33" s="125"/>
      <c r="NKN33" s="126"/>
      <c r="NKO33" s="127"/>
      <c r="NKP33" s="125"/>
      <c r="NKQ33" s="125"/>
      <c r="NKR33" s="125"/>
      <c r="NKS33" s="126"/>
      <c r="NKT33" s="127"/>
      <c r="NKU33" s="125"/>
      <c r="NKV33" s="125"/>
      <c r="NKW33" s="125"/>
      <c r="NKX33" s="126"/>
      <c r="NKY33" s="127"/>
      <c r="NKZ33" s="125"/>
      <c r="NLA33" s="125"/>
      <c r="NLB33" s="125"/>
      <c r="NLC33" s="126"/>
      <c r="NLD33" s="127"/>
      <c r="NLE33" s="125"/>
      <c r="NLF33" s="125"/>
      <c r="NLG33" s="125"/>
      <c r="NLH33" s="126"/>
      <c r="NLI33" s="127"/>
      <c r="NLJ33" s="125"/>
      <c r="NLK33" s="125"/>
      <c r="NLL33" s="125"/>
      <c r="NLM33" s="126"/>
      <c r="NLN33" s="127"/>
      <c r="NLO33" s="125"/>
      <c r="NLP33" s="125"/>
      <c r="NLQ33" s="125"/>
      <c r="NLR33" s="126"/>
      <c r="NLS33" s="127"/>
      <c r="NLT33" s="125"/>
      <c r="NLU33" s="125"/>
      <c r="NLV33" s="125"/>
      <c r="NLW33" s="126"/>
      <c r="NLX33" s="128"/>
      <c r="NLY33" s="119"/>
      <c r="NLZ33" s="64"/>
      <c r="NMA33" s="129"/>
      <c r="NMB33" s="19"/>
      <c r="NMC33" s="65"/>
      <c r="NMD33" s="17"/>
      <c r="NME33" s="32"/>
      <c r="NMF33" s="12"/>
      <c r="NMG33" s="70"/>
      <c r="NMH33" s="124"/>
      <c r="NMI33" s="125"/>
      <c r="NMJ33" s="125"/>
      <c r="NMK33" s="125"/>
      <c r="NML33" s="126"/>
      <c r="NMM33" s="127"/>
      <c r="NMN33" s="125"/>
      <c r="NMO33" s="125"/>
      <c r="NMP33" s="125"/>
      <c r="NMQ33" s="126"/>
      <c r="NMR33" s="127"/>
      <c r="NMS33" s="125"/>
      <c r="NMT33" s="125"/>
      <c r="NMU33" s="125"/>
      <c r="NMV33" s="126"/>
      <c r="NMW33" s="127"/>
      <c r="NMX33" s="125"/>
      <c r="NMY33" s="125"/>
      <c r="NMZ33" s="125"/>
      <c r="NNA33" s="126"/>
      <c r="NNB33" s="127"/>
      <c r="NNC33" s="125"/>
      <c r="NND33" s="125"/>
      <c r="NNE33" s="125"/>
      <c r="NNF33" s="126"/>
      <c r="NNG33" s="127"/>
      <c r="NNH33" s="125"/>
      <c r="NNI33" s="125"/>
      <c r="NNJ33" s="125"/>
      <c r="NNK33" s="126"/>
      <c r="NNL33" s="127"/>
      <c r="NNM33" s="125"/>
      <c r="NNN33" s="125"/>
      <c r="NNO33" s="125"/>
      <c r="NNP33" s="126"/>
      <c r="NNQ33" s="127"/>
      <c r="NNR33" s="125"/>
      <c r="NNS33" s="125"/>
      <c r="NNT33" s="125"/>
      <c r="NNU33" s="126"/>
      <c r="NNV33" s="128"/>
      <c r="NNW33" s="119"/>
      <c r="NNX33" s="64"/>
      <c r="NNY33" s="129"/>
      <c r="NNZ33" s="19"/>
      <c r="NOA33" s="65"/>
      <c r="NOB33" s="17"/>
      <c r="NOC33" s="32"/>
      <c r="NOD33" s="12"/>
      <c r="NOE33" s="70"/>
      <c r="NOF33" s="124"/>
      <c r="NOG33" s="125"/>
      <c r="NOH33" s="125"/>
      <c r="NOI33" s="125"/>
      <c r="NOJ33" s="126"/>
      <c r="NOK33" s="127"/>
      <c r="NOL33" s="125"/>
      <c r="NOM33" s="125"/>
      <c r="NON33" s="125"/>
      <c r="NOO33" s="126"/>
      <c r="NOP33" s="127"/>
      <c r="NOQ33" s="125"/>
      <c r="NOR33" s="125"/>
      <c r="NOS33" s="125"/>
      <c r="NOT33" s="126"/>
      <c r="NOU33" s="127"/>
      <c r="NOV33" s="125"/>
      <c r="NOW33" s="125"/>
      <c r="NOX33" s="125"/>
      <c r="NOY33" s="126"/>
      <c r="NOZ33" s="127"/>
      <c r="NPA33" s="125"/>
      <c r="NPB33" s="125"/>
      <c r="NPC33" s="125"/>
      <c r="NPD33" s="126"/>
      <c r="NPE33" s="127"/>
      <c r="NPF33" s="125"/>
      <c r="NPG33" s="125"/>
      <c r="NPH33" s="125"/>
      <c r="NPI33" s="126"/>
      <c r="NPJ33" s="127"/>
      <c r="NPK33" s="125"/>
      <c r="NPL33" s="125"/>
      <c r="NPM33" s="125"/>
      <c r="NPN33" s="126"/>
      <c r="NPO33" s="127"/>
      <c r="NPP33" s="125"/>
      <c r="NPQ33" s="125"/>
      <c r="NPR33" s="125"/>
      <c r="NPS33" s="126"/>
      <c r="NPT33" s="128"/>
      <c r="NPU33" s="119"/>
      <c r="NPV33" s="64"/>
      <c r="NPW33" s="129"/>
      <c r="NPX33" s="19"/>
      <c r="NPY33" s="65"/>
      <c r="NPZ33" s="17"/>
      <c r="NQA33" s="32"/>
      <c r="NQB33" s="12"/>
      <c r="NQC33" s="70"/>
      <c r="NQD33" s="124"/>
      <c r="NQE33" s="125"/>
      <c r="NQF33" s="125"/>
      <c r="NQG33" s="125"/>
      <c r="NQH33" s="126"/>
      <c r="NQI33" s="127"/>
      <c r="NQJ33" s="125"/>
      <c r="NQK33" s="125"/>
      <c r="NQL33" s="125"/>
      <c r="NQM33" s="126"/>
      <c r="NQN33" s="127"/>
      <c r="NQO33" s="125"/>
      <c r="NQP33" s="125"/>
      <c r="NQQ33" s="125"/>
      <c r="NQR33" s="126"/>
      <c r="NQS33" s="127"/>
      <c r="NQT33" s="125"/>
      <c r="NQU33" s="125"/>
      <c r="NQV33" s="125"/>
      <c r="NQW33" s="126"/>
      <c r="NQX33" s="127"/>
      <c r="NQY33" s="125"/>
      <c r="NQZ33" s="125"/>
      <c r="NRA33" s="125"/>
      <c r="NRB33" s="126"/>
      <c r="NRC33" s="127"/>
      <c r="NRD33" s="125"/>
      <c r="NRE33" s="125"/>
      <c r="NRF33" s="125"/>
      <c r="NRG33" s="126"/>
      <c r="NRH33" s="127"/>
      <c r="NRI33" s="125"/>
      <c r="NRJ33" s="125"/>
      <c r="NRK33" s="125"/>
      <c r="NRL33" s="126"/>
      <c r="NRM33" s="127"/>
      <c r="NRN33" s="125"/>
      <c r="NRO33" s="125"/>
      <c r="NRP33" s="125"/>
      <c r="NRQ33" s="126"/>
      <c r="NRR33" s="128"/>
      <c r="NRS33" s="119"/>
      <c r="NRT33" s="64"/>
      <c r="NRU33" s="129"/>
      <c r="NRV33" s="19"/>
      <c r="NRW33" s="65"/>
      <c r="NRX33" s="17"/>
      <c r="NRY33" s="32"/>
      <c r="NRZ33" s="12"/>
      <c r="NSA33" s="70"/>
      <c r="NSB33" s="124"/>
      <c r="NSC33" s="125"/>
      <c r="NSD33" s="125"/>
      <c r="NSE33" s="125"/>
      <c r="NSF33" s="126"/>
      <c r="NSG33" s="127"/>
      <c r="NSH33" s="125"/>
      <c r="NSI33" s="125"/>
      <c r="NSJ33" s="125"/>
      <c r="NSK33" s="126"/>
      <c r="NSL33" s="127"/>
      <c r="NSM33" s="125"/>
      <c r="NSN33" s="125"/>
      <c r="NSO33" s="125"/>
      <c r="NSP33" s="126"/>
      <c r="NSQ33" s="127"/>
      <c r="NSR33" s="125"/>
      <c r="NSS33" s="125"/>
      <c r="NST33" s="125"/>
      <c r="NSU33" s="126"/>
      <c r="NSV33" s="127"/>
      <c r="NSW33" s="125"/>
      <c r="NSX33" s="125"/>
      <c r="NSY33" s="125"/>
      <c r="NSZ33" s="126"/>
      <c r="NTA33" s="127"/>
      <c r="NTB33" s="125"/>
      <c r="NTC33" s="125"/>
      <c r="NTD33" s="125"/>
      <c r="NTE33" s="126"/>
      <c r="NTF33" s="127"/>
      <c r="NTG33" s="125"/>
      <c r="NTH33" s="125"/>
      <c r="NTI33" s="125"/>
      <c r="NTJ33" s="126"/>
      <c r="NTK33" s="127"/>
      <c r="NTL33" s="125"/>
      <c r="NTM33" s="125"/>
      <c r="NTN33" s="125"/>
      <c r="NTO33" s="126"/>
      <c r="NTP33" s="128"/>
      <c r="NTQ33" s="119"/>
      <c r="NTR33" s="64"/>
      <c r="NTS33" s="129"/>
      <c r="NTT33" s="19"/>
      <c r="NTU33" s="65"/>
      <c r="NTV33" s="17"/>
      <c r="NTW33" s="32"/>
      <c r="NTX33" s="12"/>
      <c r="NTY33" s="70"/>
      <c r="NTZ33" s="124"/>
      <c r="NUA33" s="125"/>
      <c r="NUB33" s="125"/>
      <c r="NUC33" s="125"/>
      <c r="NUD33" s="126"/>
      <c r="NUE33" s="127"/>
      <c r="NUF33" s="125"/>
      <c r="NUG33" s="125"/>
      <c r="NUH33" s="125"/>
      <c r="NUI33" s="126"/>
      <c r="NUJ33" s="127"/>
      <c r="NUK33" s="125"/>
      <c r="NUL33" s="125"/>
      <c r="NUM33" s="125"/>
      <c r="NUN33" s="126"/>
      <c r="NUO33" s="127"/>
      <c r="NUP33" s="125"/>
      <c r="NUQ33" s="125"/>
      <c r="NUR33" s="125"/>
      <c r="NUS33" s="126"/>
      <c r="NUT33" s="127"/>
      <c r="NUU33" s="125"/>
      <c r="NUV33" s="125"/>
      <c r="NUW33" s="125"/>
      <c r="NUX33" s="126"/>
      <c r="NUY33" s="127"/>
      <c r="NUZ33" s="125"/>
      <c r="NVA33" s="125"/>
      <c r="NVB33" s="125"/>
      <c r="NVC33" s="126"/>
      <c r="NVD33" s="127"/>
      <c r="NVE33" s="125"/>
      <c r="NVF33" s="125"/>
      <c r="NVG33" s="125"/>
      <c r="NVH33" s="126"/>
      <c r="NVI33" s="127"/>
      <c r="NVJ33" s="125"/>
      <c r="NVK33" s="125"/>
      <c r="NVL33" s="125"/>
      <c r="NVM33" s="126"/>
      <c r="NVN33" s="128"/>
      <c r="NVO33" s="119"/>
      <c r="NVP33" s="64"/>
      <c r="NVQ33" s="129"/>
      <c r="NVR33" s="19"/>
      <c r="NVS33" s="65"/>
      <c r="NVT33" s="17"/>
      <c r="NVU33" s="32"/>
      <c r="NVV33" s="12"/>
      <c r="NVW33" s="70"/>
      <c r="NVX33" s="124"/>
      <c r="NVY33" s="125"/>
      <c r="NVZ33" s="125"/>
      <c r="NWA33" s="125"/>
      <c r="NWB33" s="126"/>
      <c r="NWC33" s="127"/>
      <c r="NWD33" s="125"/>
      <c r="NWE33" s="125"/>
      <c r="NWF33" s="125"/>
      <c r="NWG33" s="126"/>
      <c r="NWH33" s="127"/>
      <c r="NWI33" s="125"/>
      <c r="NWJ33" s="125"/>
      <c r="NWK33" s="125"/>
      <c r="NWL33" s="126"/>
      <c r="NWM33" s="127"/>
      <c r="NWN33" s="125"/>
      <c r="NWO33" s="125"/>
      <c r="NWP33" s="125"/>
      <c r="NWQ33" s="126"/>
      <c r="NWR33" s="127"/>
      <c r="NWS33" s="125"/>
      <c r="NWT33" s="125"/>
      <c r="NWU33" s="125"/>
      <c r="NWV33" s="126"/>
      <c r="NWW33" s="127"/>
      <c r="NWX33" s="125"/>
      <c r="NWY33" s="125"/>
      <c r="NWZ33" s="125"/>
      <c r="NXA33" s="126"/>
      <c r="NXB33" s="127"/>
      <c r="NXC33" s="125"/>
      <c r="NXD33" s="125"/>
      <c r="NXE33" s="125"/>
      <c r="NXF33" s="126"/>
      <c r="NXG33" s="127"/>
      <c r="NXH33" s="125"/>
      <c r="NXI33" s="125"/>
      <c r="NXJ33" s="125"/>
      <c r="NXK33" s="126"/>
      <c r="NXL33" s="128"/>
      <c r="NXM33" s="119"/>
      <c r="NXN33" s="64"/>
      <c r="NXO33" s="129"/>
      <c r="NXP33" s="19"/>
      <c r="NXQ33" s="65"/>
      <c r="NXR33" s="17"/>
      <c r="NXS33" s="32"/>
      <c r="NXT33" s="12"/>
      <c r="NXU33" s="70"/>
      <c r="NXV33" s="124"/>
      <c r="NXW33" s="125"/>
      <c r="NXX33" s="125"/>
      <c r="NXY33" s="125"/>
      <c r="NXZ33" s="126"/>
      <c r="NYA33" s="127"/>
      <c r="NYB33" s="125"/>
      <c r="NYC33" s="125"/>
      <c r="NYD33" s="125"/>
      <c r="NYE33" s="126"/>
      <c r="NYF33" s="127"/>
      <c r="NYG33" s="125"/>
      <c r="NYH33" s="125"/>
      <c r="NYI33" s="125"/>
      <c r="NYJ33" s="126"/>
      <c r="NYK33" s="127"/>
      <c r="NYL33" s="125"/>
      <c r="NYM33" s="125"/>
      <c r="NYN33" s="125"/>
      <c r="NYO33" s="126"/>
      <c r="NYP33" s="127"/>
      <c r="NYQ33" s="125"/>
      <c r="NYR33" s="125"/>
      <c r="NYS33" s="125"/>
      <c r="NYT33" s="126"/>
      <c r="NYU33" s="127"/>
      <c r="NYV33" s="125"/>
      <c r="NYW33" s="125"/>
      <c r="NYX33" s="125"/>
      <c r="NYY33" s="126"/>
      <c r="NYZ33" s="127"/>
      <c r="NZA33" s="125"/>
      <c r="NZB33" s="125"/>
      <c r="NZC33" s="125"/>
      <c r="NZD33" s="126"/>
      <c r="NZE33" s="127"/>
      <c r="NZF33" s="125"/>
      <c r="NZG33" s="125"/>
      <c r="NZH33" s="125"/>
      <c r="NZI33" s="126"/>
      <c r="NZJ33" s="128"/>
      <c r="NZK33" s="119"/>
      <c r="NZL33" s="64"/>
      <c r="NZM33" s="129"/>
      <c r="NZN33" s="19"/>
      <c r="NZO33" s="65"/>
      <c r="NZP33" s="17"/>
      <c r="NZQ33" s="32"/>
      <c r="NZR33" s="12"/>
      <c r="NZS33" s="70"/>
      <c r="NZT33" s="124"/>
      <c r="NZU33" s="125"/>
      <c r="NZV33" s="125"/>
      <c r="NZW33" s="125"/>
      <c r="NZX33" s="126"/>
      <c r="NZY33" s="127"/>
      <c r="NZZ33" s="125"/>
      <c r="OAA33" s="125"/>
      <c r="OAB33" s="125"/>
      <c r="OAC33" s="126"/>
      <c r="OAD33" s="127"/>
      <c r="OAE33" s="125"/>
      <c r="OAF33" s="125"/>
      <c r="OAG33" s="125"/>
      <c r="OAH33" s="126"/>
      <c r="OAI33" s="127"/>
      <c r="OAJ33" s="125"/>
      <c r="OAK33" s="125"/>
      <c r="OAL33" s="125"/>
      <c r="OAM33" s="126"/>
      <c r="OAN33" s="127"/>
      <c r="OAO33" s="125"/>
      <c r="OAP33" s="125"/>
      <c r="OAQ33" s="125"/>
      <c r="OAR33" s="126"/>
      <c r="OAS33" s="127"/>
      <c r="OAT33" s="125"/>
      <c r="OAU33" s="125"/>
      <c r="OAV33" s="125"/>
      <c r="OAW33" s="126"/>
      <c r="OAX33" s="127"/>
      <c r="OAY33" s="125"/>
      <c r="OAZ33" s="125"/>
      <c r="OBA33" s="125"/>
      <c r="OBB33" s="126"/>
      <c r="OBC33" s="127"/>
      <c r="OBD33" s="125"/>
      <c r="OBE33" s="125"/>
      <c r="OBF33" s="125"/>
      <c r="OBG33" s="126"/>
      <c r="OBH33" s="128"/>
      <c r="OBI33" s="119"/>
      <c r="OBJ33" s="64"/>
      <c r="OBK33" s="129"/>
      <c r="OBL33" s="19"/>
      <c r="OBM33" s="65"/>
      <c r="OBN33" s="17"/>
      <c r="OBO33" s="32"/>
      <c r="OBP33" s="12"/>
      <c r="OBQ33" s="70"/>
      <c r="OBR33" s="124"/>
      <c r="OBS33" s="125"/>
      <c r="OBT33" s="125"/>
      <c r="OBU33" s="125"/>
      <c r="OBV33" s="126"/>
      <c r="OBW33" s="127"/>
      <c r="OBX33" s="125"/>
      <c r="OBY33" s="125"/>
      <c r="OBZ33" s="125"/>
      <c r="OCA33" s="126"/>
      <c r="OCB33" s="127"/>
      <c r="OCC33" s="125"/>
      <c r="OCD33" s="125"/>
      <c r="OCE33" s="125"/>
      <c r="OCF33" s="126"/>
      <c r="OCG33" s="127"/>
      <c r="OCH33" s="125"/>
      <c r="OCI33" s="125"/>
      <c r="OCJ33" s="125"/>
      <c r="OCK33" s="126"/>
      <c r="OCL33" s="127"/>
      <c r="OCM33" s="125"/>
      <c r="OCN33" s="125"/>
      <c r="OCO33" s="125"/>
      <c r="OCP33" s="126"/>
      <c r="OCQ33" s="127"/>
      <c r="OCR33" s="125"/>
      <c r="OCS33" s="125"/>
      <c r="OCT33" s="125"/>
      <c r="OCU33" s="126"/>
      <c r="OCV33" s="127"/>
      <c r="OCW33" s="125"/>
      <c r="OCX33" s="125"/>
      <c r="OCY33" s="125"/>
      <c r="OCZ33" s="126"/>
      <c r="ODA33" s="127"/>
      <c r="ODB33" s="125"/>
      <c r="ODC33" s="125"/>
      <c r="ODD33" s="125"/>
      <c r="ODE33" s="126"/>
      <c r="ODF33" s="128"/>
      <c r="ODG33" s="119"/>
      <c r="ODH33" s="64"/>
      <c r="ODI33" s="129"/>
      <c r="ODJ33" s="19"/>
      <c r="ODK33" s="65"/>
      <c r="ODL33" s="17"/>
      <c r="ODM33" s="32"/>
      <c r="ODN33" s="12"/>
      <c r="ODO33" s="70"/>
      <c r="ODP33" s="124"/>
      <c r="ODQ33" s="125"/>
      <c r="ODR33" s="125"/>
      <c r="ODS33" s="125"/>
      <c r="ODT33" s="126"/>
      <c r="ODU33" s="127"/>
      <c r="ODV33" s="125"/>
      <c r="ODW33" s="125"/>
      <c r="ODX33" s="125"/>
      <c r="ODY33" s="126"/>
      <c r="ODZ33" s="127"/>
      <c r="OEA33" s="125"/>
      <c r="OEB33" s="125"/>
      <c r="OEC33" s="125"/>
      <c r="OED33" s="126"/>
      <c r="OEE33" s="127"/>
      <c r="OEF33" s="125"/>
      <c r="OEG33" s="125"/>
      <c r="OEH33" s="125"/>
      <c r="OEI33" s="126"/>
      <c r="OEJ33" s="127"/>
      <c r="OEK33" s="125"/>
      <c r="OEL33" s="125"/>
      <c r="OEM33" s="125"/>
      <c r="OEN33" s="126"/>
      <c r="OEO33" s="127"/>
      <c r="OEP33" s="125"/>
      <c r="OEQ33" s="125"/>
      <c r="OER33" s="125"/>
      <c r="OES33" s="126"/>
      <c r="OET33" s="127"/>
      <c r="OEU33" s="125"/>
      <c r="OEV33" s="125"/>
      <c r="OEW33" s="125"/>
      <c r="OEX33" s="126"/>
      <c r="OEY33" s="127"/>
      <c r="OEZ33" s="125"/>
      <c r="OFA33" s="125"/>
      <c r="OFB33" s="125"/>
      <c r="OFC33" s="126"/>
      <c r="OFD33" s="128"/>
      <c r="OFE33" s="119"/>
      <c r="OFF33" s="64"/>
      <c r="OFG33" s="129"/>
      <c r="OFH33" s="19"/>
      <c r="OFI33" s="65"/>
      <c r="OFJ33" s="17"/>
      <c r="OFK33" s="32"/>
      <c r="OFL33" s="12"/>
      <c r="OFM33" s="70"/>
      <c r="OFN33" s="124"/>
      <c r="OFO33" s="125"/>
      <c r="OFP33" s="125"/>
      <c r="OFQ33" s="125"/>
      <c r="OFR33" s="126"/>
      <c r="OFS33" s="127"/>
      <c r="OFT33" s="125"/>
      <c r="OFU33" s="125"/>
      <c r="OFV33" s="125"/>
      <c r="OFW33" s="126"/>
      <c r="OFX33" s="127"/>
      <c r="OFY33" s="125"/>
      <c r="OFZ33" s="125"/>
      <c r="OGA33" s="125"/>
      <c r="OGB33" s="126"/>
      <c r="OGC33" s="127"/>
      <c r="OGD33" s="125"/>
      <c r="OGE33" s="125"/>
      <c r="OGF33" s="125"/>
      <c r="OGG33" s="126"/>
      <c r="OGH33" s="127"/>
      <c r="OGI33" s="125"/>
      <c r="OGJ33" s="125"/>
      <c r="OGK33" s="125"/>
      <c r="OGL33" s="126"/>
      <c r="OGM33" s="127"/>
      <c r="OGN33" s="125"/>
      <c r="OGO33" s="125"/>
      <c r="OGP33" s="125"/>
      <c r="OGQ33" s="126"/>
      <c r="OGR33" s="127"/>
      <c r="OGS33" s="125"/>
      <c r="OGT33" s="125"/>
      <c r="OGU33" s="125"/>
      <c r="OGV33" s="126"/>
      <c r="OGW33" s="127"/>
      <c r="OGX33" s="125"/>
      <c r="OGY33" s="125"/>
      <c r="OGZ33" s="125"/>
      <c r="OHA33" s="126"/>
      <c r="OHB33" s="128"/>
      <c r="OHC33" s="119"/>
      <c r="OHD33" s="64"/>
      <c r="OHE33" s="129"/>
      <c r="OHF33" s="19"/>
      <c r="OHG33" s="65"/>
      <c r="OHH33" s="17"/>
      <c r="OHI33" s="32"/>
      <c r="OHJ33" s="12"/>
      <c r="OHK33" s="70"/>
      <c r="OHL33" s="124"/>
      <c r="OHM33" s="125"/>
      <c r="OHN33" s="125"/>
      <c r="OHO33" s="125"/>
      <c r="OHP33" s="126"/>
      <c r="OHQ33" s="127"/>
      <c r="OHR33" s="125"/>
      <c r="OHS33" s="125"/>
      <c r="OHT33" s="125"/>
      <c r="OHU33" s="126"/>
      <c r="OHV33" s="127"/>
      <c r="OHW33" s="125"/>
      <c r="OHX33" s="125"/>
      <c r="OHY33" s="125"/>
      <c r="OHZ33" s="126"/>
      <c r="OIA33" s="127"/>
      <c r="OIB33" s="125"/>
      <c r="OIC33" s="125"/>
      <c r="OID33" s="125"/>
      <c r="OIE33" s="126"/>
      <c r="OIF33" s="127"/>
      <c r="OIG33" s="125"/>
      <c r="OIH33" s="125"/>
      <c r="OII33" s="125"/>
      <c r="OIJ33" s="126"/>
      <c r="OIK33" s="127"/>
      <c r="OIL33" s="125"/>
      <c r="OIM33" s="125"/>
      <c r="OIN33" s="125"/>
      <c r="OIO33" s="126"/>
      <c r="OIP33" s="127"/>
      <c r="OIQ33" s="125"/>
      <c r="OIR33" s="125"/>
      <c r="OIS33" s="125"/>
      <c r="OIT33" s="126"/>
      <c r="OIU33" s="127"/>
      <c r="OIV33" s="125"/>
      <c r="OIW33" s="125"/>
      <c r="OIX33" s="125"/>
      <c r="OIY33" s="126"/>
      <c r="OIZ33" s="128"/>
      <c r="OJA33" s="119"/>
      <c r="OJB33" s="64"/>
      <c r="OJC33" s="129"/>
      <c r="OJD33" s="19"/>
      <c r="OJE33" s="65"/>
      <c r="OJF33" s="17"/>
      <c r="OJG33" s="32"/>
      <c r="OJH33" s="12"/>
      <c r="OJI33" s="70"/>
      <c r="OJJ33" s="124"/>
      <c r="OJK33" s="125"/>
      <c r="OJL33" s="125"/>
      <c r="OJM33" s="125"/>
      <c r="OJN33" s="126"/>
      <c r="OJO33" s="127"/>
      <c r="OJP33" s="125"/>
      <c r="OJQ33" s="125"/>
      <c r="OJR33" s="125"/>
      <c r="OJS33" s="126"/>
      <c r="OJT33" s="127"/>
      <c r="OJU33" s="125"/>
      <c r="OJV33" s="125"/>
      <c r="OJW33" s="125"/>
      <c r="OJX33" s="126"/>
      <c r="OJY33" s="127"/>
      <c r="OJZ33" s="125"/>
      <c r="OKA33" s="125"/>
      <c r="OKB33" s="125"/>
      <c r="OKC33" s="126"/>
      <c r="OKD33" s="127"/>
      <c r="OKE33" s="125"/>
      <c r="OKF33" s="125"/>
      <c r="OKG33" s="125"/>
      <c r="OKH33" s="126"/>
      <c r="OKI33" s="127"/>
      <c r="OKJ33" s="125"/>
      <c r="OKK33" s="125"/>
      <c r="OKL33" s="125"/>
      <c r="OKM33" s="126"/>
      <c r="OKN33" s="127"/>
      <c r="OKO33" s="125"/>
      <c r="OKP33" s="125"/>
      <c r="OKQ33" s="125"/>
      <c r="OKR33" s="126"/>
      <c r="OKS33" s="127"/>
      <c r="OKT33" s="125"/>
      <c r="OKU33" s="125"/>
      <c r="OKV33" s="125"/>
      <c r="OKW33" s="126"/>
      <c r="OKX33" s="128"/>
      <c r="OKY33" s="119"/>
      <c r="OKZ33" s="64"/>
      <c r="OLA33" s="129"/>
      <c r="OLB33" s="19"/>
      <c r="OLC33" s="65"/>
      <c r="OLD33" s="17"/>
      <c r="OLE33" s="32"/>
      <c r="OLF33" s="12"/>
      <c r="OLG33" s="70"/>
      <c r="OLH33" s="124"/>
      <c r="OLI33" s="125"/>
      <c r="OLJ33" s="125"/>
      <c r="OLK33" s="125"/>
      <c r="OLL33" s="126"/>
      <c r="OLM33" s="127"/>
      <c r="OLN33" s="125"/>
      <c r="OLO33" s="125"/>
      <c r="OLP33" s="125"/>
      <c r="OLQ33" s="126"/>
      <c r="OLR33" s="127"/>
      <c r="OLS33" s="125"/>
      <c r="OLT33" s="125"/>
      <c r="OLU33" s="125"/>
      <c r="OLV33" s="126"/>
      <c r="OLW33" s="127"/>
      <c r="OLX33" s="125"/>
      <c r="OLY33" s="125"/>
      <c r="OLZ33" s="125"/>
      <c r="OMA33" s="126"/>
      <c r="OMB33" s="127"/>
      <c r="OMC33" s="125"/>
      <c r="OMD33" s="125"/>
      <c r="OME33" s="125"/>
      <c r="OMF33" s="126"/>
      <c r="OMG33" s="127"/>
      <c r="OMH33" s="125"/>
      <c r="OMI33" s="125"/>
      <c r="OMJ33" s="125"/>
      <c r="OMK33" s="126"/>
      <c r="OML33" s="127"/>
      <c r="OMM33" s="125"/>
      <c r="OMN33" s="125"/>
      <c r="OMO33" s="125"/>
      <c r="OMP33" s="126"/>
      <c r="OMQ33" s="127"/>
      <c r="OMR33" s="125"/>
      <c r="OMS33" s="125"/>
      <c r="OMT33" s="125"/>
      <c r="OMU33" s="126"/>
      <c r="OMV33" s="128"/>
      <c r="OMW33" s="119"/>
      <c r="OMX33" s="64"/>
      <c r="OMY33" s="129"/>
      <c r="OMZ33" s="19"/>
      <c r="ONA33" s="65"/>
      <c r="ONB33" s="17"/>
      <c r="ONC33" s="32"/>
      <c r="OND33" s="12"/>
      <c r="ONE33" s="70"/>
      <c r="ONF33" s="124"/>
      <c r="ONG33" s="125"/>
      <c r="ONH33" s="125"/>
      <c r="ONI33" s="125"/>
      <c r="ONJ33" s="126"/>
      <c r="ONK33" s="127"/>
      <c r="ONL33" s="125"/>
      <c r="ONM33" s="125"/>
      <c r="ONN33" s="125"/>
      <c r="ONO33" s="126"/>
      <c r="ONP33" s="127"/>
      <c r="ONQ33" s="125"/>
      <c r="ONR33" s="125"/>
      <c r="ONS33" s="125"/>
      <c r="ONT33" s="126"/>
      <c r="ONU33" s="127"/>
      <c r="ONV33" s="125"/>
      <c r="ONW33" s="125"/>
      <c r="ONX33" s="125"/>
      <c r="ONY33" s="126"/>
      <c r="ONZ33" s="127"/>
      <c r="OOA33" s="125"/>
      <c r="OOB33" s="125"/>
      <c r="OOC33" s="125"/>
      <c r="OOD33" s="126"/>
      <c r="OOE33" s="127"/>
      <c r="OOF33" s="125"/>
      <c r="OOG33" s="125"/>
      <c r="OOH33" s="125"/>
      <c r="OOI33" s="126"/>
      <c r="OOJ33" s="127"/>
      <c r="OOK33" s="125"/>
      <c r="OOL33" s="125"/>
      <c r="OOM33" s="125"/>
      <c r="OON33" s="126"/>
      <c r="OOO33" s="127"/>
      <c r="OOP33" s="125"/>
      <c r="OOQ33" s="125"/>
      <c r="OOR33" s="125"/>
      <c r="OOS33" s="126"/>
      <c r="OOT33" s="128"/>
      <c r="OOU33" s="119"/>
      <c r="OOV33" s="64"/>
      <c r="OOW33" s="129"/>
      <c r="OOX33" s="19"/>
      <c r="OOY33" s="65"/>
      <c r="OOZ33" s="17"/>
      <c r="OPA33" s="32"/>
      <c r="OPB33" s="12"/>
      <c r="OPC33" s="70"/>
      <c r="OPD33" s="124"/>
      <c r="OPE33" s="125"/>
      <c r="OPF33" s="125"/>
      <c r="OPG33" s="125"/>
      <c r="OPH33" s="126"/>
      <c r="OPI33" s="127"/>
      <c r="OPJ33" s="125"/>
      <c r="OPK33" s="125"/>
      <c r="OPL33" s="125"/>
      <c r="OPM33" s="126"/>
      <c r="OPN33" s="127"/>
      <c r="OPO33" s="125"/>
      <c r="OPP33" s="125"/>
      <c r="OPQ33" s="125"/>
      <c r="OPR33" s="126"/>
      <c r="OPS33" s="127"/>
      <c r="OPT33" s="125"/>
      <c r="OPU33" s="125"/>
      <c r="OPV33" s="125"/>
      <c r="OPW33" s="126"/>
      <c r="OPX33" s="127"/>
      <c r="OPY33" s="125"/>
      <c r="OPZ33" s="125"/>
      <c r="OQA33" s="125"/>
      <c r="OQB33" s="126"/>
      <c r="OQC33" s="127"/>
      <c r="OQD33" s="125"/>
      <c r="OQE33" s="125"/>
      <c r="OQF33" s="125"/>
      <c r="OQG33" s="126"/>
      <c r="OQH33" s="127"/>
      <c r="OQI33" s="125"/>
      <c r="OQJ33" s="125"/>
      <c r="OQK33" s="125"/>
      <c r="OQL33" s="126"/>
      <c r="OQM33" s="127"/>
      <c r="OQN33" s="125"/>
      <c r="OQO33" s="125"/>
      <c r="OQP33" s="125"/>
      <c r="OQQ33" s="126"/>
      <c r="OQR33" s="128"/>
      <c r="OQS33" s="119"/>
      <c r="OQT33" s="64"/>
      <c r="OQU33" s="129"/>
      <c r="OQV33" s="19"/>
      <c r="OQW33" s="65"/>
      <c r="OQX33" s="17"/>
      <c r="OQY33" s="32"/>
      <c r="OQZ33" s="12"/>
      <c r="ORA33" s="70"/>
      <c r="ORB33" s="124"/>
      <c r="ORC33" s="125"/>
      <c r="ORD33" s="125"/>
      <c r="ORE33" s="125"/>
      <c r="ORF33" s="126"/>
      <c r="ORG33" s="127"/>
      <c r="ORH33" s="125"/>
      <c r="ORI33" s="125"/>
      <c r="ORJ33" s="125"/>
      <c r="ORK33" s="126"/>
      <c r="ORL33" s="127"/>
      <c r="ORM33" s="125"/>
      <c r="ORN33" s="125"/>
      <c r="ORO33" s="125"/>
      <c r="ORP33" s="126"/>
      <c r="ORQ33" s="127"/>
      <c r="ORR33" s="125"/>
      <c r="ORS33" s="125"/>
      <c r="ORT33" s="125"/>
      <c r="ORU33" s="126"/>
      <c r="ORV33" s="127"/>
      <c r="ORW33" s="125"/>
      <c r="ORX33" s="125"/>
      <c r="ORY33" s="125"/>
      <c r="ORZ33" s="126"/>
      <c r="OSA33" s="127"/>
      <c r="OSB33" s="125"/>
      <c r="OSC33" s="125"/>
      <c r="OSD33" s="125"/>
      <c r="OSE33" s="126"/>
      <c r="OSF33" s="127"/>
      <c r="OSG33" s="125"/>
      <c r="OSH33" s="125"/>
      <c r="OSI33" s="125"/>
      <c r="OSJ33" s="126"/>
      <c r="OSK33" s="127"/>
      <c r="OSL33" s="125"/>
      <c r="OSM33" s="125"/>
      <c r="OSN33" s="125"/>
      <c r="OSO33" s="126"/>
      <c r="OSP33" s="128"/>
      <c r="OSQ33" s="119"/>
      <c r="OSR33" s="64"/>
      <c r="OSS33" s="129"/>
      <c r="OST33" s="19"/>
      <c r="OSU33" s="65"/>
      <c r="OSV33" s="17"/>
      <c r="OSW33" s="32"/>
      <c r="OSX33" s="12"/>
      <c r="OSY33" s="70"/>
      <c r="OSZ33" s="124"/>
      <c r="OTA33" s="125"/>
      <c r="OTB33" s="125"/>
      <c r="OTC33" s="125"/>
      <c r="OTD33" s="126"/>
      <c r="OTE33" s="127"/>
      <c r="OTF33" s="125"/>
      <c r="OTG33" s="125"/>
      <c r="OTH33" s="125"/>
      <c r="OTI33" s="126"/>
      <c r="OTJ33" s="127"/>
      <c r="OTK33" s="125"/>
      <c r="OTL33" s="125"/>
      <c r="OTM33" s="125"/>
      <c r="OTN33" s="126"/>
      <c r="OTO33" s="127"/>
      <c r="OTP33" s="125"/>
      <c r="OTQ33" s="125"/>
      <c r="OTR33" s="125"/>
      <c r="OTS33" s="126"/>
      <c r="OTT33" s="127"/>
      <c r="OTU33" s="125"/>
      <c r="OTV33" s="125"/>
      <c r="OTW33" s="125"/>
      <c r="OTX33" s="126"/>
      <c r="OTY33" s="127"/>
      <c r="OTZ33" s="125"/>
      <c r="OUA33" s="125"/>
      <c r="OUB33" s="125"/>
      <c r="OUC33" s="126"/>
      <c r="OUD33" s="127"/>
      <c r="OUE33" s="125"/>
      <c r="OUF33" s="125"/>
      <c r="OUG33" s="125"/>
      <c r="OUH33" s="126"/>
      <c r="OUI33" s="127"/>
      <c r="OUJ33" s="125"/>
      <c r="OUK33" s="125"/>
      <c r="OUL33" s="125"/>
      <c r="OUM33" s="126"/>
      <c r="OUN33" s="128"/>
      <c r="OUO33" s="119"/>
      <c r="OUP33" s="64"/>
      <c r="OUQ33" s="129"/>
      <c r="OUR33" s="19"/>
      <c r="OUS33" s="65"/>
      <c r="OUT33" s="17"/>
      <c r="OUU33" s="32"/>
      <c r="OUV33" s="12"/>
      <c r="OUW33" s="70"/>
      <c r="OUX33" s="124"/>
      <c r="OUY33" s="125"/>
      <c r="OUZ33" s="125"/>
      <c r="OVA33" s="125"/>
      <c r="OVB33" s="126"/>
      <c r="OVC33" s="127"/>
      <c r="OVD33" s="125"/>
      <c r="OVE33" s="125"/>
      <c r="OVF33" s="125"/>
      <c r="OVG33" s="126"/>
      <c r="OVH33" s="127"/>
      <c r="OVI33" s="125"/>
      <c r="OVJ33" s="125"/>
      <c r="OVK33" s="125"/>
      <c r="OVL33" s="126"/>
      <c r="OVM33" s="127"/>
      <c r="OVN33" s="125"/>
      <c r="OVO33" s="125"/>
      <c r="OVP33" s="125"/>
      <c r="OVQ33" s="126"/>
      <c r="OVR33" s="127"/>
      <c r="OVS33" s="125"/>
      <c r="OVT33" s="125"/>
      <c r="OVU33" s="125"/>
      <c r="OVV33" s="126"/>
      <c r="OVW33" s="127"/>
      <c r="OVX33" s="125"/>
      <c r="OVY33" s="125"/>
      <c r="OVZ33" s="125"/>
      <c r="OWA33" s="126"/>
      <c r="OWB33" s="127"/>
      <c r="OWC33" s="125"/>
      <c r="OWD33" s="125"/>
      <c r="OWE33" s="125"/>
      <c r="OWF33" s="126"/>
      <c r="OWG33" s="127"/>
      <c r="OWH33" s="125"/>
      <c r="OWI33" s="125"/>
      <c r="OWJ33" s="125"/>
      <c r="OWK33" s="126"/>
      <c r="OWL33" s="128"/>
      <c r="OWM33" s="119"/>
      <c r="OWN33" s="64"/>
      <c r="OWO33" s="129"/>
      <c r="OWP33" s="19"/>
      <c r="OWQ33" s="65"/>
      <c r="OWR33" s="17"/>
      <c r="OWS33" s="32"/>
      <c r="OWT33" s="12"/>
      <c r="OWU33" s="70"/>
      <c r="OWV33" s="124"/>
      <c r="OWW33" s="125"/>
      <c r="OWX33" s="125"/>
      <c r="OWY33" s="125"/>
      <c r="OWZ33" s="126"/>
      <c r="OXA33" s="127"/>
      <c r="OXB33" s="125"/>
      <c r="OXC33" s="125"/>
      <c r="OXD33" s="125"/>
      <c r="OXE33" s="126"/>
      <c r="OXF33" s="127"/>
      <c r="OXG33" s="125"/>
      <c r="OXH33" s="125"/>
      <c r="OXI33" s="125"/>
      <c r="OXJ33" s="126"/>
      <c r="OXK33" s="127"/>
      <c r="OXL33" s="125"/>
      <c r="OXM33" s="125"/>
      <c r="OXN33" s="125"/>
      <c r="OXO33" s="126"/>
      <c r="OXP33" s="127"/>
      <c r="OXQ33" s="125"/>
      <c r="OXR33" s="125"/>
      <c r="OXS33" s="125"/>
      <c r="OXT33" s="126"/>
      <c r="OXU33" s="127"/>
      <c r="OXV33" s="125"/>
      <c r="OXW33" s="125"/>
      <c r="OXX33" s="125"/>
      <c r="OXY33" s="126"/>
      <c r="OXZ33" s="127"/>
      <c r="OYA33" s="125"/>
      <c r="OYB33" s="125"/>
      <c r="OYC33" s="125"/>
      <c r="OYD33" s="126"/>
      <c r="OYE33" s="127"/>
      <c r="OYF33" s="125"/>
      <c r="OYG33" s="125"/>
      <c r="OYH33" s="125"/>
      <c r="OYI33" s="126"/>
      <c r="OYJ33" s="128"/>
      <c r="OYK33" s="119"/>
      <c r="OYL33" s="64"/>
      <c r="OYM33" s="129"/>
      <c r="OYN33" s="19"/>
      <c r="OYO33" s="65"/>
      <c r="OYP33" s="17"/>
      <c r="OYQ33" s="32"/>
      <c r="OYR33" s="12"/>
      <c r="OYS33" s="70"/>
      <c r="OYT33" s="124"/>
      <c r="OYU33" s="125"/>
      <c r="OYV33" s="125"/>
      <c r="OYW33" s="125"/>
      <c r="OYX33" s="126"/>
      <c r="OYY33" s="127"/>
      <c r="OYZ33" s="125"/>
      <c r="OZA33" s="125"/>
      <c r="OZB33" s="125"/>
      <c r="OZC33" s="126"/>
      <c r="OZD33" s="127"/>
      <c r="OZE33" s="125"/>
      <c r="OZF33" s="125"/>
      <c r="OZG33" s="125"/>
      <c r="OZH33" s="126"/>
      <c r="OZI33" s="127"/>
      <c r="OZJ33" s="125"/>
      <c r="OZK33" s="125"/>
      <c r="OZL33" s="125"/>
      <c r="OZM33" s="126"/>
      <c r="OZN33" s="127"/>
      <c r="OZO33" s="125"/>
      <c r="OZP33" s="125"/>
      <c r="OZQ33" s="125"/>
      <c r="OZR33" s="126"/>
      <c r="OZS33" s="127"/>
      <c r="OZT33" s="125"/>
      <c r="OZU33" s="125"/>
      <c r="OZV33" s="125"/>
      <c r="OZW33" s="126"/>
      <c r="OZX33" s="127"/>
      <c r="OZY33" s="125"/>
      <c r="OZZ33" s="125"/>
      <c r="PAA33" s="125"/>
      <c r="PAB33" s="126"/>
      <c r="PAC33" s="127"/>
      <c r="PAD33" s="125"/>
      <c r="PAE33" s="125"/>
      <c r="PAF33" s="125"/>
      <c r="PAG33" s="126"/>
      <c r="PAH33" s="128"/>
      <c r="PAI33" s="119"/>
      <c r="PAJ33" s="64"/>
      <c r="PAK33" s="129"/>
      <c r="PAL33" s="19"/>
      <c r="PAM33" s="65"/>
      <c r="PAN33" s="17"/>
      <c r="PAO33" s="32"/>
      <c r="PAP33" s="12"/>
      <c r="PAQ33" s="70"/>
      <c r="PAR33" s="124"/>
      <c r="PAS33" s="125"/>
      <c r="PAT33" s="125"/>
      <c r="PAU33" s="125"/>
      <c r="PAV33" s="126"/>
      <c r="PAW33" s="127"/>
      <c r="PAX33" s="125"/>
      <c r="PAY33" s="125"/>
      <c r="PAZ33" s="125"/>
      <c r="PBA33" s="126"/>
      <c r="PBB33" s="127"/>
      <c r="PBC33" s="125"/>
      <c r="PBD33" s="125"/>
      <c r="PBE33" s="125"/>
      <c r="PBF33" s="126"/>
      <c r="PBG33" s="127"/>
      <c r="PBH33" s="125"/>
      <c r="PBI33" s="125"/>
      <c r="PBJ33" s="125"/>
      <c r="PBK33" s="126"/>
      <c r="PBL33" s="127"/>
      <c r="PBM33" s="125"/>
      <c r="PBN33" s="125"/>
      <c r="PBO33" s="125"/>
      <c r="PBP33" s="126"/>
      <c r="PBQ33" s="127"/>
      <c r="PBR33" s="125"/>
      <c r="PBS33" s="125"/>
      <c r="PBT33" s="125"/>
      <c r="PBU33" s="126"/>
      <c r="PBV33" s="127"/>
      <c r="PBW33" s="125"/>
      <c r="PBX33" s="125"/>
      <c r="PBY33" s="125"/>
      <c r="PBZ33" s="126"/>
      <c r="PCA33" s="127"/>
      <c r="PCB33" s="125"/>
      <c r="PCC33" s="125"/>
      <c r="PCD33" s="125"/>
      <c r="PCE33" s="126"/>
      <c r="PCF33" s="128"/>
      <c r="PCG33" s="119"/>
      <c r="PCH33" s="64"/>
      <c r="PCI33" s="129"/>
      <c r="PCJ33" s="19"/>
      <c r="PCK33" s="65"/>
      <c r="PCL33" s="17"/>
      <c r="PCM33" s="32"/>
      <c r="PCN33" s="12"/>
      <c r="PCO33" s="70"/>
      <c r="PCP33" s="124"/>
      <c r="PCQ33" s="125"/>
      <c r="PCR33" s="125"/>
      <c r="PCS33" s="125"/>
      <c r="PCT33" s="126"/>
      <c r="PCU33" s="127"/>
      <c r="PCV33" s="125"/>
      <c r="PCW33" s="125"/>
      <c r="PCX33" s="125"/>
      <c r="PCY33" s="126"/>
      <c r="PCZ33" s="127"/>
      <c r="PDA33" s="125"/>
      <c r="PDB33" s="125"/>
      <c r="PDC33" s="125"/>
      <c r="PDD33" s="126"/>
      <c r="PDE33" s="127"/>
      <c r="PDF33" s="125"/>
      <c r="PDG33" s="125"/>
      <c r="PDH33" s="125"/>
      <c r="PDI33" s="126"/>
      <c r="PDJ33" s="127"/>
      <c r="PDK33" s="125"/>
      <c r="PDL33" s="125"/>
      <c r="PDM33" s="125"/>
      <c r="PDN33" s="126"/>
      <c r="PDO33" s="127"/>
      <c r="PDP33" s="125"/>
      <c r="PDQ33" s="125"/>
      <c r="PDR33" s="125"/>
      <c r="PDS33" s="126"/>
      <c r="PDT33" s="127"/>
      <c r="PDU33" s="125"/>
      <c r="PDV33" s="125"/>
      <c r="PDW33" s="125"/>
      <c r="PDX33" s="126"/>
      <c r="PDY33" s="127"/>
      <c r="PDZ33" s="125"/>
      <c r="PEA33" s="125"/>
      <c r="PEB33" s="125"/>
      <c r="PEC33" s="126"/>
      <c r="PED33" s="128"/>
      <c r="PEE33" s="119"/>
      <c r="PEF33" s="64"/>
      <c r="PEG33" s="129"/>
      <c r="PEH33" s="19"/>
      <c r="PEI33" s="65"/>
      <c r="PEJ33" s="17"/>
      <c r="PEK33" s="32"/>
      <c r="PEL33" s="12"/>
      <c r="PEM33" s="70"/>
      <c r="PEN33" s="124"/>
      <c r="PEO33" s="125"/>
      <c r="PEP33" s="125"/>
      <c r="PEQ33" s="125"/>
      <c r="PER33" s="126"/>
      <c r="PES33" s="127"/>
      <c r="PET33" s="125"/>
      <c r="PEU33" s="125"/>
      <c r="PEV33" s="125"/>
      <c r="PEW33" s="126"/>
      <c r="PEX33" s="127"/>
      <c r="PEY33" s="125"/>
      <c r="PEZ33" s="125"/>
      <c r="PFA33" s="125"/>
      <c r="PFB33" s="126"/>
      <c r="PFC33" s="127"/>
      <c r="PFD33" s="125"/>
      <c r="PFE33" s="125"/>
      <c r="PFF33" s="125"/>
      <c r="PFG33" s="126"/>
      <c r="PFH33" s="127"/>
      <c r="PFI33" s="125"/>
      <c r="PFJ33" s="125"/>
      <c r="PFK33" s="125"/>
      <c r="PFL33" s="126"/>
      <c r="PFM33" s="127"/>
      <c r="PFN33" s="125"/>
      <c r="PFO33" s="125"/>
      <c r="PFP33" s="125"/>
      <c r="PFQ33" s="126"/>
      <c r="PFR33" s="127"/>
      <c r="PFS33" s="125"/>
      <c r="PFT33" s="125"/>
      <c r="PFU33" s="125"/>
      <c r="PFV33" s="126"/>
      <c r="PFW33" s="127"/>
      <c r="PFX33" s="125"/>
      <c r="PFY33" s="125"/>
      <c r="PFZ33" s="125"/>
      <c r="PGA33" s="126"/>
      <c r="PGB33" s="128"/>
      <c r="PGC33" s="119"/>
      <c r="PGD33" s="64"/>
      <c r="PGE33" s="129"/>
      <c r="PGF33" s="19"/>
      <c r="PGG33" s="65"/>
      <c r="PGH33" s="17"/>
      <c r="PGI33" s="32"/>
      <c r="PGJ33" s="12"/>
      <c r="PGK33" s="70"/>
      <c r="PGL33" s="124"/>
      <c r="PGM33" s="125"/>
      <c r="PGN33" s="125"/>
      <c r="PGO33" s="125"/>
      <c r="PGP33" s="126"/>
      <c r="PGQ33" s="127"/>
      <c r="PGR33" s="125"/>
      <c r="PGS33" s="125"/>
      <c r="PGT33" s="125"/>
      <c r="PGU33" s="126"/>
      <c r="PGV33" s="127"/>
      <c r="PGW33" s="125"/>
      <c r="PGX33" s="125"/>
      <c r="PGY33" s="125"/>
      <c r="PGZ33" s="126"/>
      <c r="PHA33" s="127"/>
      <c r="PHB33" s="125"/>
      <c r="PHC33" s="125"/>
      <c r="PHD33" s="125"/>
      <c r="PHE33" s="126"/>
      <c r="PHF33" s="127"/>
      <c r="PHG33" s="125"/>
      <c r="PHH33" s="125"/>
      <c r="PHI33" s="125"/>
      <c r="PHJ33" s="126"/>
      <c r="PHK33" s="127"/>
      <c r="PHL33" s="125"/>
      <c r="PHM33" s="125"/>
      <c r="PHN33" s="125"/>
      <c r="PHO33" s="126"/>
      <c r="PHP33" s="127"/>
      <c r="PHQ33" s="125"/>
      <c r="PHR33" s="125"/>
      <c r="PHS33" s="125"/>
      <c r="PHT33" s="126"/>
      <c r="PHU33" s="127"/>
      <c r="PHV33" s="125"/>
      <c r="PHW33" s="125"/>
      <c r="PHX33" s="125"/>
      <c r="PHY33" s="126"/>
      <c r="PHZ33" s="128"/>
      <c r="PIA33" s="119"/>
      <c r="PIB33" s="64"/>
      <c r="PIC33" s="129"/>
      <c r="PID33" s="19"/>
      <c r="PIE33" s="65"/>
      <c r="PIF33" s="17"/>
      <c r="PIG33" s="32"/>
      <c r="PIH33" s="12"/>
      <c r="PII33" s="70"/>
      <c r="PIJ33" s="124"/>
      <c r="PIK33" s="125"/>
      <c r="PIL33" s="125"/>
      <c r="PIM33" s="125"/>
      <c r="PIN33" s="126"/>
      <c r="PIO33" s="127"/>
      <c r="PIP33" s="125"/>
      <c r="PIQ33" s="125"/>
      <c r="PIR33" s="125"/>
      <c r="PIS33" s="126"/>
      <c r="PIT33" s="127"/>
      <c r="PIU33" s="125"/>
      <c r="PIV33" s="125"/>
      <c r="PIW33" s="125"/>
      <c r="PIX33" s="126"/>
      <c r="PIY33" s="127"/>
      <c r="PIZ33" s="125"/>
      <c r="PJA33" s="125"/>
      <c r="PJB33" s="125"/>
      <c r="PJC33" s="126"/>
      <c r="PJD33" s="127"/>
      <c r="PJE33" s="125"/>
      <c r="PJF33" s="125"/>
      <c r="PJG33" s="125"/>
      <c r="PJH33" s="126"/>
      <c r="PJI33" s="127"/>
      <c r="PJJ33" s="125"/>
      <c r="PJK33" s="125"/>
      <c r="PJL33" s="125"/>
      <c r="PJM33" s="126"/>
      <c r="PJN33" s="127"/>
      <c r="PJO33" s="125"/>
      <c r="PJP33" s="125"/>
      <c r="PJQ33" s="125"/>
      <c r="PJR33" s="126"/>
      <c r="PJS33" s="127"/>
      <c r="PJT33" s="125"/>
      <c r="PJU33" s="125"/>
      <c r="PJV33" s="125"/>
      <c r="PJW33" s="126"/>
      <c r="PJX33" s="128"/>
      <c r="PJY33" s="119"/>
      <c r="PJZ33" s="64"/>
      <c r="PKA33" s="129"/>
      <c r="PKB33" s="19"/>
      <c r="PKC33" s="65"/>
      <c r="PKD33" s="17"/>
      <c r="PKE33" s="32"/>
      <c r="PKF33" s="12"/>
      <c r="PKG33" s="70"/>
      <c r="PKH33" s="124"/>
      <c r="PKI33" s="125"/>
      <c r="PKJ33" s="125"/>
      <c r="PKK33" s="125"/>
      <c r="PKL33" s="126"/>
      <c r="PKM33" s="127"/>
      <c r="PKN33" s="125"/>
      <c r="PKO33" s="125"/>
      <c r="PKP33" s="125"/>
      <c r="PKQ33" s="126"/>
      <c r="PKR33" s="127"/>
      <c r="PKS33" s="125"/>
      <c r="PKT33" s="125"/>
      <c r="PKU33" s="125"/>
      <c r="PKV33" s="126"/>
      <c r="PKW33" s="127"/>
      <c r="PKX33" s="125"/>
      <c r="PKY33" s="125"/>
      <c r="PKZ33" s="125"/>
      <c r="PLA33" s="126"/>
      <c r="PLB33" s="127"/>
      <c r="PLC33" s="125"/>
      <c r="PLD33" s="125"/>
      <c r="PLE33" s="125"/>
      <c r="PLF33" s="126"/>
      <c r="PLG33" s="127"/>
      <c r="PLH33" s="125"/>
      <c r="PLI33" s="125"/>
      <c r="PLJ33" s="125"/>
      <c r="PLK33" s="126"/>
      <c r="PLL33" s="127"/>
      <c r="PLM33" s="125"/>
      <c r="PLN33" s="125"/>
      <c r="PLO33" s="125"/>
      <c r="PLP33" s="126"/>
      <c r="PLQ33" s="127"/>
      <c r="PLR33" s="125"/>
      <c r="PLS33" s="125"/>
      <c r="PLT33" s="125"/>
      <c r="PLU33" s="126"/>
      <c r="PLV33" s="128"/>
      <c r="PLW33" s="119"/>
      <c r="PLX33" s="64"/>
      <c r="PLY33" s="129"/>
      <c r="PLZ33" s="19"/>
      <c r="PMA33" s="65"/>
      <c r="PMB33" s="17"/>
      <c r="PMC33" s="32"/>
      <c r="PMD33" s="12"/>
      <c r="PME33" s="70"/>
      <c r="PMF33" s="124"/>
      <c r="PMG33" s="125"/>
      <c r="PMH33" s="125"/>
      <c r="PMI33" s="125"/>
      <c r="PMJ33" s="126"/>
      <c r="PMK33" s="127"/>
      <c r="PML33" s="125"/>
      <c r="PMM33" s="125"/>
      <c r="PMN33" s="125"/>
      <c r="PMO33" s="126"/>
      <c r="PMP33" s="127"/>
      <c r="PMQ33" s="125"/>
      <c r="PMR33" s="125"/>
      <c r="PMS33" s="125"/>
      <c r="PMT33" s="126"/>
      <c r="PMU33" s="127"/>
      <c r="PMV33" s="125"/>
      <c r="PMW33" s="125"/>
      <c r="PMX33" s="125"/>
      <c r="PMY33" s="126"/>
      <c r="PMZ33" s="127"/>
      <c r="PNA33" s="125"/>
      <c r="PNB33" s="125"/>
      <c r="PNC33" s="125"/>
      <c r="PND33" s="126"/>
      <c r="PNE33" s="127"/>
      <c r="PNF33" s="125"/>
      <c r="PNG33" s="125"/>
      <c r="PNH33" s="125"/>
      <c r="PNI33" s="126"/>
      <c r="PNJ33" s="127"/>
      <c r="PNK33" s="125"/>
      <c r="PNL33" s="125"/>
      <c r="PNM33" s="125"/>
      <c r="PNN33" s="126"/>
      <c r="PNO33" s="127"/>
      <c r="PNP33" s="125"/>
      <c r="PNQ33" s="125"/>
      <c r="PNR33" s="125"/>
      <c r="PNS33" s="126"/>
      <c r="PNT33" s="128"/>
      <c r="PNU33" s="119"/>
      <c r="PNV33" s="64"/>
      <c r="PNW33" s="129"/>
      <c r="PNX33" s="19"/>
      <c r="PNY33" s="65"/>
      <c r="PNZ33" s="17"/>
      <c r="POA33" s="32"/>
      <c r="POB33" s="12"/>
      <c r="POC33" s="70"/>
      <c r="POD33" s="124"/>
      <c r="POE33" s="125"/>
      <c r="POF33" s="125"/>
      <c r="POG33" s="125"/>
      <c r="POH33" s="126"/>
      <c r="POI33" s="127"/>
      <c r="POJ33" s="125"/>
      <c r="POK33" s="125"/>
      <c r="POL33" s="125"/>
      <c r="POM33" s="126"/>
      <c r="PON33" s="127"/>
      <c r="POO33" s="125"/>
      <c r="POP33" s="125"/>
      <c r="POQ33" s="125"/>
      <c r="POR33" s="126"/>
      <c r="POS33" s="127"/>
      <c r="POT33" s="125"/>
      <c r="POU33" s="125"/>
      <c r="POV33" s="125"/>
      <c r="POW33" s="126"/>
      <c r="POX33" s="127"/>
      <c r="POY33" s="125"/>
      <c r="POZ33" s="125"/>
      <c r="PPA33" s="125"/>
      <c r="PPB33" s="126"/>
      <c r="PPC33" s="127"/>
      <c r="PPD33" s="125"/>
      <c r="PPE33" s="125"/>
      <c r="PPF33" s="125"/>
      <c r="PPG33" s="126"/>
      <c r="PPH33" s="127"/>
      <c r="PPI33" s="125"/>
      <c r="PPJ33" s="125"/>
      <c r="PPK33" s="125"/>
      <c r="PPL33" s="126"/>
      <c r="PPM33" s="127"/>
      <c r="PPN33" s="125"/>
      <c r="PPO33" s="125"/>
      <c r="PPP33" s="125"/>
      <c r="PPQ33" s="126"/>
      <c r="PPR33" s="128"/>
      <c r="PPS33" s="119"/>
      <c r="PPT33" s="64"/>
      <c r="PPU33" s="129"/>
      <c r="PPV33" s="19"/>
      <c r="PPW33" s="65"/>
      <c r="PPX33" s="17"/>
      <c r="PPY33" s="32"/>
      <c r="PPZ33" s="12"/>
      <c r="PQA33" s="70"/>
      <c r="PQB33" s="124"/>
      <c r="PQC33" s="125"/>
      <c r="PQD33" s="125"/>
      <c r="PQE33" s="125"/>
      <c r="PQF33" s="126"/>
      <c r="PQG33" s="127"/>
      <c r="PQH33" s="125"/>
      <c r="PQI33" s="125"/>
      <c r="PQJ33" s="125"/>
      <c r="PQK33" s="126"/>
      <c r="PQL33" s="127"/>
      <c r="PQM33" s="125"/>
      <c r="PQN33" s="125"/>
      <c r="PQO33" s="125"/>
      <c r="PQP33" s="126"/>
      <c r="PQQ33" s="127"/>
      <c r="PQR33" s="125"/>
      <c r="PQS33" s="125"/>
      <c r="PQT33" s="125"/>
      <c r="PQU33" s="126"/>
      <c r="PQV33" s="127"/>
      <c r="PQW33" s="125"/>
      <c r="PQX33" s="125"/>
      <c r="PQY33" s="125"/>
      <c r="PQZ33" s="126"/>
      <c r="PRA33" s="127"/>
      <c r="PRB33" s="125"/>
      <c r="PRC33" s="125"/>
      <c r="PRD33" s="125"/>
      <c r="PRE33" s="126"/>
      <c r="PRF33" s="127"/>
      <c r="PRG33" s="125"/>
      <c r="PRH33" s="125"/>
      <c r="PRI33" s="125"/>
      <c r="PRJ33" s="126"/>
      <c r="PRK33" s="127"/>
      <c r="PRL33" s="125"/>
      <c r="PRM33" s="125"/>
      <c r="PRN33" s="125"/>
      <c r="PRO33" s="126"/>
      <c r="PRP33" s="128"/>
      <c r="PRQ33" s="119"/>
      <c r="PRR33" s="64"/>
      <c r="PRS33" s="129"/>
      <c r="PRT33" s="19"/>
      <c r="PRU33" s="65"/>
      <c r="PRV33" s="17"/>
      <c r="PRW33" s="32"/>
      <c r="PRX33" s="12"/>
      <c r="PRY33" s="70"/>
      <c r="PRZ33" s="124"/>
      <c r="PSA33" s="125"/>
      <c r="PSB33" s="125"/>
      <c r="PSC33" s="125"/>
      <c r="PSD33" s="126"/>
      <c r="PSE33" s="127"/>
      <c r="PSF33" s="125"/>
      <c r="PSG33" s="125"/>
      <c r="PSH33" s="125"/>
      <c r="PSI33" s="126"/>
      <c r="PSJ33" s="127"/>
      <c r="PSK33" s="125"/>
      <c r="PSL33" s="125"/>
      <c r="PSM33" s="125"/>
      <c r="PSN33" s="126"/>
      <c r="PSO33" s="127"/>
      <c r="PSP33" s="125"/>
      <c r="PSQ33" s="125"/>
      <c r="PSR33" s="125"/>
      <c r="PSS33" s="126"/>
      <c r="PST33" s="127"/>
      <c r="PSU33" s="125"/>
      <c r="PSV33" s="125"/>
      <c r="PSW33" s="125"/>
      <c r="PSX33" s="126"/>
      <c r="PSY33" s="127"/>
      <c r="PSZ33" s="125"/>
      <c r="PTA33" s="125"/>
      <c r="PTB33" s="125"/>
      <c r="PTC33" s="126"/>
      <c r="PTD33" s="127"/>
      <c r="PTE33" s="125"/>
      <c r="PTF33" s="125"/>
      <c r="PTG33" s="125"/>
      <c r="PTH33" s="126"/>
      <c r="PTI33" s="127"/>
      <c r="PTJ33" s="125"/>
      <c r="PTK33" s="125"/>
      <c r="PTL33" s="125"/>
      <c r="PTM33" s="126"/>
      <c r="PTN33" s="128"/>
      <c r="PTO33" s="119"/>
      <c r="PTP33" s="64"/>
      <c r="PTQ33" s="129"/>
      <c r="PTR33" s="19"/>
      <c r="PTS33" s="65"/>
      <c r="PTT33" s="17"/>
      <c r="PTU33" s="32"/>
      <c r="PTV33" s="12"/>
      <c r="PTW33" s="70"/>
      <c r="PTX33" s="124"/>
      <c r="PTY33" s="125"/>
      <c r="PTZ33" s="125"/>
      <c r="PUA33" s="125"/>
      <c r="PUB33" s="126"/>
      <c r="PUC33" s="127"/>
      <c r="PUD33" s="125"/>
      <c r="PUE33" s="125"/>
      <c r="PUF33" s="125"/>
      <c r="PUG33" s="126"/>
      <c r="PUH33" s="127"/>
      <c r="PUI33" s="125"/>
      <c r="PUJ33" s="125"/>
      <c r="PUK33" s="125"/>
      <c r="PUL33" s="126"/>
      <c r="PUM33" s="127"/>
      <c r="PUN33" s="125"/>
      <c r="PUO33" s="125"/>
      <c r="PUP33" s="125"/>
      <c r="PUQ33" s="126"/>
      <c r="PUR33" s="127"/>
      <c r="PUS33" s="125"/>
      <c r="PUT33" s="125"/>
      <c r="PUU33" s="125"/>
      <c r="PUV33" s="126"/>
      <c r="PUW33" s="127"/>
      <c r="PUX33" s="125"/>
      <c r="PUY33" s="125"/>
      <c r="PUZ33" s="125"/>
      <c r="PVA33" s="126"/>
      <c r="PVB33" s="127"/>
      <c r="PVC33" s="125"/>
      <c r="PVD33" s="125"/>
      <c r="PVE33" s="125"/>
      <c r="PVF33" s="126"/>
      <c r="PVG33" s="127"/>
      <c r="PVH33" s="125"/>
      <c r="PVI33" s="125"/>
      <c r="PVJ33" s="125"/>
      <c r="PVK33" s="126"/>
      <c r="PVL33" s="128"/>
      <c r="PVM33" s="119"/>
      <c r="PVN33" s="64"/>
      <c r="PVO33" s="129"/>
      <c r="PVP33" s="19"/>
      <c r="PVQ33" s="65"/>
      <c r="PVR33" s="17"/>
      <c r="PVS33" s="32"/>
      <c r="PVT33" s="12"/>
      <c r="PVU33" s="70"/>
      <c r="PVV33" s="124"/>
      <c r="PVW33" s="125"/>
      <c r="PVX33" s="125"/>
      <c r="PVY33" s="125"/>
      <c r="PVZ33" s="126"/>
      <c r="PWA33" s="127"/>
      <c r="PWB33" s="125"/>
      <c r="PWC33" s="125"/>
      <c r="PWD33" s="125"/>
      <c r="PWE33" s="126"/>
      <c r="PWF33" s="127"/>
      <c r="PWG33" s="125"/>
      <c r="PWH33" s="125"/>
      <c r="PWI33" s="125"/>
      <c r="PWJ33" s="126"/>
      <c r="PWK33" s="127"/>
      <c r="PWL33" s="125"/>
      <c r="PWM33" s="125"/>
      <c r="PWN33" s="125"/>
      <c r="PWO33" s="126"/>
      <c r="PWP33" s="127"/>
      <c r="PWQ33" s="125"/>
      <c r="PWR33" s="125"/>
      <c r="PWS33" s="125"/>
      <c r="PWT33" s="126"/>
      <c r="PWU33" s="127"/>
      <c r="PWV33" s="125"/>
      <c r="PWW33" s="125"/>
      <c r="PWX33" s="125"/>
      <c r="PWY33" s="126"/>
      <c r="PWZ33" s="127"/>
      <c r="PXA33" s="125"/>
      <c r="PXB33" s="125"/>
      <c r="PXC33" s="125"/>
      <c r="PXD33" s="126"/>
      <c r="PXE33" s="127"/>
      <c r="PXF33" s="125"/>
      <c r="PXG33" s="125"/>
      <c r="PXH33" s="125"/>
      <c r="PXI33" s="126"/>
      <c r="PXJ33" s="128"/>
      <c r="PXK33" s="119"/>
      <c r="PXL33" s="64"/>
      <c r="PXM33" s="129"/>
      <c r="PXN33" s="19"/>
      <c r="PXO33" s="65"/>
      <c r="PXP33" s="17"/>
      <c r="PXQ33" s="32"/>
      <c r="PXR33" s="12"/>
      <c r="PXS33" s="70"/>
      <c r="PXT33" s="124"/>
      <c r="PXU33" s="125"/>
      <c r="PXV33" s="125"/>
      <c r="PXW33" s="125"/>
      <c r="PXX33" s="126"/>
      <c r="PXY33" s="127"/>
      <c r="PXZ33" s="125"/>
      <c r="PYA33" s="125"/>
      <c r="PYB33" s="125"/>
      <c r="PYC33" s="126"/>
      <c r="PYD33" s="127"/>
      <c r="PYE33" s="125"/>
      <c r="PYF33" s="125"/>
      <c r="PYG33" s="125"/>
      <c r="PYH33" s="126"/>
      <c r="PYI33" s="127"/>
      <c r="PYJ33" s="125"/>
      <c r="PYK33" s="125"/>
      <c r="PYL33" s="125"/>
      <c r="PYM33" s="126"/>
      <c r="PYN33" s="127"/>
      <c r="PYO33" s="125"/>
      <c r="PYP33" s="125"/>
      <c r="PYQ33" s="125"/>
      <c r="PYR33" s="126"/>
      <c r="PYS33" s="127"/>
      <c r="PYT33" s="125"/>
      <c r="PYU33" s="125"/>
      <c r="PYV33" s="125"/>
      <c r="PYW33" s="126"/>
      <c r="PYX33" s="127"/>
      <c r="PYY33" s="125"/>
      <c r="PYZ33" s="125"/>
      <c r="PZA33" s="125"/>
      <c r="PZB33" s="126"/>
      <c r="PZC33" s="127"/>
      <c r="PZD33" s="125"/>
      <c r="PZE33" s="125"/>
      <c r="PZF33" s="125"/>
      <c r="PZG33" s="126"/>
      <c r="PZH33" s="128"/>
      <c r="PZI33" s="119"/>
      <c r="PZJ33" s="64"/>
      <c r="PZK33" s="129"/>
      <c r="PZL33" s="19"/>
      <c r="PZM33" s="65"/>
      <c r="PZN33" s="17"/>
      <c r="PZO33" s="32"/>
      <c r="PZP33" s="12"/>
      <c r="PZQ33" s="70"/>
      <c r="PZR33" s="124"/>
      <c r="PZS33" s="125"/>
      <c r="PZT33" s="125"/>
      <c r="PZU33" s="125"/>
      <c r="PZV33" s="126"/>
      <c r="PZW33" s="127"/>
      <c r="PZX33" s="125"/>
      <c r="PZY33" s="125"/>
      <c r="PZZ33" s="125"/>
      <c r="QAA33" s="126"/>
      <c r="QAB33" s="127"/>
      <c r="QAC33" s="125"/>
      <c r="QAD33" s="125"/>
      <c r="QAE33" s="125"/>
      <c r="QAF33" s="126"/>
      <c r="QAG33" s="127"/>
      <c r="QAH33" s="125"/>
      <c r="QAI33" s="125"/>
      <c r="QAJ33" s="125"/>
      <c r="QAK33" s="126"/>
      <c r="QAL33" s="127"/>
      <c r="QAM33" s="125"/>
      <c r="QAN33" s="125"/>
      <c r="QAO33" s="125"/>
      <c r="QAP33" s="126"/>
      <c r="QAQ33" s="127"/>
      <c r="QAR33" s="125"/>
      <c r="QAS33" s="125"/>
      <c r="QAT33" s="125"/>
      <c r="QAU33" s="126"/>
      <c r="QAV33" s="127"/>
      <c r="QAW33" s="125"/>
      <c r="QAX33" s="125"/>
      <c r="QAY33" s="125"/>
      <c r="QAZ33" s="126"/>
      <c r="QBA33" s="127"/>
      <c r="QBB33" s="125"/>
      <c r="QBC33" s="125"/>
      <c r="QBD33" s="125"/>
      <c r="QBE33" s="126"/>
      <c r="QBF33" s="128"/>
      <c r="QBG33" s="119"/>
      <c r="QBH33" s="64"/>
      <c r="QBI33" s="129"/>
      <c r="QBJ33" s="19"/>
      <c r="QBK33" s="65"/>
      <c r="QBL33" s="17"/>
      <c r="QBM33" s="32"/>
      <c r="QBN33" s="12"/>
      <c r="QBO33" s="70"/>
      <c r="QBP33" s="124"/>
      <c r="QBQ33" s="125"/>
      <c r="QBR33" s="125"/>
      <c r="QBS33" s="125"/>
      <c r="QBT33" s="126"/>
      <c r="QBU33" s="127"/>
      <c r="QBV33" s="125"/>
      <c r="QBW33" s="125"/>
      <c r="QBX33" s="125"/>
      <c r="QBY33" s="126"/>
      <c r="QBZ33" s="127"/>
      <c r="QCA33" s="125"/>
      <c r="QCB33" s="125"/>
      <c r="QCC33" s="125"/>
      <c r="QCD33" s="126"/>
      <c r="QCE33" s="127"/>
      <c r="QCF33" s="125"/>
      <c r="QCG33" s="125"/>
      <c r="QCH33" s="125"/>
      <c r="QCI33" s="126"/>
      <c r="QCJ33" s="127"/>
      <c r="QCK33" s="125"/>
      <c r="QCL33" s="125"/>
      <c r="QCM33" s="125"/>
      <c r="QCN33" s="126"/>
      <c r="QCO33" s="127"/>
      <c r="QCP33" s="125"/>
      <c r="QCQ33" s="125"/>
      <c r="QCR33" s="125"/>
      <c r="QCS33" s="126"/>
      <c r="QCT33" s="127"/>
      <c r="QCU33" s="125"/>
      <c r="QCV33" s="125"/>
      <c r="QCW33" s="125"/>
      <c r="QCX33" s="126"/>
      <c r="QCY33" s="127"/>
      <c r="QCZ33" s="125"/>
      <c r="QDA33" s="125"/>
      <c r="QDB33" s="125"/>
      <c r="QDC33" s="126"/>
      <c r="QDD33" s="128"/>
      <c r="QDE33" s="119"/>
      <c r="QDF33" s="64"/>
      <c r="QDG33" s="129"/>
      <c r="QDH33" s="19"/>
      <c r="QDI33" s="65"/>
      <c r="QDJ33" s="17"/>
      <c r="QDK33" s="32"/>
      <c r="QDL33" s="12"/>
      <c r="QDM33" s="70"/>
      <c r="QDN33" s="124"/>
      <c r="QDO33" s="125"/>
      <c r="QDP33" s="125"/>
      <c r="QDQ33" s="125"/>
      <c r="QDR33" s="126"/>
      <c r="QDS33" s="127"/>
      <c r="QDT33" s="125"/>
      <c r="QDU33" s="125"/>
      <c r="QDV33" s="125"/>
      <c r="QDW33" s="126"/>
      <c r="QDX33" s="127"/>
      <c r="QDY33" s="125"/>
      <c r="QDZ33" s="125"/>
      <c r="QEA33" s="125"/>
      <c r="QEB33" s="126"/>
      <c r="QEC33" s="127"/>
      <c r="QED33" s="125"/>
      <c r="QEE33" s="125"/>
      <c r="QEF33" s="125"/>
      <c r="QEG33" s="126"/>
      <c r="QEH33" s="127"/>
      <c r="QEI33" s="125"/>
      <c r="QEJ33" s="125"/>
      <c r="QEK33" s="125"/>
      <c r="QEL33" s="126"/>
      <c r="QEM33" s="127"/>
      <c r="QEN33" s="125"/>
      <c r="QEO33" s="125"/>
      <c r="QEP33" s="125"/>
      <c r="QEQ33" s="126"/>
      <c r="QER33" s="127"/>
      <c r="QES33" s="125"/>
      <c r="QET33" s="125"/>
      <c r="QEU33" s="125"/>
      <c r="QEV33" s="126"/>
      <c r="QEW33" s="127"/>
      <c r="QEX33" s="125"/>
      <c r="QEY33" s="125"/>
      <c r="QEZ33" s="125"/>
      <c r="QFA33" s="126"/>
      <c r="QFB33" s="128"/>
      <c r="QFC33" s="119"/>
      <c r="QFD33" s="64"/>
      <c r="QFE33" s="129"/>
      <c r="QFF33" s="19"/>
      <c r="QFG33" s="65"/>
      <c r="QFH33" s="17"/>
      <c r="QFI33" s="32"/>
      <c r="QFJ33" s="12"/>
      <c r="QFK33" s="70"/>
      <c r="QFL33" s="124"/>
      <c r="QFM33" s="125"/>
      <c r="QFN33" s="125"/>
      <c r="QFO33" s="125"/>
      <c r="QFP33" s="126"/>
      <c r="QFQ33" s="127"/>
      <c r="QFR33" s="125"/>
      <c r="QFS33" s="125"/>
      <c r="QFT33" s="125"/>
      <c r="QFU33" s="126"/>
      <c r="QFV33" s="127"/>
      <c r="QFW33" s="125"/>
      <c r="QFX33" s="125"/>
      <c r="QFY33" s="125"/>
      <c r="QFZ33" s="126"/>
      <c r="QGA33" s="127"/>
      <c r="QGB33" s="125"/>
      <c r="QGC33" s="125"/>
      <c r="QGD33" s="125"/>
      <c r="QGE33" s="126"/>
      <c r="QGF33" s="127"/>
      <c r="QGG33" s="125"/>
      <c r="QGH33" s="125"/>
      <c r="QGI33" s="125"/>
      <c r="QGJ33" s="126"/>
      <c r="QGK33" s="127"/>
      <c r="QGL33" s="125"/>
      <c r="QGM33" s="125"/>
      <c r="QGN33" s="125"/>
      <c r="QGO33" s="126"/>
      <c r="QGP33" s="127"/>
      <c r="QGQ33" s="125"/>
      <c r="QGR33" s="125"/>
      <c r="QGS33" s="125"/>
      <c r="QGT33" s="126"/>
      <c r="QGU33" s="127"/>
      <c r="QGV33" s="125"/>
      <c r="QGW33" s="125"/>
      <c r="QGX33" s="125"/>
      <c r="QGY33" s="126"/>
      <c r="QGZ33" s="128"/>
      <c r="QHA33" s="119"/>
      <c r="QHB33" s="64"/>
      <c r="QHC33" s="129"/>
      <c r="QHD33" s="19"/>
      <c r="QHE33" s="65"/>
      <c r="QHF33" s="17"/>
      <c r="QHG33" s="32"/>
      <c r="QHH33" s="12"/>
      <c r="QHI33" s="70"/>
      <c r="QHJ33" s="124"/>
      <c r="QHK33" s="125"/>
      <c r="QHL33" s="125"/>
      <c r="QHM33" s="125"/>
      <c r="QHN33" s="126"/>
      <c r="QHO33" s="127"/>
      <c r="QHP33" s="125"/>
      <c r="QHQ33" s="125"/>
      <c r="QHR33" s="125"/>
      <c r="QHS33" s="126"/>
      <c r="QHT33" s="127"/>
      <c r="QHU33" s="125"/>
      <c r="QHV33" s="125"/>
      <c r="QHW33" s="125"/>
      <c r="QHX33" s="126"/>
      <c r="QHY33" s="127"/>
      <c r="QHZ33" s="125"/>
      <c r="QIA33" s="125"/>
      <c r="QIB33" s="125"/>
      <c r="QIC33" s="126"/>
      <c r="QID33" s="127"/>
      <c r="QIE33" s="125"/>
      <c r="QIF33" s="125"/>
      <c r="QIG33" s="125"/>
      <c r="QIH33" s="126"/>
      <c r="QII33" s="127"/>
      <c r="QIJ33" s="125"/>
      <c r="QIK33" s="125"/>
      <c r="QIL33" s="125"/>
      <c r="QIM33" s="126"/>
      <c r="QIN33" s="127"/>
      <c r="QIO33" s="125"/>
      <c r="QIP33" s="125"/>
      <c r="QIQ33" s="125"/>
      <c r="QIR33" s="126"/>
      <c r="QIS33" s="127"/>
      <c r="QIT33" s="125"/>
      <c r="QIU33" s="125"/>
      <c r="QIV33" s="125"/>
      <c r="QIW33" s="126"/>
      <c r="QIX33" s="128"/>
      <c r="QIY33" s="119"/>
      <c r="QIZ33" s="64"/>
      <c r="QJA33" s="129"/>
      <c r="QJB33" s="19"/>
      <c r="QJC33" s="65"/>
      <c r="QJD33" s="17"/>
      <c r="QJE33" s="32"/>
      <c r="QJF33" s="12"/>
      <c r="QJG33" s="70"/>
      <c r="QJH33" s="124"/>
      <c r="QJI33" s="125"/>
      <c r="QJJ33" s="125"/>
      <c r="QJK33" s="125"/>
      <c r="QJL33" s="126"/>
      <c r="QJM33" s="127"/>
      <c r="QJN33" s="125"/>
      <c r="QJO33" s="125"/>
      <c r="QJP33" s="125"/>
      <c r="QJQ33" s="126"/>
      <c r="QJR33" s="127"/>
      <c r="QJS33" s="125"/>
      <c r="QJT33" s="125"/>
      <c r="QJU33" s="125"/>
      <c r="QJV33" s="126"/>
      <c r="QJW33" s="127"/>
      <c r="QJX33" s="125"/>
      <c r="QJY33" s="125"/>
      <c r="QJZ33" s="125"/>
      <c r="QKA33" s="126"/>
      <c r="QKB33" s="127"/>
      <c r="QKC33" s="125"/>
      <c r="QKD33" s="125"/>
      <c r="QKE33" s="125"/>
      <c r="QKF33" s="126"/>
      <c r="QKG33" s="127"/>
      <c r="QKH33" s="125"/>
      <c r="QKI33" s="125"/>
      <c r="QKJ33" s="125"/>
      <c r="QKK33" s="126"/>
      <c r="QKL33" s="127"/>
      <c r="QKM33" s="125"/>
      <c r="QKN33" s="125"/>
      <c r="QKO33" s="125"/>
      <c r="QKP33" s="126"/>
      <c r="QKQ33" s="127"/>
      <c r="QKR33" s="125"/>
      <c r="QKS33" s="125"/>
      <c r="QKT33" s="125"/>
      <c r="QKU33" s="126"/>
      <c r="QKV33" s="128"/>
      <c r="QKW33" s="119"/>
      <c r="QKX33" s="64"/>
      <c r="QKY33" s="129"/>
      <c r="QKZ33" s="19"/>
      <c r="QLA33" s="65"/>
      <c r="QLB33" s="17"/>
      <c r="QLC33" s="32"/>
      <c r="QLD33" s="12"/>
      <c r="QLE33" s="70"/>
      <c r="QLF33" s="124"/>
      <c r="QLG33" s="125"/>
      <c r="QLH33" s="125"/>
      <c r="QLI33" s="125"/>
      <c r="QLJ33" s="126"/>
      <c r="QLK33" s="127"/>
      <c r="QLL33" s="125"/>
      <c r="QLM33" s="125"/>
      <c r="QLN33" s="125"/>
      <c r="QLO33" s="126"/>
      <c r="QLP33" s="127"/>
      <c r="QLQ33" s="125"/>
      <c r="QLR33" s="125"/>
      <c r="QLS33" s="125"/>
      <c r="QLT33" s="126"/>
      <c r="QLU33" s="127"/>
      <c r="QLV33" s="125"/>
      <c r="QLW33" s="125"/>
      <c r="QLX33" s="125"/>
      <c r="QLY33" s="126"/>
      <c r="QLZ33" s="127"/>
      <c r="QMA33" s="125"/>
      <c r="QMB33" s="125"/>
      <c r="QMC33" s="125"/>
      <c r="QMD33" s="126"/>
      <c r="QME33" s="127"/>
      <c r="QMF33" s="125"/>
      <c r="QMG33" s="125"/>
      <c r="QMH33" s="125"/>
      <c r="QMI33" s="126"/>
      <c r="QMJ33" s="127"/>
      <c r="QMK33" s="125"/>
      <c r="QML33" s="125"/>
      <c r="QMM33" s="125"/>
      <c r="QMN33" s="126"/>
      <c r="QMO33" s="127"/>
      <c r="QMP33" s="125"/>
      <c r="QMQ33" s="125"/>
      <c r="QMR33" s="125"/>
      <c r="QMS33" s="126"/>
      <c r="QMT33" s="128"/>
      <c r="QMU33" s="119"/>
      <c r="QMV33" s="64"/>
      <c r="QMW33" s="129"/>
      <c r="QMX33" s="19"/>
      <c r="QMY33" s="65"/>
      <c r="QMZ33" s="17"/>
      <c r="QNA33" s="32"/>
      <c r="QNB33" s="12"/>
      <c r="QNC33" s="70"/>
      <c r="QND33" s="124"/>
      <c r="QNE33" s="125"/>
      <c r="QNF33" s="125"/>
      <c r="QNG33" s="125"/>
      <c r="QNH33" s="126"/>
      <c r="QNI33" s="127"/>
      <c r="QNJ33" s="125"/>
      <c r="QNK33" s="125"/>
      <c r="QNL33" s="125"/>
      <c r="QNM33" s="126"/>
      <c r="QNN33" s="127"/>
      <c r="QNO33" s="125"/>
      <c r="QNP33" s="125"/>
      <c r="QNQ33" s="125"/>
      <c r="QNR33" s="126"/>
      <c r="QNS33" s="127"/>
      <c r="QNT33" s="125"/>
      <c r="QNU33" s="125"/>
      <c r="QNV33" s="125"/>
      <c r="QNW33" s="126"/>
      <c r="QNX33" s="127"/>
      <c r="QNY33" s="125"/>
      <c r="QNZ33" s="125"/>
      <c r="QOA33" s="125"/>
      <c r="QOB33" s="126"/>
      <c r="QOC33" s="127"/>
      <c r="QOD33" s="125"/>
      <c r="QOE33" s="125"/>
      <c r="QOF33" s="125"/>
      <c r="QOG33" s="126"/>
      <c r="QOH33" s="127"/>
      <c r="QOI33" s="125"/>
      <c r="QOJ33" s="125"/>
      <c r="QOK33" s="125"/>
      <c r="QOL33" s="126"/>
      <c r="QOM33" s="127"/>
      <c r="QON33" s="125"/>
      <c r="QOO33" s="125"/>
      <c r="QOP33" s="125"/>
      <c r="QOQ33" s="126"/>
      <c r="QOR33" s="128"/>
      <c r="QOS33" s="119"/>
      <c r="QOT33" s="64"/>
      <c r="QOU33" s="129"/>
      <c r="QOV33" s="19"/>
      <c r="QOW33" s="65"/>
      <c r="QOX33" s="17"/>
      <c r="QOY33" s="32"/>
      <c r="QOZ33" s="12"/>
      <c r="QPA33" s="70"/>
      <c r="QPB33" s="124"/>
      <c r="QPC33" s="125"/>
      <c r="QPD33" s="125"/>
      <c r="QPE33" s="125"/>
      <c r="QPF33" s="126"/>
      <c r="QPG33" s="127"/>
      <c r="QPH33" s="125"/>
      <c r="QPI33" s="125"/>
      <c r="QPJ33" s="125"/>
      <c r="QPK33" s="126"/>
      <c r="QPL33" s="127"/>
      <c r="QPM33" s="125"/>
      <c r="QPN33" s="125"/>
      <c r="QPO33" s="125"/>
      <c r="QPP33" s="126"/>
      <c r="QPQ33" s="127"/>
      <c r="QPR33" s="125"/>
      <c r="QPS33" s="125"/>
      <c r="QPT33" s="125"/>
      <c r="QPU33" s="126"/>
      <c r="QPV33" s="127"/>
      <c r="QPW33" s="125"/>
      <c r="QPX33" s="125"/>
      <c r="QPY33" s="125"/>
      <c r="QPZ33" s="126"/>
      <c r="QQA33" s="127"/>
      <c r="QQB33" s="125"/>
      <c r="QQC33" s="125"/>
      <c r="QQD33" s="125"/>
      <c r="QQE33" s="126"/>
      <c r="QQF33" s="127"/>
      <c r="QQG33" s="125"/>
      <c r="QQH33" s="125"/>
      <c r="QQI33" s="125"/>
      <c r="QQJ33" s="126"/>
      <c r="QQK33" s="127"/>
      <c r="QQL33" s="125"/>
      <c r="QQM33" s="125"/>
      <c r="QQN33" s="125"/>
      <c r="QQO33" s="126"/>
      <c r="QQP33" s="128"/>
      <c r="QQQ33" s="119"/>
      <c r="QQR33" s="64"/>
      <c r="QQS33" s="129"/>
      <c r="QQT33" s="19"/>
      <c r="QQU33" s="65"/>
      <c r="QQV33" s="17"/>
      <c r="QQW33" s="32"/>
      <c r="QQX33" s="12"/>
      <c r="QQY33" s="70"/>
      <c r="QQZ33" s="124"/>
      <c r="QRA33" s="125"/>
      <c r="QRB33" s="125"/>
      <c r="QRC33" s="125"/>
      <c r="QRD33" s="126"/>
      <c r="QRE33" s="127"/>
      <c r="QRF33" s="125"/>
      <c r="QRG33" s="125"/>
      <c r="QRH33" s="125"/>
      <c r="QRI33" s="126"/>
      <c r="QRJ33" s="127"/>
      <c r="QRK33" s="125"/>
      <c r="QRL33" s="125"/>
      <c r="QRM33" s="125"/>
      <c r="QRN33" s="126"/>
      <c r="QRO33" s="127"/>
      <c r="QRP33" s="125"/>
      <c r="QRQ33" s="125"/>
      <c r="QRR33" s="125"/>
      <c r="QRS33" s="126"/>
      <c r="QRT33" s="127"/>
      <c r="QRU33" s="125"/>
      <c r="QRV33" s="125"/>
      <c r="QRW33" s="125"/>
      <c r="QRX33" s="126"/>
      <c r="QRY33" s="127"/>
      <c r="QRZ33" s="125"/>
      <c r="QSA33" s="125"/>
      <c r="QSB33" s="125"/>
      <c r="QSC33" s="126"/>
      <c r="QSD33" s="127"/>
      <c r="QSE33" s="125"/>
      <c r="QSF33" s="125"/>
      <c r="QSG33" s="125"/>
      <c r="QSH33" s="126"/>
      <c r="QSI33" s="127"/>
      <c r="QSJ33" s="125"/>
      <c r="QSK33" s="125"/>
      <c r="QSL33" s="125"/>
      <c r="QSM33" s="126"/>
      <c r="QSN33" s="128"/>
      <c r="QSO33" s="119"/>
      <c r="QSP33" s="64"/>
      <c r="QSQ33" s="129"/>
      <c r="QSR33" s="19"/>
      <c r="QSS33" s="65"/>
      <c r="QST33" s="17"/>
      <c r="QSU33" s="32"/>
      <c r="QSV33" s="12"/>
      <c r="QSW33" s="70"/>
      <c r="QSX33" s="124"/>
      <c r="QSY33" s="125"/>
      <c r="QSZ33" s="125"/>
      <c r="QTA33" s="125"/>
      <c r="QTB33" s="126"/>
      <c r="QTC33" s="127"/>
      <c r="QTD33" s="125"/>
      <c r="QTE33" s="125"/>
      <c r="QTF33" s="125"/>
      <c r="QTG33" s="126"/>
      <c r="QTH33" s="127"/>
      <c r="QTI33" s="125"/>
      <c r="QTJ33" s="125"/>
      <c r="QTK33" s="125"/>
      <c r="QTL33" s="126"/>
      <c r="QTM33" s="127"/>
      <c r="QTN33" s="125"/>
      <c r="QTO33" s="125"/>
      <c r="QTP33" s="125"/>
      <c r="QTQ33" s="126"/>
      <c r="QTR33" s="127"/>
      <c r="QTS33" s="125"/>
      <c r="QTT33" s="125"/>
      <c r="QTU33" s="125"/>
      <c r="QTV33" s="126"/>
      <c r="QTW33" s="127"/>
      <c r="QTX33" s="125"/>
      <c r="QTY33" s="125"/>
      <c r="QTZ33" s="125"/>
      <c r="QUA33" s="126"/>
      <c r="QUB33" s="127"/>
      <c r="QUC33" s="125"/>
      <c r="QUD33" s="125"/>
      <c r="QUE33" s="125"/>
      <c r="QUF33" s="126"/>
      <c r="QUG33" s="127"/>
      <c r="QUH33" s="125"/>
      <c r="QUI33" s="125"/>
      <c r="QUJ33" s="125"/>
      <c r="QUK33" s="126"/>
      <c r="QUL33" s="128"/>
      <c r="QUM33" s="119"/>
      <c r="QUN33" s="64"/>
      <c r="QUO33" s="129"/>
      <c r="QUP33" s="19"/>
      <c r="QUQ33" s="65"/>
      <c r="QUR33" s="17"/>
      <c r="QUS33" s="32"/>
      <c r="QUT33" s="12"/>
      <c r="QUU33" s="70"/>
      <c r="QUV33" s="124"/>
      <c r="QUW33" s="125"/>
      <c r="QUX33" s="125"/>
      <c r="QUY33" s="125"/>
      <c r="QUZ33" s="126"/>
      <c r="QVA33" s="127"/>
      <c r="QVB33" s="125"/>
      <c r="QVC33" s="125"/>
      <c r="QVD33" s="125"/>
      <c r="QVE33" s="126"/>
      <c r="QVF33" s="127"/>
      <c r="QVG33" s="125"/>
      <c r="QVH33" s="125"/>
      <c r="QVI33" s="125"/>
      <c r="QVJ33" s="126"/>
      <c r="QVK33" s="127"/>
      <c r="QVL33" s="125"/>
      <c r="QVM33" s="125"/>
      <c r="QVN33" s="125"/>
      <c r="QVO33" s="126"/>
      <c r="QVP33" s="127"/>
      <c r="QVQ33" s="125"/>
      <c r="QVR33" s="125"/>
      <c r="QVS33" s="125"/>
      <c r="QVT33" s="126"/>
      <c r="QVU33" s="127"/>
      <c r="QVV33" s="125"/>
      <c r="QVW33" s="125"/>
      <c r="QVX33" s="125"/>
      <c r="QVY33" s="126"/>
      <c r="QVZ33" s="127"/>
      <c r="QWA33" s="125"/>
      <c r="QWB33" s="125"/>
      <c r="QWC33" s="125"/>
      <c r="QWD33" s="126"/>
      <c r="QWE33" s="127"/>
      <c r="QWF33" s="125"/>
      <c r="QWG33" s="125"/>
      <c r="QWH33" s="125"/>
      <c r="QWI33" s="126"/>
      <c r="QWJ33" s="128"/>
      <c r="QWK33" s="119"/>
      <c r="QWL33" s="64"/>
      <c r="QWM33" s="129"/>
      <c r="QWN33" s="19"/>
      <c r="QWO33" s="65"/>
      <c r="QWP33" s="17"/>
      <c r="QWQ33" s="32"/>
      <c r="QWR33" s="12"/>
      <c r="QWS33" s="70"/>
      <c r="QWT33" s="124"/>
      <c r="QWU33" s="125"/>
      <c r="QWV33" s="125"/>
      <c r="QWW33" s="125"/>
      <c r="QWX33" s="126"/>
      <c r="QWY33" s="127"/>
      <c r="QWZ33" s="125"/>
      <c r="QXA33" s="125"/>
      <c r="QXB33" s="125"/>
      <c r="QXC33" s="126"/>
      <c r="QXD33" s="127"/>
      <c r="QXE33" s="125"/>
      <c r="QXF33" s="125"/>
      <c r="QXG33" s="125"/>
      <c r="QXH33" s="126"/>
      <c r="QXI33" s="127"/>
      <c r="QXJ33" s="125"/>
      <c r="QXK33" s="125"/>
      <c r="QXL33" s="125"/>
      <c r="QXM33" s="126"/>
      <c r="QXN33" s="127"/>
      <c r="QXO33" s="125"/>
      <c r="QXP33" s="125"/>
      <c r="QXQ33" s="125"/>
      <c r="QXR33" s="126"/>
      <c r="QXS33" s="127"/>
      <c r="QXT33" s="125"/>
      <c r="QXU33" s="125"/>
      <c r="QXV33" s="125"/>
      <c r="QXW33" s="126"/>
      <c r="QXX33" s="127"/>
      <c r="QXY33" s="125"/>
      <c r="QXZ33" s="125"/>
      <c r="QYA33" s="125"/>
      <c r="QYB33" s="126"/>
      <c r="QYC33" s="127"/>
      <c r="QYD33" s="125"/>
      <c r="QYE33" s="125"/>
      <c r="QYF33" s="125"/>
      <c r="QYG33" s="126"/>
      <c r="QYH33" s="128"/>
      <c r="QYI33" s="119"/>
      <c r="QYJ33" s="64"/>
      <c r="QYK33" s="129"/>
      <c r="QYL33" s="19"/>
      <c r="QYM33" s="65"/>
      <c r="QYN33" s="17"/>
      <c r="QYO33" s="32"/>
      <c r="QYP33" s="12"/>
      <c r="QYQ33" s="70"/>
      <c r="QYR33" s="124"/>
      <c r="QYS33" s="125"/>
      <c r="QYT33" s="125"/>
      <c r="QYU33" s="125"/>
      <c r="QYV33" s="126"/>
      <c r="QYW33" s="127"/>
      <c r="QYX33" s="125"/>
      <c r="QYY33" s="125"/>
      <c r="QYZ33" s="125"/>
      <c r="QZA33" s="126"/>
      <c r="QZB33" s="127"/>
      <c r="QZC33" s="125"/>
      <c r="QZD33" s="125"/>
      <c r="QZE33" s="125"/>
      <c r="QZF33" s="126"/>
      <c r="QZG33" s="127"/>
      <c r="QZH33" s="125"/>
      <c r="QZI33" s="125"/>
      <c r="QZJ33" s="125"/>
      <c r="QZK33" s="126"/>
      <c r="QZL33" s="127"/>
      <c r="QZM33" s="125"/>
      <c r="QZN33" s="125"/>
      <c r="QZO33" s="125"/>
      <c r="QZP33" s="126"/>
      <c r="QZQ33" s="127"/>
      <c r="QZR33" s="125"/>
      <c r="QZS33" s="125"/>
      <c r="QZT33" s="125"/>
      <c r="QZU33" s="126"/>
      <c r="QZV33" s="127"/>
      <c r="QZW33" s="125"/>
      <c r="QZX33" s="125"/>
      <c r="QZY33" s="125"/>
      <c r="QZZ33" s="126"/>
      <c r="RAA33" s="127"/>
      <c r="RAB33" s="125"/>
      <c r="RAC33" s="125"/>
      <c r="RAD33" s="125"/>
      <c r="RAE33" s="126"/>
      <c r="RAF33" s="128"/>
      <c r="RAG33" s="119"/>
      <c r="RAH33" s="64"/>
      <c r="RAI33" s="129"/>
      <c r="RAJ33" s="19"/>
      <c r="RAK33" s="65"/>
      <c r="RAL33" s="17"/>
      <c r="RAM33" s="32"/>
      <c r="RAN33" s="12"/>
      <c r="RAO33" s="70"/>
      <c r="RAP33" s="124"/>
      <c r="RAQ33" s="125"/>
      <c r="RAR33" s="125"/>
      <c r="RAS33" s="125"/>
      <c r="RAT33" s="126"/>
      <c r="RAU33" s="127"/>
      <c r="RAV33" s="125"/>
      <c r="RAW33" s="125"/>
      <c r="RAX33" s="125"/>
      <c r="RAY33" s="126"/>
      <c r="RAZ33" s="127"/>
      <c r="RBA33" s="125"/>
      <c r="RBB33" s="125"/>
      <c r="RBC33" s="125"/>
      <c r="RBD33" s="126"/>
      <c r="RBE33" s="127"/>
      <c r="RBF33" s="125"/>
      <c r="RBG33" s="125"/>
      <c r="RBH33" s="125"/>
      <c r="RBI33" s="126"/>
      <c r="RBJ33" s="127"/>
      <c r="RBK33" s="125"/>
      <c r="RBL33" s="125"/>
      <c r="RBM33" s="125"/>
      <c r="RBN33" s="126"/>
      <c r="RBO33" s="127"/>
      <c r="RBP33" s="125"/>
      <c r="RBQ33" s="125"/>
      <c r="RBR33" s="125"/>
      <c r="RBS33" s="126"/>
      <c r="RBT33" s="127"/>
      <c r="RBU33" s="125"/>
      <c r="RBV33" s="125"/>
      <c r="RBW33" s="125"/>
      <c r="RBX33" s="126"/>
      <c r="RBY33" s="127"/>
      <c r="RBZ33" s="125"/>
      <c r="RCA33" s="125"/>
      <c r="RCB33" s="125"/>
      <c r="RCC33" s="126"/>
      <c r="RCD33" s="128"/>
      <c r="RCE33" s="119"/>
      <c r="RCF33" s="64"/>
      <c r="RCG33" s="129"/>
      <c r="RCH33" s="19"/>
      <c r="RCI33" s="65"/>
      <c r="RCJ33" s="17"/>
      <c r="RCK33" s="32"/>
      <c r="RCL33" s="12"/>
      <c r="RCM33" s="70"/>
      <c r="RCN33" s="124"/>
      <c r="RCO33" s="125"/>
      <c r="RCP33" s="125"/>
      <c r="RCQ33" s="125"/>
      <c r="RCR33" s="126"/>
      <c r="RCS33" s="127"/>
      <c r="RCT33" s="125"/>
      <c r="RCU33" s="125"/>
      <c r="RCV33" s="125"/>
      <c r="RCW33" s="126"/>
      <c r="RCX33" s="127"/>
      <c r="RCY33" s="125"/>
      <c r="RCZ33" s="125"/>
      <c r="RDA33" s="125"/>
      <c r="RDB33" s="126"/>
      <c r="RDC33" s="127"/>
      <c r="RDD33" s="125"/>
      <c r="RDE33" s="125"/>
      <c r="RDF33" s="125"/>
      <c r="RDG33" s="126"/>
      <c r="RDH33" s="127"/>
      <c r="RDI33" s="125"/>
      <c r="RDJ33" s="125"/>
      <c r="RDK33" s="125"/>
      <c r="RDL33" s="126"/>
      <c r="RDM33" s="127"/>
      <c r="RDN33" s="125"/>
      <c r="RDO33" s="125"/>
      <c r="RDP33" s="125"/>
      <c r="RDQ33" s="126"/>
      <c r="RDR33" s="127"/>
      <c r="RDS33" s="125"/>
      <c r="RDT33" s="125"/>
      <c r="RDU33" s="125"/>
      <c r="RDV33" s="126"/>
      <c r="RDW33" s="127"/>
      <c r="RDX33" s="125"/>
      <c r="RDY33" s="125"/>
      <c r="RDZ33" s="125"/>
      <c r="REA33" s="126"/>
      <c r="REB33" s="128"/>
      <c r="REC33" s="119"/>
      <c r="RED33" s="64"/>
      <c r="REE33" s="129"/>
      <c r="REF33" s="19"/>
      <c r="REG33" s="65"/>
      <c r="REH33" s="17"/>
      <c r="REI33" s="32"/>
      <c r="REJ33" s="12"/>
      <c r="REK33" s="70"/>
      <c r="REL33" s="124"/>
      <c r="REM33" s="125"/>
      <c r="REN33" s="125"/>
      <c r="REO33" s="125"/>
      <c r="REP33" s="126"/>
      <c r="REQ33" s="127"/>
      <c r="RER33" s="125"/>
      <c r="RES33" s="125"/>
      <c r="RET33" s="125"/>
      <c r="REU33" s="126"/>
      <c r="REV33" s="127"/>
      <c r="REW33" s="125"/>
      <c r="REX33" s="125"/>
      <c r="REY33" s="125"/>
      <c r="REZ33" s="126"/>
      <c r="RFA33" s="127"/>
      <c r="RFB33" s="125"/>
      <c r="RFC33" s="125"/>
      <c r="RFD33" s="125"/>
      <c r="RFE33" s="126"/>
      <c r="RFF33" s="127"/>
      <c r="RFG33" s="125"/>
      <c r="RFH33" s="125"/>
      <c r="RFI33" s="125"/>
      <c r="RFJ33" s="126"/>
      <c r="RFK33" s="127"/>
      <c r="RFL33" s="125"/>
      <c r="RFM33" s="125"/>
      <c r="RFN33" s="125"/>
      <c r="RFO33" s="126"/>
      <c r="RFP33" s="127"/>
      <c r="RFQ33" s="125"/>
      <c r="RFR33" s="125"/>
      <c r="RFS33" s="125"/>
      <c r="RFT33" s="126"/>
      <c r="RFU33" s="127"/>
      <c r="RFV33" s="125"/>
      <c r="RFW33" s="125"/>
      <c r="RFX33" s="125"/>
      <c r="RFY33" s="126"/>
      <c r="RFZ33" s="128"/>
      <c r="RGA33" s="119"/>
      <c r="RGB33" s="64"/>
      <c r="RGC33" s="129"/>
      <c r="RGD33" s="19"/>
      <c r="RGE33" s="65"/>
      <c r="RGF33" s="17"/>
      <c r="RGG33" s="32"/>
      <c r="RGH33" s="12"/>
      <c r="RGI33" s="70"/>
      <c r="RGJ33" s="124"/>
      <c r="RGK33" s="125"/>
      <c r="RGL33" s="125"/>
      <c r="RGM33" s="125"/>
      <c r="RGN33" s="126"/>
      <c r="RGO33" s="127"/>
      <c r="RGP33" s="125"/>
      <c r="RGQ33" s="125"/>
      <c r="RGR33" s="125"/>
      <c r="RGS33" s="126"/>
      <c r="RGT33" s="127"/>
      <c r="RGU33" s="125"/>
      <c r="RGV33" s="125"/>
      <c r="RGW33" s="125"/>
      <c r="RGX33" s="126"/>
      <c r="RGY33" s="127"/>
      <c r="RGZ33" s="125"/>
      <c r="RHA33" s="125"/>
      <c r="RHB33" s="125"/>
      <c r="RHC33" s="126"/>
      <c r="RHD33" s="127"/>
      <c r="RHE33" s="125"/>
      <c r="RHF33" s="125"/>
      <c r="RHG33" s="125"/>
      <c r="RHH33" s="126"/>
      <c r="RHI33" s="127"/>
      <c r="RHJ33" s="125"/>
      <c r="RHK33" s="125"/>
      <c r="RHL33" s="125"/>
      <c r="RHM33" s="126"/>
      <c r="RHN33" s="127"/>
      <c r="RHO33" s="125"/>
      <c r="RHP33" s="125"/>
      <c r="RHQ33" s="125"/>
      <c r="RHR33" s="126"/>
      <c r="RHS33" s="127"/>
      <c r="RHT33" s="125"/>
      <c r="RHU33" s="125"/>
      <c r="RHV33" s="125"/>
      <c r="RHW33" s="126"/>
      <c r="RHX33" s="128"/>
      <c r="RHY33" s="119"/>
      <c r="RHZ33" s="64"/>
      <c r="RIA33" s="129"/>
      <c r="RIB33" s="19"/>
      <c r="RIC33" s="65"/>
      <c r="RID33" s="17"/>
      <c r="RIE33" s="32"/>
      <c r="RIF33" s="12"/>
      <c r="RIG33" s="70"/>
      <c r="RIH33" s="124"/>
      <c r="RII33" s="125"/>
      <c r="RIJ33" s="125"/>
      <c r="RIK33" s="125"/>
      <c r="RIL33" s="126"/>
      <c r="RIM33" s="127"/>
      <c r="RIN33" s="125"/>
      <c r="RIO33" s="125"/>
      <c r="RIP33" s="125"/>
      <c r="RIQ33" s="126"/>
      <c r="RIR33" s="127"/>
      <c r="RIS33" s="125"/>
      <c r="RIT33" s="125"/>
      <c r="RIU33" s="125"/>
      <c r="RIV33" s="126"/>
      <c r="RIW33" s="127"/>
      <c r="RIX33" s="125"/>
      <c r="RIY33" s="125"/>
      <c r="RIZ33" s="125"/>
      <c r="RJA33" s="126"/>
      <c r="RJB33" s="127"/>
      <c r="RJC33" s="125"/>
      <c r="RJD33" s="125"/>
      <c r="RJE33" s="125"/>
      <c r="RJF33" s="126"/>
      <c r="RJG33" s="127"/>
      <c r="RJH33" s="125"/>
      <c r="RJI33" s="125"/>
      <c r="RJJ33" s="125"/>
      <c r="RJK33" s="126"/>
      <c r="RJL33" s="127"/>
      <c r="RJM33" s="125"/>
      <c r="RJN33" s="125"/>
      <c r="RJO33" s="125"/>
      <c r="RJP33" s="126"/>
      <c r="RJQ33" s="127"/>
      <c r="RJR33" s="125"/>
      <c r="RJS33" s="125"/>
      <c r="RJT33" s="125"/>
      <c r="RJU33" s="126"/>
      <c r="RJV33" s="128"/>
      <c r="RJW33" s="119"/>
      <c r="RJX33" s="64"/>
      <c r="RJY33" s="129"/>
      <c r="RJZ33" s="19"/>
      <c r="RKA33" s="65"/>
      <c r="RKB33" s="17"/>
      <c r="RKC33" s="32"/>
      <c r="RKD33" s="12"/>
      <c r="RKE33" s="70"/>
      <c r="RKF33" s="124"/>
      <c r="RKG33" s="125"/>
      <c r="RKH33" s="125"/>
      <c r="RKI33" s="125"/>
      <c r="RKJ33" s="126"/>
      <c r="RKK33" s="127"/>
      <c r="RKL33" s="125"/>
      <c r="RKM33" s="125"/>
      <c r="RKN33" s="125"/>
      <c r="RKO33" s="126"/>
      <c r="RKP33" s="127"/>
      <c r="RKQ33" s="125"/>
      <c r="RKR33" s="125"/>
      <c r="RKS33" s="125"/>
      <c r="RKT33" s="126"/>
      <c r="RKU33" s="127"/>
      <c r="RKV33" s="125"/>
      <c r="RKW33" s="125"/>
      <c r="RKX33" s="125"/>
      <c r="RKY33" s="126"/>
      <c r="RKZ33" s="127"/>
      <c r="RLA33" s="125"/>
      <c r="RLB33" s="125"/>
      <c r="RLC33" s="125"/>
      <c r="RLD33" s="126"/>
      <c r="RLE33" s="127"/>
      <c r="RLF33" s="125"/>
      <c r="RLG33" s="125"/>
      <c r="RLH33" s="125"/>
      <c r="RLI33" s="126"/>
      <c r="RLJ33" s="127"/>
      <c r="RLK33" s="125"/>
      <c r="RLL33" s="125"/>
      <c r="RLM33" s="125"/>
      <c r="RLN33" s="126"/>
      <c r="RLO33" s="127"/>
      <c r="RLP33" s="125"/>
      <c r="RLQ33" s="125"/>
      <c r="RLR33" s="125"/>
      <c r="RLS33" s="126"/>
      <c r="RLT33" s="128"/>
      <c r="RLU33" s="119"/>
      <c r="RLV33" s="64"/>
      <c r="RLW33" s="129"/>
      <c r="RLX33" s="19"/>
      <c r="RLY33" s="65"/>
      <c r="RLZ33" s="17"/>
      <c r="RMA33" s="32"/>
      <c r="RMB33" s="12"/>
      <c r="RMC33" s="70"/>
      <c r="RMD33" s="124"/>
      <c r="RME33" s="125"/>
      <c r="RMF33" s="125"/>
      <c r="RMG33" s="125"/>
      <c r="RMH33" s="126"/>
      <c r="RMI33" s="127"/>
      <c r="RMJ33" s="125"/>
      <c r="RMK33" s="125"/>
      <c r="RML33" s="125"/>
      <c r="RMM33" s="126"/>
      <c r="RMN33" s="127"/>
      <c r="RMO33" s="125"/>
      <c r="RMP33" s="125"/>
      <c r="RMQ33" s="125"/>
      <c r="RMR33" s="126"/>
      <c r="RMS33" s="127"/>
      <c r="RMT33" s="125"/>
      <c r="RMU33" s="125"/>
      <c r="RMV33" s="125"/>
      <c r="RMW33" s="126"/>
      <c r="RMX33" s="127"/>
      <c r="RMY33" s="125"/>
      <c r="RMZ33" s="125"/>
      <c r="RNA33" s="125"/>
      <c r="RNB33" s="126"/>
      <c r="RNC33" s="127"/>
      <c r="RND33" s="125"/>
      <c r="RNE33" s="125"/>
      <c r="RNF33" s="125"/>
      <c r="RNG33" s="126"/>
      <c r="RNH33" s="127"/>
      <c r="RNI33" s="125"/>
      <c r="RNJ33" s="125"/>
      <c r="RNK33" s="125"/>
      <c r="RNL33" s="126"/>
      <c r="RNM33" s="127"/>
      <c r="RNN33" s="125"/>
      <c r="RNO33" s="125"/>
      <c r="RNP33" s="125"/>
      <c r="RNQ33" s="126"/>
      <c r="RNR33" s="128"/>
      <c r="RNS33" s="119"/>
      <c r="RNT33" s="64"/>
      <c r="RNU33" s="129"/>
      <c r="RNV33" s="19"/>
      <c r="RNW33" s="65"/>
      <c r="RNX33" s="17"/>
      <c r="RNY33" s="32"/>
      <c r="RNZ33" s="12"/>
      <c r="ROA33" s="70"/>
      <c r="ROB33" s="124"/>
      <c r="ROC33" s="125"/>
      <c r="ROD33" s="125"/>
      <c r="ROE33" s="125"/>
      <c r="ROF33" s="126"/>
      <c r="ROG33" s="127"/>
      <c r="ROH33" s="125"/>
      <c r="ROI33" s="125"/>
      <c r="ROJ33" s="125"/>
      <c r="ROK33" s="126"/>
      <c r="ROL33" s="127"/>
      <c r="ROM33" s="125"/>
      <c r="RON33" s="125"/>
      <c r="ROO33" s="125"/>
      <c r="ROP33" s="126"/>
      <c r="ROQ33" s="127"/>
      <c r="ROR33" s="125"/>
      <c r="ROS33" s="125"/>
      <c r="ROT33" s="125"/>
      <c r="ROU33" s="126"/>
      <c r="ROV33" s="127"/>
      <c r="ROW33" s="125"/>
      <c r="ROX33" s="125"/>
      <c r="ROY33" s="125"/>
      <c r="ROZ33" s="126"/>
      <c r="RPA33" s="127"/>
      <c r="RPB33" s="125"/>
      <c r="RPC33" s="125"/>
      <c r="RPD33" s="125"/>
      <c r="RPE33" s="126"/>
      <c r="RPF33" s="127"/>
      <c r="RPG33" s="125"/>
      <c r="RPH33" s="125"/>
      <c r="RPI33" s="125"/>
      <c r="RPJ33" s="126"/>
      <c r="RPK33" s="127"/>
      <c r="RPL33" s="125"/>
      <c r="RPM33" s="125"/>
      <c r="RPN33" s="125"/>
      <c r="RPO33" s="126"/>
      <c r="RPP33" s="128"/>
      <c r="RPQ33" s="119"/>
      <c r="RPR33" s="64"/>
      <c r="RPS33" s="129"/>
      <c r="RPT33" s="19"/>
      <c r="RPU33" s="65"/>
      <c r="RPV33" s="17"/>
      <c r="RPW33" s="32"/>
      <c r="RPX33" s="12"/>
      <c r="RPY33" s="70"/>
      <c r="RPZ33" s="124"/>
      <c r="RQA33" s="125"/>
      <c r="RQB33" s="125"/>
      <c r="RQC33" s="125"/>
      <c r="RQD33" s="126"/>
      <c r="RQE33" s="127"/>
      <c r="RQF33" s="125"/>
      <c r="RQG33" s="125"/>
      <c r="RQH33" s="125"/>
      <c r="RQI33" s="126"/>
      <c r="RQJ33" s="127"/>
      <c r="RQK33" s="125"/>
      <c r="RQL33" s="125"/>
      <c r="RQM33" s="125"/>
      <c r="RQN33" s="126"/>
      <c r="RQO33" s="127"/>
      <c r="RQP33" s="125"/>
      <c r="RQQ33" s="125"/>
      <c r="RQR33" s="125"/>
      <c r="RQS33" s="126"/>
      <c r="RQT33" s="127"/>
      <c r="RQU33" s="125"/>
      <c r="RQV33" s="125"/>
      <c r="RQW33" s="125"/>
      <c r="RQX33" s="126"/>
      <c r="RQY33" s="127"/>
      <c r="RQZ33" s="125"/>
      <c r="RRA33" s="125"/>
      <c r="RRB33" s="125"/>
      <c r="RRC33" s="126"/>
      <c r="RRD33" s="127"/>
      <c r="RRE33" s="125"/>
      <c r="RRF33" s="125"/>
      <c r="RRG33" s="125"/>
      <c r="RRH33" s="126"/>
      <c r="RRI33" s="127"/>
      <c r="RRJ33" s="125"/>
      <c r="RRK33" s="125"/>
      <c r="RRL33" s="125"/>
      <c r="RRM33" s="126"/>
      <c r="RRN33" s="128"/>
      <c r="RRO33" s="119"/>
      <c r="RRP33" s="64"/>
      <c r="RRQ33" s="129"/>
      <c r="RRR33" s="19"/>
      <c r="RRS33" s="65"/>
      <c r="RRT33" s="17"/>
      <c r="RRU33" s="32"/>
      <c r="RRV33" s="12"/>
      <c r="RRW33" s="70"/>
      <c r="RRX33" s="124"/>
      <c r="RRY33" s="125"/>
      <c r="RRZ33" s="125"/>
      <c r="RSA33" s="125"/>
      <c r="RSB33" s="126"/>
      <c r="RSC33" s="127"/>
      <c r="RSD33" s="125"/>
      <c r="RSE33" s="125"/>
      <c r="RSF33" s="125"/>
      <c r="RSG33" s="126"/>
      <c r="RSH33" s="127"/>
      <c r="RSI33" s="125"/>
      <c r="RSJ33" s="125"/>
      <c r="RSK33" s="125"/>
      <c r="RSL33" s="126"/>
      <c r="RSM33" s="127"/>
      <c r="RSN33" s="125"/>
      <c r="RSO33" s="125"/>
      <c r="RSP33" s="125"/>
      <c r="RSQ33" s="126"/>
      <c r="RSR33" s="127"/>
      <c r="RSS33" s="125"/>
      <c r="RST33" s="125"/>
      <c r="RSU33" s="125"/>
      <c r="RSV33" s="126"/>
      <c r="RSW33" s="127"/>
      <c r="RSX33" s="125"/>
      <c r="RSY33" s="125"/>
      <c r="RSZ33" s="125"/>
      <c r="RTA33" s="126"/>
      <c r="RTB33" s="127"/>
      <c r="RTC33" s="125"/>
      <c r="RTD33" s="125"/>
      <c r="RTE33" s="125"/>
      <c r="RTF33" s="126"/>
      <c r="RTG33" s="127"/>
      <c r="RTH33" s="125"/>
      <c r="RTI33" s="125"/>
      <c r="RTJ33" s="125"/>
      <c r="RTK33" s="126"/>
      <c r="RTL33" s="128"/>
      <c r="RTM33" s="119"/>
      <c r="RTN33" s="64"/>
      <c r="RTO33" s="129"/>
      <c r="RTP33" s="19"/>
      <c r="RTQ33" s="65"/>
      <c r="RTR33" s="17"/>
      <c r="RTS33" s="32"/>
      <c r="RTT33" s="12"/>
      <c r="RTU33" s="70"/>
      <c r="RTV33" s="124"/>
      <c r="RTW33" s="125"/>
      <c r="RTX33" s="125"/>
      <c r="RTY33" s="125"/>
      <c r="RTZ33" s="126"/>
      <c r="RUA33" s="127"/>
      <c r="RUB33" s="125"/>
      <c r="RUC33" s="125"/>
      <c r="RUD33" s="125"/>
      <c r="RUE33" s="126"/>
      <c r="RUF33" s="127"/>
      <c r="RUG33" s="125"/>
      <c r="RUH33" s="125"/>
      <c r="RUI33" s="125"/>
      <c r="RUJ33" s="126"/>
      <c r="RUK33" s="127"/>
      <c r="RUL33" s="125"/>
      <c r="RUM33" s="125"/>
      <c r="RUN33" s="125"/>
      <c r="RUO33" s="126"/>
      <c r="RUP33" s="127"/>
      <c r="RUQ33" s="125"/>
      <c r="RUR33" s="125"/>
      <c r="RUS33" s="125"/>
      <c r="RUT33" s="126"/>
      <c r="RUU33" s="127"/>
      <c r="RUV33" s="125"/>
      <c r="RUW33" s="125"/>
      <c r="RUX33" s="125"/>
      <c r="RUY33" s="126"/>
      <c r="RUZ33" s="127"/>
      <c r="RVA33" s="125"/>
      <c r="RVB33" s="125"/>
      <c r="RVC33" s="125"/>
      <c r="RVD33" s="126"/>
      <c r="RVE33" s="127"/>
      <c r="RVF33" s="125"/>
      <c r="RVG33" s="125"/>
      <c r="RVH33" s="125"/>
      <c r="RVI33" s="126"/>
      <c r="RVJ33" s="128"/>
      <c r="RVK33" s="119"/>
      <c r="RVL33" s="64"/>
      <c r="RVM33" s="129"/>
      <c r="RVN33" s="19"/>
      <c r="RVO33" s="65"/>
      <c r="RVP33" s="17"/>
      <c r="RVQ33" s="32"/>
      <c r="RVR33" s="12"/>
      <c r="RVS33" s="70"/>
      <c r="RVT33" s="124"/>
      <c r="RVU33" s="125"/>
      <c r="RVV33" s="125"/>
      <c r="RVW33" s="125"/>
      <c r="RVX33" s="126"/>
      <c r="RVY33" s="127"/>
      <c r="RVZ33" s="125"/>
      <c r="RWA33" s="125"/>
      <c r="RWB33" s="125"/>
      <c r="RWC33" s="126"/>
      <c r="RWD33" s="127"/>
      <c r="RWE33" s="125"/>
      <c r="RWF33" s="125"/>
      <c r="RWG33" s="125"/>
      <c r="RWH33" s="126"/>
      <c r="RWI33" s="127"/>
      <c r="RWJ33" s="125"/>
      <c r="RWK33" s="125"/>
      <c r="RWL33" s="125"/>
      <c r="RWM33" s="126"/>
      <c r="RWN33" s="127"/>
      <c r="RWO33" s="125"/>
      <c r="RWP33" s="125"/>
      <c r="RWQ33" s="125"/>
      <c r="RWR33" s="126"/>
      <c r="RWS33" s="127"/>
      <c r="RWT33" s="125"/>
      <c r="RWU33" s="125"/>
      <c r="RWV33" s="125"/>
      <c r="RWW33" s="126"/>
      <c r="RWX33" s="127"/>
      <c r="RWY33" s="125"/>
      <c r="RWZ33" s="125"/>
      <c r="RXA33" s="125"/>
      <c r="RXB33" s="126"/>
      <c r="RXC33" s="127"/>
      <c r="RXD33" s="125"/>
      <c r="RXE33" s="125"/>
      <c r="RXF33" s="125"/>
      <c r="RXG33" s="126"/>
      <c r="RXH33" s="128"/>
      <c r="RXI33" s="119"/>
      <c r="RXJ33" s="64"/>
      <c r="RXK33" s="129"/>
      <c r="RXL33" s="19"/>
      <c r="RXM33" s="65"/>
      <c r="RXN33" s="17"/>
      <c r="RXO33" s="32"/>
      <c r="RXP33" s="12"/>
      <c r="RXQ33" s="70"/>
      <c r="RXR33" s="124"/>
      <c r="RXS33" s="125"/>
      <c r="RXT33" s="125"/>
      <c r="RXU33" s="125"/>
      <c r="RXV33" s="126"/>
      <c r="RXW33" s="127"/>
      <c r="RXX33" s="125"/>
      <c r="RXY33" s="125"/>
      <c r="RXZ33" s="125"/>
      <c r="RYA33" s="126"/>
      <c r="RYB33" s="127"/>
      <c r="RYC33" s="125"/>
      <c r="RYD33" s="125"/>
      <c r="RYE33" s="125"/>
      <c r="RYF33" s="126"/>
      <c r="RYG33" s="127"/>
      <c r="RYH33" s="125"/>
      <c r="RYI33" s="125"/>
      <c r="RYJ33" s="125"/>
      <c r="RYK33" s="126"/>
      <c r="RYL33" s="127"/>
      <c r="RYM33" s="125"/>
      <c r="RYN33" s="125"/>
      <c r="RYO33" s="125"/>
      <c r="RYP33" s="126"/>
      <c r="RYQ33" s="127"/>
      <c r="RYR33" s="125"/>
      <c r="RYS33" s="125"/>
      <c r="RYT33" s="125"/>
      <c r="RYU33" s="126"/>
      <c r="RYV33" s="127"/>
      <c r="RYW33" s="125"/>
      <c r="RYX33" s="125"/>
      <c r="RYY33" s="125"/>
      <c r="RYZ33" s="126"/>
      <c r="RZA33" s="127"/>
      <c r="RZB33" s="125"/>
      <c r="RZC33" s="125"/>
      <c r="RZD33" s="125"/>
      <c r="RZE33" s="126"/>
      <c r="RZF33" s="128"/>
      <c r="RZG33" s="119"/>
      <c r="RZH33" s="64"/>
      <c r="RZI33" s="129"/>
      <c r="RZJ33" s="19"/>
      <c r="RZK33" s="65"/>
      <c r="RZL33" s="17"/>
      <c r="RZM33" s="32"/>
      <c r="RZN33" s="12"/>
      <c r="RZO33" s="70"/>
      <c r="RZP33" s="124"/>
      <c r="RZQ33" s="125"/>
      <c r="RZR33" s="125"/>
      <c r="RZS33" s="125"/>
      <c r="RZT33" s="126"/>
      <c r="RZU33" s="127"/>
      <c r="RZV33" s="125"/>
      <c r="RZW33" s="125"/>
      <c r="RZX33" s="125"/>
      <c r="RZY33" s="126"/>
      <c r="RZZ33" s="127"/>
      <c r="SAA33" s="125"/>
      <c r="SAB33" s="125"/>
      <c r="SAC33" s="125"/>
      <c r="SAD33" s="126"/>
      <c r="SAE33" s="127"/>
      <c r="SAF33" s="125"/>
      <c r="SAG33" s="125"/>
      <c r="SAH33" s="125"/>
      <c r="SAI33" s="126"/>
      <c r="SAJ33" s="127"/>
      <c r="SAK33" s="125"/>
      <c r="SAL33" s="125"/>
      <c r="SAM33" s="125"/>
      <c r="SAN33" s="126"/>
      <c r="SAO33" s="127"/>
      <c r="SAP33" s="125"/>
      <c r="SAQ33" s="125"/>
      <c r="SAR33" s="125"/>
      <c r="SAS33" s="126"/>
      <c r="SAT33" s="127"/>
      <c r="SAU33" s="125"/>
      <c r="SAV33" s="125"/>
      <c r="SAW33" s="125"/>
      <c r="SAX33" s="126"/>
      <c r="SAY33" s="127"/>
      <c r="SAZ33" s="125"/>
      <c r="SBA33" s="125"/>
      <c r="SBB33" s="125"/>
      <c r="SBC33" s="126"/>
      <c r="SBD33" s="128"/>
      <c r="SBE33" s="119"/>
      <c r="SBF33" s="64"/>
      <c r="SBG33" s="129"/>
      <c r="SBH33" s="19"/>
      <c r="SBI33" s="65"/>
      <c r="SBJ33" s="17"/>
      <c r="SBK33" s="32"/>
      <c r="SBL33" s="12"/>
      <c r="SBM33" s="70"/>
      <c r="SBN33" s="124"/>
      <c r="SBO33" s="125"/>
      <c r="SBP33" s="125"/>
      <c r="SBQ33" s="125"/>
      <c r="SBR33" s="126"/>
      <c r="SBS33" s="127"/>
      <c r="SBT33" s="125"/>
      <c r="SBU33" s="125"/>
      <c r="SBV33" s="125"/>
      <c r="SBW33" s="126"/>
      <c r="SBX33" s="127"/>
      <c r="SBY33" s="125"/>
      <c r="SBZ33" s="125"/>
      <c r="SCA33" s="125"/>
      <c r="SCB33" s="126"/>
      <c r="SCC33" s="127"/>
      <c r="SCD33" s="125"/>
      <c r="SCE33" s="125"/>
      <c r="SCF33" s="125"/>
      <c r="SCG33" s="126"/>
      <c r="SCH33" s="127"/>
      <c r="SCI33" s="125"/>
      <c r="SCJ33" s="125"/>
      <c r="SCK33" s="125"/>
      <c r="SCL33" s="126"/>
      <c r="SCM33" s="127"/>
      <c r="SCN33" s="125"/>
      <c r="SCO33" s="125"/>
      <c r="SCP33" s="125"/>
      <c r="SCQ33" s="126"/>
      <c r="SCR33" s="127"/>
      <c r="SCS33" s="125"/>
      <c r="SCT33" s="125"/>
      <c r="SCU33" s="125"/>
      <c r="SCV33" s="126"/>
      <c r="SCW33" s="127"/>
      <c r="SCX33" s="125"/>
      <c r="SCY33" s="125"/>
      <c r="SCZ33" s="125"/>
      <c r="SDA33" s="126"/>
      <c r="SDB33" s="128"/>
      <c r="SDC33" s="119"/>
      <c r="SDD33" s="64"/>
      <c r="SDE33" s="129"/>
      <c r="SDF33" s="19"/>
      <c r="SDG33" s="65"/>
      <c r="SDH33" s="17"/>
      <c r="SDI33" s="32"/>
      <c r="SDJ33" s="12"/>
      <c r="SDK33" s="70"/>
      <c r="SDL33" s="124"/>
      <c r="SDM33" s="125"/>
      <c r="SDN33" s="125"/>
      <c r="SDO33" s="125"/>
      <c r="SDP33" s="126"/>
      <c r="SDQ33" s="127"/>
      <c r="SDR33" s="125"/>
      <c r="SDS33" s="125"/>
      <c r="SDT33" s="125"/>
      <c r="SDU33" s="126"/>
      <c r="SDV33" s="127"/>
      <c r="SDW33" s="125"/>
      <c r="SDX33" s="125"/>
      <c r="SDY33" s="125"/>
      <c r="SDZ33" s="126"/>
      <c r="SEA33" s="127"/>
      <c r="SEB33" s="125"/>
      <c r="SEC33" s="125"/>
      <c r="SED33" s="125"/>
      <c r="SEE33" s="126"/>
      <c r="SEF33" s="127"/>
      <c r="SEG33" s="125"/>
      <c r="SEH33" s="125"/>
      <c r="SEI33" s="125"/>
      <c r="SEJ33" s="126"/>
      <c r="SEK33" s="127"/>
      <c r="SEL33" s="125"/>
      <c r="SEM33" s="125"/>
      <c r="SEN33" s="125"/>
      <c r="SEO33" s="126"/>
      <c r="SEP33" s="127"/>
      <c r="SEQ33" s="125"/>
      <c r="SER33" s="125"/>
      <c r="SES33" s="125"/>
      <c r="SET33" s="126"/>
      <c r="SEU33" s="127"/>
      <c r="SEV33" s="125"/>
      <c r="SEW33" s="125"/>
      <c r="SEX33" s="125"/>
      <c r="SEY33" s="126"/>
      <c r="SEZ33" s="128"/>
      <c r="SFA33" s="119"/>
      <c r="SFB33" s="64"/>
      <c r="SFC33" s="129"/>
      <c r="SFD33" s="19"/>
      <c r="SFE33" s="65"/>
      <c r="SFF33" s="17"/>
      <c r="SFG33" s="32"/>
      <c r="SFH33" s="12"/>
      <c r="SFI33" s="70"/>
      <c r="SFJ33" s="124"/>
      <c r="SFK33" s="125"/>
      <c r="SFL33" s="125"/>
      <c r="SFM33" s="125"/>
      <c r="SFN33" s="126"/>
      <c r="SFO33" s="127"/>
      <c r="SFP33" s="125"/>
      <c r="SFQ33" s="125"/>
      <c r="SFR33" s="125"/>
      <c r="SFS33" s="126"/>
      <c r="SFT33" s="127"/>
      <c r="SFU33" s="125"/>
      <c r="SFV33" s="125"/>
      <c r="SFW33" s="125"/>
      <c r="SFX33" s="126"/>
      <c r="SFY33" s="127"/>
      <c r="SFZ33" s="125"/>
      <c r="SGA33" s="125"/>
      <c r="SGB33" s="125"/>
      <c r="SGC33" s="126"/>
      <c r="SGD33" s="127"/>
      <c r="SGE33" s="125"/>
      <c r="SGF33" s="125"/>
      <c r="SGG33" s="125"/>
      <c r="SGH33" s="126"/>
      <c r="SGI33" s="127"/>
      <c r="SGJ33" s="125"/>
      <c r="SGK33" s="125"/>
      <c r="SGL33" s="125"/>
      <c r="SGM33" s="126"/>
      <c r="SGN33" s="127"/>
      <c r="SGO33" s="125"/>
      <c r="SGP33" s="125"/>
      <c r="SGQ33" s="125"/>
      <c r="SGR33" s="126"/>
      <c r="SGS33" s="127"/>
      <c r="SGT33" s="125"/>
      <c r="SGU33" s="125"/>
      <c r="SGV33" s="125"/>
      <c r="SGW33" s="126"/>
      <c r="SGX33" s="128"/>
      <c r="SGY33" s="119"/>
      <c r="SGZ33" s="64"/>
      <c r="SHA33" s="129"/>
      <c r="SHB33" s="19"/>
      <c r="SHC33" s="65"/>
      <c r="SHD33" s="17"/>
      <c r="SHE33" s="32"/>
      <c r="SHF33" s="12"/>
      <c r="SHG33" s="70"/>
      <c r="SHH33" s="124"/>
      <c r="SHI33" s="125"/>
      <c r="SHJ33" s="125"/>
      <c r="SHK33" s="125"/>
      <c r="SHL33" s="126"/>
      <c r="SHM33" s="127"/>
      <c r="SHN33" s="125"/>
      <c r="SHO33" s="125"/>
      <c r="SHP33" s="125"/>
      <c r="SHQ33" s="126"/>
      <c r="SHR33" s="127"/>
      <c r="SHS33" s="125"/>
      <c r="SHT33" s="125"/>
      <c r="SHU33" s="125"/>
      <c r="SHV33" s="126"/>
      <c r="SHW33" s="127"/>
      <c r="SHX33" s="125"/>
      <c r="SHY33" s="125"/>
      <c r="SHZ33" s="125"/>
      <c r="SIA33" s="126"/>
      <c r="SIB33" s="127"/>
      <c r="SIC33" s="125"/>
      <c r="SID33" s="125"/>
      <c r="SIE33" s="125"/>
      <c r="SIF33" s="126"/>
      <c r="SIG33" s="127"/>
      <c r="SIH33" s="125"/>
      <c r="SII33" s="125"/>
      <c r="SIJ33" s="125"/>
      <c r="SIK33" s="126"/>
      <c r="SIL33" s="127"/>
      <c r="SIM33" s="125"/>
      <c r="SIN33" s="125"/>
      <c r="SIO33" s="125"/>
      <c r="SIP33" s="126"/>
      <c r="SIQ33" s="127"/>
      <c r="SIR33" s="125"/>
      <c r="SIS33" s="125"/>
      <c r="SIT33" s="125"/>
      <c r="SIU33" s="126"/>
      <c r="SIV33" s="128"/>
      <c r="SIW33" s="119"/>
      <c r="SIX33" s="64"/>
      <c r="SIY33" s="129"/>
      <c r="SIZ33" s="19"/>
      <c r="SJA33" s="65"/>
      <c r="SJB33" s="17"/>
      <c r="SJC33" s="32"/>
      <c r="SJD33" s="12"/>
      <c r="SJE33" s="70"/>
      <c r="SJF33" s="124"/>
      <c r="SJG33" s="125"/>
      <c r="SJH33" s="125"/>
      <c r="SJI33" s="125"/>
      <c r="SJJ33" s="126"/>
      <c r="SJK33" s="127"/>
      <c r="SJL33" s="125"/>
      <c r="SJM33" s="125"/>
      <c r="SJN33" s="125"/>
      <c r="SJO33" s="126"/>
      <c r="SJP33" s="127"/>
      <c r="SJQ33" s="125"/>
      <c r="SJR33" s="125"/>
      <c r="SJS33" s="125"/>
      <c r="SJT33" s="126"/>
      <c r="SJU33" s="127"/>
      <c r="SJV33" s="125"/>
      <c r="SJW33" s="125"/>
      <c r="SJX33" s="125"/>
      <c r="SJY33" s="126"/>
      <c r="SJZ33" s="127"/>
      <c r="SKA33" s="125"/>
      <c r="SKB33" s="125"/>
      <c r="SKC33" s="125"/>
      <c r="SKD33" s="126"/>
      <c r="SKE33" s="127"/>
      <c r="SKF33" s="125"/>
      <c r="SKG33" s="125"/>
      <c r="SKH33" s="125"/>
      <c r="SKI33" s="126"/>
      <c r="SKJ33" s="127"/>
      <c r="SKK33" s="125"/>
      <c r="SKL33" s="125"/>
      <c r="SKM33" s="125"/>
      <c r="SKN33" s="126"/>
      <c r="SKO33" s="127"/>
      <c r="SKP33" s="125"/>
      <c r="SKQ33" s="125"/>
      <c r="SKR33" s="125"/>
      <c r="SKS33" s="126"/>
      <c r="SKT33" s="128"/>
      <c r="SKU33" s="119"/>
      <c r="SKV33" s="64"/>
      <c r="SKW33" s="129"/>
      <c r="SKX33" s="19"/>
      <c r="SKY33" s="65"/>
      <c r="SKZ33" s="17"/>
      <c r="SLA33" s="32"/>
      <c r="SLB33" s="12"/>
      <c r="SLC33" s="70"/>
      <c r="SLD33" s="124"/>
      <c r="SLE33" s="125"/>
      <c r="SLF33" s="125"/>
      <c r="SLG33" s="125"/>
      <c r="SLH33" s="126"/>
      <c r="SLI33" s="127"/>
      <c r="SLJ33" s="125"/>
      <c r="SLK33" s="125"/>
      <c r="SLL33" s="125"/>
      <c r="SLM33" s="126"/>
      <c r="SLN33" s="127"/>
      <c r="SLO33" s="125"/>
      <c r="SLP33" s="125"/>
      <c r="SLQ33" s="125"/>
      <c r="SLR33" s="126"/>
      <c r="SLS33" s="127"/>
      <c r="SLT33" s="125"/>
      <c r="SLU33" s="125"/>
      <c r="SLV33" s="125"/>
      <c r="SLW33" s="126"/>
      <c r="SLX33" s="127"/>
      <c r="SLY33" s="125"/>
      <c r="SLZ33" s="125"/>
      <c r="SMA33" s="125"/>
      <c r="SMB33" s="126"/>
      <c r="SMC33" s="127"/>
      <c r="SMD33" s="125"/>
      <c r="SME33" s="125"/>
      <c r="SMF33" s="125"/>
      <c r="SMG33" s="126"/>
      <c r="SMH33" s="127"/>
      <c r="SMI33" s="125"/>
      <c r="SMJ33" s="125"/>
      <c r="SMK33" s="125"/>
      <c r="SML33" s="126"/>
      <c r="SMM33" s="127"/>
      <c r="SMN33" s="125"/>
      <c r="SMO33" s="125"/>
      <c r="SMP33" s="125"/>
      <c r="SMQ33" s="126"/>
      <c r="SMR33" s="128"/>
      <c r="SMS33" s="119"/>
      <c r="SMT33" s="64"/>
      <c r="SMU33" s="129"/>
      <c r="SMV33" s="19"/>
      <c r="SMW33" s="65"/>
      <c r="SMX33" s="17"/>
      <c r="SMY33" s="32"/>
      <c r="SMZ33" s="12"/>
      <c r="SNA33" s="70"/>
      <c r="SNB33" s="124"/>
      <c r="SNC33" s="125"/>
      <c r="SND33" s="125"/>
      <c r="SNE33" s="125"/>
      <c r="SNF33" s="126"/>
      <c r="SNG33" s="127"/>
      <c r="SNH33" s="125"/>
      <c r="SNI33" s="125"/>
      <c r="SNJ33" s="125"/>
      <c r="SNK33" s="126"/>
      <c r="SNL33" s="127"/>
      <c r="SNM33" s="125"/>
      <c r="SNN33" s="125"/>
      <c r="SNO33" s="125"/>
      <c r="SNP33" s="126"/>
      <c r="SNQ33" s="127"/>
      <c r="SNR33" s="125"/>
      <c r="SNS33" s="125"/>
      <c r="SNT33" s="125"/>
      <c r="SNU33" s="126"/>
      <c r="SNV33" s="127"/>
      <c r="SNW33" s="125"/>
      <c r="SNX33" s="125"/>
      <c r="SNY33" s="125"/>
      <c r="SNZ33" s="126"/>
      <c r="SOA33" s="127"/>
      <c r="SOB33" s="125"/>
      <c r="SOC33" s="125"/>
      <c r="SOD33" s="125"/>
      <c r="SOE33" s="126"/>
      <c r="SOF33" s="127"/>
      <c r="SOG33" s="125"/>
      <c r="SOH33" s="125"/>
      <c r="SOI33" s="125"/>
      <c r="SOJ33" s="126"/>
      <c r="SOK33" s="127"/>
      <c r="SOL33" s="125"/>
      <c r="SOM33" s="125"/>
      <c r="SON33" s="125"/>
      <c r="SOO33" s="126"/>
      <c r="SOP33" s="128"/>
      <c r="SOQ33" s="119"/>
      <c r="SOR33" s="64"/>
      <c r="SOS33" s="129"/>
      <c r="SOT33" s="19"/>
      <c r="SOU33" s="65"/>
      <c r="SOV33" s="17"/>
      <c r="SOW33" s="32"/>
      <c r="SOX33" s="12"/>
      <c r="SOY33" s="70"/>
      <c r="SOZ33" s="124"/>
      <c r="SPA33" s="125"/>
      <c r="SPB33" s="125"/>
      <c r="SPC33" s="125"/>
      <c r="SPD33" s="126"/>
      <c r="SPE33" s="127"/>
      <c r="SPF33" s="125"/>
      <c r="SPG33" s="125"/>
      <c r="SPH33" s="125"/>
      <c r="SPI33" s="126"/>
      <c r="SPJ33" s="127"/>
      <c r="SPK33" s="125"/>
      <c r="SPL33" s="125"/>
      <c r="SPM33" s="125"/>
      <c r="SPN33" s="126"/>
      <c r="SPO33" s="127"/>
      <c r="SPP33" s="125"/>
      <c r="SPQ33" s="125"/>
      <c r="SPR33" s="125"/>
      <c r="SPS33" s="126"/>
      <c r="SPT33" s="127"/>
      <c r="SPU33" s="125"/>
      <c r="SPV33" s="125"/>
      <c r="SPW33" s="125"/>
      <c r="SPX33" s="126"/>
      <c r="SPY33" s="127"/>
      <c r="SPZ33" s="125"/>
      <c r="SQA33" s="125"/>
      <c r="SQB33" s="125"/>
      <c r="SQC33" s="126"/>
      <c r="SQD33" s="127"/>
      <c r="SQE33" s="125"/>
      <c r="SQF33" s="125"/>
      <c r="SQG33" s="125"/>
      <c r="SQH33" s="126"/>
      <c r="SQI33" s="127"/>
      <c r="SQJ33" s="125"/>
      <c r="SQK33" s="125"/>
      <c r="SQL33" s="125"/>
      <c r="SQM33" s="126"/>
      <c r="SQN33" s="128"/>
      <c r="SQO33" s="119"/>
      <c r="SQP33" s="64"/>
      <c r="SQQ33" s="129"/>
      <c r="SQR33" s="19"/>
      <c r="SQS33" s="65"/>
      <c r="SQT33" s="17"/>
      <c r="SQU33" s="32"/>
      <c r="SQV33" s="12"/>
      <c r="SQW33" s="70"/>
      <c r="SQX33" s="124"/>
      <c r="SQY33" s="125"/>
      <c r="SQZ33" s="125"/>
      <c r="SRA33" s="125"/>
      <c r="SRB33" s="126"/>
      <c r="SRC33" s="127"/>
      <c r="SRD33" s="125"/>
      <c r="SRE33" s="125"/>
      <c r="SRF33" s="125"/>
      <c r="SRG33" s="126"/>
      <c r="SRH33" s="127"/>
      <c r="SRI33" s="125"/>
      <c r="SRJ33" s="125"/>
      <c r="SRK33" s="125"/>
      <c r="SRL33" s="126"/>
      <c r="SRM33" s="127"/>
      <c r="SRN33" s="125"/>
      <c r="SRO33" s="125"/>
      <c r="SRP33" s="125"/>
      <c r="SRQ33" s="126"/>
      <c r="SRR33" s="127"/>
      <c r="SRS33" s="125"/>
      <c r="SRT33" s="125"/>
      <c r="SRU33" s="125"/>
      <c r="SRV33" s="126"/>
      <c r="SRW33" s="127"/>
      <c r="SRX33" s="125"/>
      <c r="SRY33" s="125"/>
      <c r="SRZ33" s="125"/>
      <c r="SSA33" s="126"/>
      <c r="SSB33" s="127"/>
      <c r="SSC33" s="125"/>
      <c r="SSD33" s="125"/>
      <c r="SSE33" s="125"/>
      <c r="SSF33" s="126"/>
      <c r="SSG33" s="127"/>
      <c r="SSH33" s="125"/>
      <c r="SSI33" s="125"/>
      <c r="SSJ33" s="125"/>
      <c r="SSK33" s="126"/>
      <c r="SSL33" s="128"/>
      <c r="SSM33" s="119"/>
      <c r="SSN33" s="64"/>
      <c r="SSO33" s="129"/>
      <c r="SSP33" s="19"/>
      <c r="SSQ33" s="65"/>
      <c r="SSR33" s="17"/>
      <c r="SSS33" s="32"/>
      <c r="SST33" s="12"/>
      <c r="SSU33" s="70"/>
      <c r="SSV33" s="124"/>
      <c r="SSW33" s="125"/>
      <c r="SSX33" s="125"/>
      <c r="SSY33" s="125"/>
      <c r="SSZ33" s="126"/>
      <c r="STA33" s="127"/>
      <c r="STB33" s="125"/>
      <c r="STC33" s="125"/>
      <c r="STD33" s="125"/>
      <c r="STE33" s="126"/>
      <c r="STF33" s="127"/>
      <c r="STG33" s="125"/>
      <c r="STH33" s="125"/>
      <c r="STI33" s="125"/>
      <c r="STJ33" s="126"/>
      <c r="STK33" s="127"/>
      <c r="STL33" s="125"/>
      <c r="STM33" s="125"/>
      <c r="STN33" s="125"/>
      <c r="STO33" s="126"/>
      <c r="STP33" s="127"/>
      <c r="STQ33" s="125"/>
      <c r="STR33" s="125"/>
      <c r="STS33" s="125"/>
      <c r="STT33" s="126"/>
      <c r="STU33" s="127"/>
      <c r="STV33" s="125"/>
      <c r="STW33" s="125"/>
      <c r="STX33" s="125"/>
      <c r="STY33" s="126"/>
      <c r="STZ33" s="127"/>
      <c r="SUA33" s="125"/>
      <c r="SUB33" s="125"/>
      <c r="SUC33" s="125"/>
      <c r="SUD33" s="126"/>
      <c r="SUE33" s="127"/>
      <c r="SUF33" s="125"/>
      <c r="SUG33" s="125"/>
      <c r="SUH33" s="125"/>
      <c r="SUI33" s="126"/>
      <c r="SUJ33" s="128"/>
      <c r="SUK33" s="119"/>
      <c r="SUL33" s="64"/>
      <c r="SUM33" s="129"/>
      <c r="SUN33" s="19"/>
      <c r="SUO33" s="65"/>
      <c r="SUP33" s="17"/>
      <c r="SUQ33" s="32"/>
      <c r="SUR33" s="12"/>
      <c r="SUS33" s="70"/>
      <c r="SUT33" s="124"/>
      <c r="SUU33" s="125"/>
      <c r="SUV33" s="125"/>
      <c r="SUW33" s="125"/>
      <c r="SUX33" s="126"/>
      <c r="SUY33" s="127"/>
      <c r="SUZ33" s="125"/>
      <c r="SVA33" s="125"/>
      <c r="SVB33" s="125"/>
      <c r="SVC33" s="126"/>
      <c r="SVD33" s="127"/>
      <c r="SVE33" s="125"/>
      <c r="SVF33" s="125"/>
      <c r="SVG33" s="125"/>
      <c r="SVH33" s="126"/>
      <c r="SVI33" s="127"/>
      <c r="SVJ33" s="125"/>
      <c r="SVK33" s="125"/>
      <c r="SVL33" s="125"/>
      <c r="SVM33" s="126"/>
      <c r="SVN33" s="127"/>
      <c r="SVO33" s="125"/>
      <c r="SVP33" s="125"/>
      <c r="SVQ33" s="125"/>
      <c r="SVR33" s="126"/>
      <c r="SVS33" s="127"/>
      <c r="SVT33" s="125"/>
      <c r="SVU33" s="125"/>
      <c r="SVV33" s="125"/>
      <c r="SVW33" s="126"/>
      <c r="SVX33" s="127"/>
      <c r="SVY33" s="125"/>
      <c r="SVZ33" s="125"/>
      <c r="SWA33" s="125"/>
      <c r="SWB33" s="126"/>
      <c r="SWC33" s="127"/>
      <c r="SWD33" s="125"/>
      <c r="SWE33" s="125"/>
      <c r="SWF33" s="125"/>
      <c r="SWG33" s="126"/>
      <c r="SWH33" s="128"/>
      <c r="SWI33" s="119"/>
      <c r="SWJ33" s="64"/>
      <c r="SWK33" s="129"/>
      <c r="SWL33" s="19"/>
      <c r="SWM33" s="65"/>
      <c r="SWN33" s="17"/>
      <c r="SWO33" s="32"/>
      <c r="SWP33" s="12"/>
      <c r="SWQ33" s="70"/>
      <c r="SWR33" s="124"/>
      <c r="SWS33" s="125"/>
      <c r="SWT33" s="125"/>
      <c r="SWU33" s="125"/>
      <c r="SWV33" s="126"/>
      <c r="SWW33" s="127"/>
      <c r="SWX33" s="125"/>
      <c r="SWY33" s="125"/>
      <c r="SWZ33" s="125"/>
      <c r="SXA33" s="126"/>
      <c r="SXB33" s="127"/>
      <c r="SXC33" s="125"/>
      <c r="SXD33" s="125"/>
      <c r="SXE33" s="125"/>
      <c r="SXF33" s="126"/>
      <c r="SXG33" s="127"/>
      <c r="SXH33" s="125"/>
      <c r="SXI33" s="125"/>
      <c r="SXJ33" s="125"/>
      <c r="SXK33" s="126"/>
      <c r="SXL33" s="127"/>
      <c r="SXM33" s="125"/>
      <c r="SXN33" s="125"/>
      <c r="SXO33" s="125"/>
      <c r="SXP33" s="126"/>
      <c r="SXQ33" s="127"/>
      <c r="SXR33" s="125"/>
      <c r="SXS33" s="125"/>
      <c r="SXT33" s="125"/>
      <c r="SXU33" s="126"/>
      <c r="SXV33" s="127"/>
      <c r="SXW33" s="125"/>
      <c r="SXX33" s="125"/>
      <c r="SXY33" s="125"/>
      <c r="SXZ33" s="126"/>
      <c r="SYA33" s="127"/>
      <c r="SYB33" s="125"/>
      <c r="SYC33" s="125"/>
      <c r="SYD33" s="125"/>
      <c r="SYE33" s="126"/>
      <c r="SYF33" s="128"/>
      <c r="SYG33" s="119"/>
      <c r="SYH33" s="64"/>
      <c r="SYI33" s="129"/>
      <c r="SYJ33" s="19"/>
      <c r="SYK33" s="65"/>
      <c r="SYL33" s="17"/>
      <c r="SYM33" s="32"/>
      <c r="SYN33" s="12"/>
      <c r="SYO33" s="70"/>
      <c r="SYP33" s="124"/>
      <c r="SYQ33" s="125"/>
      <c r="SYR33" s="125"/>
      <c r="SYS33" s="125"/>
      <c r="SYT33" s="126"/>
      <c r="SYU33" s="127"/>
      <c r="SYV33" s="125"/>
      <c r="SYW33" s="125"/>
      <c r="SYX33" s="125"/>
      <c r="SYY33" s="126"/>
      <c r="SYZ33" s="127"/>
      <c r="SZA33" s="125"/>
      <c r="SZB33" s="125"/>
      <c r="SZC33" s="125"/>
      <c r="SZD33" s="126"/>
      <c r="SZE33" s="127"/>
      <c r="SZF33" s="125"/>
      <c r="SZG33" s="125"/>
      <c r="SZH33" s="125"/>
      <c r="SZI33" s="126"/>
      <c r="SZJ33" s="127"/>
      <c r="SZK33" s="125"/>
      <c r="SZL33" s="125"/>
      <c r="SZM33" s="125"/>
      <c r="SZN33" s="126"/>
      <c r="SZO33" s="127"/>
      <c r="SZP33" s="125"/>
      <c r="SZQ33" s="125"/>
      <c r="SZR33" s="125"/>
      <c r="SZS33" s="126"/>
      <c r="SZT33" s="127"/>
      <c r="SZU33" s="125"/>
      <c r="SZV33" s="125"/>
      <c r="SZW33" s="125"/>
      <c r="SZX33" s="126"/>
      <c r="SZY33" s="127"/>
      <c r="SZZ33" s="125"/>
      <c r="TAA33" s="125"/>
      <c r="TAB33" s="125"/>
      <c r="TAC33" s="126"/>
      <c r="TAD33" s="128"/>
      <c r="TAE33" s="119"/>
      <c r="TAF33" s="64"/>
      <c r="TAG33" s="129"/>
      <c r="TAH33" s="19"/>
      <c r="TAI33" s="65"/>
      <c r="TAJ33" s="17"/>
      <c r="TAK33" s="32"/>
      <c r="TAL33" s="12"/>
      <c r="TAM33" s="70"/>
      <c r="TAN33" s="124"/>
      <c r="TAO33" s="125"/>
      <c r="TAP33" s="125"/>
      <c r="TAQ33" s="125"/>
      <c r="TAR33" s="126"/>
      <c r="TAS33" s="127"/>
      <c r="TAT33" s="125"/>
      <c r="TAU33" s="125"/>
      <c r="TAV33" s="125"/>
      <c r="TAW33" s="126"/>
      <c r="TAX33" s="127"/>
      <c r="TAY33" s="125"/>
      <c r="TAZ33" s="125"/>
      <c r="TBA33" s="125"/>
      <c r="TBB33" s="126"/>
      <c r="TBC33" s="127"/>
      <c r="TBD33" s="125"/>
      <c r="TBE33" s="125"/>
      <c r="TBF33" s="125"/>
      <c r="TBG33" s="126"/>
      <c r="TBH33" s="127"/>
      <c r="TBI33" s="125"/>
      <c r="TBJ33" s="125"/>
      <c r="TBK33" s="125"/>
      <c r="TBL33" s="126"/>
      <c r="TBM33" s="127"/>
      <c r="TBN33" s="125"/>
      <c r="TBO33" s="125"/>
      <c r="TBP33" s="125"/>
      <c r="TBQ33" s="126"/>
      <c r="TBR33" s="127"/>
      <c r="TBS33" s="125"/>
      <c r="TBT33" s="125"/>
      <c r="TBU33" s="125"/>
      <c r="TBV33" s="126"/>
      <c r="TBW33" s="127"/>
      <c r="TBX33" s="125"/>
      <c r="TBY33" s="125"/>
      <c r="TBZ33" s="125"/>
      <c r="TCA33" s="126"/>
      <c r="TCB33" s="128"/>
      <c r="TCC33" s="119"/>
      <c r="TCD33" s="64"/>
      <c r="TCE33" s="129"/>
      <c r="TCF33" s="19"/>
      <c r="TCG33" s="65"/>
      <c r="TCH33" s="17"/>
      <c r="TCI33" s="32"/>
      <c r="TCJ33" s="12"/>
      <c r="TCK33" s="70"/>
      <c r="TCL33" s="124"/>
      <c r="TCM33" s="125"/>
      <c r="TCN33" s="125"/>
      <c r="TCO33" s="125"/>
      <c r="TCP33" s="126"/>
      <c r="TCQ33" s="127"/>
      <c r="TCR33" s="125"/>
      <c r="TCS33" s="125"/>
      <c r="TCT33" s="125"/>
      <c r="TCU33" s="126"/>
      <c r="TCV33" s="127"/>
      <c r="TCW33" s="125"/>
      <c r="TCX33" s="125"/>
      <c r="TCY33" s="125"/>
      <c r="TCZ33" s="126"/>
      <c r="TDA33" s="127"/>
      <c r="TDB33" s="125"/>
      <c r="TDC33" s="125"/>
      <c r="TDD33" s="125"/>
      <c r="TDE33" s="126"/>
      <c r="TDF33" s="127"/>
      <c r="TDG33" s="125"/>
      <c r="TDH33" s="125"/>
      <c r="TDI33" s="125"/>
      <c r="TDJ33" s="126"/>
      <c r="TDK33" s="127"/>
      <c r="TDL33" s="125"/>
      <c r="TDM33" s="125"/>
      <c r="TDN33" s="125"/>
      <c r="TDO33" s="126"/>
      <c r="TDP33" s="127"/>
      <c r="TDQ33" s="125"/>
      <c r="TDR33" s="125"/>
      <c r="TDS33" s="125"/>
      <c r="TDT33" s="126"/>
      <c r="TDU33" s="127"/>
      <c r="TDV33" s="125"/>
      <c r="TDW33" s="125"/>
      <c r="TDX33" s="125"/>
      <c r="TDY33" s="126"/>
      <c r="TDZ33" s="128"/>
      <c r="TEA33" s="119"/>
      <c r="TEB33" s="64"/>
      <c r="TEC33" s="129"/>
      <c r="TED33" s="19"/>
      <c r="TEE33" s="65"/>
      <c r="TEF33" s="17"/>
      <c r="TEG33" s="32"/>
      <c r="TEH33" s="12"/>
      <c r="TEI33" s="70"/>
      <c r="TEJ33" s="124"/>
      <c r="TEK33" s="125"/>
      <c r="TEL33" s="125"/>
      <c r="TEM33" s="125"/>
      <c r="TEN33" s="126"/>
      <c r="TEO33" s="127"/>
      <c r="TEP33" s="125"/>
      <c r="TEQ33" s="125"/>
      <c r="TER33" s="125"/>
      <c r="TES33" s="126"/>
      <c r="TET33" s="127"/>
      <c r="TEU33" s="125"/>
      <c r="TEV33" s="125"/>
      <c r="TEW33" s="125"/>
      <c r="TEX33" s="126"/>
      <c r="TEY33" s="127"/>
      <c r="TEZ33" s="125"/>
      <c r="TFA33" s="125"/>
      <c r="TFB33" s="125"/>
      <c r="TFC33" s="126"/>
      <c r="TFD33" s="127"/>
      <c r="TFE33" s="125"/>
      <c r="TFF33" s="125"/>
      <c r="TFG33" s="125"/>
      <c r="TFH33" s="126"/>
      <c r="TFI33" s="127"/>
      <c r="TFJ33" s="125"/>
      <c r="TFK33" s="125"/>
      <c r="TFL33" s="125"/>
      <c r="TFM33" s="126"/>
      <c r="TFN33" s="127"/>
      <c r="TFO33" s="125"/>
      <c r="TFP33" s="125"/>
      <c r="TFQ33" s="125"/>
      <c r="TFR33" s="126"/>
      <c r="TFS33" s="127"/>
      <c r="TFT33" s="125"/>
      <c r="TFU33" s="125"/>
      <c r="TFV33" s="125"/>
      <c r="TFW33" s="126"/>
      <c r="TFX33" s="128"/>
      <c r="TFY33" s="119"/>
      <c r="TFZ33" s="64"/>
      <c r="TGA33" s="129"/>
      <c r="TGB33" s="19"/>
      <c r="TGC33" s="65"/>
      <c r="TGD33" s="17"/>
      <c r="TGE33" s="32"/>
      <c r="TGF33" s="12"/>
      <c r="TGG33" s="70"/>
      <c r="TGH33" s="124"/>
      <c r="TGI33" s="125"/>
      <c r="TGJ33" s="125"/>
      <c r="TGK33" s="125"/>
      <c r="TGL33" s="126"/>
      <c r="TGM33" s="127"/>
      <c r="TGN33" s="125"/>
      <c r="TGO33" s="125"/>
      <c r="TGP33" s="125"/>
      <c r="TGQ33" s="126"/>
      <c r="TGR33" s="127"/>
      <c r="TGS33" s="125"/>
      <c r="TGT33" s="125"/>
      <c r="TGU33" s="125"/>
      <c r="TGV33" s="126"/>
      <c r="TGW33" s="127"/>
      <c r="TGX33" s="125"/>
      <c r="TGY33" s="125"/>
      <c r="TGZ33" s="125"/>
      <c r="THA33" s="126"/>
      <c r="THB33" s="127"/>
      <c r="THC33" s="125"/>
      <c r="THD33" s="125"/>
      <c r="THE33" s="125"/>
      <c r="THF33" s="126"/>
      <c r="THG33" s="127"/>
      <c r="THH33" s="125"/>
      <c r="THI33" s="125"/>
      <c r="THJ33" s="125"/>
      <c r="THK33" s="126"/>
      <c r="THL33" s="127"/>
      <c r="THM33" s="125"/>
      <c r="THN33" s="125"/>
      <c r="THO33" s="125"/>
      <c r="THP33" s="126"/>
      <c r="THQ33" s="127"/>
      <c r="THR33" s="125"/>
      <c r="THS33" s="125"/>
      <c r="THT33" s="125"/>
      <c r="THU33" s="126"/>
      <c r="THV33" s="128"/>
      <c r="THW33" s="119"/>
      <c r="THX33" s="64"/>
      <c r="THY33" s="129"/>
      <c r="THZ33" s="19"/>
      <c r="TIA33" s="65"/>
      <c r="TIB33" s="17"/>
      <c r="TIC33" s="32"/>
      <c r="TID33" s="12"/>
      <c r="TIE33" s="70"/>
      <c r="TIF33" s="124"/>
      <c r="TIG33" s="125"/>
      <c r="TIH33" s="125"/>
      <c r="TII33" s="125"/>
      <c r="TIJ33" s="126"/>
      <c r="TIK33" s="127"/>
      <c r="TIL33" s="125"/>
      <c r="TIM33" s="125"/>
      <c r="TIN33" s="125"/>
      <c r="TIO33" s="126"/>
      <c r="TIP33" s="127"/>
      <c r="TIQ33" s="125"/>
      <c r="TIR33" s="125"/>
      <c r="TIS33" s="125"/>
      <c r="TIT33" s="126"/>
      <c r="TIU33" s="127"/>
      <c r="TIV33" s="125"/>
      <c r="TIW33" s="125"/>
      <c r="TIX33" s="125"/>
      <c r="TIY33" s="126"/>
      <c r="TIZ33" s="127"/>
      <c r="TJA33" s="125"/>
      <c r="TJB33" s="125"/>
      <c r="TJC33" s="125"/>
      <c r="TJD33" s="126"/>
      <c r="TJE33" s="127"/>
      <c r="TJF33" s="125"/>
      <c r="TJG33" s="125"/>
      <c r="TJH33" s="125"/>
      <c r="TJI33" s="126"/>
      <c r="TJJ33" s="127"/>
      <c r="TJK33" s="125"/>
      <c r="TJL33" s="125"/>
      <c r="TJM33" s="125"/>
      <c r="TJN33" s="126"/>
      <c r="TJO33" s="127"/>
      <c r="TJP33" s="125"/>
      <c r="TJQ33" s="125"/>
      <c r="TJR33" s="125"/>
      <c r="TJS33" s="126"/>
      <c r="TJT33" s="128"/>
      <c r="TJU33" s="119"/>
      <c r="TJV33" s="64"/>
      <c r="TJW33" s="129"/>
      <c r="TJX33" s="19"/>
      <c r="TJY33" s="65"/>
      <c r="TJZ33" s="17"/>
      <c r="TKA33" s="32"/>
      <c r="TKB33" s="12"/>
      <c r="TKC33" s="70"/>
      <c r="TKD33" s="124"/>
      <c r="TKE33" s="125"/>
      <c r="TKF33" s="125"/>
      <c r="TKG33" s="125"/>
      <c r="TKH33" s="126"/>
      <c r="TKI33" s="127"/>
      <c r="TKJ33" s="125"/>
      <c r="TKK33" s="125"/>
      <c r="TKL33" s="125"/>
      <c r="TKM33" s="126"/>
      <c r="TKN33" s="127"/>
      <c r="TKO33" s="125"/>
      <c r="TKP33" s="125"/>
      <c r="TKQ33" s="125"/>
      <c r="TKR33" s="126"/>
      <c r="TKS33" s="127"/>
      <c r="TKT33" s="125"/>
      <c r="TKU33" s="125"/>
      <c r="TKV33" s="125"/>
      <c r="TKW33" s="126"/>
      <c r="TKX33" s="127"/>
      <c r="TKY33" s="125"/>
      <c r="TKZ33" s="125"/>
      <c r="TLA33" s="125"/>
      <c r="TLB33" s="126"/>
      <c r="TLC33" s="127"/>
      <c r="TLD33" s="125"/>
      <c r="TLE33" s="125"/>
      <c r="TLF33" s="125"/>
      <c r="TLG33" s="126"/>
      <c r="TLH33" s="127"/>
      <c r="TLI33" s="125"/>
      <c r="TLJ33" s="125"/>
      <c r="TLK33" s="125"/>
      <c r="TLL33" s="126"/>
      <c r="TLM33" s="127"/>
      <c r="TLN33" s="125"/>
      <c r="TLO33" s="125"/>
      <c r="TLP33" s="125"/>
      <c r="TLQ33" s="126"/>
      <c r="TLR33" s="128"/>
      <c r="TLS33" s="119"/>
      <c r="TLT33" s="64"/>
      <c r="TLU33" s="129"/>
      <c r="TLV33" s="19"/>
      <c r="TLW33" s="65"/>
      <c r="TLX33" s="17"/>
      <c r="TLY33" s="32"/>
      <c r="TLZ33" s="12"/>
      <c r="TMA33" s="70"/>
      <c r="TMB33" s="124"/>
      <c r="TMC33" s="125"/>
      <c r="TMD33" s="125"/>
      <c r="TME33" s="125"/>
      <c r="TMF33" s="126"/>
      <c r="TMG33" s="127"/>
      <c r="TMH33" s="125"/>
      <c r="TMI33" s="125"/>
      <c r="TMJ33" s="125"/>
      <c r="TMK33" s="126"/>
      <c r="TML33" s="127"/>
      <c r="TMM33" s="125"/>
      <c r="TMN33" s="125"/>
      <c r="TMO33" s="125"/>
      <c r="TMP33" s="126"/>
      <c r="TMQ33" s="127"/>
      <c r="TMR33" s="125"/>
      <c r="TMS33" s="125"/>
      <c r="TMT33" s="125"/>
      <c r="TMU33" s="126"/>
      <c r="TMV33" s="127"/>
      <c r="TMW33" s="125"/>
      <c r="TMX33" s="125"/>
      <c r="TMY33" s="125"/>
      <c r="TMZ33" s="126"/>
      <c r="TNA33" s="127"/>
      <c r="TNB33" s="125"/>
      <c r="TNC33" s="125"/>
      <c r="TND33" s="125"/>
      <c r="TNE33" s="126"/>
      <c r="TNF33" s="127"/>
      <c r="TNG33" s="125"/>
      <c r="TNH33" s="125"/>
      <c r="TNI33" s="125"/>
      <c r="TNJ33" s="126"/>
      <c r="TNK33" s="127"/>
      <c r="TNL33" s="125"/>
      <c r="TNM33" s="125"/>
      <c r="TNN33" s="125"/>
      <c r="TNO33" s="126"/>
      <c r="TNP33" s="128"/>
      <c r="TNQ33" s="119"/>
      <c r="TNR33" s="64"/>
      <c r="TNS33" s="129"/>
      <c r="TNT33" s="19"/>
      <c r="TNU33" s="65"/>
      <c r="TNV33" s="17"/>
      <c r="TNW33" s="32"/>
      <c r="TNX33" s="12"/>
      <c r="TNY33" s="70"/>
      <c r="TNZ33" s="124"/>
      <c r="TOA33" s="125"/>
      <c r="TOB33" s="125"/>
      <c r="TOC33" s="125"/>
      <c r="TOD33" s="126"/>
      <c r="TOE33" s="127"/>
      <c r="TOF33" s="125"/>
      <c r="TOG33" s="125"/>
      <c r="TOH33" s="125"/>
      <c r="TOI33" s="126"/>
      <c r="TOJ33" s="127"/>
      <c r="TOK33" s="125"/>
      <c r="TOL33" s="125"/>
      <c r="TOM33" s="125"/>
      <c r="TON33" s="126"/>
      <c r="TOO33" s="127"/>
      <c r="TOP33" s="125"/>
      <c r="TOQ33" s="125"/>
      <c r="TOR33" s="125"/>
      <c r="TOS33" s="126"/>
      <c r="TOT33" s="127"/>
      <c r="TOU33" s="125"/>
      <c r="TOV33" s="125"/>
      <c r="TOW33" s="125"/>
      <c r="TOX33" s="126"/>
      <c r="TOY33" s="127"/>
      <c r="TOZ33" s="125"/>
      <c r="TPA33" s="125"/>
      <c r="TPB33" s="125"/>
      <c r="TPC33" s="126"/>
      <c r="TPD33" s="127"/>
      <c r="TPE33" s="125"/>
      <c r="TPF33" s="125"/>
      <c r="TPG33" s="125"/>
      <c r="TPH33" s="126"/>
      <c r="TPI33" s="127"/>
      <c r="TPJ33" s="125"/>
      <c r="TPK33" s="125"/>
      <c r="TPL33" s="125"/>
      <c r="TPM33" s="126"/>
      <c r="TPN33" s="128"/>
      <c r="TPO33" s="119"/>
      <c r="TPP33" s="64"/>
      <c r="TPQ33" s="129"/>
      <c r="TPR33" s="19"/>
      <c r="TPS33" s="65"/>
      <c r="TPT33" s="17"/>
      <c r="TPU33" s="32"/>
      <c r="TPV33" s="12"/>
      <c r="TPW33" s="70"/>
      <c r="TPX33" s="124"/>
      <c r="TPY33" s="125"/>
      <c r="TPZ33" s="125"/>
      <c r="TQA33" s="125"/>
      <c r="TQB33" s="126"/>
      <c r="TQC33" s="127"/>
      <c r="TQD33" s="125"/>
      <c r="TQE33" s="125"/>
      <c r="TQF33" s="125"/>
      <c r="TQG33" s="126"/>
      <c r="TQH33" s="127"/>
      <c r="TQI33" s="125"/>
      <c r="TQJ33" s="125"/>
      <c r="TQK33" s="125"/>
      <c r="TQL33" s="126"/>
      <c r="TQM33" s="127"/>
      <c r="TQN33" s="125"/>
      <c r="TQO33" s="125"/>
      <c r="TQP33" s="125"/>
      <c r="TQQ33" s="126"/>
      <c r="TQR33" s="127"/>
      <c r="TQS33" s="125"/>
      <c r="TQT33" s="125"/>
      <c r="TQU33" s="125"/>
      <c r="TQV33" s="126"/>
      <c r="TQW33" s="127"/>
      <c r="TQX33" s="125"/>
      <c r="TQY33" s="125"/>
      <c r="TQZ33" s="125"/>
      <c r="TRA33" s="126"/>
      <c r="TRB33" s="127"/>
      <c r="TRC33" s="125"/>
      <c r="TRD33" s="125"/>
      <c r="TRE33" s="125"/>
      <c r="TRF33" s="126"/>
      <c r="TRG33" s="127"/>
      <c r="TRH33" s="125"/>
      <c r="TRI33" s="125"/>
      <c r="TRJ33" s="125"/>
      <c r="TRK33" s="126"/>
      <c r="TRL33" s="128"/>
      <c r="TRM33" s="119"/>
      <c r="TRN33" s="64"/>
      <c r="TRO33" s="129"/>
      <c r="TRP33" s="19"/>
      <c r="TRQ33" s="65"/>
      <c r="TRR33" s="17"/>
      <c r="TRS33" s="32"/>
      <c r="TRT33" s="12"/>
      <c r="TRU33" s="70"/>
      <c r="TRV33" s="124"/>
      <c r="TRW33" s="125"/>
      <c r="TRX33" s="125"/>
      <c r="TRY33" s="125"/>
      <c r="TRZ33" s="126"/>
      <c r="TSA33" s="127"/>
      <c r="TSB33" s="125"/>
      <c r="TSC33" s="125"/>
      <c r="TSD33" s="125"/>
      <c r="TSE33" s="126"/>
      <c r="TSF33" s="127"/>
      <c r="TSG33" s="125"/>
      <c r="TSH33" s="125"/>
      <c r="TSI33" s="125"/>
      <c r="TSJ33" s="126"/>
      <c r="TSK33" s="127"/>
      <c r="TSL33" s="125"/>
      <c r="TSM33" s="125"/>
      <c r="TSN33" s="125"/>
      <c r="TSO33" s="126"/>
      <c r="TSP33" s="127"/>
      <c r="TSQ33" s="125"/>
      <c r="TSR33" s="125"/>
      <c r="TSS33" s="125"/>
      <c r="TST33" s="126"/>
      <c r="TSU33" s="127"/>
      <c r="TSV33" s="125"/>
      <c r="TSW33" s="125"/>
      <c r="TSX33" s="125"/>
      <c r="TSY33" s="126"/>
      <c r="TSZ33" s="127"/>
      <c r="TTA33" s="125"/>
      <c r="TTB33" s="125"/>
      <c r="TTC33" s="125"/>
      <c r="TTD33" s="126"/>
      <c r="TTE33" s="127"/>
      <c r="TTF33" s="125"/>
      <c r="TTG33" s="125"/>
      <c r="TTH33" s="125"/>
      <c r="TTI33" s="126"/>
      <c r="TTJ33" s="128"/>
      <c r="TTK33" s="119"/>
      <c r="TTL33" s="64"/>
      <c r="TTM33" s="129"/>
      <c r="TTN33" s="19"/>
      <c r="TTO33" s="65"/>
      <c r="TTP33" s="17"/>
      <c r="TTQ33" s="32"/>
      <c r="TTR33" s="12"/>
      <c r="TTS33" s="70"/>
      <c r="TTT33" s="124"/>
      <c r="TTU33" s="125"/>
      <c r="TTV33" s="125"/>
      <c r="TTW33" s="125"/>
      <c r="TTX33" s="126"/>
      <c r="TTY33" s="127"/>
      <c r="TTZ33" s="125"/>
      <c r="TUA33" s="125"/>
      <c r="TUB33" s="125"/>
      <c r="TUC33" s="126"/>
      <c r="TUD33" s="127"/>
      <c r="TUE33" s="125"/>
      <c r="TUF33" s="125"/>
      <c r="TUG33" s="125"/>
      <c r="TUH33" s="126"/>
      <c r="TUI33" s="127"/>
      <c r="TUJ33" s="125"/>
      <c r="TUK33" s="125"/>
      <c r="TUL33" s="125"/>
      <c r="TUM33" s="126"/>
      <c r="TUN33" s="127"/>
      <c r="TUO33" s="125"/>
      <c r="TUP33" s="125"/>
      <c r="TUQ33" s="125"/>
      <c r="TUR33" s="126"/>
      <c r="TUS33" s="127"/>
      <c r="TUT33" s="125"/>
      <c r="TUU33" s="125"/>
      <c r="TUV33" s="125"/>
      <c r="TUW33" s="126"/>
      <c r="TUX33" s="127"/>
      <c r="TUY33" s="125"/>
      <c r="TUZ33" s="125"/>
      <c r="TVA33" s="125"/>
      <c r="TVB33" s="126"/>
      <c r="TVC33" s="127"/>
      <c r="TVD33" s="125"/>
      <c r="TVE33" s="125"/>
      <c r="TVF33" s="125"/>
      <c r="TVG33" s="126"/>
      <c r="TVH33" s="128"/>
      <c r="TVI33" s="119"/>
      <c r="TVJ33" s="64"/>
      <c r="TVK33" s="129"/>
      <c r="TVL33" s="19"/>
      <c r="TVM33" s="65"/>
      <c r="TVN33" s="17"/>
      <c r="TVO33" s="32"/>
      <c r="TVP33" s="12"/>
      <c r="TVQ33" s="70"/>
      <c r="TVR33" s="124"/>
      <c r="TVS33" s="125"/>
      <c r="TVT33" s="125"/>
      <c r="TVU33" s="125"/>
      <c r="TVV33" s="126"/>
      <c r="TVW33" s="127"/>
      <c r="TVX33" s="125"/>
      <c r="TVY33" s="125"/>
      <c r="TVZ33" s="125"/>
      <c r="TWA33" s="126"/>
      <c r="TWB33" s="127"/>
      <c r="TWC33" s="125"/>
      <c r="TWD33" s="125"/>
      <c r="TWE33" s="125"/>
      <c r="TWF33" s="126"/>
      <c r="TWG33" s="127"/>
      <c r="TWH33" s="125"/>
      <c r="TWI33" s="125"/>
      <c r="TWJ33" s="125"/>
      <c r="TWK33" s="126"/>
      <c r="TWL33" s="127"/>
      <c r="TWM33" s="125"/>
      <c r="TWN33" s="125"/>
      <c r="TWO33" s="125"/>
      <c r="TWP33" s="126"/>
      <c r="TWQ33" s="127"/>
      <c r="TWR33" s="125"/>
      <c r="TWS33" s="125"/>
      <c r="TWT33" s="125"/>
      <c r="TWU33" s="126"/>
      <c r="TWV33" s="127"/>
      <c r="TWW33" s="125"/>
      <c r="TWX33" s="125"/>
      <c r="TWY33" s="125"/>
      <c r="TWZ33" s="126"/>
      <c r="TXA33" s="127"/>
      <c r="TXB33" s="125"/>
      <c r="TXC33" s="125"/>
      <c r="TXD33" s="125"/>
      <c r="TXE33" s="126"/>
      <c r="TXF33" s="128"/>
      <c r="TXG33" s="119"/>
      <c r="TXH33" s="64"/>
      <c r="TXI33" s="129"/>
      <c r="TXJ33" s="19"/>
      <c r="TXK33" s="65"/>
      <c r="TXL33" s="17"/>
      <c r="TXM33" s="32"/>
      <c r="TXN33" s="12"/>
      <c r="TXO33" s="70"/>
      <c r="TXP33" s="124"/>
      <c r="TXQ33" s="125"/>
      <c r="TXR33" s="125"/>
      <c r="TXS33" s="125"/>
      <c r="TXT33" s="126"/>
      <c r="TXU33" s="127"/>
      <c r="TXV33" s="125"/>
      <c r="TXW33" s="125"/>
      <c r="TXX33" s="125"/>
      <c r="TXY33" s="126"/>
      <c r="TXZ33" s="127"/>
      <c r="TYA33" s="125"/>
      <c r="TYB33" s="125"/>
      <c r="TYC33" s="125"/>
      <c r="TYD33" s="126"/>
      <c r="TYE33" s="127"/>
      <c r="TYF33" s="125"/>
      <c r="TYG33" s="125"/>
      <c r="TYH33" s="125"/>
      <c r="TYI33" s="126"/>
      <c r="TYJ33" s="127"/>
      <c r="TYK33" s="125"/>
      <c r="TYL33" s="125"/>
      <c r="TYM33" s="125"/>
      <c r="TYN33" s="126"/>
      <c r="TYO33" s="127"/>
      <c r="TYP33" s="125"/>
      <c r="TYQ33" s="125"/>
      <c r="TYR33" s="125"/>
      <c r="TYS33" s="126"/>
      <c r="TYT33" s="127"/>
      <c r="TYU33" s="125"/>
      <c r="TYV33" s="125"/>
      <c r="TYW33" s="125"/>
      <c r="TYX33" s="126"/>
      <c r="TYY33" s="127"/>
      <c r="TYZ33" s="125"/>
      <c r="TZA33" s="125"/>
      <c r="TZB33" s="125"/>
      <c r="TZC33" s="126"/>
      <c r="TZD33" s="128"/>
      <c r="TZE33" s="119"/>
      <c r="TZF33" s="64"/>
      <c r="TZG33" s="129"/>
      <c r="TZH33" s="19"/>
      <c r="TZI33" s="65"/>
      <c r="TZJ33" s="17"/>
      <c r="TZK33" s="32"/>
      <c r="TZL33" s="12"/>
      <c r="TZM33" s="70"/>
      <c r="TZN33" s="124"/>
      <c r="TZO33" s="125"/>
      <c r="TZP33" s="125"/>
      <c r="TZQ33" s="125"/>
      <c r="TZR33" s="126"/>
      <c r="TZS33" s="127"/>
      <c r="TZT33" s="125"/>
      <c r="TZU33" s="125"/>
      <c r="TZV33" s="125"/>
      <c r="TZW33" s="126"/>
      <c r="TZX33" s="127"/>
      <c r="TZY33" s="125"/>
      <c r="TZZ33" s="125"/>
      <c r="UAA33" s="125"/>
      <c r="UAB33" s="126"/>
      <c r="UAC33" s="127"/>
      <c r="UAD33" s="125"/>
      <c r="UAE33" s="125"/>
      <c r="UAF33" s="125"/>
      <c r="UAG33" s="126"/>
      <c r="UAH33" s="127"/>
      <c r="UAI33" s="125"/>
      <c r="UAJ33" s="125"/>
      <c r="UAK33" s="125"/>
      <c r="UAL33" s="126"/>
      <c r="UAM33" s="127"/>
      <c r="UAN33" s="125"/>
      <c r="UAO33" s="125"/>
      <c r="UAP33" s="125"/>
      <c r="UAQ33" s="126"/>
      <c r="UAR33" s="127"/>
      <c r="UAS33" s="125"/>
      <c r="UAT33" s="125"/>
      <c r="UAU33" s="125"/>
      <c r="UAV33" s="126"/>
      <c r="UAW33" s="127"/>
      <c r="UAX33" s="125"/>
      <c r="UAY33" s="125"/>
      <c r="UAZ33" s="125"/>
      <c r="UBA33" s="126"/>
      <c r="UBB33" s="128"/>
      <c r="UBC33" s="119"/>
      <c r="UBD33" s="64"/>
      <c r="UBE33" s="129"/>
      <c r="UBF33" s="19"/>
      <c r="UBG33" s="65"/>
      <c r="UBH33" s="17"/>
      <c r="UBI33" s="32"/>
      <c r="UBJ33" s="12"/>
      <c r="UBK33" s="70"/>
      <c r="UBL33" s="124"/>
      <c r="UBM33" s="125"/>
      <c r="UBN33" s="125"/>
      <c r="UBO33" s="125"/>
      <c r="UBP33" s="126"/>
      <c r="UBQ33" s="127"/>
      <c r="UBR33" s="125"/>
      <c r="UBS33" s="125"/>
      <c r="UBT33" s="125"/>
      <c r="UBU33" s="126"/>
      <c r="UBV33" s="127"/>
      <c r="UBW33" s="125"/>
      <c r="UBX33" s="125"/>
      <c r="UBY33" s="125"/>
      <c r="UBZ33" s="126"/>
      <c r="UCA33" s="127"/>
      <c r="UCB33" s="125"/>
      <c r="UCC33" s="125"/>
      <c r="UCD33" s="125"/>
      <c r="UCE33" s="126"/>
      <c r="UCF33" s="127"/>
      <c r="UCG33" s="125"/>
      <c r="UCH33" s="125"/>
      <c r="UCI33" s="125"/>
      <c r="UCJ33" s="126"/>
      <c r="UCK33" s="127"/>
      <c r="UCL33" s="125"/>
      <c r="UCM33" s="125"/>
      <c r="UCN33" s="125"/>
      <c r="UCO33" s="126"/>
      <c r="UCP33" s="127"/>
      <c r="UCQ33" s="125"/>
      <c r="UCR33" s="125"/>
      <c r="UCS33" s="125"/>
      <c r="UCT33" s="126"/>
      <c r="UCU33" s="127"/>
      <c r="UCV33" s="125"/>
      <c r="UCW33" s="125"/>
      <c r="UCX33" s="125"/>
      <c r="UCY33" s="126"/>
      <c r="UCZ33" s="128"/>
      <c r="UDA33" s="119"/>
      <c r="UDB33" s="64"/>
      <c r="UDC33" s="129"/>
      <c r="UDD33" s="19"/>
      <c r="UDE33" s="65"/>
      <c r="UDF33" s="17"/>
      <c r="UDG33" s="32"/>
      <c r="UDH33" s="12"/>
      <c r="UDI33" s="70"/>
      <c r="UDJ33" s="124"/>
      <c r="UDK33" s="125"/>
      <c r="UDL33" s="125"/>
      <c r="UDM33" s="125"/>
      <c r="UDN33" s="126"/>
      <c r="UDO33" s="127"/>
      <c r="UDP33" s="125"/>
      <c r="UDQ33" s="125"/>
      <c r="UDR33" s="125"/>
      <c r="UDS33" s="126"/>
      <c r="UDT33" s="127"/>
      <c r="UDU33" s="125"/>
      <c r="UDV33" s="125"/>
      <c r="UDW33" s="125"/>
      <c r="UDX33" s="126"/>
      <c r="UDY33" s="127"/>
      <c r="UDZ33" s="125"/>
      <c r="UEA33" s="125"/>
      <c r="UEB33" s="125"/>
      <c r="UEC33" s="126"/>
      <c r="UED33" s="127"/>
      <c r="UEE33" s="125"/>
      <c r="UEF33" s="125"/>
      <c r="UEG33" s="125"/>
      <c r="UEH33" s="126"/>
      <c r="UEI33" s="127"/>
      <c r="UEJ33" s="125"/>
      <c r="UEK33" s="125"/>
      <c r="UEL33" s="125"/>
      <c r="UEM33" s="126"/>
      <c r="UEN33" s="127"/>
      <c r="UEO33" s="125"/>
      <c r="UEP33" s="125"/>
      <c r="UEQ33" s="125"/>
      <c r="UER33" s="126"/>
      <c r="UES33" s="127"/>
      <c r="UET33" s="125"/>
      <c r="UEU33" s="125"/>
      <c r="UEV33" s="125"/>
      <c r="UEW33" s="126"/>
      <c r="UEX33" s="128"/>
      <c r="UEY33" s="119"/>
      <c r="UEZ33" s="64"/>
      <c r="UFA33" s="129"/>
      <c r="UFB33" s="19"/>
      <c r="UFC33" s="65"/>
      <c r="UFD33" s="17"/>
      <c r="UFE33" s="32"/>
      <c r="UFF33" s="12"/>
      <c r="UFG33" s="70"/>
      <c r="UFH33" s="124"/>
      <c r="UFI33" s="125"/>
      <c r="UFJ33" s="125"/>
      <c r="UFK33" s="125"/>
      <c r="UFL33" s="126"/>
      <c r="UFM33" s="127"/>
      <c r="UFN33" s="125"/>
      <c r="UFO33" s="125"/>
      <c r="UFP33" s="125"/>
      <c r="UFQ33" s="126"/>
      <c r="UFR33" s="127"/>
      <c r="UFS33" s="125"/>
      <c r="UFT33" s="125"/>
      <c r="UFU33" s="125"/>
      <c r="UFV33" s="126"/>
      <c r="UFW33" s="127"/>
      <c r="UFX33" s="125"/>
      <c r="UFY33" s="125"/>
      <c r="UFZ33" s="125"/>
      <c r="UGA33" s="126"/>
      <c r="UGB33" s="127"/>
      <c r="UGC33" s="125"/>
      <c r="UGD33" s="125"/>
      <c r="UGE33" s="125"/>
      <c r="UGF33" s="126"/>
      <c r="UGG33" s="127"/>
      <c r="UGH33" s="125"/>
      <c r="UGI33" s="125"/>
      <c r="UGJ33" s="125"/>
      <c r="UGK33" s="126"/>
      <c r="UGL33" s="127"/>
      <c r="UGM33" s="125"/>
      <c r="UGN33" s="125"/>
      <c r="UGO33" s="125"/>
      <c r="UGP33" s="126"/>
      <c r="UGQ33" s="127"/>
      <c r="UGR33" s="125"/>
      <c r="UGS33" s="125"/>
      <c r="UGT33" s="125"/>
      <c r="UGU33" s="126"/>
      <c r="UGV33" s="128"/>
      <c r="UGW33" s="119"/>
      <c r="UGX33" s="64"/>
      <c r="UGY33" s="129"/>
      <c r="UGZ33" s="19"/>
      <c r="UHA33" s="65"/>
      <c r="UHB33" s="17"/>
      <c r="UHC33" s="32"/>
      <c r="UHD33" s="12"/>
      <c r="UHE33" s="70"/>
      <c r="UHF33" s="124"/>
      <c r="UHG33" s="125"/>
      <c r="UHH33" s="125"/>
      <c r="UHI33" s="125"/>
      <c r="UHJ33" s="126"/>
      <c r="UHK33" s="127"/>
      <c r="UHL33" s="125"/>
      <c r="UHM33" s="125"/>
      <c r="UHN33" s="125"/>
      <c r="UHO33" s="126"/>
      <c r="UHP33" s="127"/>
      <c r="UHQ33" s="125"/>
      <c r="UHR33" s="125"/>
      <c r="UHS33" s="125"/>
      <c r="UHT33" s="126"/>
      <c r="UHU33" s="127"/>
      <c r="UHV33" s="125"/>
      <c r="UHW33" s="125"/>
      <c r="UHX33" s="125"/>
      <c r="UHY33" s="126"/>
      <c r="UHZ33" s="127"/>
      <c r="UIA33" s="125"/>
      <c r="UIB33" s="125"/>
      <c r="UIC33" s="125"/>
      <c r="UID33" s="126"/>
      <c r="UIE33" s="127"/>
      <c r="UIF33" s="125"/>
      <c r="UIG33" s="125"/>
      <c r="UIH33" s="125"/>
      <c r="UII33" s="126"/>
      <c r="UIJ33" s="127"/>
      <c r="UIK33" s="125"/>
      <c r="UIL33" s="125"/>
      <c r="UIM33" s="125"/>
      <c r="UIN33" s="126"/>
      <c r="UIO33" s="127"/>
      <c r="UIP33" s="125"/>
      <c r="UIQ33" s="125"/>
      <c r="UIR33" s="125"/>
      <c r="UIS33" s="126"/>
      <c r="UIT33" s="128"/>
      <c r="UIU33" s="119"/>
      <c r="UIV33" s="64"/>
      <c r="UIW33" s="129"/>
      <c r="UIX33" s="19"/>
      <c r="UIY33" s="65"/>
      <c r="UIZ33" s="17"/>
      <c r="UJA33" s="32"/>
      <c r="UJB33" s="12"/>
      <c r="UJC33" s="70"/>
      <c r="UJD33" s="124"/>
      <c r="UJE33" s="125"/>
      <c r="UJF33" s="125"/>
      <c r="UJG33" s="125"/>
      <c r="UJH33" s="126"/>
      <c r="UJI33" s="127"/>
      <c r="UJJ33" s="125"/>
      <c r="UJK33" s="125"/>
      <c r="UJL33" s="125"/>
      <c r="UJM33" s="126"/>
      <c r="UJN33" s="127"/>
      <c r="UJO33" s="125"/>
      <c r="UJP33" s="125"/>
      <c r="UJQ33" s="125"/>
      <c r="UJR33" s="126"/>
      <c r="UJS33" s="127"/>
      <c r="UJT33" s="125"/>
      <c r="UJU33" s="125"/>
      <c r="UJV33" s="125"/>
      <c r="UJW33" s="126"/>
      <c r="UJX33" s="127"/>
      <c r="UJY33" s="125"/>
      <c r="UJZ33" s="125"/>
      <c r="UKA33" s="125"/>
      <c r="UKB33" s="126"/>
      <c r="UKC33" s="127"/>
      <c r="UKD33" s="125"/>
      <c r="UKE33" s="125"/>
      <c r="UKF33" s="125"/>
      <c r="UKG33" s="126"/>
      <c r="UKH33" s="127"/>
      <c r="UKI33" s="125"/>
      <c r="UKJ33" s="125"/>
      <c r="UKK33" s="125"/>
      <c r="UKL33" s="126"/>
      <c r="UKM33" s="127"/>
      <c r="UKN33" s="125"/>
      <c r="UKO33" s="125"/>
      <c r="UKP33" s="125"/>
      <c r="UKQ33" s="126"/>
      <c r="UKR33" s="128"/>
      <c r="UKS33" s="119"/>
      <c r="UKT33" s="64"/>
      <c r="UKU33" s="129"/>
      <c r="UKV33" s="19"/>
      <c r="UKW33" s="65"/>
      <c r="UKX33" s="17"/>
      <c r="UKY33" s="32"/>
      <c r="UKZ33" s="12"/>
      <c r="ULA33" s="70"/>
      <c r="ULB33" s="124"/>
      <c r="ULC33" s="125"/>
      <c r="ULD33" s="125"/>
      <c r="ULE33" s="125"/>
      <c r="ULF33" s="126"/>
      <c r="ULG33" s="127"/>
      <c r="ULH33" s="125"/>
      <c r="ULI33" s="125"/>
      <c r="ULJ33" s="125"/>
      <c r="ULK33" s="126"/>
      <c r="ULL33" s="127"/>
      <c r="ULM33" s="125"/>
      <c r="ULN33" s="125"/>
      <c r="ULO33" s="125"/>
      <c r="ULP33" s="126"/>
      <c r="ULQ33" s="127"/>
      <c r="ULR33" s="125"/>
      <c r="ULS33" s="125"/>
      <c r="ULT33" s="125"/>
      <c r="ULU33" s="126"/>
      <c r="ULV33" s="127"/>
      <c r="ULW33" s="125"/>
      <c r="ULX33" s="125"/>
      <c r="ULY33" s="125"/>
      <c r="ULZ33" s="126"/>
      <c r="UMA33" s="127"/>
      <c r="UMB33" s="125"/>
      <c r="UMC33" s="125"/>
      <c r="UMD33" s="125"/>
      <c r="UME33" s="126"/>
      <c r="UMF33" s="127"/>
      <c r="UMG33" s="125"/>
      <c r="UMH33" s="125"/>
      <c r="UMI33" s="125"/>
      <c r="UMJ33" s="126"/>
      <c r="UMK33" s="127"/>
      <c r="UML33" s="125"/>
      <c r="UMM33" s="125"/>
      <c r="UMN33" s="125"/>
      <c r="UMO33" s="126"/>
      <c r="UMP33" s="128"/>
      <c r="UMQ33" s="119"/>
      <c r="UMR33" s="64"/>
      <c r="UMS33" s="129"/>
      <c r="UMT33" s="19"/>
      <c r="UMU33" s="65"/>
      <c r="UMV33" s="17"/>
      <c r="UMW33" s="32"/>
      <c r="UMX33" s="12"/>
      <c r="UMY33" s="70"/>
      <c r="UMZ33" s="124"/>
      <c r="UNA33" s="125"/>
      <c r="UNB33" s="125"/>
      <c r="UNC33" s="125"/>
      <c r="UND33" s="126"/>
      <c r="UNE33" s="127"/>
      <c r="UNF33" s="125"/>
      <c r="UNG33" s="125"/>
      <c r="UNH33" s="125"/>
      <c r="UNI33" s="126"/>
      <c r="UNJ33" s="127"/>
      <c r="UNK33" s="125"/>
      <c r="UNL33" s="125"/>
      <c r="UNM33" s="125"/>
      <c r="UNN33" s="126"/>
      <c r="UNO33" s="127"/>
      <c r="UNP33" s="125"/>
      <c r="UNQ33" s="125"/>
      <c r="UNR33" s="125"/>
      <c r="UNS33" s="126"/>
      <c r="UNT33" s="127"/>
      <c r="UNU33" s="125"/>
      <c r="UNV33" s="125"/>
      <c r="UNW33" s="125"/>
      <c r="UNX33" s="126"/>
      <c r="UNY33" s="127"/>
      <c r="UNZ33" s="125"/>
      <c r="UOA33" s="125"/>
      <c r="UOB33" s="125"/>
      <c r="UOC33" s="126"/>
      <c r="UOD33" s="127"/>
      <c r="UOE33" s="125"/>
      <c r="UOF33" s="125"/>
      <c r="UOG33" s="125"/>
      <c r="UOH33" s="126"/>
      <c r="UOI33" s="127"/>
      <c r="UOJ33" s="125"/>
      <c r="UOK33" s="125"/>
      <c r="UOL33" s="125"/>
      <c r="UOM33" s="126"/>
      <c r="UON33" s="128"/>
      <c r="UOO33" s="119"/>
      <c r="UOP33" s="64"/>
      <c r="UOQ33" s="129"/>
      <c r="UOR33" s="19"/>
      <c r="UOS33" s="65"/>
      <c r="UOT33" s="17"/>
      <c r="UOU33" s="32"/>
      <c r="UOV33" s="12"/>
      <c r="UOW33" s="70"/>
      <c r="UOX33" s="124"/>
      <c r="UOY33" s="125"/>
      <c r="UOZ33" s="125"/>
      <c r="UPA33" s="125"/>
      <c r="UPB33" s="126"/>
      <c r="UPC33" s="127"/>
      <c r="UPD33" s="125"/>
      <c r="UPE33" s="125"/>
      <c r="UPF33" s="125"/>
      <c r="UPG33" s="126"/>
      <c r="UPH33" s="127"/>
      <c r="UPI33" s="125"/>
      <c r="UPJ33" s="125"/>
      <c r="UPK33" s="125"/>
      <c r="UPL33" s="126"/>
      <c r="UPM33" s="127"/>
      <c r="UPN33" s="125"/>
      <c r="UPO33" s="125"/>
      <c r="UPP33" s="125"/>
      <c r="UPQ33" s="126"/>
      <c r="UPR33" s="127"/>
      <c r="UPS33" s="125"/>
      <c r="UPT33" s="125"/>
      <c r="UPU33" s="125"/>
      <c r="UPV33" s="126"/>
      <c r="UPW33" s="127"/>
      <c r="UPX33" s="125"/>
      <c r="UPY33" s="125"/>
      <c r="UPZ33" s="125"/>
      <c r="UQA33" s="126"/>
      <c r="UQB33" s="127"/>
      <c r="UQC33" s="125"/>
      <c r="UQD33" s="125"/>
      <c r="UQE33" s="125"/>
      <c r="UQF33" s="126"/>
      <c r="UQG33" s="127"/>
      <c r="UQH33" s="125"/>
      <c r="UQI33" s="125"/>
      <c r="UQJ33" s="125"/>
      <c r="UQK33" s="126"/>
      <c r="UQL33" s="128"/>
      <c r="UQM33" s="119"/>
      <c r="UQN33" s="64"/>
      <c r="UQO33" s="129"/>
      <c r="UQP33" s="19"/>
      <c r="UQQ33" s="65"/>
      <c r="UQR33" s="17"/>
      <c r="UQS33" s="32"/>
      <c r="UQT33" s="12"/>
      <c r="UQU33" s="70"/>
      <c r="UQV33" s="124"/>
      <c r="UQW33" s="125"/>
      <c r="UQX33" s="125"/>
      <c r="UQY33" s="125"/>
      <c r="UQZ33" s="126"/>
      <c r="URA33" s="127"/>
      <c r="URB33" s="125"/>
      <c r="URC33" s="125"/>
      <c r="URD33" s="125"/>
      <c r="URE33" s="126"/>
      <c r="URF33" s="127"/>
      <c r="URG33" s="125"/>
      <c r="URH33" s="125"/>
      <c r="URI33" s="125"/>
      <c r="URJ33" s="126"/>
      <c r="URK33" s="127"/>
      <c r="URL33" s="125"/>
      <c r="URM33" s="125"/>
      <c r="URN33" s="125"/>
      <c r="URO33" s="126"/>
      <c r="URP33" s="127"/>
      <c r="URQ33" s="125"/>
      <c r="URR33" s="125"/>
      <c r="URS33" s="125"/>
      <c r="URT33" s="126"/>
      <c r="URU33" s="127"/>
      <c r="URV33" s="125"/>
      <c r="URW33" s="125"/>
      <c r="URX33" s="125"/>
      <c r="URY33" s="126"/>
      <c r="URZ33" s="127"/>
      <c r="USA33" s="125"/>
      <c r="USB33" s="125"/>
      <c r="USC33" s="125"/>
      <c r="USD33" s="126"/>
      <c r="USE33" s="127"/>
      <c r="USF33" s="125"/>
      <c r="USG33" s="125"/>
      <c r="USH33" s="125"/>
      <c r="USI33" s="126"/>
      <c r="USJ33" s="128"/>
      <c r="USK33" s="119"/>
      <c r="USL33" s="64"/>
      <c r="USM33" s="129"/>
      <c r="USN33" s="19"/>
      <c r="USO33" s="65"/>
      <c r="USP33" s="17"/>
      <c r="USQ33" s="32"/>
      <c r="USR33" s="12"/>
      <c r="USS33" s="70"/>
      <c r="UST33" s="124"/>
      <c r="USU33" s="125"/>
      <c r="USV33" s="125"/>
      <c r="USW33" s="125"/>
      <c r="USX33" s="126"/>
      <c r="USY33" s="127"/>
      <c r="USZ33" s="125"/>
      <c r="UTA33" s="125"/>
      <c r="UTB33" s="125"/>
      <c r="UTC33" s="126"/>
      <c r="UTD33" s="127"/>
      <c r="UTE33" s="125"/>
      <c r="UTF33" s="125"/>
      <c r="UTG33" s="125"/>
      <c r="UTH33" s="126"/>
      <c r="UTI33" s="127"/>
      <c r="UTJ33" s="125"/>
      <c r="UTK33" s="125"/>
      <c r="UTL33" s="125"/>
      <c r="UTM33" s="126"/>
      <c r="UTN33" s="127"/>
      <c r="UTO33" s="125"/>
      <c r="UTP33" s="125"/>
      <c r="UTQ33" s="125"/>
      <c r="UTR33" s="126"/>
      <c r="UTS33" s="127"/>
      <c r="UTT33" s="125"/>
      <c r="UTU33" s="125"/>
      <c r="UTV33" s="125"/>
      <c r="UTW33" s="126"/>
      <c r="UTX33" s="127"/>
      <c r="UTY33" s="125"/>
      <c r="UTZ33" s="125"/>
      <c r="UUA33" s="125"/>
      <c r="UUB33" s="126"/>
      <c r="UUC33" s="127"/>
      <c r="UUD33" s="125"/>
      <c r="UUE33" s="125"/>
      <c r="UUF33" s="125"/>
      <c r="UUG33" s="126"/>
      <c r="UUH33" s="128"/>
      <c r="UUI33" s="119"/>
      <c r="UUJ33" s="64"/>
      <c r="UUK33" s="129"/>
      <c r="UUL33" s="19"/>
      <c r="UUM33" s="65"/>
      <c r="UUN33" s="17"/>
      <c r="UUO33" s="32"/>
      <c r="UUP33" s="12"/>
      <c r="UUQ33" s="70"/>
      <c r="UUR33" s="124"/>
      <c r="UUS33" s="125"/>
      <c r="UUT33" s="125"/>
      <c r="UUU33" s="125"/>
      <c r="UUV33" s="126"/>
      <c r="UUW33" s="127"/>
      <c r="UUX33" s="125"/>
      <c r="UUY33" s="125"/>
      <c r="UUZ33" s="125"/>
      <c r="UVA33" s="126"/>
      <c r="UVB33" s="127"/>
      <c r="UVC33" s="125"/>
      <c r="UVD33" s="125"/>
      <c r="UVE33" s="125"/>
      <c r="UVF33" s="126"/>
      <c r="UVG33" s="127"/>
      <c r="UVH33" s="125"/>
      <c r="UVI33" s="125"/>
      <c r="UVJ33" s="125"/>
      <c r="UVK33" s="126"/>
      <c r="UVL33" s="127"/>
      <c r="UVM33" s="125"/>
      <c r="UVN33" s="125"/>
      <c r="UVO33" s="125"/>
      <c r="UVP33" s="126"/>
      <c r="UVQ33" s="127"/>
      <c r="UVR33" s="125"/>
      <c r="UVS33" s="125"/>
      <c r="UVT33" s="125"/>
      <c r="UVU33" s="126"/>
      <c r="UVV33" s="127"/>
      <c r="UVW33" s="125"/>
      <c r="UVX33" s="125"/>
      <c r="UVY33" s="125"/>
      <c r="UVZ33" s="126"/>
      <c r="UWA33" s="127"/>
      <c r="UWB33" s="125"/>
      <c r="UWC33" s="125"/>
      <c r="UWD33" s="125"/>
      <c r="UWE33" s="126"/>
      <c r="UWF33" s="128"/>
      <c r="UWG33" s="119"/>
      <c r="UWH33" s="64"/>
      <c r="UWI33" s="129"/>
      <c r="UWJ33" s="19"/>
      <c r="UWK33" s="65"/>
      <c r="UWL33" s="17"/>
      <c r="UWM33" s="32"/>
      <c r="UWN33" s="12"/>
      <c r="UWO33" s="70"/>
      <c r="UWP33" s="124"/>
      <c r="UWQ33" s="125"/>
      <c r="UWR33" s="125"/>
      <c r="UWS33" s="125"/>
      <c r="UWT33" s="126"/>
      <c r="UWU33" s="127"/>
      <c r="UWV33" s="125"/>
      <c r="UWW33" s="125"/>
      <c r="UWX33" s="125"/>
      <c r="UWY33" s="126"/>
      <c r="UWZ33" s="127"/>
      <c r="UXA33" s="125"/>
      <c r="UXB33" s="125"/>
      <c r="UXC33" s="125"/>
      <c r="UXD33" s="126"/>
      <c r="UXE33" s="127"/>
      <c r="UXF33" s="125"/>
      <c r="UXG33" s="125"/>
      <c r="UXH33" s="125"/>
      <c r="UXI33" s="126"/>
      <c r="UXJ33" s="127"/>
      <c r="UXK33" s="125"/>
      <c r="UXL33" s="125"/>
      <c r="UXM33" s="125"/>
      <c r="UXN33" s="126"/>
      <c r="UXO33" s="127"/>
      <c r="UXP33" s="125"/>
      <c r="UXQ33" s="125"/>
      <c r="UXR33" s="125"/>
      <c r="UXS33" s="126"/>
      <c r="UXT33" s="127"/>
      <c r="UXU33" s="125"/>
      <c r="UXV33" s="125"/>
      <c r="UXW33" s="125"/>
      <c r="UXX33" s="126"/>
      <c r="UXY33" s="127"/>
      <c r="UXZ33" s="125"/>
      <c r="UYA33" s="125"/>
      <c r="UYB33" s="125"/>
      <c r="UYC33" s="126"/>
      <c r="UYD33" s="128"/>
      <c r="UYE33" s="119"/>
      <c r="UYF33" s="64"/>
      <c r="UYG33" s="129"/>
      <c r="UYH33" s="19"/>
      <c r="UYI33" s="65"/>
      <c r="UYJ33" s="17"/>
      <c r="UYK33" s="32"/>
      <c r="UYL33" s="12"/>
      <c r="UYM33" s="70"/>
      <c r="UYN33" s="124"/>
      <c r="UYO33" s="125"/>
      <c r="UYP33" s="125"/>
      <c r="UYQ33" s="125"/>
      <c r="UYR33" s="126"/>
      <c r="UYS33" s="127"/>
      <c r="UYT33" s="125"/>
      <c r="UYU33" s="125"/>
      <c r="UYV33" s="125"/>
      <c r="UYW33" s="126"/>
      <c r="UYX33" s="127"/>
      <c r="UYY33" s="125"/>
      <c r="UYZ33" s="125"/>
      <c r="UZA33" s="125"/>
      <c r="UZB33" s="126"/>
      <c r="UZC33" s="127"/>
      <c r="UZD33" s="125"/>
      <c r="UZE33" s="125"/>
      <c r="UZF33" s="125"/>
      <c r="UZG33" s="126"/>
      <c r="UZH33" s="127"/>
      <c r="UZI33" s="125"/>
      <c r="UZJ33" s="125"/>
      <c r="UZK33" s="125"/>
      <c r="UZL33" s="126"/>
      <c r="UZM33" s="127"/>
      <c r="UZN33" s="125"/>
      <c r="UZO33" s="125"/>
      <c r="UZP33" s="125"/>
      <c r="UZQ33" s="126"/>
      <c r="UZR33" s="127"/>
      <c r="UZS33" s="125"/>
      <c r="UZT33" s="125"/>
      <c r="UZU33" s="125"/>
      <c r="UZV33" s="126"/>
      <c r="UZW33" s="127"/>
      <c r="UZX33" s="125"/>
      <c r="UZY33" s="125"/>
      <c r="UZZ33" s="125"/>
      <c r="VAA33" s="126"/>
      <c r="VAB33" s="128"/>
      <c r="VAC33" s="119"/>
      <c r="VAD33" s="64"/>
      <c r="VAE33" s="129"/>
      <c r="VAF33" s="19"/>
      <c r="VAG33" s="65"/>
      <c r="VAH33" s="17"/>
      <c r="VAI33" s="32"/>
      <c r="VAJ33" s="12"/>
      <c r="VAK33" s="70"/>
      <c r="VAL33" s="124"/>
      <c r="VAM33" s="125"/>
      <c r="VAN33" s="125"/>
      <c r="VAO33" s="125"/>
      <c r="VAP33" s="126"/>
      <c r="VAQ33" s="127"/>
      <c r="VAR33" s="125"/>
      <c r="VAS33" s="125"/>
      <c r="VAT33" s="125"/>
      <c r="VAU33" s="126"/>
      <c r="VAV33" s="127"/>
      <c r="VAW33" s="125"/>
      <c r="VAX33" s="125"/>
      <c r="VAY33" s="125"/>
      <c r="VAZ33" s="126"/>
      <c r="VBA33" s="127"/>
      <c r="VBB33" s="125"/>
      <c r="VBC33" s="125"/>
      <c r="VBD33" s="125"/>
      <c r="VBE33" s="126"/>
      <c r="VBF33" s="127"/>
      <c r="VBG33" s="125"/>
      <c r="VBH33" s="125"/>
      <c r="VBI33" s="125"/>
      <c r="VBJ33" s="126"/>
      <c r="VBK33" s="127"/>
      <c r="VBL33" s="125"/>
      <c r="VBM33" s="125"/>
      <c r="VBN33" s="125"/>
      <c r="VBO33" s="126"/>
      <c r="VBP33" s="127"/>
      <c r="VBQ33" s="125"/>
      <c r="VBR33" s="125"/>
      <c r="VBS33" s="125"/>
      <c r="VBT33" s="126"/>
      <c r="VBU33" s="127"/>
      <c r="VBV33" s="125"/>
      <c r="VBW33" s="125"/>
      <c r="VBX33" s="125"/>
      <c r="VBY33" s="126"/>
      <c r="VBZ33" s="128"/>
      <c r="VCA33" s="119"/>
      <c r="VCB33" s="64"/>
      <c r="VCC33" s="129"/>
      <c r="VCD33" s="19"/>
      <c r="VCE33" s="65"/>
      <c r="VCF33" s="17"/>
      <c r="VCG33" s="32"/>
      <c r="VCH33" s="12"/>
      <c r="VCI33" s="70"/>
      <c r="VCJ33" s="124"/>
      <c r="VCK33" s="125"/>
      <c r="VCL33" s="125"/>
      <c r="VCM33" s="125"/>
      <c r="VCN33" s="126"/>
      <c r="VCO33" s="127"/>
      <c r="VCP33" s="125"/>
      <c r="VCQ33" s="125"/>
      <c r="VCR33" s="125"/>
      <c r="VCS33" s="126"/>
      <c r="VCT33" s="127"/>
      <c r="VCU33" s="125"/>
      <c r="VCV33" s="125"/>
      <c r="VCW33" s="125"/>
      <c r="VCX33" s="126"/>
      <c r="VCY33" s="127"/>
      <c r="VCZ33" s="125"/>
      <c r="VDA33" s="125"/>
      <c r="VDB33" s="125"/>
      <c r="VDC33" s="126"/>
      <c r="VDD33" s="127"/>
      <c r="VDE33" s="125"/>
      <c r="VDF33" s="125"/>
      <c r="VDG33" s="125"/>
      <c r="VDH33" s="126"/>
      <c r="VDI33" s="127"/>
      <c r="VDJ33" s="125"/>
      <c r="VDK33" s="125"/>
      <c r="VDL33" s="125"/>
      <c r="VDM33" s="126"/>
      <c r="VDN33" s="127"/>
      <c r="VDO33" s="125"/>
      <c r="VDP33" s="125"/>
      <c r="VDQ33" s="125"/>
      <c r="VDR33" s="126"/>
      <c r="VDS33" s="127"/>
      <c r="VDT33" s="125"/>
      <c r="VDU33" s="125"/>
      <c r="VDV33" s="125"/>
      <c r="VDW33" s="126"/>
      <c r="VDX33" s="128"/>
      <c r="VDY33" s="119"/>
      <c r="VDZ33" s="64"/>
      <c r="VEA33" s="129"/>
      <c r="VEB33" s="19"/>
      <c r="VEC33" s="65"/>
      <c r="VED33" s="17"/>
      <c r="VEE33" s="32"/>
      <c r="VEF33" s="12"/>
      <c r="VEG33" s="70"/>
      <c r="VEH33" s="124"/>
      <c r="VEI33" s="125"/>
      <c r="VEJ33" s="125"/>
      <c r="VEK33" s="125"/>
      <c r="VEL33" s="126"/>
      <c r="VEM33" s="127"/>
      <c r="VEN33" s="125"/>
      <c r="VEO33" s="125"/>
      <c r="VEP33" s="125"/>
      <c r="VEQ33" s="126"/>
      <c r="VER33" s="127"/>
      <c r="VES33" s="125"/>
      <c r="VET33" s="125"/>
      <c r="VEU33" s="125"/>
      <c r="VEV33" s="126"/>
      <c r="VEW33" s="127"/>
      <c r="VEX33" s="125"/>
      <c r="VEY33" s="125"/>
      <c r="VEZ33" s="125"/>
      <c r="VFA33" s="126"/>
      <c r="VFB33" s="127"/>
      <c r="VFC33" s="125"/>
      <c r="VFD33" s="125"/>
      <c r="VFE33" s="125"/>
      <c r="VFF33" s="126"/>
      <c r="VFG33" s="127"/>
      <c r="VFH33" s="125"/>
      <c r="VFI33" s="125"/>
      <c r="VFJ33" s="125"/>
      <c r="VFK33" s="126"/>
      <c r="VFL33" s="127"/>
      <c r="VFM33" s="125"/>
      <c r="VFN33" s="125"/>
      <c r="VFO33" s="125"/>
      <c r="VFP33" s="126"/>
      <c r="VFQ33" s="127"/>
      <c r="VFR33" s="125"/>
      <c r="VFS33" s="125"/>
      <c r="VFT33" s="125"/>
      <c r="VFU33" s="126"/>
      <c r="VFV33" s="128"/>
      <c r="VFW33" s="119"/>
      <c r="VFX33" s="64"/>
      <c r="VFY33" s="129"/>
      <c r="VFZ33" s="19"/>
      <c r="VGA33" s="65"/>
      <c r="VGB33" s="17"/>
      <c r="VGC33" s="32"/>
      <c r="VGD33" s="12"/>
      <c r="VGE33" s="70"/>
      <c r="VGF33" s="124"/>
      <c r="VGG33" s="125"/>
      <c r="VGH33" s="125"/>
      <c r="VGI33" s="125"/>
      <c r="VGJ33" s="126"/>
      <c r="VGK33" s="127"/>
      <c r="VGL33" s="125"/>
      <c r="VGM33" s="125"/>
      <c r="VGN33" s="125"/>
      <c r="VGO33" s="126"/>
      <c r="VGP33" s="127"/>
      <c r="VGQ33" s="125"/>
      <c r="VGR33" s="125"/>
      <c r="VGS33" s="125"/>
      <c r="VGT33" s="126"/>
      <c r="VGU33" s="127"/>
      <c r="VGV33" s="125"/>
      <c r="VGW33" s="125"/>
      <c r="VGX33" s="125"/>
      <c r="VGY33" s="126"/>
      <c r="VGZ33" s="127"/>
      <c r="VHA33" s="125"/>
      <c r="VHB33" s="125"/>
      <c r="VHC33" s="125"/>
      <c r="VHD33" s="126"/>
      <c r="VHE33" s="127"/>
      <c r="VHF33" s="125"/>
      <c r="VHG33" s="125"/>
      <c r="VHH33" s="125"/>
      <c r="VHI33" s="126"/>
      <c r="VHJ33" s="127"/>
      <c r="VHK33" s="125"/>
      <c r="VHL33" s="125"/>
      <c r="VHM33" s="125"/>
      <c r="VHN33" s="126"/>
      <c r="VHO33" s="127"/>
      <c r="VHP33" s="125"/>
      <c r="VHQ33" s="125"/>
      <c r="VHR33" s="125"/>
      <c r="VHS33" s="126"/>
      <c r="VHT33" s="128"/>
      <c r="VHU33" s="119"/>
      <c r="VHV33" s="64"/>
      <c r="VHW33" s="129"/>
      <c r="VHX33" s="19"/>
      <c r="VHY33" s="65"/>
      <c r="VHZ33" s="17"/>
      <c r="VIA33" s="32"/>
      <c r="VIB33" s="12"/>
      <c r="VIC33" s="70"/>
      <c r="VID33" s="124"/>
      <c r="VIE33" s="125"/>
      <c r="VIF33" s="125"/>
      <c r="VIG33" s="125"/>
      <c r="VIH33" s="126"/>
      <c r="VII33" s="127"/>
      <c r="VIJ33" s="125"/>
      <c r="VIK33" s="125"/>
      <c r="VIL33" s="125"/>
      <c r="VIM33" s="126"/>
      <c r="VIN33" s="127"/>
      <c r="VIO33" s="125"/>
      <c r="VIP33" s="125"/>
      <c r="VIQ33" s="125"/>
      <c r="VIR33" s="126"/>
      <c r="VIS33" s="127"/>
      <c r="VIT33" s="125"/>
      <c r="VIU33" s="125"/>
      <c r="VIV33" s="125"/>
      <c r="VIW33" s="126"/>
      <c r="VIX33" s="127"/>
      <c r="VIY33" s="125"/>
      <c r="VIZ33" s="125"/>
      <c r="VJA33" s="125"/>
      <c r="VJB33" s="126"/>
      <c r="VJC33" s="127"/>
      <c r="VJD33" s="125"/>
      <c r="VJE33" s="125"/>
      <c r="VJF33" s="125"/>
      <c r="VJG33" s="126"/>
      <c r="VJH33" s="127"/>
      <c r="VJI33" s="125"/>
      <c r="VJJ33" s="125"/>
      <c r="VJK33" s="125"/>
      <c r="VJL33" s="126"/>
      <c r="VJM33" s="127"/>
      <c r="VJN33" s="125"/>
      <c r="VJO33" s="125"/>
      <c r="VJP33" s="125"/>
      <c r="VJQ33" s="126"/>
      <c r="VJR33" s="128"/>
      <c r="VJS33" s="119"/>
      <c r="VJT33" s="64"/>
      <c r="VJU33" s="129"/>
      <c r="VJV33" s="19"/>
      <c r="VJW33" s="65"/>
      <c r="VJX33" s="17"/>
      <c r="VJY33" s="32"/>
      <c r="VJZ33" s="12"/>
      <c r="VKA33" s="70"/>
      <c r="VKB33" s="124"/>
      <c r="VKC33" s="125"/>
      <c r="VKD33" s="125"/>
      <c r="VKE33" s="125"/>
      <c r="VKF33" s="126"/>
      <c r="VKG33" s="127"/>
      <c r="VKH33" s="125"/>
      <c r="VKI33" s="125"/>
      <c r="VKJ33" s="125"/>
      <c r="VKK33" s="126"/>
      <c r="VKL33" s="127"/>
      <c r="VKM33" s="125"/>
      <c r="VKN33" s="125"/>
      <c r="VKO33" s="125"/>
      <c r="VKP33" s="126"/>
      <c r="VKQ33" s="127"/>
      <c r="VKR33" s="125"/>
      <c r="VKS33" s="125"/>
      <c r="VKT33" s="125"/>
      <c r="VKU33" s="126"/>
      <c r="VKV33" s="127"/>
      <c r="VKW33" s="125"/>
      <c r="VKX33" s="125"/>
      <c r="VKY33" s="125"/>
      <c r="VKZ33" s="126"/>
      <c r="VLA33" s="127"/>
      <c r="VLB33" s="125"/>
      <c r="VLC33" s="125"/>
      <c r="VLD33" s="125"/>
      <c r="VLE33" s="126"/>
      <c r="VLF33" s="127"/>
      <c r="VLG33" s="125"/>
      <c r="VLH33" s="125"/>
      <c r="VLI33" s="125"/>
      <c r="VLJ33" s="126"/>
      <c r="VLK33" s="127"/>
      <c r="VLL33" s="125"/>
      <c r="VLM33" s="125"/>
      <c r="VLN33" s="125"/>
      <c r="VLO33" s="126"/>
      <c r="VLP33" s="128"/>
      <c r="VLQ33" s="119"/>
      <c r="VLR33" s="64"/>
      <c r="VLS33" s="129"/>
      <c r="VLT33" s="19"/>
      <c r="VLU33" s="65"/>
      <c r="VLV33" s="17"/>
      <c r="VLW33" s="32"/>
      <c r="VLX33" s="12"/>
      <c r="VLY33" s="70"/>
      <c r="VLZ33" s="124"/>
      <c r="VMA33" s="125"/>
      <c r="VMB33" s="125"/>
      <c r="VMC33" s="125"/>
      <c r="VMD33" s="126"/>
      <c r="VME33" s="127"/>
      <c r="VMF33" s="125"/>
      <c r="VMG33" s="125"/>
      <c r="VMH33" s="125"/>
      <c r="VMI33" s="126"/>
      <c r="VMJ33" s="127"/>
      <c r="VMK33" s="125"/>
      <c r="VML33" s="125"/>
      <c r="VMM33" s="125"/>
      <c r="VMN33" s="126"/>
      <c r="VMO33" s="127"/>
      <c r="VMP33" s="125"/>
      <c r="VMQ33" s="125"/>
      <c r="VMR33" s="125"/>
      <c r="VMS33" s="126"/>
      <c r="VMT33" s="127"/>
      <c r="VMU33" s="125"/>
      <c r="VMV33" s="125"/>
      <c r="VMW33" s="125"/>
      <c r="VMX33" s="126"/>
      <c r="VMY33" s="127"/>
      <c r="VMZ33" s="125"/>
      <c r="VNA33" s="125"/>
      <c r="VNB33" s="125"/>
      <c r="VNC33" s="126"/>
      <c r="VND33" s="127"/>
      <c r="VNE33" s="125"/>
      <c r="VNF33" s="125"/>
      <c r="VNG33" s="125"/>
      <c r="VNH33" s="126"/>
      <c r="VNI33" s="127"/>
      <c r="VNJ33" s="125"/>
      <c r="VNK33" s="125"/>
      <c r="VNL33" s="125"/>
      <c r="VNM33" s="126"/>
      <c r="VNN33" s="128"/>
      <c r="VNO33" s="119"/>
      <c r="VNP33" s="64"/>
      <c r="VNQ33" s="129"/>
      <c r="VNR33" s="19"/>
      <c r="VNS33" s="65"/>
      <c r="VNT33" s="17"/>
      <c r="VNU33" s="32"/>
      <c r="VNV33" s="12"/>
      <c r="VNW33" s="70"/>
      <c r="VNX33" s="124"/>
      <c r="VNY33" s="125"/>
      <c r="VNZ33" s="125"/>
      <c r="VOA33" s="125"/>
      <c r="VOB33" s="126"/>
      <c r="VOC33" s="127"/>
      <c r="VOD33" s="125"/>
      <c r="VOE33" s="125"/>
      <c r="VOF33" s="125"/>
      <c r="VOG33" s="126"/>
      <c r="VOH33" s="127"/>
      <c r="VOI33" s="125"/>
      <c r="VOJ33" s="125"/>
      <c r="VOK33" s="125"/>
      <c r="VOL33" s="126"/>
      <c r="VOM33" s="127"/>
      <c r="VON33" s="125"/>
      <c r="VOO33" s="125"/>
      <c r="VOP33" s="125"/>
      <c r="VOQ33" s="126"/>
      <c r="VOR33" s="127"/>
      <c r="VOS33" s="125"/>
      <c r="VOT33" s="125"/>
      <c r="VOU33" s="125"/>
      <c r="VOV33" s="126"/>
      <c r="VOW33" s="127"/>
      <c r="VOX33" s="125"/>
      <c r="VOY33" s="125"/>
      <c r="VOZ33" s="125"/>
      <c r="VPA33" s="126"/>
      <c r="VPB33" s="127"/>
      <c r="VPC33" s="125"/>
      <c r="VPD33" s="125"/>
      <c r="VPE33" s="125"/>
      <c r="VPF33" s="126"/>
      <c r="VPG33" s="127"/>
      <c r="VPH33" s="125"/>
      <c r="VPI33" s="125"/>
      <c r="VPJ33" s="125"/>
      <c r="VPK33" s="126"/>
      <c r="VPL33" s="128"/>
      <c r="VPM33" s="119"/>
      <c r="VPN33" s="64"/>
      <c r="VPO33" s="129"/>
      <c r="VPP33" s="19"/>
      <c r="VPQ33" s="65"/>
      <c r="VPR33" s="17"/>
      <c r="VPS33" s="32"/>
      <c r="VPT33" s="12"/>
      <c r="VPU33" s="70"/>
      <c r="VPV33" s="124"/>
      <c r="VPW33" s="125"/>
      <c r="VPX33" s="125"/>
      <c r="VPY33" s="125"/>
      <c r="VPZ33" s="126"/>
      <c r="VQA33" s="127"/>
      <c r="VQB33" s="125"/>
      <c r="VQC33" s="125"/>
      <c r="VQD33" s="125"/>
      <c r="VQE33" s="126"/>
      <c r="VQF33" s="127"/>
      <c r="VQG33" s="125"/>
      <c r="VQH33" s="125"/>
      <c r="VQI33" s="125"/>
      <c r="VQJ33" s="126"/>
      <c r="VQK33" s="127"/>
      <c r="VQL33" s="125"/>
      <c r="VQM33" s="125"/>
      <c r="VQN33" s="125"/>
      <c r="VQO33" s="126"/>
      <c r="VQP33" s="127"/>
      <c r="VQQ33" s="125"/>
      <c r="VQR33" s="125"/>
      <c r="VQS33" s="125"/>
      <c r="VQT33" s="126"/>
      <c r="VQU33" s="127"/>
      <c r="VQV33" s="125"/>
      <c r="VQW33" s="125"/>
      <c r="VQX33" s="125"/>
      <c r="VQY33" s="126"/>
      <c r="VQZ33" s="127"/>
      <c r="VRA33" s="125"/>
      <c r="VRB33" s="125"/>
      <c r="VRC33" s="125"/>
      <c r="VRD33" s="126"/>
      <c r="VRE33" s="127"/>
      <c r="VRF33" s="125"/>
      <c r="VRG33" s="125"/>
      <c r="VRH33" s="125"/>
      <c r="VRI33" s="126"/>
      <c r="VRJ33" s="128"/>
      <c r="VRK33" s="119"/>
      <c r="VRL33" s="64"/>
      <c r="VRM33" s="129"/>
      <c r="VRN33" s="19"/>
      <c r="VRO33" s="65"/>
      <c r="VRP33" s="17"/>
      <c r="VRQ33" s="32"/>
      <c r="VRR33" s="12"/>
      <c r="VRS33" s="70"/>
      <c r="VRT33" s="124"/>
      <c r="VRU33" s="125"/>
      <c r="VRV33" s="125"/>
      <c r="VRW33" s="125"/>
      <c r="VRX33" s="126"/>
      <c r="VRY33" s="127"/>
      <c r="VRZ33" s="125"/>
      <c r="VSA33" s="125"/>
      <c r="VSB33" s="125"/>
      <c r="VSC33" s="126"/>
      <c r="VSD33" s="127"/>
      <c r="VSE33" s="125"/>
      <c r="VSF33" s="125"/>
      <c r="VSG33" s="125"/>
      <c r="VSH33" s="126"/>
      <c r="VSI33" s="127"/>
      <c r="VSJ33" s="125"/>
      <c r="VSK33" s="125"/>
      <c r="VSL33" s="125"/>
      <c r="VSM33" s="126"/>
      <c r="VSN33" s="127"/>
      <c r="VSO33" s="125"/>
      <c r="VSP33" s="125"/>
      <c r="VSQ33" s="125"/>
      <c r="VSR33" s="126"/>
      <c r="VSS33" s="127"/>
      <c r="VST33" s="125"/>
      <c r="VSU33" s="125"/>
      <c r="VSV33" s="125"/>
      <c r="VSW33" s="126"/>
      <c r="VSX33" s="127"/>
      <c r="VSY33" s="125"/>
      <c r="VSZ33" s="125"/>
      <c r="VTA33" s="125"/>
      <c r="VTB33" s="126"/>
      <c r="VTC33" s="127"/>
      <c r="VTD33" s="125"/>
      <c r="VTE33" s="125"/>
      <c r="VTF33" s="125"/>
      <c r="VTG33" s="126"/>
      <c r="VTH33" s="128"/>
      <c r="VTI33" s="119"/>
      <c r="VTJ33" s="64"/>
      <c r="VTK33" s="129"/>
      <c r="VTL33" s="19"/>
      <c r="VTM33" s="65"/>
      <c r="VTN33" s="17"/>
      <c r="VTO33" s="32"/>
      <c r="VTP33" s="12"/>
      <c r="VTQ33" s="70"/>
      <c r="VTR33" s="124"/>
      <c r="VTS33" s="125"/>
      <c r="VTT33" s="125"/>
      <c r="VTU33" s="125"/>
      <c r="VTV33" s="126"/>
      <c r="VTW33" s="127"/>
      <c r="VTX33" s="125"/>
      <c r="VTY33" s="125"/>
      <c r="VTZ33" s="125"/>
      <c r="VUA33" s="126"/>
      <c r="VUB33" s="127"/>
      <c r="VUC33" s="125"/>
      <c r="VUD33" s="125"/>
      <c r="VUE33" s="125"/>
      <c r="VUF33" s="126"/>
      <c r="VUG33" s="127"/>
      <c r="VUH33" s="125"/>
      <c r="VUI33" s="125"/>
      <c r="VUJ33" s="125"/>
      <c r="VUK33" s="126"/>
      <c r="VUL33" s="127"/>
      <c r="VUM33" s="125"/>
      <c r="VUN33" s="125"/>
      <c r="VUO33" s="125"/>
      <c r="VUP33" s="126"/>
      <c r="VUQ33" s="127"/>
      <c r="VUR33" s="125"/>
      <c r="VUS33" s="125"/>
      <c r="VUT33" s="125"/>
      <c r="VUU33" s="126"/>
      <c r="VUV33" s="127"/>
      <c r="VUW33" s="125"/>
      <c r="VUX33" s="125"/>
      <c r="VUY33" s="125"/>
      <c r="VUZ33" s="126"/>
      <c r="VVA33" s="127"/>
      <c r="VVB33" s="125"/>
      <c r="VVC33" s="125"/>
      <c r="VVD33" s="125"/>
      <c r="VVE33" s="126"/>
      <c r="VVF33" s="128"/>
      <c r="VVG33" s="119"/>
      <c r="VVH33" s="64"/>
      <c r="VVI33" s="129"/>
      <c r="VVJ33" s="19"/>
      <c r="VVK33" s="65"/>
      <c r="VVL33" s="17"/>
      <c r="VVM33" s="32"/>
      <c r="VVN33" s="12"/>
      <c r="VVO33" s="70"/>
      <c r="VVP33" s="124"/>
      <c r="VVQ33" s="125"/>
      <c r="VVR33" s="125"/>
      <c r="VVS33" s="125"/>
      <c r="VVT33" s="126"/>
      <c r="VVU33" s="127"/>
      <c r="VVV33" s="125"/>
      <c r="VVW33" s="125"/>
      <c r="VVX33" s="125"/>
      <c r="VVY33" s="126"/>
      <c r="VVZ33" s="127"/>
      <c r="VWA33" s="125"/>
      <c r="VWB33" s="125"/>
      <c r="VWC33" s="125"/>
      <c r="VWD33" s="126"/>
      <c r="VWE33" s="127"/>
      <c r="VWF33" s="125"/>
      <c r="VWG33" s="125"/>
      <c r="VWH33" s="125"/>
      <c r="VWI33" s="126"/>
      <c r="VWJ33" s="127"/>
      <c r="VWK33" s="125"/>
      <c r="VWL33" s="125"/>
      <c r="VWM33" s="125"/>
      <c r="VWN33" s="126"/>
      <c r="VWO33" s="127"/>
      <c r="VWP33" s="125"/>
      <c r="VWQ33" s="125"/>
      <c r="VWR33" s="125"/>
      <c r="VWS33" s="126"/>
      <c r="VWT33" s="127"/>
      <c r="VWU33" s="125"/>
      <c r="VWV33" s="125"/>
      <c r="VWW33" s="125"/>
      <c r="VWX33" s="126"/>
      <c r="VWY33" s="127"/>
      <c r="VWZ33" s="125"/>
      <c r="VXA33" s="125"/>
      <c r="VXB33" s="125"/>
      <c r="VXC33" s="126"/>
      <c r="VXD33" s="128"/>
      <c r="VXE33" s="119"/>
      <c r="VXF33" s="64"/>
      <c r="VXG33" s="129"/>
      <c r="VXH33" s="19"/>
      <c r="VXI33" s="65"/>
      <c r="VXJ33" s="17"/>
      <c r="VXK33" s="32"/>
      <c r="VXL33" s="12"/>
      <c r="VXM33" s="70"/>
      <c r="VXN33" s="124"/>
      <c r="VXO33" s="125"/>
      <c r="VXP33" s="125"/>
      <c r="VXQ33" s="125"/>
      <c r="VXR33" s="126"/>
      <c r="VXS33" s="127"/>
      <c r="VXT33" s="125"/>
      <c r="VXU33" s="125"/>
      <c r="VXV33" s="125"/>
      <c r="VXW33" s="126"/>
      <c r="VXX33" s="127"/>
      <c r="VXY33" s="125"/>
      <c r="VXZ33" s="125"/>
      <c r="VYA33" s="125"/>
      <c r="VYB33" s="126"/>
      <c r="VYC33" s="127"/>
      <c r="VYD33" s="125"/>
      <c r="VYE33" s="125"/>
      <c r="VYF33" s="125"/>
      <c r="VYG33" s="126"/>
      <c r="VYH33" s="127"/>
      <c r="VYI33" s="125"/>
      <c r="VYJ33" s="125"/>
      <c r="VYK33" s="125"/>
      <c r="VYL33" s="126"/>
      <c r="VYM33" s="127"/>
      <c r="VYN33" s="125"/>
      <c r="VYO33" s="125"/>
      <c r="VYP33" s="125"/>
      <c r="VYQ33" s="126"/>
      <c r="VYR33" s="127"/>
      <c r="VYS33" s="125"/>
      <c r="VYT33" s="125"/>
      <c r="VYU33" s="125"/>
      <c r="VYV33" s="126"/>
      <c r="VYW33" s="127"/>
      <c r="VYX33" s="125"/>
      <c r="VYY33" s="125"/>
      <c r="VYZ33" s="125"/>
      <c r="VZA33" s="126"/>
      <c r="VZB33" s="128"/>
      <c r="VZC33" s="119"/>
      <c r="VZD33" s="64"/>
      <c r="VZE33" s="129"/>
      <c r="VZF33" s="19"/>
      <c r="VZG33" s="65"/>
      <c r="VZH33" s="17"/>
      <c r="VZI33" s="32"/>
      <c r="VZJ33" s="12"/>
      <c r="VZK33" s="70"/>
      <c r="VZL33" s="124"/>
      <c r="VZM33" s="125"/>
      <c r="VZN33" s="125"/>
      <c r="VZO33" s="125"/>
      <c r="VZP33" s="126"/>
      <c r="VZQ33" s="127"/>
      <c r="VZR33" s="125"/>
      <c r="VZS33" s="125"/>
      <c r="VZT33" s="125"/>
      <c r="VZU33" s="126"/>
      <c r="VZV33" s="127"/>
      <c r="VZW33" s="125"/>
      <c r="VZX33" s="125"/>
      <c r="VZY33" s="125"/>
      <c r="VZZ33" s="126"/>
      <c r="WAA33" s="127"/>
      <c r="WAB33" s="125"/>
      <c r="WAC33" s="125"/>
      <c r="WAD33" s="125"/>
      <c r="WAE33" s="126"/>
      <c r="WAF33" s="127"/>
      <c r="WAG33" s="125"/>
      <c r="WAH33" s="125"/>
      <c r="WAI33" s="125"/>
      <c r="WAJ33" s="126"/>
      <c r="WAK33" s="127"/>
      <c r="WAL33" s="125"/>
      <c r="WAM33" s="125"/>
      <c r="WAN33" s="125"/>
      <c r="WAO33" s="126"/>
      <c r="WAP33" s="127"/>
      <c r="WAQ33" s="125"/>
      <c r="WAR33" s="125"/>
      <c r="WAS33" s="125"/>
      <c r="WAT33" s="126"/>
      <c r="WAU33" s="127"/>
      <c r="WAV33" s="125"/>
      <c r="WAW33" s="125"/>
      <c r="WAX33" s="125"/>
      <c r="WAY33" s="126"/>
      <c r="WAZ33" s="128"/>
      <c r="WBA33" s="119"/>
      <c r="WBB33" s="64"/>
      <c r="WBC33" s="129"/>
      <c r="WBD33" s="19"/>
      <c r="WBE33" s="65"/>
      <c r="WBF33" s="17"/>
      <c r="WBG33" s="32"/>
      <c r="WBH33" s="12"/>
      <c r="WBI33" s="70"/>
      <c r="WBJ33" s="124"/>
      <c r="WBK33" s="125"/>
      <c r="WBL33" s="125"/>
      <c r="WBM33" s="125"/>
      <c r="WBN33" s="126"/>
      <c r="WBO33" s="127"/>
      <c r="WBP33" s="125"/>
      <c r="WBQ33" s="125"/>
      <c r="WBR33" s="125"/>
      <c r="WBS33" s="126"/>
      <c r="WBT33" s="127"/>
      <c r="WBU33" s="125"/>
      <c r="WBV33" s="125"/>
      <c r="WBW33" s="125"/>
      <c r="WBX33" s="126"/>
      <c r="WBY33" s="127"/>
      <c r="WBZ33" s="125"/>
      <c r="WCA33" s="125"/>
      <c r="WCB33" s="125"/>
      <c r="WCC33" s="126"/>
      <c r="WCD33" s="127"/>
      <c r="WCE33" s="125"/>
      <c r="WCF33" s="125"/>
      <c r="WCG33" s="125"/>
      <c r="WCH33" s="126"/>
      <c r="WCI33" s="127"/>
      <c r="WCJ33" s="125"/>
      <c r="WCK33" s="125"/>
      <c r="WCL33" s="125"/>
      <c r="WCM33" s="126"/>
      <c r="WCN33" s="127"/>
      <c r="WCO33" s="125"/>
      <c r="WCP33" s="125"/>
      <c r="WCQ33" s="125"/>
      <c r="WCR33" s="126"/>
      <c r="WCS33" s="127"/>
      <c r="WCT33" s="125"/>
      <c r="WCU33" s="125"/>
      <c r="WCV33" s="125"/>
      <c r="WCW33" s="126"/>
      <c r="WCX33" s="128"/>
      <c r="WCY33" s="119"/>
      <c r="WCZ33" s="64"/>
      <c r="WDA33" s="129"/>
      <c r="WDB33" s="19"/>
      <c r="WDC33" s="65"/>
      <c r="WDD33" s="17"/>
      <c r="WDE33" s="32"/>
      <c r="WDF33" s="12"/>
      <c r="WDG33" s="70"/>
      <c r="WDH33" s="124"/>
      <c r="WDI33" s="125"/>
      <c r="WDJ33" s="125"/>
      <c r="WDK33" s="125"/>
      <c r="WDL33" s="126"/>
      <c r="WDM33" s="127"/>
      <c r="WDN33" s="125"/>
      <c r="WDO33" s="125"/>
      <c r="WDP33" s="125"/>
      <c r="WDQ33" s="126"/>
      <c r="WDR33" s="127"/>
      <c r="WDS33" s="125"/>
      <c r="WDT33" s="125"/>
      <c r="WDU33" s="125"/>
      <c r="WDV33" s="126"/>
      <c r="WDW33" s="127"/>
      <c r="WDX33" s="125"/>
      <c r="WDY33" s="125"/>
      <c r="WDZ33" s="125"/>
      <c r="WEA33" s="126"/>
      <c r="WEB33" s="127"/>
      <c r="WEC33" s="125"/>
      <c r="WED33" s="125"/>
      <c r="WEE33" s="125"/>
      <c r="WEF33" s="126"/>
      <c r="WEG33" s="127"/>
      <c r="WEH33" s="125"/>
      <c r="WEI33" s="125"/>
      <c r="WEJ33" s="125"/>
      <c r="WEK33" s="126"/>
      <c r="WEL33" s="127"/>
      <c r="WEM33" s="125"/>
      <c r="WEN33" s="125"/>
      <c r="WEO33" s="125"/>
      <c r="WEP33" s="126"/>
      <c r="WEQ33" s="127"/>
      <c r="WER33" s="125"/>
      <c r="WES33" s="125"/>
      <c r="WET33" s="125"/>
      <c r="WEU33" s="126"/>
      <c r="WEV33" s="128"/>
      <c r="WEW33" s="119"/>
      <c r="WEX33" s="64"/>
      <c r="WEY33" s="129"/>
      <c r="WEZ33" s="19"/>
      <c r="WFA33" s="65"/>
      <c r="WFB33" s="17"/>
      <c r="WFC33" s="32"/>
      <c r="WFD33" s="12"/>
      <c r="WFE33" s="70"/>
      <c r="WFF33" s="124"/>
      <c r="WFG33" s="125"/>
      <c r="WFH33" s="125"/>
      <c r="WFI33" s="125"/>
      <c r="WFJ33" s="126"/>
      <c r="WFK33" s="127"/>
      <c r="WFL33" s="125"/>
      <c r="WFM33" s="125"/>
      <c r="WFN33" s="125"/>
      <c r="WFO33" s="126"/>
      <c r="WFP33" s="127"/>
      <c r="WFQ33" s="125"/>
      <c r="WFR33" s="125"/>
      <c r="WFS33" s="125"/>
      <c r="WFT33" s="126"/>
      <c r="WFU33" s="127"/>
      <c r="WFV33" s="125"/>
      <c r="WFW33" s="125"/>
      <c r="WFX33" s="125"/>
      <c r="WFY33" s="126"/>
      <c r="WFZ33" s="127"/>
      <c r="WGA33" s="125"/>
      <c r="WGB33" s="125"/>
      <c r="WGC33" s="125"/>
      <c r="WGD33" s="126"/>
      <c r="WGE33" s="127"/>
      <c r="WGF33" s="125"/>
      <c r="WGG33" s="125"/>
      <c r="WGH33" s="125"/>
      <c r="WGI33" s="126"/>
      <c r="WGJ33" s="127"/>
      <c r="WGK33" s="125"/>
      <c r="WGL33" s="125"/>
      <c r="WGM33" s="125"/>
      <c r="WGN33" s="126"/>
      <c r="WGO33" s="127"/>
      <c r="WGP33" s="125"/>
      <c r="WGQ33" s="125"/>
      <c r="WGR33" s="125"/>
      <c r="WGS33" s="126"/>
      <c r="WGT33" s="128"/>
      <c r="WGU33" s="119"/>
      <c r="WGV33" s="64"/>
      <c r="WGW33" s="129"/>
      <c r="WGX33" s="19"/>
      <c r="WGY33" s="65"/>
      <c r="WGZ33" s="17"/>
      <c r="WHA33" s="32"/>
      <c r="WHB33" s="12"/>
      <c r="WHC33" s="70"/>
      <c r="WHD33" s="124"/>
      <c r="WHE33" s="125"/>
      <c r="WHF33" s="125"/>
      <c r="WHG33" s="125"/>
      <c r="WHH33" s="126"/>
      <c r="WHI33" s="127"/>
      <c r="WHJ33" s="125"/>
      <c r="WHK33" s="125"/>
      <c r="WHL33" s="125"/>
      <c r="WHM33" s="126"/>
      <c r="WHN33" s="127"/>
      <c r="WHO33" s="125"/>
      <c r="WHP33" s="125"/>
      <c r="WHQ33" s="125"/>
      <c r="WHR33" s="126"/>
      <c r="WHS33" s="127"/>
      <c r="WHT33" s="125"/>
      <c r="WHU33" s="125"/>
      <c r="WHV33" s="125"/>
      <c r="WHW33" s="126"/>
      <c r="WHX33" s="127"/>
      <c r="WHY33" s="125"/>
      <c r="WHZ33" s="125"/>
      <c r="WIA33" s="125"/>
      <c r="WIB33" s="126"/>
      <c r="WIC33" s="127"/>
      <c r="WID33" s="125"/>
      <c r="WIE33" s="125"/>
      <c r="WIF33" s="125"/>
      <c r="WIG33" s="126"/>
      <c r="WIH33" s="127"/>
      <c r="WII33" s="125"/>
      <c r="WIJ33" s="125"/>
      <c r="WIK33" s="125"/>
      <c r="WIL33" s="126"/>
      <c r="WIM33" s="127"/>
      <c r="WIN33" s="125"/>
      <c r="WIO33" s="125"/>
      <c r="WIP33" s="125"/>
      <c r="WIQ33" s="126"/>
      <c r="WIR33" s="128"/>
      <c r="WIS33" s="119"/>
      <c r="WIT33" s="64"/>
      <c r="WIU33" s="129"/>
      <c r="WIV33" s="19"/>
      <c r="WIW33" s="65"/>
      <c r="WIX33" s="17"/>
      <c r="WIY33" s="32"/>
      <c r="WIZ33" s="12"/>
      <c r="WJA33" s="70"/>
      <c r="WJB33" s="124"/>
      <c r="WJC33" s="125"/>
      <c r="WJD33" s="125"/>
      <c r="WJE33" s="125"/>
      <c r="WJF33" s="126"/>
      <c r="WJG33" s="127"/>
      <c r="WJH33" s="125"/>
      <c r="WJI33" s="125"/>
      <c r="WJJ33" s="125"/>
      <c r="WJK33" s="126"/>
      <c r="WJL33" s="127"/>
      <c r="WJM33" s="125"/>
      <c r="WJN33" s="125"/>
      <c r="WJO33" s="125"/>
      <c r="WJP33" s="126"/>
      <c r="WJQ33" s="127"/>
      <c r="WJR33" s="125"/>
      <c r="WJS33" s="125"/>
      <c r="WJT33" s="125"/>
      <c r="WJU33" s="126"/>
      <c r="WJV33" s="127"/>
      <c r="WJW33" s="125"/>
      <c r="WJX33" s="125"/>
      <c r="WJY33" s="125"/>
      <c r="WJZ33" s="126"/>
      <c r="WKA33" s="127"/>
      <c r="WKB33" s="125"/>
      <c r="WKC33" s="125"/>
      <c r="WKD33" s="125"/>
      <c r="WKE33" s="126"/>
      <c r="WKF33" s="127"/>
      <c r="WKG33" s="125"/>
      <c r="WKH33" s="125"/>
      <c r="WKI33" s="125"/>
      <c r="WKJ33" s="126"/>
      <c r="WKK33" s="127"/>
      <c r="WKL33" s="125"/>
      <c r="WKM33" s="125"/>
      <c r="WKN33" s="125"/>
      <c r="WKO33" s="126"/>
      <c r="WKP33" s="128"/>
      <c r="WKQ33" s="119"/>
      <c r="WKR33" s="64"/>
      <c r="WKS33" s="129"/>
      <c r="WKT33" s="19"/>
      <c r="WKU33" s="65"/>
      <c r="WKV33" s="17"/>
      <c r="WKW33" s="32"/>
      <c r="WKX33" s="12"/>
      <c r="WKY33" s="70"/>
      <c r="WKZ33" s="124"/>
      <c r="WLA33" s="125"/>
      <c r="WLB33" s="125"/>
      <c r="WLC33" s="125"/>
      <c r="WLD33" s="126"/>
      <c r="WLE33" s="127"/>
      <c r="WLF33" s="125"/>
      <c r="WLG33" s="125"/>
      <c r="WLH33" s="125"/>
      <c r="WLI33" s="126"/>
      <c r="WLJ33" s="127"/>
      <c r="WLK33" s="125"/>
      <c r="WLL33" s="125"/>
      <c r="WLM33" s="125"/>
      <c r="WLN33" s="126"/>
      <c r="WLO33" s="127"/>
      <c r="WLP33" s="125"/>
      <c r="WLQ33" s="125"/>
      <c r="WLR33" s="125"/>
      <c r="WLS33" s="126"/>
      <c r="WLT33" s="127"/>
      <c r="WLU33" s="125"/>
      <c r="WLV33" s="125"/>
      <c r="WLW33" s="125"/>
      <c r="WLX33" s="126"/>
      <c r="WLY33" s="127"/>
      <c r="WLZ33" s="125"/>
      <c r="WMA33" s="125"/>
      <c r="WMB33" s="125"/>
      <c r="WMC33" s="126"/>
      <c r="WMD33" s="127"/>
      <c r="WME33" s="125"/>
      <c r="WMF33" s="125"/>
      <c r="WMG33" s="125"/>
      <c r="WMH33" s="126"/>
      <c r="WMI33" s="127"/>
      <c r="WMJ33" s="125"/>
      <c r="WMK33" s="125"/>
      <c r="WML33" s="125"/>
      <c r="WMM33" s="126"/>
      <c r="WMN33" s="128"/>
      <c r="WMO33" s="119"/>
      <c r="WMP33" s="64"/>
      <c r="WMQ33" s="129"/>
      <c r="WMR33" s="19"/>
      <c r="WMS33" s="65"/>
      <c r="WMT33" s="17"/>
      <c r="WMU33" s="32"/>
      <c r="WMV33" s="12"/>
      <c r="WMW33" s="70"/>
      <c r="WMX33" s="124"/>
      <c r="WMY33" s="125"/>
      <c r="WMZ33" s="125"/>
      <c r="WNA33" s="125"/>
      <c r="WNB33" s="126"/>
      <c r="WNC33" s="127"/>
      <c r="WND33" s="125"/>
      <c r="WNE33" s="125"/>
      <c r="WNF33" s="125"/>
      <c r="WNG33" s="126"/>
      <c r="WNH33" s="127"/>
      <c r="WNI33" s="125"/>
      <c r="WNJ33" s="125"/>
      <c r="WNK33" s="125"/>
      <c r="WNL33" s="126"/>
      <c r="WNM33" s="127"/>
      <c r="WNN33" s="125"/>
      <c r="WNO33" s="125"/>
      <c r="WNP33" s="125"/>
      <c r="WNQ33" s="126"/>
      <c r="WNR33" s="127"/>
      <c r="WNS33" s="125"/>
      <c r="WNT33" s="125"/>
      <c r="WNU33" s="125"/>
      <c r="WNV33" s="126"/>
      <c r="WNW33" s="127"/>
      <c r="WNX33" s="125"/>
      <c r="WNY33" s="125"/>
      <c r="WNZ33" s="125"/>
      <c r="WOA33" s="126"/>
      <c r="WOB33" s="127"/>
      <c r="WOC33" s="125"/>
      <c r="WOD33" s="125"/>
      <c r="WOE33" s="125"/>
      <c r="WOF33" s="126"/>
      <c r="WOG33" s="127"/>
      <c r="WOH33" s="125"/>
      <c r="WOI33" s="125"/>
      <c r="WOJ33" s="125"/>
      <c r="WOK33" s="126"/>
      <c r="WOL33" s="128"/>
      <c r="WOM33" s="119"/>
      <c r="WON33" s="64"/>
      <c r="WOO33" s="129"/>
      <c r="WOP33" s="19"/>
      <c r="WOQ33" s="65"/>
      <c r="WOR33" s="17"/>
      <c r="WOS33" s="32"/>
      <c r="WOT33" s="12"/>
      <c r="WOU33" s="70"/>
      <c r="WOV33" s="124"/>
      <c r="WOW33" s="125"/>
      <c r="WOX33" s="125"/>
      <c r="WOY33" s="125"/>
      <c r="WOZ33" s="126"/>
      <c r="WPA33" s="127"/>
      <c r="WPB33" s="125"/>
      <c r="WPC33" s="125"/>
      <c r="WPD33" s="125"/>
      <c r="WPE33" s="126"/>
      <c r="WPF33" s="127"/>
      <c r="WPG33" s="125"/>
      <c r="WPH33" s="125"/>
      <c r="WPI33" s="125"/>
      <c r="WPJ33" s="126"/>
      <c r="WPK33" s="127"/>
      <c r="WPL33" s="125"/>
      <c r="WPM33" s="125"/>
      <c r="WPN33" s="125"/>
      <c r="WPO33" s="126"/>
      <c r="WPP33" s="127"/>
      <c r="WPQ33" s="125"/>
      <c r="WPR33" s="125"/>
      <c r="WPS33" s="125"/>
      <c r="WPT33" s="126"/>
      <c r="WPU33" s="127"/>
      <c r="WPV33" s="125"/>
      <c r="WPW33" s="125"/>
      <c r="WPX33" s="125"/>
      <c r="WPY33" s="126"/>
      <c r="WPZ33" s="127"/>
      <c r="WQA33" s="125"/>
      <c r="WQB33" s="125"/>
      <c r="WQC33" s="125"/>
      <c r="WQD33" s="126"/>
      <c r="WQE33" s="127"/>
      <c r="WQF33" s="125"/>
      <c r="WQG33" s="125"/>
      <c r="WQH33" s="125"/>
      <c r="WQI33" s="126"/>
      <c r="WQJ33" s="128"/>
      <c r="WQK33" s="119"/>
      <c r="WQL33" s="64"/>
      <c r="WQM33" s="129"/>
      <c r="WQN33" s="19"/>
      <c r="WQO33" s="65"/>
      <c r="WQP33" s="17"/>
      <c r="WQQ33" s="32"/>
      <c r="WQR33" s="12"/>
      <c r="WQS33" s="70"/>
      <c r="WQT33" s="124"/>
      <c r="WQU33" s="125"/>
      <c r="WQV33" s="125"/>
      <c r="WQW33" s="125"/>
      <c r="WQX33" s="126"/>
      <c r="WQY33" s="127"/>
      <c r="WQZ33" s="125"/>
      <c r="WRA33" s="125"/>
      <c r="WRB33" s="125"/>
      <c r="WRC33" s="126"/>
      <c r="WRD33" s="127"/>
      <c r="WRE33" s="125"/>
      <c r="WRF33" s="125"/>
      <c r="WRG33" s="125"/>
      <c r="WRH33" s="126"/>
      <c r="WRI33" s="127"/>
      <c r="WRJ33" s="125"/>
      <c r="WRK33" s="125"/>
      <c r="WRL33" s="125"/>
      <c r="WRM33" s="126"/>
      <c r="WRN33" s="127"/>
      <c r="WRO33" s="125"/>
      <c r="WRP33" s="125"/>
      <c r="WRQ33" s="125"/>
      <c r="WRR33" s="126"/>
      <c r="WRS33" s="127"/>
      <c r="WRT33" s="125"/>
      <c r="WRU33" s="125"/>
      <c r="WRV33" s="125"/>
      <c r="WRW33" s="126"/>
      <c r="WRX33" s="127"/>
      <c r="WRY33" s="125"/>
      <c r="WRZ33" s="125"/>
      <c r="WSA33" s="125"/>
      <c r="WSB33" s="126"/>
      <c r="WSC33" s="127"/>
      <c r="WSD33" s="125"/>
      <c r="WSE33" s="125"/>
      <c r="WSF33" s="125"/>
      <c r="WSG33" s="126"/>
      <c r="WSH33" s="128"/>
      <c r="WSI33" s="119"/>
      <c r="WSJ33" s="64"/>
      <c r="WSK33" s="129"/>
      <c r="WSL33" s="19"/>
      <c r="WSM33" s="65"/>
      <c r="WSN33" s="17"/>
      <c r="WSO33" s="32"/>
      <c r="WSP33" s="12"/>
      <c r="WSQ33" s="70"/>
      <c r="WSR33" s="124"/>
      <c r="WSS33" s="125"/>
      <c r="WST33" s="125"/>
      <c r="WSU33" s="125"/>
      <c r="WSV33" s="126"/>
      <c r="WSW33" s="127"/>
      <c r="WSX33" s="125"/>
      <c r="WSY33" s="125"/>
      <c r="WSZ33" s="125"/>
      <c r="WTA33" s="126"/>
      <c r="WTB33" s="127"/>
      <c r="WTC33" s="125"/>
      <c r="WTD33" s="125"/>
      <c r="WTE33" s="125"/>
      <c r="WTF33" s="126"/>
      <c r="WTG33" s="127"/>
      <c r="WTH33" s="125"/>
      <c r="WTI33" s="125"/>
      <c r="WTJ33" s="125"/>
      <c r="WTK33" s="126"/>
      <c r="WTL33" s="127"/>
      <c r="WTM33" s="125"/>
      <c r="WTN33" s="125"/>
      <c r="WTO33" s="125"/>
      <c r="WTP33" s="126"/>
      <c r="WTQ33" s="127"/>
      <c r="WTR33" s="125"/>
      <c r="WTS33" s="125"/>
      <c r="WTT33" s="125"/>
      <c r="WTU33" s="126"/>
      <c r="WTV33" s="127"/>
      <c r="WTW33" s="125"/>
      <c r="WTX33" s="125"/>
      <c r="WTY33" s="125"/>
      <c r="WTZ33" s="126"/>
      <c r="WUA33" s="127"/>
      <c r="WUB33" s="125"/>
      <c r="WUC33" s="125"/>
      <c r="WUD33" s="125"/>
      <c r="WUE33" s="126"/>
      <c r="WUF33" s="128"/>
      <c r="WUG33" s="119"/>
      <c r="WUH33" s="64"/>
      <c r="WUI33" s="129"/>
      <c r="WUJ33" s="19"/>
      <c r="WUK33" s="65"/>
      <c r="WUL33" s="17"/>
      <c r="WUM33" s="32"/>
      <c r="WUN33" s="12"/>
      <c r="WUO33" s="70"/>
      <c r="WUP33" s="124"/>
      <c r="WUQ33" s="125"/>
      <c r="WUR33" s="125"/>
      <c r="WUS33" s="125"/>
      <c r="WUT33" s="126"/>
      <c r="WUU33" s="127"/>
      <c r="WUV33" s="125"/>
      <c r="WUW33" s="125"/>
      <c r="WUX33" s="125"/>
      <c r="WUY33" s="126"/>
      <c r="WUZ33" s="127"/>
      <c r="WVA33" s="125"/>
      <c r="WVB33" s="125"/>
      <c r="WVC33" s="125"/>
      <c r="WVD33" s="126"/>
      <c r="WVE33" s="127"/>
      <c r="WVF33" s="125"/>
      <c r="WVG33" s="125"/>
      <c r="WVH33" s="125"/>
      <c r="WVI33" s="126"/>
      <c r="WVJ33" s="127"/>
      <c r="WVK33" s="125"/>
      <c r="WVL33" s="125"/>
      <c r="WVM33" s="125"/>
      <c r="WVN33" s="126"/>
      <c r="WVO33" s="127"/>
      <c r="WVP33" s="125"/>
      <c r="WVQ33" s="125"/>
      <c r="WVR33" s="125"/>
      <c r="WVS33" s="126"/>
      <c r="WVT33" s="127"/>
      <c r="WVU33" s="125"/>
      <c r="WVV33" s="125"/>
      <c r="WVW33" s="125"/>
      <c r="WVX33" s="126"/>
      <c r="WVY33" s="127"/>
      <c r="WVZ33" s="125"/>
      <c r="WWA33" s="125"/>
      <c r="WWB33" s="125"/>
      <c r="WWC33" s="126"/>
      <c r="WWD33" s="128"/>
      <c r="WWE33" s="119"/>
      <c r="WWF33" s="64"/>
      <c r="WWG33" s="129"/>
      <c r="WWH33" s="19"/>
      <c r="WWI33" s="65"/>
      <c r="WWJ33" s="17"/>
      <c r="WWK33" s="32"/>
      <c r="WWL33" s="12"/>
      <c r="WWM33" s="70"/>
      <c r="WWN33" s="124"/>
      <c r="WWO33" s="125"/>
      <c r="WWP33" s="125"/>
      <c r="WWQ33" s="125"/>
      <c r="WWR33" s="126"/>
      <c r="WWS33" s="127"/>
      <c r="WWT33" s="125"/>
      <c r="WWU33" s="125"/>
      <c r="WWV33" s="125"/>
      <c r="WWW33" s="126"/>
      <c r="WWX33" s="127"/>
      <c r="WWY33" s="125"/>
      <c r="WWZ33" s="125"/>
      <c r="WXA33" s="125"/>
      <c r="WXB33" s="126"/>
      <c r="WXC33" s="127"/>
      <c r="WXD33" s="125"/>
      <c r="WXE33" s="125"/>
      <c r="WXF33" s="125"/>
      <c r="WXG33" s="126"/>
      <c r="WXH33" s="127"/>
      <c r="WXI33" s="125"/>
      <c r="WXJ33" s="125"/>
      <c r="WXK33" s="125"/>
      <c r="WXL33" s="126"/>
      <c r="WXM33" s="127"/>
      <c r="WXN33" s="125"/>
      <c r="WXO33" s="125"/>
      <c r="WXP33" s="125"/>
      <c r="WXQ33" s="126"/>
      <c r="WXR33" s="127"/>
      <c r="WXS33" s="125"/>
      <c r="WXT33" s="125"/>
      <c r="WXU33" s="125"/>
      <c r="WXV33" s="126"/>
      <c r="WXW33" s="127"/>
      <c r="WXX33" s="125"/>
      <c r="WXY33" s="125"/>
      <c r="WXZ33" s="125"/>
      <c r="WYA33" s="126"/>
      <c r="WYB33" s="128"/>
      <c r="WYC33" s="119"/>
      <c r="WYD33" s="64"/>
      <c r="WYE33" s="129"/>
      <c r="WYF33" s="19"/>
      <c r="WYG33" s="65"/>
      <c r="WYH33" s="17"/>
      <c r="WYI33" s="32"/>
      <c r="WYJ33" s="12"/>
      <c r="WYK33" s="70"/>
      <c r="WYL33" s="124"/>
      <c r="WYM33" s="125"/>
      <c r="WYN33" s="125"/>
      <c r="WYO33" s="125"/>
      <c r="WYP33" s="126"/>
      <c r="WYQ33" s="127"/>
      <c r="WYR33" s="125"/>
      <c r="WYS33" s="125"/>
      <c r="WYT33" s="125"/>
      <c r="WYU33" s="126"/>
      <c r="WYV33" s="127"/>
      <c r="WYW33" s="125"/>
      <c r="WYX33" s="125"/>
      <c r="WYY33" s="125"/>
      <c r="WYZ33" s="126"/>
      <c r="WZA33" s="127"/>
      <c r="WZB33" s="125"/>
      <c r="WZC33" s="125"/>
      <c r="WZD33" s="125"/>
      <c r="WZE33" s="126"/>
      <c r="WZF33" s="127"/>
      <c r="WZG33" s="125"/>
      <c r="WZH33" s="125"/>
      <c r="WZI33" s="125"/>
      <c r="WZJ33" s="126"/>
      <c r="WZK33" s="127"/>
      <c r="WZL33" s="125"/>
      <c r="WZM33" s="125"/>
      <c r="WZN33" s="125"/>
      <c r="WZO33" s="126"/>
      <c r="WZP33" s="127"/>
      <c r="WZQ33" s="125"/>
      <c r="WZR33" s="125"/>
      <c r="WZS33" s="125"/>
      <c r="WZT33" s="126"/>
      <c r="WZU33" s="127"/>
      <c r="WZV33" s="125"/>
      <c r="WZW33" s="125"/>
      <c r="WZX33" s="125"/>
      <c r="WZY33" s="126"/>
      <c r="WZZ33" s="128"/>
      <c r="XAA33" s="119"/>
      <c r="XAB33" s="64"/>
      <c r="XAC33" s="129"/>
      <c r="XAD33" s="19"/>
      <c r="XAE33" s="65"/>
      <c r="XAF33" s="17"/>
      <c r="XAG33" s="32"/>
      <c r="XAH33" s="12"/>
      <c r="XAI33" s="70"/>
      <c r="XAJ33" s="124"/>
      <c r="XAK33" s="125"/>
      <c r="XAL33" s="125"/>
      <c r="XAM33" s="125"/>
      <c r="XAN33" s="126"/>
      <c r="XAO33" s="127"/>
      <c r="XAP33" s="125"/>
      <c r="XAQ33" s="125"/>
      <c r="XAR33" s="125"/>
      <c r="XAS33" s="126"/>
      <c r="XAT33" s="127"/>
      <c r="XAU33" s="125"/>
      <c r="XAV33" s="125"/>
      <c r="XAW33" s="125"/>
      <c r="XAX33" s="126"/>
      <c r="XAY33" s="127"/>
      <c r="XAZ33" s="125"/>
      <c r="XBA33" s="125"/>
      <c r="XBB33" s="125"/>
      <c r="XBC33" s="126"/>
      <c r="XBD33" s="127"/>
      <c r="XBE33" s="125"/>
      <c r="XBF33" s="125"/>
      <c r="XBG33" s="125"/>
      <c r="XBH33" s="126"/>
      <c r="XBI33" s="127"/>
      <c r="XBJ33" s="125"/>
      <c r="XBK33" s="125"/>
      <c r="XBL33" s="125"/>
      <c r="XBM33" s="126"/>
      <c r="XBN33" s="127"/>
      <c r="XBO33" s="125"/>
      <c r="XBP33" s="125"/>
      <c r="XBQ33" s="125"/>
      <c r="XBR33" s="126"/>
      <c r="XBS33" s="127"/>
      <c r="XBT33" s="125"/>
      <c r="XBU33" s="125"/>
      <c r="XBV33" s="125"/>
      <c r="XBW33" s="126"/>
      <c r="XBX33" s="128"/>
      <c r="XBY33" s="119"/>
      <c r="XBZ33" s="64"/>
      <c r="XCA33" s="129"/>
      <c r="XCB33" s="19"/>
      <c r="XCC33" s="65"/>
      <c r="XCD33" s="17"/>
      <c r="XCE33" s="32"/>
      <c r="XCF33" s="12"/>
      <c r="XCG33" s="70"/>
      <c r="XCH33" s="124"/>
      <c r="XCI33" s="125"/>
      <c r="XCJ33" s="125"/>
      <c r="XCK33" s="125"/>
      <c r="XCL33" s="126"/>
      <c r="XCM33" s="127"/>
      <c r="XCN33" s="125"/>
      <c r="XCO33" s="125"/>
      <c r="XCP33" s="125"/>
      <c r="XCQ33" s="126"/>
      <c r="XCR33" s="127"/>
      <c r="XCS33" s="125"/>
      <c r="XCT33" s="125"/>
      <c r="XCU33" s="125"/>
      <c r="XCV33" s="126"/>
      <c r="XCW33" s="127"/>
      <c r="XCX33" s="125"/>
      <c r="XCY33" s="125"/>
      <c r="XCZ33" s="125"/>
      <c r="XDA33" s="126"/>
      <c r="XDB33" s="127"/>
      <c r="XDC33" s="125"/>
      <c r="XDD33" s="125"/>
      <c r="XDE33" s="125"/>
      <c r="XDF33" s="126"/>
      <c r="XDG33" s="127"/>
      <c r="XDH33" s="125"/>
      <c r="XDI33" s="125"/>
      <c r="XDJ33" s="125"/>
      <c r="XDK33" s="126"/>
      <c r="XDL33" s="127"/>
      <c r="XDM33" s="125"/>
      <c r="XDN33" s="125"/>
      <c r="XDO33" s="125"/>
      <c r="XDP33" s="126"/>
      <c r="XDQ33" s="127"/>
      <c r="XDR33" s="125"/>
      <c r="XDS33" s="125"/>
      <c r="XDT33" s="125"/>
      <c r="XDU33" s="126"/>
      <c r="XDV33" s="128"/>
      <c r="XDW33" s="119"/>
      <c r="XDX33" s="64"/>
      <c r="XDY33" s="129"/>
      <c r="XDZ33" s="19"/>
      <c r="XEA33" s="65"/>
      <c r="XEB33" s="17"/>
      <c r="XEC33" s="32"/>
      <c r="XED33" s="12"/>
      <c r="XEE33" s="70"/>
      <c r="XEF33" s="124"/>
      <c r="XEG33" s="125"/>
      <c r="XEH33" s="125"/>
      <c r="XEI33" s="125"/>
      <c r="XEJ33" s="126"/>
      <c r="XEK33" s="127"/>
      <c r="XEL33" s="125"/>
      <c r="XEM33" s="125"/>
      <c r="XEN33" s="125"/>
      <c r="XEO33" s="126"/>
      <c r="XEP33" s="127"/>
      <c r="XEQ33" s="125"/>
      <c r="XER33" s="125"/>
      <c r="XES33" s="125"/>
      <c r="XET33" s="126"/>
      <c r="XEU33" s="127"/>
      <c r="XEV33" s="125"/>
      <c r="XEW33" s="125"/>
      <c r="XEX33" s="125"/>
      <c r="XEY33" s="126"/>
      <c r="XEZ33" s="127"/>
      <c r="XFA33" s="125"/>
      <c r="XFB33" s="125"/>
      <c r="XFC33" s="125"/>
      <c r="XFD33" s="126"/>
    </row>
    <row r="34" spans="1:16384" x14ac:dyDescent="0.2">
      <c r="A34" s="119" t="s">
        <v>81</v>
      </c>
      <c r="B34" s="64"/>
      <c r="C34" s="129" t="s">
        <v>74</v>
      </c>
      <c r="D34" s="19"/>
      <c r="E34" s="65" t="s">
        <v>19</v>
      </c>
      <c r="F34" s="17" t="s">
        <v>62</v>
      </c>
      <c r="G34" s="32" t="s">
        <v>56</v>
      </c>
      <c r="H34" s="12">
        <v>8</v>
      </c>
      <c r="I34" s="70">
        <f>IF(Sprint1TasksTable[[#This Row],[Presup]]&gt;0,(MAX(J34:AX34)-MIN(J34:AX34))/Sprint1TasksTable[[#This Row],[Presup]],0)</f>
        <v>1</v>
      </c>
      <c r="J34" s="124">
        <f>Sprint1TasksTable[[#This Row],[Presup]]</f>
        <v>8</v>
      </c>
      <c r="K34" s="125">
        <f t="shared" si="14"/>
        <v>8</v>
      </c>
      <c r="L34" s="125">
        <f t="shared" si="14"/>
        <v>8</v>
      </c>
      <c r="M34" s="125">
        <f t="shared" si="14"/>
        <v>8</v>
      </c>
      <c r="N34" s="126">
        <f t="shared" si="14"/>
        <v>8</v>
      </c>
      <c r="O34" s="127">
        <f t="shared" si="14"/>
        <v>8</v>
      </c>
      <c r="P34" s="125">
        <f t="shared" si="14"/>
        <v>8</v>
      </c>
      <c r="Q34" s="125">
        <f t="shared" si="14"/>
        <v>8</v>
      </c>
      <c r="R34" s="125">
        <f t="shared" si="14"/>
        <v>8</v>
      </c>
      <c r="S34" s="126">
        <f t="shared" si="14"/>
        <v>8</v>
      </c>
      <c r="T34" s="127">
        <f t="shared" si="14"/>
        <v>0</v>
      </c>
      <c r="U34" s="125">
        <f t="shared" si="14"/>
        <v>0</v>
      </c>
      <c r="V34" s="125">
        <f t="shared" si="14"/>
        <v>0</v>
      </c>
      <c r="W34" s="125">
        <f t="shared" si="14"/>
        <v>0</v>
      </c>
      <c r="X34" s="126">
        <f t="shared" si="14"/>
        <v>0</v>
      </c>
      <c r="Y34" s="127">
        <f t="shared" si="14"/>
        <v>0</v>
      </c>
      <c r="Z34" s="125">
        <f t="shared" si="14"/>
        <v>0</v>
      </c>
      <c r="AA34" s="125">
        <f t="shared" si="14"/>
        <v>0</v>
      </c>
      <c r="AB34" s="125">
        <f t="shared" si="14"/>
        <v>0</v>
      </c>
      <c r="AC34" s="126">
        <f t="shared" si="14"/>
        <v>0</v>
      </c>
      <c r="AD34" s="127">
        <f t="shared" si="14"/>
        <v>0</v>
      </c>
      <c r="AE34" s="125">
        <f t="shared" si="14"/>
        <v>0</v>
      </c>
      <c r="AF34" s="125">
        <f t="shared" si="14"/>
        <v>0</v>
      </c>
      <c r="AG34" s="125">
        <f t="shared" si="14"/>
        <v>0</v>
      </c>
      <c r="AH34" s="126">
        <f t="shared" si="14"/>
        <v>0</v>
      </c>
      <c r="AI34" s="127">
        <f t="shared" si="14"/>
        <v>0</v>
      </c>
      <c r="AJ34" s="125">
        <f t="shared" si="14"/>
        <v>0</v>
      </c>
      <c r="AK34" s="125">
        <f t="shared" si="14"/>
        <v>0</v>
      </c>
      <c r="AL34" s="125">
        <f t="shared" si="14"/>
        <v>0</v>
      </c>
      <c r="AM34" s="126">
        <f t="shared" si="14"/>
        <v>0</v>
      </c>
      <c r="AN34" s="127">
        <f t="shared" si="14"/>
        <v>0</v>
      </c>
      <c r="AO34" s="125">
        <f t="shared" si="14"/>
        <v>0</v>
      </c>
      <c r="AP34" s="125">
        <f t="shared" si="14"/>
        <v>0</v>
      </c>
      <c r="AQ34" s="125">
        <f t="shared" si="14"/>
        <v>0</v>
      </c>
      <c r="AR34" s="126">
        <f t="shared" si="14"/>
        <v>0</v>
      </c>
      <c r="AS34" s="127">
        <f t="shared" si="14"/>
        <v>0</v>
      </c>
      <c r="AT34" s="125">
        <f t="shared" si="14"/>
        <v>0</v>
      </c>
      <c r="AU34" s="125">
        <f t="shared" si="14"/>
        <v>0</v>
      </c>
      <c r="AV34" s="125">
        <f t="shared" si="14"/>
        <v>0</v>
      </c>
      <c r="AW34" s="126">
        <f t="shared" si="14"/>
        <v>0</v>
      </c>
      <c r="AX34" s="128">
        <f t="shared" si="14"/>
        <v>0</v>
      </c>
      <c r="AY34" s="119"/>
      <c r="AZ34" s="64"/>
      <c r="BA34" s="129"/>
      <c r="BB34" s="19"/>
      <c r="BC34" s="65"/>
      <c r="BD34" s="17"/>
      <c r="BE34" s="32"/>
      <c r="BF34" s="12"/>
      <c r="BG34" s="70"/>
      <c r="BH34" s="124"/>
      <c r="BI34" s="125"/>
      <c r="BJ34" s="125"/>
      <c r="BK34" s="125"/>
      <c r="BL34" s="126"/>
      <c r="BM34" s="127"/>
      <c r="BN34" s="125"/>
      <c r="BO34" s="125"/>
      <c r="BP34" s="125"/>
      <c r="BQ34" s="126"/>
      <c r="BR34" s="127"/>
      <c r="BS34" s="125"/>
      <c r="BT34" s="125"/>
      <c r="BU34" s="125"/>
      <c r="BV34" s="126"/>
      <c r="BW34" s="127"/>
      <c r="BX34" s="125"/>
      <c r="BY34" s="125"/>
      <c r="BZ34" s="125"/>
      <c r="CA34" s="126"/>
      <c r="CB34" s="127"/>
      <c r="CC34" s="125"/>
      <c r="CD34" s="125"/>
      <c r="CE34" s="125"/>
      <c r="CF34" s="126"/>
      <c r="CG34" s="127"/>
      <c r="CH34" s="125"/>
      <c r="CI34" s="125"/>
      <c r="CJ34" s="125"/>
      <c r="CK34" s="126"/>
      <c r="CL34" s="127"/>
      <c r="CM34" s="125"/>
      <c r="CN34" s="125"/>
      <c r="CO34" s="125"/>
      <c r="CP34" s="126"/>
      <c r="CQ34" s="127"/>
      <c r="CR34" s="125"/>
      <c r="CS34" s="125"/>
      <c r="CT34" s="125"/>
      <c r="CU34" s="126"/>
      <c r="CV34" s="128"/>
      <c r="CW34" s="119"/>
      <c r="CX34" s="64"/>
      <c r="CY34" s="129"/>
      <c r="CZ34" s="19"/>
      <c r="DA34" s="65"/>
      <c r="DB34" s="17"/>
      <c r="DC34" s="32"/>
      <c r="DD34" s="12"/>
      <c r="DE34" s="70"/>
      <c r="DF34" s="124"/>
      <c r="DG34" s="125"/>
      <c r="DH34" s="125"/>
      <c r="DI34" s="125"/>
      <c r="DJ34" s="126"/>
      <c r="DK34" s="127"/>
      <c r="DL34" s="125"/>
      <c r="DM34" s="125"/>
      <c r="DN34" s="125"/>
      <c r="DO34" s="126"/>
      <c r="DP34" s="127"/>
      <c r="DQ34" s="125"/>
      <c r="DR34" s="125"/>
      <c r="DS34" s="125"/>
      <c r="DT34" s="126"/>
      <c r="DU34" s="127"/>
      <c r="DV34" s="125"/>
      <c r="DW34" s="125"/>
      <c r="DX34" s="125"/>
      <c r="DY34" s="126"/>
      <c r="DZ34" s="127"/>
      <c r="EA34" s="125"/>
      <c r="EB34" s="125"/>
      <c r="EC34" s="125"/>
      <c r="ED34" s="126"/>
      <c r="EE34" s="127"/>
      <c r="EF34" s="125"/>
      <c r="EG34" s="125"/>
      <c r="EH34" s="125"/>
      <c r="EI34" s="126"/>
      <c r="EJ34" s="127"/>
      <c r="EK34" s="125"/>
      <c r="EL34" s="125"/>
      <c r="EM34" s="125"/>
      <c r="EN34" s="126"/>
      <c r="EO34" s="127"/>
      <c r="EP34" s="125"/>
      <c r="EQ34" s="125"/>
      <c r="ER34" s="125"/>
      <c r="ES34" s="126"/>
      <c r="ET34" s="128"/>
      <c r="EU34" s="119"/>
      <c r="EV34" s="64"/>
      <c r="EW34" s="129"/>
      <c r="EX34" s="19"/>
      <c r="EY34" s="65"/>
      <c r="EZ34" s="17"/>
      <c r="FA34" s="32"/>
      <c r="FB34" s="12"/>
      <c r="FC34" s="70"/>
      <c r="FD34" s="124"/>
      <c r="FE34" s="125"/>
      <c r="FF34" s="125"/>
      <c r="FG34" s="125"/>
      <c r="FH34" s="126"/>
      <c r="FI34" s="127"/>
      <c r="FJ34" s="125"/>
      <c r="FK34" s="125"/>
      <c r="FL34" s="125"/>
      <c r="FM34" s="126"/>
      <c r="FN34" s="127"/>
      <c r="FO34" s="125"/>
      <c r="FP34" s="125"/>
      <c r="FQ34" s="125"/>
      <c r="FR34" s="126"/>
      <c r="FS34" s="127"/>
      <c r="FT34" s="125"/>
      <c r="FU34" s="125"/>
      <c r="FV34" s="125"/>
      <c r="FW34" s="126"/>
      <c r="FX34" s="127"/>
      <c r="FY34" s="125"/>
      <c r="FZ34" s="125"/>
      <c r="GA34" s="125"/>
      <c r="GB34" s="126"/>
      <c r="GC34" s="127"/>
      <c r="GD34" s="125"/>
      <c r="GE34" s="125"/>
      <c r="GF34" s="125"/>
      <c r="GG34" s="126"/>
      <c r="GH34" s="127"/>
      <c r="GI34" s="125"/>
      <c r="GJ34" s="125"/>
      <c r="GK34" s="125"/>
      <c r="GL34" s="126"/>
      <c r="GM34" s="127"/>
      <c r="GN34" s="125"/>
      <c r="GO34" s="125"/>
      <c r="GP34" s="125"/>
      <c r="GQ34" s="126"/>
      <c r="GR34" s="128"/>
      <c r="GS34" s="119"/>
      <c r="GT34" s="64"/>
      <c r="GU34" s="129"/>
      <c r="GV34" s="19"/>
      <c r="GW34" s="65"/>
      <c r="GX34" s="17"/>
      <c r="GY34" s="32"/>
      <c r="GZ34" s="12"/>
      <c r="HA34" s="70"/>
      <c r="HB34" s="124"/>
      <c r="HC34" s="125"/>
      <c r="HD34" s="125"/>
      <c r="HE34" s="125"/>
      <c r="HF34" s="126"/>
      <c r="HG34" s="127"/>
      <c r="HH34" s="125"/>
      <c r="HI34" s="125"/>
      <c r="HJ34" s="125"/>
      <c r="HK34" s="126"/>
      <c r="HL34" s="127"/>
      <c r="HM34" s="125"/>
      <c r="HN34" s="125"/>
      <c r="HO34" s="125"/>
      <c r="HP34" s="126"/>
      <c r="HQ34" s="127"/>
      <c r="HR34" s="125"/>
      <c r="HS34" s="125"/>
      <c r="HT34" s="125"/>
      <c r="HU34" s="126"/>
      <c r="HV34" s="127"/>
      <c r="HW34" s="125"/>
      <c r="HX34" s="125"/>
      <c r="HY34" s="125"/>
      <c r="HZ34" s="126"/>
      <c r="IA34" s="127"/>
      <c r="IB34" s="125"/>
      <c r="IC34" s="125"/>
      <c r="ID34" s="125"/>
      <c r="IE34" s="126"/>
      <c r="IF34" s="127"/>
      <c r="IG34" s="125"/>
      <c r="IH34" s="125"/>
      <c r="II34" s="125"/>
      <c r="IJ34" s="126"/>
      <c r="IK34" s="127"/>
      <c r="IL34" s="125"/>
      <c r="IM34" s="125"/>
      <c r="IN34" s="125"/>
      <c r="IO34" s="126"/>
      <c r="IP34" s="128"/>
      <c r="IQ34" s="119"/>
      <c r="IR34" s="64"/>
      <c r="IS34" s="129"/>
      <c r="IT34" s="19"/>
      <c r="IU34" s="65"/>
      <c r="IV34" s="17"/>
      <c r="IW34" s="32"/>
      <c r="IX34" s="12"/>
      <c r="IY34" s="70"/>
      <c r="IZ34" s="124"/>
      <c r="JA34" s="125"/>
      <c r="JB34" s="125"/>
      <c r="JC34" s="125"/>
      <c r="JD34" s="126"/>
      <c r="JE34" s="127"/>
      <c r="JF34" s="125"/>
      <c r="JG34" s="125"/>
      <c r="JH34" s="125"/>
      <c r="JI34" s="126"/>
      <c r="JJ34" s="127"/>
      <c r="JK34" s="125"/>
      <c r="JL34" s="125"/>
      <c r="JM34" s="125"/>
      <c r="JN34" s="126"/>
      <c r="JO34" s="127"/>
      <c r="JP34" s="125"/>
      <c r="JQ34" s="125"/>
      <c r="JR34" s="125"/>
      <c r="JS34" s="126"/>
      <c r="JT34" s="127"/>
      <c r="JU34" s="125"/>
      <c r="JV34" s="125"/>
      <c r="JW34" s="125"/>
      <c r="JX34" s="126"/>
      <c r="JY34" s="127"/>
      <c r="JZ34" s="125"/>
      <c r="KA34" s="125"/>
      <c r="KB34" s="125"/>
      <c r="KC34" s="126"/>
      <c r="KD34" s="127"/>
      <c r="KE34" s="125"/>
      <c r="KF34" s="125"/>
      <c r="KG34" s="125"/>
      <c r="KH34" s="126"/>
      <c r="KI34" s="127"/>
      <c r="KJ34" s="125"/>
      <c r="KK34" s="125"/>
      <c r="KL34" s="125"/>
      <c r="KM34" s="126"/>
      <c r="KN34" s="128"/>
      <c r="KO34" s="119"/>
      <c r="KP34" s="64"/>
      <c r="KQ34" s="129"/>
      <c r="KR34" s="19"/>
      <c r="KS34" s="65"/>
      <c r="KT34" s="17"/>
      <c r="KU34" s="32"/>
      <c r="KV34" s="12"/>
      <c r="KW34" s="70"/>
      <c r="KX34" s="124"/>
      <c r="KY34" s="125"/>
      <c r="KZ34" s="125"/>
      <c r="LA34" s="125"/>
      <c r="LB34" s="126"/>
      <c r="LC34" s="127"/>
      <c r="LD34" s="125"/>
      <c r="LE34" s="125"/>
      <c r="LF34" s="125"/>
      <c r="LG34" s="126"/>
      <c r="LH34" s="127"/>
      <c r="LI34" s="125"/>
      <c r="LJ34" s="125"/>
      <c r="LK34" s="125"/>
      <c r="LL34" s="126"/>
      <c r="LM34" s="127"/>
      <c r="LN34" s="125"/>
      <c r="LO34" s="125"/>
      <c r="LP34" s="125"/>
      <c r="LQ34" s="126"/>
      <c r="LR34" s="127"/>
      <c r="LS34" s="125"/>
      <c r="LT34" s="125"/>
      <c r="LU34" s="125"/>
      <c r="LV34" s="126"/>
      <c r="LW34" s="127"/>
      <c r="LX34" s="125"/>
      <c r="LY34" s="125"/>
      <c r="LZ34" s="125"/>
      <c r="MA34" s="126"/>
      <c r="MB34" s="127"/>
      <c r="MC34" s="125"/>
      <c r="MD34" s="125"/>
      <c r="ME34" s="125"/>
      <c r="MF34" s="126"/>
      <c r="MG34" s="127"/>
      <c r="MH34" s="125"/>
      <c r="MI34" s="125"/>
      <c r="MJ34" s="125"/>
      <c r="MK34" s="126"/>
      <c r="ML34" s="128"/>
      <c r="MM34" s="119"/>
      <c r="MN34" s="64"/>
      <c r="MO34" s="129"/>
      <c r="MP34" s="19"/>
      <c r="MQ34" s="65"/>
      <c r="MR34" s="17"/>
      <c r="MS34" s="32"/>
      <c r="MT34" s="12"/>
      <c r="MU34" s="70"/>
      <c r="MV34" s="124"/>
      <c r="MW34" s="125"/>
      <c r="MX34" s="125"/>
      <c r="MY34" s="125"/>
      <c r="MZ34" s="126"/>
      <c r="NA34" s="127"/>
      <c r="NB34" s="125"/>
      <c r="NC34" s="125"/>
      <c r="ND34" s="125"/>
      <c r="NE34" s="126"/>
      <c r="NF34" s="127"/>
      <c r="NG34" s="125"/>
      <c r="NH34" s="125"/>
      <c r="NI34" s="125"/>
      <c r="NJ34" s="126"/>
      <c r="NK34" s="127"/>
      <c r="NL34" s="125"/>
      <c r="NM34" s="125"/>
      <c r="NN34" s="125"/>
      <c r="NO34" s="126"/>
      <c r="NP34" s="127"/>
      <c r="NQ34" s="125"/>
      <c r="NR34" s="125"/>
      <c r="NS34" s="125"/>
      <c r="NT34" s="126"/>
      <c r="NU34" s="127"/>
      <c r="NV34" s="125"/>
      <c r="NW34" s="125"/>
      <c r="NX34" s="125"/>
      <c r="NY34" s="126"/>
      <c r="NZ34" s="127"/>
      <c r="OA34" s="125"/>
      <c r="OB34" s="125"/>
      <c r="OC34" s="125"/>
      <c r="OD34" s="126"/>
      <c r="OE34" s="127"/>
      <c r="OF34" s="125"/>
      <c r="OG34" s="125"/>
      <c r="OH34" s="125"/>
      <c r="OI34" s="126"/>
      <c r="OJ34" s="128"/>
      <c r="OK34" s="119"/>
      <c r="OL34" s="64"/>
      <c r="OM34" s="129"/>
      <c r="ON34" s="19"/>
      <c r="OO34" s="65"/>
      <c r="OP34" s="17"/>
      <c r="OQ34" s="32"/>
      <c r="OR34" s="12"/>
      <c r="OS34" s="70"/>
      <c r="OT34" s="124"/>
      <c r="OU34" s="125"/>
      <c r="OV34" s="125"/>
      <c r="OW34" s="125"/>
      <c r="OX34" s="126"/>
      <c r="OY34" s="127"/>
      <c r="OZ34" s="125"/>
      <c r="PA34" s="125"/>
      <c r="PB34" s="125"/>
      <c r="PC34" s="126"/>
      <c r="PD34" s="127"/>
      <c r="PE34" s="125"/>
      <c r="PF34" s="125"/>
      <c r="PG34" s="125"/>
      <c r="PH34" s="126"/>
      <c r="PI34" s="127"/>
      <c r="PJ34" s="125"/>
      <c r="PK34" s="125"/>
      <c r="PL34" s="125"/>
      <c r="PM34" s="126"/>
      <c r="PN34" s="127"/>
      <c r="PO34" s="125"/>
      <c r="PP34" s="125"/>
      <c r="PQ34" s="125"/>
      <c r="PR34" s="126"/>
      <c r="PS34" s="127"/>
      <c r="PT34" s="125"/>
      <c r="PU34" s="125"/>
      <c r="PV34" s="125"/>
      <c r="PW34" s="126"/>
      <c r="PX34" s="127"/>
      <c r="PY34" s="125"/>
      <c r="PZ34" s="125"/>
      <c r="QA34" s="125"/>
      <c r="QB34" s="126"/>
      <c r="QC34" s="127"/>
      <c r="QD34" s="125"/>
      <c r="QE34" s="125"/>
      <c r="QF34" s="125"/>
      <c r="QG34" s="126"/>
      <c r="QH34" s="128"/>
      <c r="QI34" s="119"/>
      <c r="QJ34" s="64"/>
      <c r="QK34" s="129"/>
      <c r="QL34" s="19"/>
      <c r="QM34" s="65"/>
      <c r="QN34" s="17"/>
      <c r="QO34" s="32"/>
      <c r="QP34" s="12"/>
      <c r="QQ34" s="70"/>
      <c r="QR34" s="124"/>
      <c r="QS34" s="125"/>
      <c r="QT34" s="125"/>
      <c r="QU34" s="125"/>
      <c r="QV34" s="126"/>
      <c r="QW34" s="127"/>
      <c r="QX34" s="125"/>
      <c r="QY34" s="125"/>
      <c r="QZ34" s="125"/>
      <c r="RA34" s="126"/>
      <c r="RB34" s="127"/>
      <c r="RC34" s="125"/>
      <c r="RD34" s="125"/>
      <c r="RE34" s="125"/>
      <c r="RF34" s="126"/>
      <c r="RG34" s="127"/>
      <c r="RH34" s="125"/>
      <c r="RI34" s="125"/>
      <c r="RJ34" s="125"/>
      <c r="RK34" s="126"/>
      <c r="RL34" s="127"/>
      <c r="RM34" s="125"/>
      <c r="RN34" s="125"/>
      <c r="RO34" s="125"/>
      <c r="RP34" s="126"/>
      <c r="RQ34" s="127"/>
      <c r="RR34" s="125"/>
      <c r="RS34" s="125"/>
      <c r="RT34" s="125"/>
      <c r="RU34" s="126"/>
      <c r="RV34" s="127"/>
      <c r="RW34" s="125"/>
      <c r="RX34" s="125"/>
      <c r="RY34" s="125"/>
      <c r="RZ34" s="126"/>
      <c r="SA34" s="127"/>
      <c r="SB34" s="125"/>
      <c r="SC34" s="125"/>
      <c r="SD34" s="125"/>
      <c r="SE34" s="126"/>
      <c r="SF34" s="128"/>
      <c r="SG34" s="119"/>
      <c r="SH34" s="64"/>
      <c r="SI34" s="129"/>
      <c r="SJ34" s="19"/>
      <c r="SK34" s="65"/>
      <c r="SL34" s="17"/>
      <c r="SM34" s="32"/>
      <c r="SN34" s="12"/>
      <c r="SO34" s="70"/>
      <c r="SP34" s="124"/>
      <c r="SQ34" s="125"/>
      <c r="SR34" s="125"/>
      <c r="SS34" s="125"/>
      <c r="ST34" s="126"/>
      <c r="SU34" s="127"/>
      <c r="SV34" s="125"/>
      <c r="SW34" s="125"/>
      <c r="SX34" s="125"/>
      <c r="SY34" s="126"/>
      <c r="SZ34" s="127"/>
      <c r="TA34" s="125"/>
      <c r="TB34" s="125"/>
      <c r="TC34" s="125"/>
      <c r="TD34" s="126"/>
      <c r="TE34" s="127"/>
      <c r="TF34" s="125"/>
      <c r="TG34" s="125"/>
      <c r="TH34" s="125"/>
      <c r="TI34" s="126"/>
      <c r="TJ34" s="127"/>
      <c r="TK34" s="125"/>
      <c r="TL34" s="125"/>
      <c r="TM34" s="125"/>
      <c r="TN34" s="126"/>
      <c r="TO34" s="127"/>
      <c r="TP34" s="125"/>
      <c r="TQ34" s="125"/>
      <c r="TR34" s="125"/>
      <c r="TS34" s="126"/>
      <c r="TT34" s="127"/>
      <c r="TU34" s="125"/>
      <c r="TV34" s="125"/>
      <c r="TW34" s="125"/>
      <c r="TX34" s="126"/>
      <c r="TY34" s="127"/>
      <c r="TZ34" s="125"/>
      <c r="UA34" s="125"/>
      <c r="UB34" s="125"/>
      <c r="UC34" s="126"/>
      <c r="UD34" s="128"/>
      <c r="UE34" s="119"/>
      <c r="UF34" s="64"/>
      <c r="UG34" s="129"/>
      <c r="UH34" s="19"/>
      <c r="UI34" s="65"/>
      <c r="UJ34" s="17"/>
      <c r="UK34" s="32"/>
      <c r="UL34" s="12"/>
      <c r="UM34" s="70"/>
      <c r="UN34" s="124"/>
      <c r="UO34" s="125"/>
      <c r="UP34" s="125"/>
      <c r="UQ34" s="125"/>
      <c r="UR34" s="126"/>
      <c r="US34" s="127"/>
      <c r="UT34" s="125"/>
      <c r="UU34" s="125"/>
      <c r="UV34" s="125"/>
      <c r="UW34" s="126"/>
      <c r="UX34" s="127"/>
      <c r="UY34" s="125"/>
      <c r="UZ34" s="125"/>
      <c r="VA34" s="125"/>
      <c r="VB34" s="126"/>
      <c r="VC34" s="127"/>
      <c r="VD34" s="125"/>
      <c r="VE34" s="125"/>
      <c r="VF34" s="125"/>
      <c r="VG34" s="126"/>
      <c r="VH34" s="127"/>
      <c r="VI34" s="125"/>
      <c r="VJ34" s="125"/>
      <c r="VK34" s="125"/>
      <c r="VL34" s="126"/>
      <c r="VM34" s="127"/>
      <c r="VN34" s="125"/>
      <c r="VO34" s="125"/>
      <c r="VP34" s="125"/>
      <c r="VQ34" s="126"/>
      <c r="VR34" s="127"/>
      <c r="VS34" s="125"/>
      <c r="VT34" s="125"/>
      <c r="VU34" s="125"/>
      <c r="VV34" s="126"/>
      <c r="VW34" s="127"/>
      <c r="VX34" s="125"/>
      <c r="VY34" s="125"/>
      <c r="VZ34" s="125"/>
      <c r="WA34" s="126"/>
      <c r="WB34" s="128"/>
      <c r="WC34" s="119"/>
      <c r="WD34" s="64"/>
      <c r="WE34" s="129"/>
      <c r="WF34" s="19"/>
      <c r="WG34" s="65"/>
      <c r="WH34" s="17"/>
      <c r="WI34" s="32"/>
      <c r="WJ34" s="12"/>
      <c r="WK34" s="70"/>
      <c r="WL34" s="124"/>
      <c r="WM34" s="125"/>
      <c r="WN34" s="125"/>
      <c r="WO34" s="125"/>
      <c r="WP34" s="126"/>
      <c r="WQ34" s="127"/>
      <c r="WR34" s="125"/>
      <c r="WS34" s="125"/>
      <c r="WT34" s="125"/>
      <c r="WU34" s="126"/>
      <c r="WV34" s="127"/>
      <c r="WW34" s="125"/>
      <c r="WX34" s="125"/>
      <c r="WY34" s="125"/>
      <c r="WZ34" s="126"/>
      <c r="XA34" s="127"/>
      <c r="XB34" s="125"/>
      <c r="XC34" s="125"/>
      <c r="XD34" s="125"/>
      <c r="XE34" s="126"/>
      <c r="XF34" s="127"/>
      <c r="XG34" s="125"/>
      <c r="XH34" s="125"/>
      <c r="XI34" s="125"/>
      <c r="XJ34" s="126"/>
      <c r="XK34" s="127"/>
      <c r="XL34" s="125"/>
      <c r="XM34" s="125"/>
      <c r="XN34" s="125"/>
      <c r="XO34" s="126"/>
      <c r="XP34" s="127"/>
      <c r="XQ34" s="125"/>
      <c r="XR34" s="125"/>
      <c r="XS34" s="125"/>
      <c r="XT34" s="126"/>
      <c r="XU34" s="127"/>
      <c r="XV34" s="125"/>
      <c r="XW34" s="125"/>
      <c r="XX34" s="125"/>
      <c r="XY34" s="126"/>
      <c r="XZ34" s="128"/>
      <c r="YA34" s="119"/>
      <c r="YB34" s="64"/>
      <c r="YC34" s="129"/>
      <c r="YD34" s="19"/>
      <c r="YE34" s="65"/>
      <c r="YF34" s="17"/>
      <c r="YG34" s="32"/>
      <c r="YH34" s="12"/>
      <c r="YI34" s="70"/>
      <c r="YJ34" s="124"/>
      <c r="YK34" s="125"/>
      <c r="YL34" s="125"/>
      <c r="YM34" s="125"/>
      <c r="YN34" s="126"/>
      <c r="YO34" s="127"/>
      <c r="YP34" s="125"/>
      <c r="YQ34" s="125"/>
      <c r="YR34" s="125"/>
      <c r="YS34" s="126"/>
      <c r="YT34" s="127"/>
      <c r="YU34" s="125"/>
      <c r="YV34" s="125"/>
      <c r="YW34" s="125"/>
      <c r="YX34" s="126"/>
      <c r="YY34" s="127"/>
      <c r="YZ34" s="125"/>
      <c r="ZA34" s="125"/>
      <c r="ZB34" s="125"/>
      <c r="ZC34" s="126"/>
      <c r="ZD34" s="127"/>
      <c r="ZE34" s="125"/>
      <c r="ZF34" s="125"/>
      <c r="ZG34" s="125"/>
      <c r="ZH34" s="126"/>
      <c r="ZI34" s="127"/>
      <c r="ZJ34" s="125"/>
      <c r="ZK34" s="125"/>
      <c r="ZL34" s="125"/>
      <c r="ZM34" s="126"/>
      <c r="ZN34" s="127"/>
      <c r="ZO34" s="125"/>
      <c r="ZP34" s="125"/>
      <c r="ZQ34" s="125"/>
      <c r="ZR34" s="126"/>
      <c r="ZS34" s="127"/>
      <c r="ZT34" s="125"/>
      <c r="ZU34" s="125"/>
      <c r="ZV34" s="125"/>
      <c r="ZW34" s="126"/>
      <c r="ZX34" s="128"/>
      <c r="ZY34" s="119"/>
      <c r="ZZ34" s="64"/>
      <c r="AAA34" s="129"/>
      <c r="AAB34" s="19"/>
      <c r="AAC34" s="65"/>
      <c r="AAD34" s="17"/>
      <c r="AAE34" s="32"/>
      <c r="AAF34" s="12"/>
      <c r="AAG34" s="70"/>
      <c r="AAH34" s="124"/>
      <c r="AAI34" s="125"/>
      <c r="AAJ34" s="125"/>
      <c r="AAK34" s="125"/>
      <c r="AAL34" s="126"/>
      <c r="AAM34" s="127"/>
      <c r="AAN34" s="125"/>
      <c r="AAO34" s="125"/>
      <c r="AAP34" s="125"/>
      <c r="AAQ34" s="126"/>
      <c r="AAR34" s="127"/>
      <c r="AAS34" s="125"/>
      <c r="AAT34" s="125"/>
      <c r="AAU34" s="125"/>
      <c r="AAV34" s="126"/>
      <c r="AAW34" s="127"/>
      <c r="AAX34" s="125"/>
      <c r="AAY34" s="125"/>
      <c r="AAZ34" s="125"/>
      <c r="ABA34" s="126"/>
      <c r="ABB34" s="127"/>
      <c r="ABC34" s="125"/>
      <c r="ABD34" s="125"/>
      <c r="ABE34" s="125"/>
      <c r="ABF34" s="126"/>
      <c r="ABG34" s="127"/>
      <c r="ABH34" s="125"/>
      <c r="ABI34" s="125"/>
      <c r="ABJ34" s="125"/>
      <c r="ABK34" s="126"/>
      <c r="ABL34" s="127"/>
      <c r="ABM34" s="125"/>
      <c r="ABN34" s="125"/>
      <c r="ABO34" s="125"/>
      <c r="ABP34" s="126"/>
      <c r="ABQ34" s="127"/>
      <c r="ABR34" s="125"/>
      <c r="ABS34" s="125"/>
      <c r="ABT34" s="125"/>
      <c r="ABU34" s="126"/>
      <c r="ABV34" s="128"/>
      <c r="ABW34" s="119"/>
      <c r="ABX34" s="64"/>
      <c r="ABY34" s="129"/>
      <c r="ABZ34" s="19"/>
      <c r="ACA34" s="65"/>
      <c r="ACB34" s="17"/>
      <c r="ACC34" s="32"/>
      <c r="ACD34" s="12"/>
      <c r="ACE34" s="70"/>
      <c r="ACF34" s="124"/>
      <c r="ACG34" s="125"/>
      <c r="ACH34" s="125"/>
      <c r="ACI34" s="125"/>
      <c r="ACJ34" s="126"/>
      <c r="ACK34" s="127"/>
      <c r="ACL34" s="125"/>
      <c r="ACM34" s="125"/>
      <c r="ACN34" s="125"/>
      <c r="ACO34" s="126"/>
      <c r="ACP34" s="127"/>
      <c r="ACQ34" s="125"/>
      <c r="ACR34" s="125"/>
      <c r="ACS34" s="125"/>
      <c r="ACT34" s="126"/>
      <c r="ACU34" s="127"/>
      <c r="ACV34" s="125"/>
      <c r="ACW34" s="125"/>
      <c r="ACX34" s="125"/>
      <c r="ACY34" s="126"/>
      <c r="ACZ34" s="127"/>
      <c r="ADA34" s="125"/>
      <c r="ADB34" s="125"/>
      <c r="ADC34" s="125"/>
      <c r="ADD34" s="126"/>
      <c r="ADE34" s="127"/>
      <c r="ADF34" s="125"/>
      <c r="ADG34" s="125"/>
      <c r="ADH34" s="125"/>
      <c r="ADI34" s="126"/>
      <c r="ADJ34" s="127"/>
      <c r="ADK34" s="125"/>
      <c r="ADL34" s="125"/>
      <c r="ADM34" s="125"/>
      <c r="ADN34" s="126"/>
      <c r="ADO34" s="127"/>
      <c r="ADP34" s="125"/>
      <c r="ADQ34" s="125"/>
      <c r="ADR34" s="125"/>
      <c r="ADS34" s="126"/>
      <c r="ADT34" s="128"/>
      <c r="ADU34" s="119"/>
      <c r="ADV34" s="64"/>
      <c r="ADW34" s="129"/>
      <c r="ADX34" s="19"/>
      <c r="ADY34" s="65"/>
      <c r="ADZ34" s="17"/>
      <c r="AEA34" s="32"/>
      <c r="AEB34" s="12"/>
      <c r="AEC34" s="70"/>
      <c r="AED34" s="124"/>
      <c r="AEE34" s="125"/>
      <c r="AEF34" s="125"/>
      <c r="AEG34" s="125"/>
      <c r="AEH34" s="126"/>
      <c r="AEI34" s="127"/>
      <c r="AEJ34" s="125"/>
      <c r="AEK34" s="125"/>
      <c r="AEL34" s="125"/>
      <c r="AEM34" s="126"/>
      <c r="AEN34" s="127"/>
      <c r="AEO34" s="125"/>
      <c r="AEP34" s="125"/>
      <c r="AEQ34" s="125"/>
      <c r="AER34" s="126"/>
      <c r="AES34" s="127"/>
      <c r="AET34" s="125"/>
      <c r="AEU34" s="125"/>
      <c r="AEV34" s="125"/>
      <c r="AEW34" s="126"/>
      <c r="AEX34" s="127"/>
      <c r="AEY34" s="125"/>
      <c r="AEZ34" s="125"/>
      <c r="AFA34" s="125"/>
      <c r="AFB34" s="126"/>
      <c r="AFC34" s="127"/>
      <c r="AFD34" s="125"/>
      <c r="AFE34" s="125"/>
      <c r="AFF34" s="125"/>
      <c r="AFG34" s="126"/>
      <c r="AFH34" s="127"/>
      <c r="AFI34" s="125"/>
      <c r="AFJ34" s="125"/>
      <c r="AFK34" s="125"/>
      <c r="AFL34" s="126"/>
      <c r="AFM34" s="127"/>
      <c r="AFN34" s="125"/>
      <c r="AFO34" s="125"/>
      <c r="AFP34" s="125"/>
      <c r="AFQ34" s="126"/>
      <c r="AFR34" s="128"/>
      <c r="AFS34" s="119"/>
      <c r="AFT34" s="64"/>
      <c r="AFU34" s="129"/>
      <c r="AFV34" s="19"/>
      <c r="AFW34" s="65"/>
      <c r="AFX34" s="17"/>
      <c r="AFY34" s="32"/>
      <c r="AFZ34" s="12"/>
      <c r="AGA34" s="70"/>
      <c r="AGB34" s="124"/>
      <c r="AGC34" s="125"/>
      <c r="AGD34" s="125"/>
      <c r="AGE34" s="125"/>
      <c r="AGF34" s="126"/>
      <c r="AGG34" s="127"/>
      <c r="AGH34" s="125"/>
      <c r="AGI34" s="125"/>
      <c r="AGJ34" s="125"/>
      <c r="AGK34" s="126"/>
      <c r="AGL34" s="127"/>
      <c r="AGM34" s="125"/>
      <c r="AGN34" s="125"/>
      <c r="AGO34" s="125"/>
      <c r="AGP34" s="126"/>
      <c r="AGQ34" s="127"/>
      <c r="AGR34" s="125"/>
      <c r="AGS34" s="125"/>
      <c r="AGT34" s="125"/>
      <c r="AGU34" s="126"/>
      <c r="AGV34" s="127"/>
      <c r="AGW34" s="125"/>
      <c r="AGX34" s="125"/>
      <c r="AGY34" s="125"/>
      <c r="AGZ34" s="126"/>
      <c r="AHA34" s="127"/>
      <c r="AHB34" s="125"/>
      <c r="AHC34" s="125"/>
      <c r="AHD34" s="125"/>
      <c r="AHE34" s="126"/>
      <c r="AHF34" s="127"/>
      <c r="AHG34" s="125"/>
      <c r="AHH34" s="125"/>
      <c r="AHI34" s="125"/>
      <c r="AHJ34" s="126"/>
      <c r="AHK34" s="127"/>
      <c r="AHL34" s="125"/>
      <c r="AHM34" s="125"/>
      <c r="AHN34" s="125"/>
      <c r="AHO34" s="126"/>
      <c r="AHP34" s="128"/>
      <c r="AHQ34" s="119"/>
      <c r="AHR34" s="64"/>
      <c r="AHS34" s="129"/>
      <c r="AHT34" s="19"/>
      <c r="AHU34" s="65"/>
      <c r="AHV34" s="17"/>
      <c r="AHW34" s="32"/>
      <c r="AHX34" s="12"/>
      <c r="AHY34" s="70"/>
      <c r="AHZ34" s="124"/>
      <c r="AIA34" s="125"/>
      <c r="AIB34" s="125"/>
      <c r="AIC34" s="125"/>
      <c r="AID34" s="126"/>
      <c r="AIE34" s="127"/>
      <c r="AIF34" s="125"/>
      <c r="AIG34" s="125"/>
      <c r="AIH34" s="125"/>
      <c r="AII34" s="126"/>
      <c r="AIJ34" s="127"/>
      <c r="AIK34" s="125"/>
      <c r="AIL34" s="125"/>
      <c r="AIM34" s="125"/>
      <c r="AIN34" s="126"/>
      <c r="AIO34" s="127"/>
      <c r="AIP34" s="125"/>
      <c r="AIQ34" s="125"/>
      <c r="AIR34" s="125"/>
      <c r="AIS34" s="126"/>
      <c r="AIT34" s="127"/>
      <c r="AIU34" s="125"/>
      <c r="AIV34" s="125"/>
      <c r="AIW34" s="125"/>
      <c r="AIX34" s="126"/>
      <c r="AIY34" s="127"/>
      <c r="AIZ34" s="125"/>
      <c r="AJA34" s="125"/>
      <c r="AJB34" s="125"/>
      <c r="AJC34" s="126"/>
      <c r="AJD34" s="127"/>
      <c r="AJE34" s="125"/>
      <c r="AJF34" s="125"/>
      <c r="AJG34" s="125"/>
      <c r="AJH34" s="126"/>
      <c r="AJI34" s="127"/>
      <c r="AJJ34" s="125"/>
      <c r="AJK34" s="125"/>
      <c r="AJL34" s="125"/>
      <c r="AJM34" s="126"/>
      <c r="AJN34" s="128"/>
      <c r="AJO34" s="119"/>
      <c r="AJP34" s="64"/>
      <c r="AJQ34" s="129"/>
      <c r="AJR34" s="19"/>
      <c r="AJS34" s="65"/>
      <c r="AJT34" s="17"/>
      <c r="AJU34" s="32"/>
      <c r="AJV34" s="12"/>
      <c r="AJW34" s="70"/>
      <c r="AJX34" s="124"/>
      <c r="AJY34" s="125"/>
      <c r="AJZ34" s="125"/>
      <c r="AKA34" s="125"/>
      <c r="AKB34" s="126"/>
      <c r="AKC34" s="127"/>
      <c r="AKD34" s="125"/>
      <c r="AKE34" s="125"/>
      <c r="AKF34" s="125"/>
      <c r="AKG34" s="126"/>
      <c r="AKH34" s="127"/>
      <c r="AKI34" s="125"/>
      <c r="AKJ34" s="125"/>
      <c r="AKK34" s="125"/>
      <c r="AKL34" s="126"/>
      <c r="AKM34" s="127"/>
      <c r="AKN34" s="125"/>
      <c r="AKO34" s="125"/>
      <c r="AKP34" s="125"/>
      <c r="AKQ34" s="126"/>
      <c r="AKR34" s="127"/>
      <c r="AKS34" s="125"/>
      <c r="AKT34" s="125"/>
      <c r="AKU34" s="125"/>
      <c r="AKV34" s="126"/>
      <c r="AKW34" s="127"/>
      <c r="AKX34" s="125"/>
      <c r="AKY34" s="125"/>
      <c r="AKZ34" s="125"/>
      <c r="ALA34" s="126"/>
      <c r="ALB34" s="127"/>
      <c r="ALC34" s="125"/>
      <c r="ALD34" s="125"/>
      <c r="ALE34" s="125"/>
      <c r="ALF34" s="126"/>
      <c r="ALG34" s="127"/>
      <c r="ALH34" s="125"/>
      <c r="ALI34" s="125"/>
      <c r="ALJ34" s="125"/>
      <c r="ALK34" s="126"/>
      <c r="ALL34" s="128"/>
      <c r="ALM34" s="119"/>
      <c r="ALN34" s="64"/>
      <c r="ALO34" s="129"/>
      <c r="ALP34" s="19"/>
      <c r="ALQ34" s="65"/>
      <c r="ALR34" s="17"/>
      <c r="ALS34" s="32"/>
      <c r="ALT34" s="12"/>
      <c r="ALU34" s="70"/>
      <c r="ALV34" s="124"/>
      <c r="ALW34" s="125"/>
      <c r="ALX34" s="125"/>
      <c r="ALY34" s="125"/>
      <c r="ALZ34" s="126"/>
      <c r="AMA34" s="127"/>
      <c r="AMB34" s="125"/>
      <c r="AMC34" s="125"/>
      <c r="AMD34" s="125"/>
      <c r="AME34" s="126"/>
      <c r="AMF34" s="127"/>
      <c r="AMG34" s="125"/>
      <c r="AMH34" s="125"/>
      <c r="AMI34" s="125"/>
      <c r="AMJ34" s="126"/>
      <c r="AMK34" s="127"/>
      <c r="AML34" s="125"/>
      <c r="AMM34" s="125"/>
      <c r="AMN34" s="125"/>
      <c r="AMO34" s="126"/>
      <c r="AMP34" s="127"/>
      <c r="AMQ34" s="125"/>
      <c r="AMR34" s="125"/>
      <c r="AMS34" s="125"/>
      <c r="AMT34" s="126"/>
      <c r="AMU34" s="127"/>
      <c r="AMV34" s="125"/>
      <c r="AMW34" s="125"/>
      <c r="AMX34" s="125"/>
      <c r="AMY34" s="126"/>
      <c r="AMZ34" s="127"/>
      <c r="ANA34" s="125"/>
      <c r="ANB34" s="125"/>
      <c r="ANC34" s="125"/>
      <c r="AND34" s="126"/>
      <c r="ANE34" s="127"/>
      <c r="ANF34" s="125"/>
      <c r="ANG34" s="125"/>
      <c r="ANH34" s="125"/>
      <c r="ANI34" s="126"/>
      <c r="ANJ34" s="128"/>
      <c r="ANK34" s="119"/>
      <c r="ANL34" s="64"/>
      <c r="ANM34" s="129"/>
      <c r="ANN34" s="19"/>
      <c r="ANO34" s="65"/>
      <c r="ANP34" s="17"/>
      <c r="ANQ34" s="32"/>
      <c r="ANR34" s="12"/>
      <c r="ANS34" s="70"/>
      <c r="ANT34" s="124"/>
      <c r="ANU34" s="125"/>
      <c r="ANV34" s="125"/>
      <c r="ANW34" s="125"/>
      <c r="ANX34" s="126"/>
      <c r="ANY34" s="127"/>
      <c r="ANZ34" s="125"/>
      <c r="AOA34" s="125"/>
      <c r="AOB34" s="125"/>
      <c r="AOC34" s="126"/>
      <c r="AOD34" s="127"/>
      <c r="AOE34" s="125"/>
      <c r="AOF34" s="125"/>
      <c r="AOG34" s="125"/>
      <c r="AOH34" s="126"/>
      <c r="AOI34" s="127"/>
      <c r="AOJ34" s="125"/>
      <c r="AOK34" s="125"/>
      <c r="AOL34" s="125"/>
      <c r="AOM34" s="126"/>
      <c r="AON34" s="127"/>
      <c r="AOO34" s="125"/>
      <c r="AOP34" s="125"/>
      <c r="AOQ34" s="125"/>
      <c r="AOR34" s="126"/>
      <c r="AOS34" s="127"/>
      <c r="AOT34" s="125"/>
      <c r="AOU34" s="125"/>
      <c r="AOV34" s="125"/>
      <c r="AOW34" s="126"/>
      <c r="AOX34" s="127"/>
      <c r="AOY34" s="125"/>
      <c r="AOZ34" s="125"/>
      <c r="APA34" s="125"/>
      <c r="APB34" s="126"/>
      <c r="APC34" s="127"/>
      <c r="APD34" s="125"/>
      <c r="APE34" s="125"/>
      <c r="APF34" s="125"/>
      <c r="APG34" s="126"/>
      <c r="APH34" s="128"/>
      <c r="API34" s="119"/>
      <c r="APJ34" s="64"/>
      <c r="APK34" s="129"/>
      <c r="APL34" s="19"/>
      <c r="APM34" s="65"/>
      <c r="APN34" s="17"/>
      <c r="APO34" s="32"/>
      <c r="APP34" s="12"/>
      <c r="APQ34" s="70"/>
      <c r="APR34" s="124"/>
      <c r="APS34" s="125"/>
      <c r="APT34" s="125"/>
      <c r="APU34" s="125"/>
      <c r="APV34" s="126"/>
      <c r="APW34" s="127"/>
      <c r="APX34" s="125"/>
      <c r="APY34" s="125"/>
      <c r="APZ34" s="125"/>
      <c r="AQA34" s="126"/>
      <c r="AQB34" s="127"/>
      <c r="AQC34" s="125"/>
      <c r="AQD34" s="125"/>
      <c r="AQE34" s="125"/>
      <c r="AQF34" s="126"/>
      <c r="AQG34" s="127"/>
      <c r="AQH34" s="125"/>
      <c r="AQI34" s="125"/>
      <c r="AQJ34" s="125"/>
      <c r="AQK34" s="126"/>
      <c r="AQL34" s="127"/>
      <c r="AQM34" s="125"/>
      <c r="AQN34" s="125"/>
      <c r="AQO34" s="125"/>
      <c r="AQP34" s="126"/>
      <c r="AQQ34" s="127"/>
      <c r="AQR34" s="125"/>
      <c r="AQS34" s="125"/>
      <c r="AQT34" s="125"/>
      <c r="AQU34" s="126"/>
      <c r="AQV34" s="127"/>
      <c r="AQW34" s="125"/>
      <c r="AQX34" s="125"/>
      <c r="AQY34" s="125"/>
      <c r="AQZ34" s="126"/>
      <c r="ARA34" s="127"/>
      <c r="ARB34" s="125"/>
      <c r="ARC34" s="125"/>
      <c r="ARD34" s="125"/>
      <c r="ARE34" s="126"/>
      <c r="ARF34" s="128"/>
      <c r="ARG34" s="119"/>
      <c r="ARH34" s="64"/>
      <c r="ARI34" s="129"/>
      <c r="ARJ34" s="19"/>
      <c r="ARK34" s="65"/>
      <c r="ARL34" s="17"/>
      <c r="ARM34" s="32"/>
      <c r="ARN34" s="12"/>
      <c r="ARO34" s="70"/>
      <c r="ARP34" s="124"/>
      <c r="ARQ34" s="125"/>
      <c r="ARR34" s="125"/>
      <c r="ARS34" s="125"/>
      <c r="ART34" s="126"/>
      <c r="ARU34" s="127"/>
      <c r="ARV34" s="125"/>
      <c r="ARW34" s="125"/>
      <c r="ARX34" s="125"/>
      <c r="ARY34" s="126"/>
      <c r="ARZ34" s="127"/>
      <c r="ASA34" s="125"/>
      <c r="ASB34" s="125"/>
      <c r="ASC34" s="125"/>
      <c r="ASD34" s="126"/>
      <c r="ASE34" s="127"/>
      <c r="ASF34" s="125"/>
      <c r="ASG34" s="125"/>
      <c r="ASH34" s="125"/>
      <c r="ASI34" s="126"/>
      <c r="ASJ34" s="127"/>
      <c r="ASK34" s="125"/>
      <c r="ASL34" s="125"/>
      <c r="ASM34" s="125"/>
      <c r="ASN34" s="126"/>
      <c r="ASO34" s="127"/>
      <c r="ASP34" s="125"/>
      <c r="ASQ34" s="125"/>
      <c r="ASR34" s="125"/>
      <c r="ASS34" s="126"/>
      <c r="AST34" s="127"/>
      <c r="ASU34" s="125"/>
      <c r="ASV34" s="125"/>
      <c r="ASW34" s="125"/>
      <c r="ASX34" s="126"/>
      <c r="ASY34" s="127"/>
      <c r="ASZ34" s="125"/>
      <c r="ATA34" s="125"/>
      <c r="ATB34" s="125"/>
      <c r="ATC34" s="126"/>
      <c r="ATD34" s="128"/>
      <c r="ATE34" s="119"/>
      <c r="ATF34" s="64"/>
      <c r="ATG34" s="129"/>
      <c r="ATH34" s="19"/>
      <c r="ATI34" s="65"/>
      <c r="ATJ34" s="17"/>
      <c r="ATK34" s="32"/>
      <c r="ATL34" s="12"/>
      <c r="ATM34" s="70"/>
      <c r="ATN34" s="124"/>
      <c r="ATO34" s="125"/>
      <c r="ATP34" s="125"/>
      <c r="ATQ34" s="125"/>
      <c r="ATR34" s="126"/>
      <c r="ATS34" s="127"/>
      <c r="ATT34" s="125"/>
      <c r="ATU34" s="125"/>
      <c r="ATV34" s="125"/>
      <c r="ATW34" s="126"/>
      <c r="ATX34" s="127"/>
      <c r="ATY34" s="125"/>
      <c r="ATZ34" s="125"/>
      <c r="AUA34" s="125"/>
      <c r="AUB34" s="126"/>
      <c r="AUC34" s="127"/>
      <c r="AUD34" s="125"/>
      <c r="AUE34" s="125"/>
      <c r="AUF34" s="125"/>
      <c r="AUG34" s="126"/>
      <c r="AUH34" s="127"/>
      <c r="AUI34" s="125"/>
      <c r="AUJ34" s="125"/>
      <c r="AUK34" s="125"/>
      <c r="AUL34" s="126"/>
      <c r="AUM34" s="127"/>
      <c r="AUN34" s="125"/>
      <c r="AUO34" s="125"/>
      <c r="AUP34" s="125"/>
      <c r="AUQ34" s="126"/>
      <c r="AUR34" s="127"/>
      <c r="AUS34" s="125"/>
      <c r="AUT34" s="125"/>
      <c r="AUU34" s="125"/>
      <c r="AUV34" s="126"/>
      <c r="AUW34" s="127"/>
      <c r="AUX34" s="125"/>
      <c r="AUY34" s="125"/>
      <c r="AUZ34" s="125"/>
      <c r="AVA34" s="126"/>
      <c r="AVB34" s="128"/>
      <c r="AVC34" s="119"/>
      <c r="AVD34" s="64"/>
      <c r="AVE34" s="129"/>
      <c r="AVF34" s="19"/>
      <c r="AVG34" s="65"/>
      <c r="AVH34" s="17"/>
      <c r="AVI34" s="32"/>
      <c r="AVJ34" s="12"/>
      <c r="AVK34" s="70"/>
      <c r="AVL34" s="124"/>
      <c r="AVM34" s="125"/>
      <c r="AVN34" s="125"/>
      <c r="AVO34" s="125"/>
      <c r="AVP34" s="126"/>
      <c r="AVQ34" s="127"/>
      <c r="AVR34" s="125"/>
      <c r="AVS34" s="125"/>
      <c r="AVT34" s="125"/>
      <c r="AVU34" s="126"/>
      <c r="AVV34" s="127"/>
      <c r="AVW34" s="125"/>
      <c r="AVX34" s="125"/>
      <c r="AVY34" s="125"/>
      <c r="AVZ34" s="126"/>
      <c r="AWA34" s="127"/>
      <c r="AWB34" s="125"/>
      <c r="AWC34" s="125"/>
      <c r="AWD34" s="125"/>
      <c r="AWE34" s="126"/>
      <c r="AWF34" s="127"/>
      <c r="AWG34" s="125"/>
      <c r="AWH34" s="125"/>
      <c r="AWI34" s="125"/>
      <c r="AWJ34" s="126"/>
      <c r="AWK34" s="127"/>
      <c r="AWL34" s="125"/>
      <c r="AWM34" s="125"/>
      <c r="AWN34" s="125"/>
      <c r="AWO34" s="126"/>
      <c r="AWP34" s="127"/>
      <c r="AWQ34" s="125"/>
      <c r="AWR34" s="125"/>
      <c r="AWS34" s="125"/>
      <c r="AWT34" s="126"/>
      <c r="AWU34" s="127"/>
      <c r="AWV34" s="125"/>
      <c r="AWW34" s="125"/>
      <c r="AWX34" s="125"/>
      <c r="AWY34" s="126"/>
      <c r="AWZ34" s="128"/>
      <c r="AXA34" s="119"/>
      <c r="AXB34" s="64"/>
      <c r="AXC34" s="129"/>
      <c r="AXD34" s="19"/>
      <c r="AXE34" s="65"/>
      <c r="AXF34" s="17"/>
      <c r="AXG34" s="32"/>
      <c r="AXH34" s="12"/>
      <c r="AXI34" s="70"/>
      <c r="AXJ34" s="124"/>
      <c r="AXK34" s="125"/>
      <c r="AXL34" s="125"/>
      <c r="AXM34" s="125"/>
      <c r="AXN34" s="126"/>
      <c r="AXO34" s="127"/>
      <c r="AXP34" s="125"/>
      <c r="AXQ34" s="125"/>
      <c r="AXR34" s="125"/>
      <c r="AXS34" s="126"/>
      <c r="AXT34" s="127"/>
      <c r="AXU34" s="125"/>
      <c r="AXV34" s="125"/>
      <c r="AXW34" s="125"/>
      <c r="AXX34" s="126"/>
      <c r="AXY34" s="127"/>
      <c r="AXZ34" s="125"/>
      <c r="AYA34" s="125"/>
      <c r="AYB34" s="125"/>
      <c r="AYC34" s="126"/>
      <c r="AYD34" s="127"/>
      <c r="AYE34" s="125"/>
      <c r="AYF34" s="125"/>
      <c r="AYG34" s="125"/>
      <c r="AYH34" s="126"/>
      <c r="AYI34" s="127"/>
      <c r="AYJ34" s="125"/>
      <c r="AYK34" s="125"/>
      <c r="AYL34" s="125"/>
      <c r="AYM34" s="126"/>
      <c r="AYN34" s="127"/>
      <c r="AYO34" s="125"/>
      <c r="AYP34" s="125"/>
      <c r="AYQ34" s="125"/>
      <c r="AYR34" s="126"/>
      <c r="AYS34" s="127"/>
      <c r="AYT34" s="125"/>
      <c r="AYU34" s="125"/>
      <c r="AYV34" s="125"/>
      <c r="AYW34" s="126"/>
      <c r="AYX34" s="128"/>
      <c r="AYY34" s="119"/>
      <c r="AYZ34" s="64"/>
      <c r="AZA34" s="129"/>
      <c r="AZB34" s="19"/>
      <c r="AZC34" s="65"/>
      <c r="AZD34" s="17"/>
      <c r="AZE34" s="32"/>
      <c r="AZF34" s="12"/>
      <c r="AZG34" s="70"/>
      <c r="AZH34" s="124"/>
      <c r="AZI34" s="125"/>
      <c r="AZJ34" s="125"/>
      <c r="AZK34" s="125"/>
      <c r="AZL34" s="126"/>
      <c r="AZM34" s="127"/>
      <c r="AZN34" s="125"/>
      <c r="AZO34" s="125"/>
      <c r="AZP34" s="125"/>
      <c r="AZQ34" s="126"/>
      <c r="AZR34" s="127"/>
      <c r="AZS34" s="125"/>
      <c r="AZT34" s="125"/>
      <c r="AZU34" s="125"/>
      <c r="AZV34" s="126"/>
      <c r="AZW34" s="127"/>
      <c r="AZX34" s="125"/>
      <c r="AZY34" s="125"/>
      <c r="AZZ34" s="125"/>
      <c r="BAA34" s="126"/>
      <c r="BAB34" s="127"/>
      <c r="BAC34" s="125"/>
      <c r="BAD34" s="125"/>
      <c r="BAE34" s="125"/>
      <c r="BAF34" s="126"/>
      <c r="BAG34" s="127"/>
      <c r="BAH34" s="125"/>
      <c r="BAI34" s="125"/>
      <c r="BAJ34" s="125"/>
      <c r="BAK34" s="126"/>
      <c r="BAL34" s="127"/>
      <c r="BAM34" s="125"/>
      <c r="BAN34" s="125"/>
      <c r="BAO34" s="125"/>
      <c r="BAP34" s="126"/>
      <c r="BAQ34" s="127"/>
      <c r="BAR34" s="125"/>
      <c r="BAS34" s="125"/>
      <c r="BAT34" s="125"/>
      <c r="BAU34" s="126"/>
      <c r="BAV34" s="128"/>
      <c r="BAW34" s="119"/>
      <c r="BAX34" s="64"/>
      <c r="BAY34" s="129"/>
      <c r="BAZ34" s="19"/>
      <c r="BBA34" s="65"/>
      <c r="BBB34" s="17"/>
      <c r="BBC34" s="32"/>
      <c r="BBD34" s="12"/>
      <c r="BBE34" s="70"/>
      <c r="BBF34" s="124"/>
      <c r="BBG34" s="125"/>
      <c r="BBH34" s="125"/>
      <c r="BBI34" s="125"/>
      <c r="BBJ34" s="126"/>
      <c r="BBK34" s="127"/>
      <c r="BBL34" s="125"/>
      <c r="BBM34" s="125"/>
      <c r="BBN34" s="125"/>
      <c r="BBO34" s="126"/>
      <c r="BBP34" s="127"/>
      <c r="BBQ34" s="125"/>
      <c r="BBR34" s="125"/>
      <c r="BBS34" s="125"/>
      <c r="BBT34" s="126"/>
      <c r="BBU34" s="127"/>
      <c r="BBV34" s="125"/>
      <c r="BBW34" s="125"/>
      <c r="BBX34" s="125"/>
      <c r="BBY34" s="126"/>
      <c r="BBZ34" s="127"/>
      <c r="BCA34" s="125"/>
      <c r="BCB34" s="125"/>
      <c r="BCC34" s="125"/>
      <c r="BCD34" s="126"/>
      <c r="BCE34" s="127"/>
      <c r="BCF34" s="125"/>
      <c r="BCG34" s="125"/>
      <c r="BCH34" s="125"/>
      <c r="BCI34" s="126"/>
      <c r="BCJ34" s="127"/>
      <c r="BCK34" s="125"/>
      <c r="BCL34" s="125"/>
      <c r="BCM34" s="125"/>
      <c r="BCN34" s="126"/>
      <c r="BCO34" s="127"/>
      <c r="BCP34" s="125"/>
      <c r="BCQ34" s="125"/>
      <c r="BCR34" s="125"/>
      <c r="BCS34" s="126"/>
      <c r="BCT34" s="128"/>
      <c r="BCU34" s="119"/>
      <c r="BCV34" s="64"/>
      <c r="BCW34" s="129"/>
      <c r="BCX34" s="19"/>
      <c r="BCY34" s="65"/>
      <c r="BCZ34" s="17"/>
      <c r="BDA34" s="32"/>
      <c r="BDB34" s="12"/>
      <c r="BDC34" s="70"/>
      <c r="BDD34" s="124"/>
      <c r="BDE34" s="125"/>
      <c r="BDF34" s="125"/>
      <c r="BDG34" s="125"/>
      <c r="BDH34" s="126"/>
      <c r="BDI34" s="127"/>
      <c r="BDJ34" s="125"/>
      <c r="BDK34" s="125"/>
      <c r="BDL34" s="125"/>
      <c r="BDM34" s="126"/>
      <c r="BDN34" s="127"/>
      <c r="BDO34" s="125"/>
      <c r="BDP34" s="125"/>
      <c r="BDQ34" s="125"/>
      <c r="BDR34" s="126"/>
      <c r="BDS34" s="127"/>
      <c r="BDT34" s="125"/>
      <c r="BDU34" s="125"/>
      <c r="BDV34" s="125"/>
      <c r="BDW34" s="126"/>
      <c r="BDX34" s="127"/>
      <c r="BDY34" s="125"/>
      <c r="BDZ34" s="125"/>
      <c r="BEA34" s="125"/>
      <c r="BEB34" s="126"/>
      <c r="BEC34" s="127"/>
      <c r="BED34" s="125"/>
      <c r="BEE34" s="125"/>
      <c r="BEF34" s="125"/>
      <c r="BEG34" s="126"/>
      <c r="BEH34" s="127"/>
      <c r="BEI34" s="125"/>
      <c r="BEJ34" s="125"/>
      <c r="BEK34" s="125"/>
      <c r="BEL34" s="126"/>
      <c r="BEM34" s="127"/>
      <c r="BEN34" s="125"/>
      <c r="BEO34" s="125"/>
      <c r="BEP34" s="125"/>
      <c r="BEQ34" s="126"/>
      <c r="BER34" s="128"/>
      <c r="BES34" s="119"/>
      <c r="BET34" s="64"/>
      <c r="BEU34" s="129"/>
      <c r="BEV34" s="19"/>
      <c r="BEW34" s="65"/>
      <c r="BEX34" s="17"/>
      <c r="BEY34" s="32"/>
      <c r="BEZ34" s="12"/>
      <c r="BFA34" s="70"/>
      <c r="BFB34" s="124"/>
      <c r="BFC34" s="125"/>
      <c r="BFD34" s="125"/>
      <c r="BFE34" s="125"/>
      <c r="BFF34" s="126"/>
      <c r="BFG34" s="127"/>
      <c r="BFH34" s="125"/>
      <c r="BFI34" s="125"/>
      <c r="BFJ34" s="125"/>
      <c r="BFK34" s="126"/>
      <c r="BFL34" s="127"/>
      <c r="BFM34" s="125"/>
      <c r="BFN34" s="125"/>
      <c r="BFO34" s="125"/>
      <c r="BFP34" s="126"/>
      <c r="BFQ34" s="127"/>
      <c r="BFR34" s="125"/>
      <c r="BFS34" s="125"/>
      <c r="BFT34" s="125"/>
      <c r="BFU34" s="126"/>
      <c r="BFV34" s="127"/>
      <c r="BFW34" s="125"/>
      <c r="BFX34" s="125"/>
      <c r="BFY34" s="125"/>
      <c r="BFZ34" s="126"/>
      <c r="BGA34" s="127"/>
      <c r="BGB34" s="125"/>
      <c r="BGC34" s="125"/>
      <c r="BGD34" s="125"/>
      <c r="BGE34" s="126"/>
      <c r="BGF34" s="127"/>
      <c r="BGG34" s="125"/>
      <c r="BGH34" s="125"/>
      <c r="BGI34" s="125"/>
      <c r="BGJ34" s="126"/>
      <c r="BGK34" s="127"/>
      <c r="BGL34" s="125"/>
      <c r="BGM34" s="125"/>
      <c r="BGN34" s="125"/>
      <c r="BGO34" s="126"/>
      <c r="BGP34" s="128"/>
      <c r="BGQ34" s="119"/>
      <c r="BGR34" s="64"/>
      <c r="BGS34" s="129"/>
      <c r="BGT34" s="19"/>
      <c r="BGU34" s="65"/>
      <c r="BGV34" s="17"/>
      <c r="BGW34" s="32"/>
      <c r="BGX34" s="12"/>
      <c r="BGY34" s="70"/>
      <c r="BGZ34" s="124"/>
      <c r="BHA34" s="125"/>
      <c r="BHB34" s="125"/>
      <c r="BHC34" s="125"/>
      <c r="BHD34" s="126"/>
      <c r="BHE34" s="127"/>
      <c r="BHF34" s="125"/>
      <c r="BHG34" s="125"/>
      <c r="BHH34" s="125"/>
      <c r="BHI34" s="126"/>
      <c r="BHJ34" s="127"/>
      <c r="BHK34" s="125"/>
      <c r="BHL34" s="125"/>
      <c r="BHM34" s="125"/>
      <c r="BHN34" s="126"/>
      <c r="BHO34" s="127"/>
      <c r="BHP34" s="125"/>
      <c r="BHQ34" s="125"/>
      <c r="BHR34" s="125"/>
      <c r="BHS34" s="126"/>
      <c r="BHT34" s="127"/>
      <c r="BHU34" s="125"/>
      <c r="BHV34" s="125"/>
      <c r="BHW34" s="125"/>
      <c r="BHX34" s="126"/>
      <c r="BHY34" s="127"/>
      <c r="BHZ34" s="125"/>
      <c r="BIA34" s="125"/>
      <c r="BIB34" s="125"/>
      <c r="BIC34" s="126"/>
      <c r="BID34" s="127"/>
      <c r="BIE34" s="125"/>
      <c r="BIF34" s="125"/>
      <c r="BIG34" s="125"/>
      <c r="BIH34" s="126"/>
      <c r="BII34" s="127"/>
      <c r="BIJ34" s="125"/>
      <c r="BIK34" s="125"/>
      <c r="BIL34" s="125"/>
      <c r="BIM34" s="126"/>
      <c r="BIN34" s="128"/>
      <c r="BIO34" s="119"/>
      <c r="BIP34" s="64"/>
      <c r="BIQ34" s="129"/>
      <c r="BIR34" s="19"/>
      <c r="BIS34" s="65"/>
      <c r="BIT34" s="17"/>
      <c r="BIU34" s="32"/>
      <c r="BIV34" s="12"/>
      <c r="BIW34" s="70"/>
      <c r="BIX34" s="124"/>
      <c r="BIY34" s="125"/>
      <c r="BIZ34" s="125"/>
      <c r="BJA34" s="125"/>
      <c r="BJB34" s="126"/>
      <c r="BJC34" s="127"/>
      <c r="BJD34" s="125"/>
      <c r="BJE34" s="125"/>
      <c r="BJF34" s="125"/>
      <c r="BJG34" s="126"/>
      <c r="BJH34" s="127"/>
      <c r="BJI34" s="125"/>
      <c r="BJJ34" s="125"/>
      <c r="BJK34" s="125"/>
      <c r="BJL34" s="126"/>
      <c r="BJM34" s="127"/>
      <c r="BJN34" s="125"/>
      <c r="BJO34" s="125"/>
      <c r="BJP34" s="125"/>
      <c r="BJQ34" s="126"/>
      <c r="BJR34" s="127"/>
      <c r="BJS34" s="125"/>
      <c r="BJT34" s="125"/>
      <c r="BJU34" s="125"/>
      <c r="BJV34" s="126"/>
      <c r="BJW34" s="127"/>
      <c r="BJX34" s="125"/>
      <c r="BJY34" s="125"/>
      <c r="BJZ34" s="125"/>
      <c r="BKA34" s="126"/>
      <c r="BKB34" s="127"/>
      <c r="BKC34" s="125"/>
      <c r="BKD34" s="125"/>
      <c r="BKE34" s="125"/>
      <c r="BKF34" s="126"/>
      <c r="BKG34" s="127"/>
      <c r="BKH34" s="125"/>
      <c r="BKI34" s="125"/>
      <c r="BKJ34" s="125"/>
      <c r="BKK34" s="126"/>
      <c r="BKL34" s="128"/>
      <c r="BKM34" s="119"/>
      <c r="BKN34" s="64"/>
      <c r="BKO34" s="129"/>
      <c r="BKP34" s="19"/>
      <c r="BKQ34" s="65"/>
      <c r="BKR34" s="17"/>
      <c r="BKS34" s="32"/>
      <c r="BKT34" s="12"/>
      <c r="BKU34" s="70"/>
      <c r="BKV34" s="124"/>
      <c r="BKW34" s="125"/>
      <c r="BKX34" s="125"/>
      <c r="BKY34" s="125"/>
      <c r="BKZ34" s="126"/>
      <c r="BLA34" s="127"/>
      <c r="BLB34" s="125"/>
      <c r="BLC34" s="125"/>
      <c r="BLD34" s="125"/>
      <c r="BLE34" s="126"/>
      <c r="BLF34" s="127"/>
      <c r="BLG34" s="125"/>
      <c r="BLH34" s="125"/>
      <c r="BLI34" s="125"/>
      <c r="BLJ34" s="126"/>
      <c r="BLK34" s="127"/>
      <c r="BLL34" s="125"/>
      <c r="BLM34" s="125"/>
      <c r="BLN34" s="125"/>
      <c r="BLO34" s="126"/>
      <c r="BLP34" s="127"/>
      <c r="BLQ34" s="125"/>
      <c r="BLR34" s="125"/>
      <c r="BLS34" s="125"/>
      <c r="BLT34" s="126"/>
      <c r="BLU34" s="127"/>
      <c r="BLV34" s="125"/>
      <c r="BLW34" s="125"/>
      <c r="BLX34" s="125"/>
      <c r="BLY34" s="126"/>
      <c r="BLZ34" s="127"/>
      <c r="BMA34" s="125"/>
      <c r="BMB34" s="125"/>
      <c r="BMC34" s="125"/>
      <c r="BMD34" s="126"/>
      <c r="BME34" s="127"/>
      <c r="BMF34" s="125"/>
      <c r="BMG34" s="125"/>
      <c r="BMH34" s="125"/>
      <c r="BMI34" s="126"/>
      <c r="BMJ34" s="128"/>
      <c r="BMK34" s="119"/>
      <c r="BML34" s="64"/>
      <c r="BMM34" s="129"/>
      <c r="BMN34" s="19"/>
      <c r="BMO34" s="65"/>
      <c r="BMP34" s="17"/>
      <c r="BMQ34" s="32"/>
      <c r="BMR34" s="12"/>
      <c r="BMS34" s="70"/>
      <c r="BMT34" s="124"/>
      <c r="BMU34" s="125"/>
      <c r="BMV34" s="125"/>
      <c r="BMW34" s="125"/>
      <c r="BMX34" s="126"/>
      <c r="BMY34" s="127"/>
      <c r="BMZ34" s="125"/>
      <c r="BNA34" s="125"/>
      <c r="BNB34" s="125"/>
      <c r="BNC34" s="126"/>
      <c r="BND34" s="127"/>
      <c r="BNE34" s="125"/>
      <c r="BNF34" s="125"/>
      <c r="BNG34" s="125"/>
      <c r="BNH34" s="126"/>
      <c r="BNI34" s="127"/>
      <c r="BNJ34" s="125"/>
      <c r="BNK34" s="125"/>
      <c r="BNL34" s="125"/>
      <c r="BNM34" s="126"/>
      <c r="BNN34" s="127"/>
      <c r="BNO34" s="125"/>
      <c r="BNP34" s="125"/>
      <c r="BNQ34" s="125"/>
      <c r="BNR34" s="126"/>
      <c r="BNS34" s="127"/>
      <c r="BNT34" s="125"/>
      <c r="BNU34" s="125"/>
      <c r="BNV34" s="125"/>
      <c r="BNW34" s="126"/>
      <c r="BNX34" s="127"/>
      <c r="BNY34" s="125"/>
      <c r="BNZ34" s="125"/>
      <c r="BOA34" s="125"/>
      <c r="BOB34" s="126"/>
      <c r="BOC34" s="127"/>
      <c r="BOD34" s="125"/>
      <c r="BOE34" s="125"/>
      <c r="BOF34" s="125"/>
      <c r="BOG34" s="126"/>
      <c r="BOH34" s="128"/>
      <c r="BOI34" s="119"/>
      <c r="BOJ34" s="64"/>
      <c r="BOK34" s="129"/>
      <c r="BOL34" s="19"/>
      <c r="BOM34" s="65"/>
      <c r="BON34" s="17"/>
      <c r="BOO34" s="32"/>
      <c r="BOP34" s="12"/>
      <c r="BOQ34" s="70"/>
      <c r="BOR34" s="124"/>
      <c r="BOS34" s="125"/>
      <c r="BOT34" s="125"/>
      <c r="BOU34" s="125"/>
      <c r="BOV34" s="126"/>
      <c r="BOW34" s="127"/>
      <c r="BOX34" s="125"/>
      <c r="BOY34" s="125"/>
      <c r="BOZ34" s="125"/>
      <c r="BPA34" s="126"/>
      <c r="BPB34" s="127"/>
      <c r="BPC34" s="125"/>
      <c r="BPD34" s="125"/>
      <c r="BPE34" s="125"/>
      <c r="BPF34" s="126"/>
      <c r="BPG34" s="127"/>
      <c r="BPH34" s="125"/>
      <c r="BPI34" s="125"/>
      <c r="BPJ34" s="125"/>
      <c r="BPK34" s="126"/>
      <c r="BPL34" s="127"/>
      <c r="BPM34" s="125"/>
      <c r="BPN34" s="125"/>
      <c r="BPO34" s="125"/>
      <c r="BPP34" s="126"/>
      <c r="BPQ34" s="127"/>
      <c r="BPR34" s="125"/>
      <c r="BPS34" s="125"/>
      <c r="BPT34" s="125"/>
      <c r="BPU34" s="126"/>
      <c r="BPV34" s="127"/>
      <c r="BPW34" s="125"/>
      <c r="BPX34" s="125"/>
      <c r="BPY34" s="125"/>
      <c r="BPZ34" s="126"/>
      <c r="BQA34" s="127"/>
      <c r="BQB34" s="125"/>
      <c r="BQC34" s="125"/>
      <c r="BQD34" s="125"/>
      <c r="BQE34" s="126"/>
      <c r="BQF34" s="128"/>
      <c r="BQG34" s="119"/>
      <c r="BQH34" s="64"/>
      <c r="BQI34" s="129"/>
      <c r="BQJ34" s="19"/>
      <c r="BQK34" s="65"/>
      <c r="BQL34" s="17"/>
      <c r="BQM34" s="32"/>
      <c r="BQN34" s="12"/>
      <c r="BQO34" s="70"/>
      <c r="BQP34" s="124"/>
      <c r="BQQ34" s="125"/>
      <c r="BQR34" s="125"/>
      <c r="BQS34" s="125"/>
      <c r="BQT34" s="126"/>
      <c r="BQU34" s="127"/>
      <c r="BQV34" s="125"/>
      <c r="BQW34" s="125"/>
      <c r="BQX34" s="125"/>
      <c r="BQY34" s="126"/>
      <c r="BQZ34" s="127"/>
      <c r="BRA34" s="125"/>
      <c r="BRB34" s="125"/>
      <c r="BRC34" s="125"/>
      <c r="BRD34" s="126"/>
      <c r="BRE34" s="127"/>
      <c r="BRF34" s="125"/>
      <c r="BRG34" s="125"/>
      <c r="BRH34" s="125"/>
      <c r="BRI34" s="126"/>
      <c r="BRJ34" s="127"/>
      <c r="BRK34" s="125"/>
      <c r="BRL34" s="125"/>
      <c r="BRM34" s="125"/>
      <c r="BRN34" s="126"/>
      <c r="BRO34" s="127"/>
      <c r="BRP34" s="125"/>
      <c r="BRQ34" s="125"/>
      <c r="BRR34" s="125"/>
      <c r="BRS34" s="126"/>
      <c r="BRT34" s="127"/>
      <c r="BRU34" s="125"/>
      <c r="BRV34" s="125"/>
      <c r="BRW34" s="125"/>
      <c r="BRX34" s="126"/>
      <c r="BRY34" s="127"/>
      <c r="BRZ34" s="125"/>
      <c r="BSA34" s="125"/>
      <c r="BSB34" s="125"/>
      <c r="BSC34" s="126"/>
      <c r="BSD34" s="128"/>
      <c r="BSE34" s="119"/>
      <c r="BSF34" s="64"/>
      <c r="BSG34" s="129"/>
      <c r="BSH34" s="19"/>
      <c r="BSI34" s="65"/>
      <c r="BSJ34" s="17"/>
      <c r="BSK34" s="32"/>
      <c r="BSL34" s="12"/>
      <c r="BSM34" s="70"/>
      <c r="BSN34" s="124"/>
      <c r="BSO34" s="125"/>
      <c r="BSP34" s="125"/>
      <c r="BSQ34" s="125"/>
      <c r="BSR34" s="126"/>
      <c r="BSS34" s="127"/>
      <c r="BST34" s="125"/>
      <c r="BSU34" s="125"/>
      <c r="BSV34" s="125"/>
      <c r="BSW34" s="126"/>
      <c r="BSX34" s="127"/>
      <c r="BSY34" s="125"/>
      <c r="BSZ34" s="125"/>
      <c r="BTA34" s="125"/>
      <c r="BTB34" s="126"/>
      <c r="BTC34" s="127"/>
      <c r="BTD34" s="125"/>
      <c r="BTE34" s="125"/>
      <c r="BTF34" s="125"/>
      <c r="BTG34" s="126"/>
      <c r="BTH34" s="127"/>
      <c r="BTI34" s="125"/>
      <c r="BTJ34" s="125"/>
      <c r="BTK34" s="125"/>
      <c r="BTL34" s="126"/>
      <c r="BTM34" s="127"/>
      <c r="BTN34" s="125"/>
      <c r="BTO34" s="125"/>
      <c r="BTP34" s="125"/>
      <c r="BTQ34" s="126"/>
      <c r="BTR34" s="127"/>
      <c r="BTS34" s="125"/>
      <c r="BTT34" s="125"/>
      <c r="BTU34" s="125"/>
      <c r="BTV34" s="126"/>
      <c r="BTW34" s="127"/>
      <c r="BTX34" s="125"/>
      <c r="BTY34" s="125"/>
      <c r="BTZ34" s="125"/>
      <c r="BUA34" s="126"/>
      <c r="BUB34" s="128"/>
      <c r="BUC34" s="119"/>
      <c r="BUD34" s="64"/>
      <c r="BUE34" s="129"/>
      <c r="BUF34" s="19"/>
      <c r="BUG34" s="65"/>
      <c r="BUH34" s="17"/>
      <c r="BUI34" s="32"/>
      <c r="BUJ34" s="12"/>
      <c r="BUK34" s="70"/>
      <c r="BUL34" s="124"/>
      <c r="BUM34" s="125"/>
      <c r="BUN34" s="125"/>
      <c r="BUO34" s="125"/>
      <c r="BUP34" s="126"/>
      <c r="BUQ34" s="127"/>
      <c r="BUR34" s="125"/>
      <c r="BUS34" s="125"/>
      <c r="BUT34" s="125"/>
      <c r="BUU34" s="126"/>
      <c r="BUV34" s="127"/>
      <c r="BUW34" s="125"/>
      <c r="BUX34" s="125"/>
      <c r="BUY34" s="125"/>
      <c r="BUZ34" s="126"/>
      <c r="BVA34" s="127"/>
      <c r="BVB34" s="125"/>
      <c r="BVC34" s="125"/>
      <c r="BVD34" s="125"/>
      <c r="BVE34" s="126"/>
      <c r="BVF34" s="127"/>
      <c r="BVG34" s="125"/>
      <c r="BVH34" s="125"/>
      <c r="BVI34" s="125"/>
      <c r="BVJ34" s="126"/>
      <c r="BVK34" s="127"/>
      <c r="BVL34" s="125"/>
      <c r="BVM34" s="125"/>
      <c r="BVN34" s="125"/>
      <c r="BVO34" s="126"/>
      <c r="BVP34" s="127"/>
      <c r="BVQ34" s="125"/>
      <c r="BVR34" s="125"/>
      <c r="BVS34" s="125"/>
      <c r="BVT34" s="126"/>
      <c r="BVU34" s="127"/>
      <c r="BVV34" s="125"/>
      <c r="BVW34" s="125"/>
      <c r="BVX34" s="125"/>
      <c r="BVY34" s="126"/>
      <c r="BVZ34" s="128"/>
      <c r="BWA34" s="119"/>
      <c r="BWB34" s="64"/>
      <c r="BWC34" s="129"/>
      <c r="BWD34" s="19"/>
      <c r="BWE34" s="65"/>
      <c r="BWF34" s="17"/>
      <c r="BWG34" s="32"/>
      <c r="BWH34" s="12"/>
      <c r="BWI34" s="70"/>
      <c r="BWJ34" s="124"/>
      <c r="BWK34" s="125"/>
      <c r="BWL34" s="125"/>
      <c r="BWM34" s="125"/>
      <c r="BWN34" s="126"/>
      <c r="BWO34" s="127"/>
      <c r="BWP34" s="125"/>
      <c r="BWQ34" s="125"/>
      <c r="BWR34" s="125"/>
      <c r="BWS34" s="126"/>
      <c r="BWT34" s="127"/>
      <c r="BWU34" s="125"/>
      <c r="BWV34" s="125"/>
      <c r="BWW34" s="125"/>
      <c r="BWX34" s="126"/>
      <c r="BWY34" s="127"/>
      <c r="BWZ34" s="125"/>
      <c r="BXA34" s="125"/>
      <c r="BXB34" s="125"/>
      <c r="BXC34" s="126"/>
      <c r="BXD34" s="127"/>
      <c r="BXE34" s="125"/>
      <c r="BXF34" s="125"/>
      <c r="BXG34" s="125"/>
      <c r="BXH34" s="126"/>
      <c r="BXI34" s="127"/>
      <c r="BXJ34" s="125"/>
      <c r="BXK34" s="125"/>
      <c r="BXL34" s="125"/>
      <c r="BXM34" s="126"/>
      <c r="BXN34" s="127"/>
      <c r="BXO34" s="125"/>
      <c r="BXP34" s="125"/>
      <c r="BXQ34" s="125"/>
      <c r="BXR34" s="126"/>
      <c r="BXS34" s="127"/>
      <c r="BXT34" s="125"/>
      <c r="BXU34" s="125"/>
      <c r="BXV34" s="125"/>
      <c r="BXW34" s="126"/>
      <c r="BXX34" s="128"/>
      <c r="BXY34" s="119"/>
      <c r="BXZ34" s="64"/>
      <c r="BYA34" s="129"/>
      <c r="BYB34" s="19"/>
      <c r="BYC34" s="65"/>
      <c r="BYD34" s="17"/>
      <c r="BYE34" s="32"/>
      <c r="BYF34" s="12"/>
      <c r="BYG34" s="70"/>
      <c r="BYH34" s="124"/>
      <c r="BYI34" s="125"/>
      <c r="BYJ34" s="125"/>
      <c r="BYK34" s="125"/>
      <c r="BYL34" s="126"/>
      <c r="BYM34" s="127"/>
      <c r="BYN34" s="125"/>
      <c r="BYO34" s="125"/>
      <c r="BYP34" s="125"/>
      <c r="BYQ34" s="126"/>
      <c r="BYR34" s="127"/>
      <c r="BYS34" s="125"/>
      <c r="BYT34" s="125"/>
      <c r="BYU34" s="125"/>
      <c r="BYV34" s="126"/>
      <c r="BYW34" s="127"/>
      <c r="BYX34" s="125"/>
      <c r="BYY34" s="125"/>
      <c r="BYZ34" s="125"/>
      <c r="BZA34" s="126"/>
      <c r="BZB34" s="127"/>
      <c r="BZC34" s="125"/>
      <c r="BZD34" s="125"/>
      <c r="BZE34" s="125"/>
      <c r="BZF34" s="126"/>
      <c r="BZG34" s="127"/>
      <c r="BZH34" s="125"/>
      <c r="BZI34" s="125"/>
      <c r="BZJ34" s="125"/>
      <c r="BZK34" s="126"/>
      <c r="BZL34" s="127"/>
      <c r="BZM34" s="125"/>
      <c r="BZN34" s="125"/>
      <c r="BZO34" s="125"/>
      <c r="BZP34" s="126"/>
      <c r="BZQ34" s="127"/>
      <c r="BZR34" s="125"/>
      <c r="BZS34" s="125"/>
      <c r="BZT34" s="125"/>
      <c r="BZU34" s="126"/>
      <c r="BZV34" s="128"/>
      <c r="BZW34" s="119"/>
      <c r="BZX34" s="64"/>
      <c r="BZY34" s="129"/>
      <c r="BZZ34" s="19"/>
      <c r="CAA34" s="65"/>
      <c r="CAB34" s="17"/>
      <c r="CAC34" s="32"/>
      <c r="CAD34" s="12"/>
      <c r="CAE34" s="70"/>
      <c r="CAF34" s="124"/>
      <c r="CAG34" s="125"/>
      <c r="CAH34" s="125"/>
      <c r="CAI34" s="125"/>
      <c r="CAJ34" s="126"/>
      <c r="CAK34" s="127"/>
      <c r="CAL34" s="125"/>
      <c r="CAM34" s="125"/>
      <c r="CAN34" s="125"/>
      <c r="CAO34" s="126"/>
      <c r="CAP34" s="127"/>
      <c r="CAQ34" s="125"/>
      <c r="CAR34" s="125"/>
      <c r="CAS34" s="125"/>
      <c r="CAT34" s="126"/>
      <c r="CAU34" s="127"/>
      <c r="CAV34" s="125"/>
      <c r="CAW34" s="125"/>
      <c r="CAX34" s="125"/>
      <c r="CAY34" s="126"/>
      <c r="CAZ34" s="127"/>
      <c r="CBA34" s="125"/>
      <c r="CBB34" s="125"/>
      <c r="CBC34" s="125"/>
      <c r="CBD34" s="126"/>
      <c r="CBE34" s="127"/>
      <c r="CBF34" s="125"/>
      <c r="CBG34" s="125"/>
      <c r="CBH34" s="125"/>
      <c r="CBI34" s="126"/>
      <c r="CBJ34" s="127"/>
      <c r="CBK34" s="125"/>
      <c r="CBL34" s="125"/>
      <c r="CBM34" s="125"/>
      <c r="CBN34" s="126"/>
      <c r="CBO34" s="127"/>
      <c r="CBP34" s="125"/>
      <c r="CBQ34" s="125"/>
      <c r="CBR34" s="125"/>
      <c r="CBS34" s="126"/>
      <c r="CBT34" s="128"/>
      <c r="CBU34" s="119"/>
      <c r="CBV34" s="64"/>
      <c r="CBW34" s="129"/>
      <c r="CBX34" s="19"/>
      <c r="CBY34" s="65"/>
      <c r="CBZ34" s="17"/>
      <c r="CCA34" s="32"/>
      <c r="CCB34" s="12"/>
      <c r="CCC34" s="70"/>
      <c r="CCD34" s="124"/>
      <c r="CCE34" s="125"/>
      <c r="CCF34" s="125"/>
      <c r="CCG34" s="125"/>
      <c r="CCH34" s="126"/>
      <c r="CCI34" s="127"/>
      <c r="CCJ34" s="125"/>
      <c r="CCK34" s="125"/>
      <c r="CCL34" s="125"/>
      <c r="CCM34" s="126"/>
      <c r="CCN34" s="127"/>
      <c r="CCO34" s="125"/>
      <c r="CCP34" s="125"/>
      <c r="CCQ34" s="125"/>
      <c r="CCR34" s="126"/>
      <c r="CCS34" s="127"/>
      <c r="CCT34" s="125"/>
      <c r="CCU34" s="125"/>
      <c r="CCV34" s="125"/>
      <c r="CCW34" s="126"/>
      <c r="CCX34" s="127"/>
      <c r="CCY34" s="125"/>
      <c r="CCZ34" s="125"/>
      <c r="CDA34" s="125"/>
      <c r="CDB34" s="126"/>
      <c r="CDC34" s="127"/>
      <c r="CDD34" s="125"/>
      <c r="CDE34" s="125"/>
      <c r="CDF34" s="125"/>
      <c r="CDG34" s="126"/>
      <c r="CDH34" s="127"/>
      <c r="CDI34" s="125"/>
      <c r="CDJ34" s="125"/>
      <c r="CDK34" s="125"/>
      <c r="CDL34" s="126"/>
      <c r="CDM34" s="127"/>
      <c r="CDN34" s="125"/>
      <c r="CDO34" s="125"/>
      <c r="CDP34" s="125"/>
      <c r="CDQ34" s="126"/>
      <c r="CDR34" s="128"/>
      <c r="CDS34" s="119"/>
      <c r="CDT34" s="64"/>
      <c r="CDU34" s="129"/>
      <c r="CDV34" s="19"/>
      <c r="CDW34" s="65"/>
      <c r="CDX34" s="17"/>
      <c r="CDY34" s="32"/>
      <c r="CDZ34" s="12"/>
      <c r="CEA34" s="70"/>
      <c r="CEB34" s="124"/>
      <c r="CEC34" s="125"/>
      <c r="CED34" s="125"/>
      <c r="CEE34" s="125"/>
      <c r="CEF34" s="126"/>
      <c r="CEG34" s="127"/>
      <c r="CEH34" s="125"/>
      <c r="CEI34" s="125"/>
      <c r="CEJ34" s="125"/>
      <c r="CEK34" s="126"/>
      <c r="CEL34" s="127"/>
      <c r="CEM34" s="125"/>
      <c r="CEN34" s="125"/>
      <c r="CEO34" s="125"/>
      <c r="CEP34" s="126"/>
      <c r="CEQ34" s="127"/>
      <c r="CER34" s="125"/>
      <c r="CES34" s="125"/>
      <c r="CET34" s="125"/>
      <c r="CEU34" s="126"/>
      <c r="CEV34" s="127"/>
      <c r="CEW34" s="125"/>
      <c r="CEX34" s="125"/>
      <c r="CEY34" s="125"/>
      <c r="CEZ34" s="126"/>
      <c r="CFA34" s="127"/>
      <c r="CFB34" s="125"/>
      <c r="CFC34" s="125"/>
      <c r="CFD34" s="125"/>
      <c r="CFE34" s="126"/>
      <c r="CFF34" s="127"/>
      <c r="CFG34" s="125"/>
      <c r="CFH34" s="125"/>
      <c r="CFI34" s="125"/>
      <c r="CFJ34" s="126"/>
      <c r="CFK34" s="127"/>
      <c r="CFL34" s="125"/>
      <c r="CFM34" s="125"/>
      <c r="CFN34" s="125"/>
      <c r="CFO34" s="126"/>
      <c r="CFP34" s="128"/>
      <c r="CFQ34" s="119"/>
      <c r="CFR34" s="64"/>
      <c r="CFS34" s="129"/>
      <c r="CFT34" s="19"/>
      <c r="CFU34" s="65"/>
      <c r="CFV34" s="17"/>
      <c r="CFW34" s="32"/>
      <c r="CFX34" s="12"/>
      <c r="CFY34" s="70"/>
      <c r="CFZ34" s="124"/>
      <c r="CGA34" s="125"/>
      <c r="CGB34" s="125"/>
      <c r="CGC34" s="125"/>
      <c r="CGD34" s="126"/>
      <c r="CGE34" s="127"/>
      <c r="CGF34" s="125"/>
      <c r="CGG34" s="125"/>
      <c r="CGH34" s="125"/>
      <c r="CGI34" s="126"/>
      <c r="CGJ34" s="127"/>
      <c r="CGK34" s="125"/>
      <c r="CGL34" s="125"/>
      <c r="CGM34" s="125"/>
      <c r="CGN34" s="126"/>
      <c r="CGO34" s="127"/>
      <c r="CGP34" s="125"/>
      <c r="CGQ34" s="125"/>
      <c r="CGR34" s="125"/>
      <c r="CGS34" s="126"/>
      <c r="CGT34" s="127"/>
      <c r="CGU34" s="125"/>
      <c r="CGV34" s="125"/>
      <c r="CGW34" s="125"/>
      <c r="CGX34" s="126"/>
      <c r="CGY34" s="127"/>
      <c r="CGZ34" s="125"/>
      <c r="CHA34" s="125"/>
      <c r="CHB34" s="125"/>
      <c r="CHC34" s="126"/>
      <c r="CHD34" s="127"/>
      <c r="CHE34" s="125"/>
      <c r="CHF34" s="125"/>
      <c r="CHG34" s="125"/>
      <c r="CHH34" s="126"/>
      <c r="CHI34" s="127"/>
      <c r="CHJ34" s="125"/>
      <c r="CHK34" s="125"/>
      <c r="CHL34" s="125"/>
      <c r="CHM34" s="126"/>
      <c r="CHN34" s="128"/>
      <c r="CHO34" s="119"/>
      <c r="CHP34" s="64"/>
      <c r="CHQ34" s="129"/>
      <c r="CHR34" s="19"/>
      <c r="CHS34" s="65"/>
      <c r="CHT34" s="17"/>
      <c r="CHU34" s="32"/>
      <c r="CHV34" s="12"/>
      <c r="CHW34" s="70"/>
      <c r="CHX34" s="124"/>
      <c r="CHY34" s="125"/>
      <c r="CHZ34" s="125"/>
      <c r="CIA34" s="125"/>
      <c r="CIB34" s="126"/>
      <c r="CIC34" s="127"/>
      <c r="CID34" s="125"/>
      <c r="CIE34" s="125"/>
      <c r="CIF34" s="125"/>
      <c r="CIG34" s="126"/>
      <c r="CIH34" s="127"/>
      <c r="CII34" s="125"/>
      <c r="CIJ34" s="125"/>
      <c r="CIK34" s="125"/>
      <c r="CIL34" s="126"/>
      <c r="CIM34" s="127"/>
      <c r="CIN34" s="125"/>
      <c r="CIO34" s="125"/>
      <c r="CIP34" s="125"/>
      <c r="CIQ34" s="126"/>
      <c r="CIR34" s="127"/>
      <c r="CIS34" s="125"/>
      <c r="CIT34" s="125"/>
      <c r="CIU34" s="125"/>
      <c r="CIV34" s="126"/>
      <c r="CIW34" s="127"/>
      <c r="CIX34" s="125"/>
      <c r="CIY34" s="125"/>
      <c r="CIZ34" s="125"/>
      <c r="CJA34" s="126"/>
      <c r="CJB34" s="127"/>
      <c r="CJC34" s="125"/>
      <c r="CJD34" s="125"/>
      <c r="CJE34" s="125"/>
      <c r="CJF34" s="126"/>
      <c r="CJG34" s="127"/>
      <c r="CJH34" s="125"/>
      <c r="CJI34" s="125"/>
      <c r="CJJ34" s="125"/>
      <c r="CJK34" s="126"/>
      <c r="CJL34" s="128"/>
      <c r="CJM34" s="119"/>
      <c r="CJN34" s="64"/>
      <c r="CJO34" s="129"/>
      <c r="CJP34" s="19"/>
      <c r="CJQ34" s="65"/>
      <c r="CJR34" s="17"/>
      <c r="CJS34" s="32"/>
      <c r="CJT34" s="12"/>
      <c r="CJU34" s="70"/>
      <c r="CJV34" s="124"/>
      <c r="CJW34" s="125"/>
      <c r="CJX34" s="125"/>
      <c r="CJY34" s="125"/>
      <c r="CJZ34" s="126"/>
      <c r="CKA34" s="127"/>
      <c r="CKB34" s="125"/>
      <c r="CKC34" s="125"/>
      <c r="CKD34" s="125"/>
      <c r="CKE34" s="126"/>
      <c r="CKF34" s="127"/>
      <c r="CKG34" s="125"/>
      <c r="CKH34" s="125"/>
      <c r="CKI34" s="125"/>
      <c r="CKJ34" s="126"/>
      <c r="CKK34" s="127"/>
      <c r="CKL34" s="125"/>
      <c r="CKM34" s="125"/>
      <c r="CKN34" s="125"/>
      <c r="CKO34" s="126"/>
      <c r="CKP34" s="127"/>
      <c r="CKQ34" s="125"/>
      <c r="CKR34" s="125"/>
      <c r="CKS34" s="125"/>
      <c r="CKT34" s="126"/>
      <c r="CKU34" s="127"/>
      <c r="CKV34" s="125"/>
      <c r="CKW34" s="125"/>
      <c r="CKX34" s="125"/>
      <c r="CKY34" s="126"/>
      <c r="CKZ34" s="127"/>
      <c r="CLA34" s="125"/>
      <c r="CLB34" s="125"/>
      <c r="CLC34" s="125"/>
      <c r="CLD34" s="126"/>
      <c r="CLE34" s="127"/>
      <c r="CLF34" s="125"/>
      <c r="CLG34" s="125"/>
      <c r="CLH34" s="125"/>
      <c r="CLI34" s="126"/>
      <c r="CLJ34" s="128"/>
      <c r="CLK34" s="119"/>
      <c r="CLL34" s="64"/>
      <c r="CLM34" s="129"/>
      <c r="CLN34" s="19"/>
      <c r="CLO34" s="65"/>
      <c r="CLP34" s="17"/>
      <c r="CLQ34" s="32"/>
      <c r="CLR34" s="12"/>
      <c r="CLS34" s="70"/>
      <c r="CLT34" s="124"/>
      <c r="CLU34" s="125"/>
      <c r="CLV34" s="125"/>
      <c r="CLW34" s="125"/>
      <c r="CLX34" s="126"/>
      <c r="CLY34" s="127"/>
      <c r="CLZ34" s="125"/>
      <c r="CMA34" s="125"/>
      <c r="CMB34" s="125"/>
      <c r="CMC34" s="126"/>
      <c r="CMD34" s="127"/>
      <c r="CME34" s="125"/>
      <c r="CMF34" s="125"/>
      <c r="CMG34" s="125"/>
      <c r="CMH34" s="126"/>
      <c r="CMI34" s="127"/>
      <c r="CMJ34" s="125"/>
      <c r="CMK34" s="125"/>
      <c r="CML34" s="125"/>
      <c r="CMM34" s="126"/>
      <c r="CMN34" s="127"/>
      <c r="CMO34" s="125"/>
      <c r="CMP34" s="125"/>
      <c r="CMQ34" s="125"/>
      <c r="CMR34" s="126"/>
      <c r="CMS34" s="127"/>
      <c r="CMT34" s="125"/>
      <c r="CMU34" s="125"/>
      <c r="CMV34" s="125"/>
      <c r="CMW34" s="126"/>
      <c r="CMX34" s="127"/>
      <c r="CMY34" s="125"/>
      <c r="CMZ34" s="125"/>
      <c r="CNA34" s="125"/>
      <c r="CNB34" s="126"/>
      <c r="CNC34" s="127"/>
      <c r="CND34" s="125"/>
      <c r="CNE34" s="125"/>
      <c r="CNF34" s="125"/>
      <c r="CNG34" s="126"/>
      <c r="CNH34" s="128"/>
      <c r="CNI34" s="119"/>
      <c r="CNJ34" s="64"/>
      <c r="CNK34" s="129"/>
      <c r="CNL34" s="19"/>
      <c r="CNM34" s="65"/>
      <c r="CNN34" s="17"/>
      <c r="CNO34" s="32"/>
      <c r="CNP34" s="12"/>
      <c r="CNQ34" s="70"/>
      <c r="CNR34" s="124"/>
      <c r="CNS34" s="125"/>
      <c r="CNT34" s="125"/>
      <c r="CNU34" s="125"/>
      <c r="CNV34" s="126"/>
      <c r="CNW34" s="127"/>
      <c r="CNX34" s="125"/>
      <c r="CNY34" s="125"/>
      <c r="CNZ34" s="125"/>
      <c r="COA34" s="126"/>
      <c r="COB34" s="127"/>
      <c r="COC34" s="125"/>
      <c r="COD34" s="125"/>
      <c r="COE34" s="125"/>
      <c r="COF34" s="126"/>
      <c r="COG34" s="127"/>
      <c r="COH34" s="125"/>
      <c r="COI34" s="125"/>
      <c r="COJ34" s="125"/>
      <c r="COK34" s="126"/>
      <c r="COL34" s="127"/>
      <c r="COM34" s="125"/>
      <c r="CON34" s="125"/>
      <c r="COO34" s="125"/>
      <c r="COP34" s="126"/>
      <c r="COQ34" s="127"/>
      <c r="COR34" s="125"/>
      <c r="COS34" s="125"/>
      <c r="COT34" s="125"/>
      <c r="COU34" s="126"/>
      <c r="COV34" s="127"/>
      <c r="COW34" s="125"/>
      <c r="COX34" s="125"/>
      <c r="COY34" s="125"/>
      <c r="COZ34" s="126"/>
      <c r="CPA34" s="127"/>
      <c r="CPB34" s="125"/>
      <c r="CPC34" s="125"/>
      <c r="CPD34" s="125"/>
      <c r="CPE34" s="126"/>
      <c r="CPF34" s="128"/>
      <c r="CPG34" s="119"/>
      <c r="CPH34" s="64"/>
      <c r="CPI34" s="129"/>
      <c r="CPJ34" s="19"/>
      <c r="CPK34" s="65"/>
      <c r="CPL34" s="17"/>
      <c r="CPM34" s="32"/>
      <c r="CPN34" s="12"/>
      <c r="CPO34" s="70"/>
      <c r="CPP34" s="124"/>
      <c r="CPQ34" s="125"/>
      <c r="CPR34" s="125"/>
      <c r="CPS34" s="125"/>
      <c r="CPT34" s="126"/>
      <c r="CPU34" s="127"/>
      <c r="CPV34" s="125"/>
      <c r="CPW34" s="125"/>
      <c r="CPX34" s="125"/>
      <c r="CPY34" s="126"/>
      <c r="CPZ34" s="127"/>
      <c r="CQA34" s="125"/>
      <c r="CQB34" s="125"/>
      <c r="CQC34" s="125"/>
      <c r="CQD34" s="126"/>
      <c r="CQE34" s="127"/>
      <c r="CQF34" s="125"/>
      <c r="CQG34" s="125"/>
      <c r="CQH34" s="125"/>
      <c r="CQI34" s="126"/>
      <c r="CQJ34" s="127"/>
      <c r="CQK34" s="125"/>
      <c r="CQL34" s="125"/>
      <c r="CQM34" s="125"/>
      <c r="CQN34" s="126"/>
      <c r="CQO34" s="127"/>
      <c r="CQP34" s="125"/>
      <c r="CQQ34" s="125"/>
      <c r="CQR34" s="125"/>
      <c r="CQS34" s="126"/>
      <c r="CQT34" s="127"/>
      <c r="CQU34" s="125"/>
      <c r="CQV34" s="125"/>
      <c r="CQW34" s="125"/>
      <c r="CQX34" s="126"/>
      <c r="CQY34" s="127"/>
      <c r="CQZ34" s="125"/>
      <c r="CRA34" s="125"/>
      <c r="CRB34" s="125"/>
      <c r="CRC34" s="126"/>
      <c r="CRD34" s="128"/>
      <c r="CRE34" s="119"/>
      <c r="CRF34" s="64"/>
      <c r="CRG34" s="129"/>
      <c r="CRH34" s="19"/>
      <c r="CRI34" s="65"/>
      <c r="CRJ34" s="17"/>
      <c r="CRK34" s="32"/>
      <c r="CRL34" s="12"/>
      <c r="CRM34" s="70"/>
      <c r="CRN34" s="124"/>
      <c r="CRO34" s="125"/>
      <c r="CRP34" s="125"/>
      <c r="CRQ34" s="125"/>
      <c r="CRR34" s="126"/>
      <c r="CRS34" s="127"/>
      <c r="CRT34" s="125"/>
      <c r="CRU34" s="125"/>
      <c r="CRV34" s="125"/>
      <c r="CRW34" s="126"/>
      <c r="CRX34" s="127"/>
      <c r="CRY34" s="125"/>
      <c r="CRZ34" s="125"/>
      <c r="CSA34" s="125"/>
      <c r="CSB34" s="126"/>
      <c r="CSC34" s="127"/>
      <c r="CSD34" s="125"/>
      <c r="CSE34" s="125"/>
      <c r="CSF34" s="125"/>
      <c r="CSG34" s="126"/>
      <c r="CSH34" s="127"/>
      <c r="CSI34" s="125"/>
      <c r="CSJ34" s="125"/>
      <c r="CSK34" s="125"/>
      <c r="CSL34" s="126"/>
      <c r="CSM34" s="127"/>
      <c r="CSN34" s="125"/>
      <c r="CSO34" s="125"/>
      <c r="CSP34" s="125"/>
      <c r="CSQ34" s="126"/>
      <c r="CSR34" s="127"/>
      <c r="CSS34" s="125"/>
      <c r="CST34" s="125"/>
      <c r="CSU34" s="125"/>
      <c r="CSV34" s="126"/>
      <c r="CSW34" s="127"/>
      <c r="CSX34" s="125"/>
      <c r="CSY34" s="125"/>
      <c r="CSZ34" s="125"/>
      <c r="CTA34" s="126"/>
      <c r="CTB34" s="128"/>
      <c r="CTC34" s="119"/>
      <c r="CTD34" s="64"/>
      <c r="CTE34" s="129"/>
      <c r="CTF34" s="19"/>
      <c r="CTG34" s="65"/>
      <c r="CTH34" s="17"/>
      <c r="CTI34" s="32"/>
      <c r="CTJ34" s="12"/>
      <c r="CTK34" s="70"/>
      <c r="CTL34" s="124"/>
      <c r="CTM34" s="125"/>
      <c r="CTN34" s="125"/>
      <c r="CTO34" s="125"/>
      <c r="CTP34" s="126"/>
      <c r="CTQ34" s="127"/>
      <c r="CTR34" s="125"/>
      <c r="CTS34" s="125"/>
      <c r="CTT34" s="125"/>
      <c r="CTU34" s="126"/>
      <c r="CTV34" s="127"/>
      <c r="CTW34" s="125"/>
      <c r="CTX34" s="125"/>
      <c r="CTY34" s="125"/>
      <c r="CTZ34" s="126"/>
      <c r="CUA34" s="127"/>
      <c r="CUB34" s="125"/>
      <c r="CUC34" s="125"/>
      <c r="CUD34" s="125"/>
      <c r="CUE34" s="126"/>
      <c r="CUF34" s="127"/>
      <c r="CUG34" s="125"/>
      <c r="CUH34" s="125"/>
      <c r="CUI34" s="125"/>
      <c r="CUJ34" s="126"/>
      <c r="CUK34" s="127"/>
      <c r="CUL34" s="125"/>
      <c r="CUM34" s="125"/>
      <c r="CUN34" s="125"/>
      <c r="CUO34" s="126"/>
      <c r="CUP34" s="127"/>
      <c r="CUQ34" s="125"/>
      <c r="CUR34" s="125"/>
      <c r="CUS34" s="125"/>
      <c r="CUT34" s="126"/>
      <c r="CUU34" s="127"/>
      <c r="CUV34" s="125"/>
      <c r="CUW34" s="125"/>
      <c r="CUX34" s="125"/>
      <c r="CUY34" s="126"/>
      <c r="CUZ34" s="128"/>
      <c r="CVA34" s="119"/>
      <c r="CVB34" s="64"/>
      <c r="CVC34" s="129"/>
      <c r="CVD34" s="19"/>
      <c r="CVE34" s="65"/>
      <c r="CVF34" s="17"/>
      <c r="CVG34" s="32"/>
      <c r="CVH34" s="12"/>
      <c r="CVI34" s="70"/>
      <c r="CVJ34" s="124"/>
      <c r="CVK34" s="125"/>
      <c r="CVL34" s="125"/>
      <c r="CVM34" s="125"/>
      <c r="CVN34" s="126"/>
      <c r="CVO34" s="127"/>
      <c r="CVP34" s="125"/>
      <c r="CVQ34" s="125"/>
      <c r="CVR34" s="125"/>
      <c r="CVS34" s="126"/>
      <c r="CVT34" s="127"/>
      <c r="CVU34" s="125"/>
      <c r="CVV34" s="125"/>
      <c r="CVW34" s="125"/>
      <c r="CVX34" s="126"/>
      <c r="CVY34" s="127"/>
      <c r="CVZ34" s="125"/>
      <c r="CWA34" s="125"/>
      <c r="CWB34" s="125"/>
      <c r="CWC34" s="126"/>
      <c r="CWD34" s="127"/>
      <c r="CWE34" s="125"/>
      <c r="CWF34" s="125"/>
      <c r="CWG34" s="125"/>
      <c r="CWH34" s="126"/>
      <c r="CWI34" s="127"/>
      <c r="CWJ34" s="125"/>
      <c r="CWK34" s="125"/>
      <c r="CWL34" s="125"/>
      <c r="CWM34" s="126"/>
      <c r="CWN34" s="127"/>
      <c r="CWO34" s="125"/>
      <c r="CWP34" s="125"/>
      <c r="CWQ34" s="125"/>
      <c r="CWR34" s="126"/>
      <c r="CWS34" s="127"/>
      <c r="CWT34" s="125"/>
      <c r="CWU34" s="125"/>
      <c r="CWV34" s="125"/>
      <c r="CWW34" s="126"/>
      <c r="CWX34" s="128"/>
      <c r="CWY34" s="119"/>
      <c r="CWZ34" s="64"/>
      <c r="CXA34" s="129"/>
      <c r="CXB34" s="19"/>
      <c r="CXC34" s="65"/>
      <c r="CXD34" s="17"/>
      <c r="CXE34" s="32"/>
      <c r="CXF34" s="12"/>
      <c r="CXG34" s="70"/>
      <c r="CXH34" s="124"/>
      <c r="CXI34" s="125"/>
      <c r="CXJ34" s="125"/>
      <c r="CXK34" s="125"/>
      <c r="CXL34" s="126"/>
      <c r="CXM34" s="127"/>
      <c r="CXN34" s="125"/>
      <c r="CXO34" s="125"/>
      <c r="CXP34" s="125"/>
      <c r="CXQ34" s="126"/>
      <c r="CXR34" s="127"/>
      <c r="CXS34" s="125"/>
      <c r="CXT34" s="125"/>
      <c r="CXU34" s="125"/>
      <c r="CXV34" s="126"/>
      <c r="CXW34" s="127"/>
      <c r="CXX34" s="125"/>
      <c r="CXY34" s="125"/>
      <c r="CXZ34" s="125"/>
      <c r="CYA34" s="126"/>
      <c r="CYB34" s="127"/>
      <c r="CYC34" s="125"/>
      <c r="CYD34" s="125"/>
      <c r="CYE34" s="125"/>
      <c r="CYF34" s="126"/>
      <c r="CYG34" s="127"/>
      <c r="CYH34" s="125"/>
      <c r="CYI34" s="125"/>
      <c r="CYJ34" s="125"/>
      <c r="CYK34" s="126"/>
      <c r="CYL34" s="127"/>
      <c r="CYM34" s="125"/>
      <c r="CYN34" s="125"/>
      <c r="CYO34" s="125"/>
      <c r="CYP34" s="126"/>
      <c r="CYQ34" s="127"/>
      <c r="CYR34" s="125"/>
      <c r="CYS34" s="125"/>
      <c r="CYT34" s="125"/>
      <c r="CYU34" s="126"/>
      <c r="CYV34" s="128"/>
      <c r="CYW34" s="119"/>
      <c r="CYX34" s="64"/>
      <c r="CYY34" s="129"/>
      <c r="CYZ34" s="19"/>
      <c r="CZA34" s="65"/>
      <c r="CZB34" s="17"/>
      <c r="CZC34" s="32"/>
      <c r="CZD34" s="12"/>
      <c r="CZE34" s="70"/>
      <c r="CZF34" s="124"/>
      <c r="CZG34" s="125"/>
      <c r="CZH34" s="125"/>
      <c r="CZI34" s="125"/>
      <c r="CZJ34" s="126"/>
      <c r="CZK34" s="127"/>
      <c r="CZL34" s="125"/>
      <c r="CZM34" s="125"/>
      <c r="CZN34" s="125"/>
      <c r="CZO34" s="126"/>
      <c r="CZP34" s="127"/>
      <c r="CZQ34" s="125"/>
      <c r="CZR34" s="125"/>
      <c r="CZS34" s="125"/>
      <c r="CZT34" s="126"/>
      <c r="CZU34" s="127"/>
      <c r="CZV34" s="125"/>
      <c r="CZW34" s="125"/>
      <c r="CZX34" s="125"/>
      <c r="CZY34" s="126"/>
      <c r="CZZ34" s="127"/>
      <c r="DAA34" s="125"/>
      <c r="DAB34" s="125"/>
      <c r="DAC34" s="125"/>
      <c r="DAD34" s="126"/>
      <c r="DAE34" s="127"/>
      <c r="DAF34" s="125"/>
      <c r="DAG34" s="125"/>
      <c r="DAH34" s="125"/>
      <c r="DAI34" s="126"/>
      <c r="DAJ34" s="127"/>
      <c r="DAK34" s="125"/>
      <c r="DAL34" s="125"/>
      <c r="DAM34" s="125"/>
      <c r="DAN34" s="126"/>
      <c r="DAO34" s="127"/>
      <c r="DAP34" s="125"/>
      <c r="DAQ34" s="125"/>
      <c r="DAR34" s="125"/>
      <c r="DAS34" s="126"/>
      <c r="DAT34" s="128"/>
      <c r="DAU34" s="119"/>
      <c r="DAV34" s="64"/>
      <c r="DAW34" s="129"/>
      <c r="DAX34" s="19"/>
      <c r="DAY34" s="65"/>
      <c r="DAZ34" s="17"/>
      <c r="DBA34" s="32"/>
      <c r="DBB34" s="12"/>
      <c r="DBC34" s="70"/>
      <c r="DBD34" s="124"/>
      <c r="DBE34" s="125"/>
      <c r="DBF34" s="125"/>
      <c r="DBG34" s="125"/>
      <c r="DBH34" s="126"/>
      <c r="DBI34" s="127"/>
      <c r="DBJ34" s="125"/>
      <c r="DBK34" s="125"/>
      <c r="DBL34" s="125"/>
      <c r="DBM34" s="126"/>
      <c r="DBN34" s="127"/>
      <c r="DBO34" s="125"/>
      <c r="DBP34" s="125"/>
      <c r="DBQ34" s="125"/>
      <c r="DBR34" s="126"/>
      <c r="DBS34" s="127"/>
      <c r="DBT34" s="125"/>
      <c r="DBU34" s="125"/>
      <c r="DBV34" s="125"/>
      <c r="DBW34" s="126"/>
      <c r="DBX34" s="127"/>
      <c r="DBY34" s="125"/>
      <c r="DBZ34" s="125"/>
      <c r="DCA34" s="125"/>
      <c r="DCB34" s="126"/>
      <c r="DCC34" s="127"/>
      <c r="DCD34" s="125"/>
      <c r="DCE34" s="125"/>
      <c r="DCF34" s="125"/>
      <c r="DCG34" s="126"/>
      <c r="DCH34" s="127"/>
      <c r="DCI34" s="125"/>
      <c r="DCJ34" s="125"/>
      <c r="DCK34" s="125"/>
      <c r="DCL34" s="126"/>
      <c r="DCM34" s="127"/>
      <c r="DCN34" s="125"/>
      <c r="DCO34" s="125"/>
      <c r="DCP34" s="125"/>
      <c r="DCQ34" s="126"/>
      <c r="DCR34" s="128"/>
      <c r="DCS34" s="119"/>
      <c r="DCT34" s="64"/>
      <c r="DCU34" s="129"/>
      <c r="DCV34" s="19"/>
      <c r="DCW34" s="65"/>
      <c r="DCX34" s="17"/>
      <c r="DCY34" s="32"/>
      <c r="DCZ34" s="12"/>
      <c r="DDA34" s="70"/>
      <c r="DDB34" s="124"/>
      <c r="DDC34" s="125"/>
      <c r="DDD34" s="125"/>
      <c r="DDE34" s="125"/>
      <c r="DDF34" s="126"/>
      <c r="DDG34" s="127"/>
      <c r="DDH34" s="125"/>
      <c r="DDI34" s="125"/>
      <c r="DDJ34" s="125"/>
      <c r="DDK34" s="126"/>
      <c r="DDL34" s="127"/>
      <c r="DDM34" s="125"/>
      <c r="DDN34" s="125"/>
      <c r="DDO34" s="125"/>
      <c r="DDP34" s="126"/>
      <c r="DDQ34" s="127"/>
      <c r="DDR34" s="125"/>
      <c r="DDS34" s="125"/>
      <c r="DDT34" s="125"/>
      <c r="DDU34" s="126"/>
      <c r="DDV34" s="127"/>
      <c r="DDW34" s="125"/>
      <c r="DDX34" s="125"/>
      <c r="DDY34" s="125"/>
      <c r="DDZ34" s="126"/>
      <c r="DEA34" s="127"/>
      <c r="DEB34" s="125"/>
      <c r="DEC34" s="125"/>
      <c r="DED34" s="125"/>
      <c r="DEE34" s="126"/>
      <c r="DEF34" s="127"/>
      <c r="DEG34" s="125"/>
      <c r="DEH34" s="125"/>
      <c r="DEI34" s="125"/>
      <c r="DEJ34" s="126"/>
      <c r="DEK34" s="127"/>
      <c r="DEL34" s="125"/>
      <c r="DEM34" s="125"/>
      <c r="DEN34" s="125"/>
      <c r="DEO34" s="126"/>
      <c r="DEP34" s="128"/>
      <c r="DEQ34" s="119"/>
      <c r="DER34" s="64"/>
      <c r="DES34" s="129"/>
      <c r="DET34" s="19"/>
      <c r="DEU34" s="65"/>
      <c r="DEV34" s="17"/>
      <c r="DEW34" s="32"/>
      <c r="DEX34" s="12"/>
      <c r="DEY34" s="70"/>
      <c r="DEZ34" s="124"/>
      <c r="DFA34" s="125"/>
      <c r="DFB34" s="125"/>
      <c r="DFC34" s="125"/>
      <c r="DFD34" s="126"/>
      <c r="DFE34" s="127"/>
      <c r="DFF34" s="125"/>
      <c r="DFG34" s="125"/>
      <c r="DFH34" s="125"/>
      <c r="DFI34" s="126"/>
      <c r="DFJ34" s="127"/>
      <c r="DFK34" s="125"/>
      <c r="DFL34" s="125"/>
      <c r="DFM34" s="125"/>
      <c r="DFN34" s="126"/>
      <c r="DFO34" s="127"/>
      <c r="DFP34" s="125"/>
      <c r="DFQ34" s="125"/>
      <c r="DFR34" s="125"/>
      <c r="DFS34" s="126"/>
      <c r="DFT34" s="127"/>
      <c r="DFU34" s="125"/>
      <c r="DFV34" s="125"/>
      <c r="DFW34" s="125"/>
      <c r="DFX34" s="126"/>
      <c r="DFY34" s="127"/>
      <c r="DFZ34" s="125"/>
      <c r="DGA34" s="125"/>
      <c r="DGB34" s="125"/>
      <c r="DGC34" s="126"/>
      <c r="DGD34" s="127"/>
      <c r="DGE34" s="125"/>
      <c r="DGF34" s="125"/>
      <c r="DGG34" s="125"/>
      <c r="DGH34" s="126"/>
      <c r="DGI34" s="127"/>
      <c r="DGJ34" s="125"/>
      <c r="DGK34" s="125"/>
      <c r="DGL34" s="125"/>
      <c r="DGM34" s="126"/>
      <c r="DGN34" s="128"/>
      <c r="DGO34" s="119"/>
      <c r="DGP34" s="64"/>
      <c r="DGQ34" s="129"/>
      <c r="DGR34" s="19"/>
      <c r="DGS34" s="65"/>
      <c r="DGT34" s="17"/>
      <c r="DGU34" s="32"/>
      <c r="DGV34" s="12"/>
      <c r="DGW34" s="70"/>
      <c r="DGX34" s="124"/>
      <c r="DGY34" s="125"/>
      <c r="DGZ34" s="125"/>
      <c r="DHA34" s="125"/>
      <c r="DHB34" s="126"/>
      <c r="DHC34" s="127"/>
      <c r="DHD34" s="125"/>
      <c r="DHE34" s="125"/>
      <c r="DHF34" s="125"/>
      <c r="DHG34" s="126"/>
      <c r="DHH34" s="127"/>
      <c r="DHI34" s="125"/>
      <c r="DHJ34" s="125"/>
      <c r="DHK34" s="125"/>
      <c r="DHL34" s="126"/>
      <c r="DHM34" s="127"/>
      <c r="DHN34" s="125"/>
      <c r="DHO34" s="125"/>
      <c r="DHP34" s="125"/>
      <c r="DHQ34" s="126"/>
      <c r="DHR34" s="127"/>
      <c r="DHS34" s="125"/>
      <c r="DHT34" s="125"/>
      <c r="DHU34" s="125"/>
      <c r="DHV34" s="126"/>
      <c r="DHW34" s="127"/>
      <c r="DHX34" s="125"/>
      <c r="DHY34" s="125"/>
      <c r="DHZ34" s="125"/>
      <c r="DIA34" s="126"/>
      <c r="DIB34" s="127"/>
      <c r="DIC34" s="125"/>
      <c r="DID34" s="125"/>
      <c r="DIE34" s="125"/>
      <c r="DIF34" s="126"/>
      <c r="DIG34" s="127"/>
      <c r="DIH34" s="125"/>
      <c r="DII34" s="125"/>
      <c r="DIJ34" s="125"/>
      <c r="DIK34" s="126"/>
      <c r="DIL34" s="128"/>
      <c r="DIM34" s="119"/>
      <c r="DIN34" s="64"/>
      <c r="DIO34" s="129"/>
      <c r="DIP34" s="19"/>
      <c r="DIQ34" s="65"/>
      <c r="DIR34" s="17"/>
      <c r="DIS34" s="32"/>
      <c r="DIT34" s="12"/>
      <c r="DIU34" s="70"/>
      <c r="DIV34" s="124"/>
      <c r="DIW34" s="125"/>
      <c r="DIX34" s="125"/>
      <c r="DIY34" s="125"/>
      <c r="DIZ34" s="126"/>
      <c r="DJA34" s="127"/>
      <c r="DJB34" s="125"/>
      <c r="DJC34" s="125"/>
      <c r="DJD34" s="125"/>
      <c r="DJE34" s="126"/>
      <c r="DJF34" s="127"/>
      <c r="DJG34" s="125"/>
      <c r="DJH34" s="125"/>
      <c r="DJI34" s="125"/>
      <c r="DJJ34" s="126"/>
      <c r="DJK34" s="127"/>
      <c r="DJL34" s="125"/>
      <c r="DJM34" s="125"/>
      <c r="DJN34" s="125"/>
      <c r="DJO34" s="126"/>
      <c r="DJP34" s="127"/>
      <c r="DJQ34" s="125"/>
      <c r="DJR34" s="125"/>
      <c r="DJS34" s="125"/>
      <c r="DJT34" s="126"/>
      <c r="DJU34" s="127"/>
      <c r="DJV34" s="125"/>
      <c r="DJW34" s="125"/>
      <c r="DJX34" s="125"/>
      <c r="DJY34" s="126"/>
      <c r="DJZ34" s="127"/>
      <c r="DKA34" s="125"/>
      <c r="DKB34" s="125"/>
      <c r="DKC34" s="125"/>
      <c r="DKD34" s="126"/>
      <c r="DKE34" s="127"/>
      <c r="DKF34" s="125"/>
      <c r="DKG34" s="125"/>
      <c r="DKH34" s="125"/>
      <c r="DKI34" s="126"/>
      <c r="DKJ34" s="128"/>
      <c r="DKK34" s="119"/>
      <c r="DKL34" s="64"/>
      <c r="DKM34" s="129"/>
      <c r="DKN34" s="19"/>
      <c r="DKO34" s="65"/>
      <c r="DKP34" s="17"/>
      <c r="DKQ34" s="32"/>
      <c r="DKR34" s="12"/>
      <c r="DKS34" s="70"/>
      <c r="DKT34" s="124"/>
      <c r="DKU34" s="125"/>
      <c r="DKV34" s="125"/>
      <c r="DKW34" s="125"/>
      <c r="DKX34" s="126"/>
      <c r="DKY34" s="127"/>
      <c r="DKZ34" s="125"/>
      <c r="DLA34" s="125"/>
      <c r="DLB34" s="125"/>
      <c r="DLC34" s="126"/>
      <c r="DLD34" s="127"/>
      <c r="DLE34" s="125"/>
      <c r="DLF34" s="125"/>
      <c r="DLG34" s="125"/>
      <c r="DLH34" s="126"/>
      <c r="DLI34" s="127"/>
      <c r="DLJ34" s="125"/>
      <c r="DLK34" s="125"/>
      <c r="DLL34" s="125"/>
      <c r="DLM34" s="126"/>
      <c r="DLN34" s="127"/>
      <c r="DLO34" s="125"/>
      <c r="DLP34" s="125"/>
      <c r="DLQ34" s="125"/>
      <c r="DLR34" s="126"/>
      <c r="DLS34" s="127"/>
      <c r="DLT34" s="125"/>
      <c r="DLU34" s="125"/>
      <c r="DLV34" s="125"/>
      <c r="DLW34" s="126"/>
      <c r="DLX34" s="127"/>
      <c r="DLY34" s="125"/>
      <c r="DLZ34" s="125"/>
      <c r="DMA34" s="125"/>
      <c r="DMB34" s="126"/>
      <c r="DMC34" s="127"/>
      <c r="DMD34" s="125"/>
      <c r="DME34" s="125"/>
      <c r="DMF34" s="125"/>
      <c r="DMG34" s="126"/>
      <c r="DMH34" s="128"/>
      <c r="DMI34" s="119"/>
      <c r="DMJ34" s="64"/>
      <c r="DMK34" s="129"/>
      <c r="DML34" s="19"/>
      <c r="DMM34" s="65"/>
      <c r="DMN34" s="17"/>
      <c r="DMO34" s="32"/>
      <c r="DMP34" s="12"/>
      <c r="DMQ34" s="70"/>
      <c r="DMR34" s="124"/>
      <c r="DMS34" s="125"/>
      <c r="DMT34" s="125"/>
      <c r="DMU34" s="125"/>
      <c r="DMV34" s="126"/>
      <c r="DMW34" s="127"/>
      <c r="DMX34" s="125"/>
      <c r="DMY34" s="125"/>
      <c r="DMZ34" s="125"/>
      <c r="DNA34" s="126"/>
      <c r="DNB34" s="127"/>
      <c r="DNC34" s="125"/>
      <c r="DND34" s="125"/>
      <c r="DNE34" s="125"/>
      <c r="DNF34" s="126"/>
      <c r="DNG34" s="127"/>
      <c r="DNH34" s="125"/>
      <c r="DNI34" s="125"/>
      <c r="DNJ34" s="125"/>
      <c r="DNK34" s="126"/>
      <c r="DNL34" s="127"/>
      <c r="DNM34" s="125"/>
      <c r="DNN34" s="125"/>
      <c r="DNO34" s="125"/>
      <c r="DNP34" s="126"/>
      <c r="DNQ34" s="127"/>
      <c r="DNR34" s="125"/>
      <c r="DNS34" s="125"/>
      <c r="DNT34" s="125"/>
      <c r="DNU34" s="126"/>
      <c r="DNV34" s="127"/>
      <c r="DNW34" s="125"/>
      <c r="DNX34" s="125"/>
      <c r="DNY34" s="125"/>
      <c r="DNZ34" s="126"/>
      <c r="DOA34" s="127"/>
      <c r="DOB34" s="125"/>
      <c r="DOC34" s="125"/>
      <c r="DOD34" s="125"/>
      <c r="DOE34" s="126"/>
      <c r="DOF34" s="128"/>
      <c r="DOG34" s="119"/>
      <c r="DOH34" s="64"/>
      <c r="DOI34" s="129"/>
      <c r="DOJ34" s="19"/>
      <c r="DOK34" s="65"/>
      <c r="DOL34" s="17"/>
      <c r="DOM34" s="32"/>
      <c r="DON34" s="12"/>
      <c r="DOO34" s="70"/>
      <c r="DOP34" s="124"/>
      <c r="DOQ34" s="125"/>
      <c r="DOR34" s="125"/>
      <c r="DOS34" s="125"/>
      <c r="DOT34" s="126"/>
      <c r="DOU34" s="127"/>
      <c r="DOV34" s="125"/>
      <c r="DOW34" s="125"/>
      <c r="DOX34" s="125"/>
      <c r="DOY34" s="126"/>
      <c r="DOZ34" s="127"/>
      <c r="DPA34" s="125"/>
      <c r="DPB34" s="125"/>
      <c r="DPC34" s="125"/>
      <c r="DPD34" s="126"/>
      <c r="DPE34" s="127"/>
      <c r="DPF34" s="125"/>
      <c r="DPG34" s="125"/>
      <c r="DPH34" s="125"/>
      <c r="DPI34" s="126"/>
      <c r="DPJ34" s="127"/>
      <c r="DPK34" s="125"/>
      <c r="DPL34" s="125"/>
      <c r="DPM34" s="125"/>
      <c r="DPN34" s="126"/>
      <c r="DPO34" s="127"/>
      <c r="DPP34" s="125"/>
      <c r="DPQ34" s="125"/>
      <c r="DPR34" s="125"/>
      <c r="DPS34" s="126"/>
      <c r="DPT34" s="127"/>
      <c r="DPU34" s="125"/>
      <c r="DPV34" s="125"/>
      <c r="DPW34" s="125"/>
      <c r="DPX34" s="126"/>
      <c r="DPY34" s="127"/>
      <c r="DPZ34" s="125"/>
      <c r="DQA34" s="125"/>
      <c r="DQB34" s="125"/>
      <c r="DQC34" s="126"/>
      <c r="DQD34" s="128"/>
      <c r="DQE34" s="119"/>
      <c r="DQF34" s="64"/>
      <c r="DQG34" s="129"/>
      <c r="DQH34" s="19"/>
      <c r="DQI34" s="65"/>
      <c r="DQJ34" s="17"/>
      <c r="DQK34" s="32"/>
      <c r="DQL34" s="12"/>
      <c r="DQM34" s="70"/>
      <c r="DQN34" s="124"/>
      <c r="DQO34" s="125"/>
      <c r="DQP34" s="125"/>
      <c r="DQQ34" s="125"/>
      <c r="DQR34" s="126"/>
      <c r="DQS34" s="127"/>
      <c r="DQT34" s="125"/>
      <c r="DQU34" s="125"/>
      <c r="DQV34" s="125"/>
      <c r="DQW34" s="126"/>
      <c r="DQX34" s="127"/>
      <c r="DQY34" s="125"/>
      <c r="DQZ34" s="125"/>
      <c r="DRA34" s="125"/>
      <c r="DRB34" s="126"/>
      <c r="DRC34" s="127"/>
      <c r="DRD34" s="125"/>
      <c r="DRE34" s="125"/>
      <c r="DRF34" s="125"/>
      <c r="DRG34" s="126"/>
      <c r="DRH34" s="127"/>
      <c r="DRI34" s="125"/>
      <c r="DRJ34" s="125"/>
      <c r="DRK34" s="125"/>
      <c r="DRL34" s="126"/>
      <c r="DRM34" s="127"/>
      <c r="DRN34" s="125"/>
      <c r="DRO34" s="125"/>
      <c r="DRP34" s="125"/>
      <c r="DRQ34" s="126"/>
      <c r="DRR34" s="127"/>
      <c r="DRS34" s="125"/>
      <c r="DRT34" s="125"/>
      <c r="DRU34" s="125"/>
      <c r="DRV34" s="126"/>
      <c r="DRW34" s="127"/>
      <c r="DRX34" s="125"/>
      <c r="DRY34" s="125"/>
      <c r="DRZ34" s="125"/>
      <c r="DSA34" s="126"/>
      <c r="DSB34" s="128"/>
      <c r="DSC34" s="119"/>
      <c r="DSD34" s="64"/>
      <c r="DSE34" s="129"/>
      <c r="DSF34" s="19"/>
      <c r="DSG34" s="65"/>
      <c r="DSH34" s="17"/>
      <c r="DSI34" s="32"/>
      <c r="DSJ34" s="12"/>
      <c r="DSK34" s="70"/>
      <c r="DSL34" s="124"/>
      <c r="DSM34" s="125"/>
      <c r="DSN34" s="125"/>
      <c r="DSO34" s="125"/>
      <c r="DSP34" s="126"/>
      <c r="DSQ34" s="127"/>
      <c r="DSR34" s="125"/>
      <c r="DSS34" s="125"/>
      <c r="DST34" s="125"/>
      <c r="DSU34" s="126"/>
      <c r="DSV34" s="127"/>
      <c r="DSW34" s="125"/>
      <c r="DSX34" s="125"/>
      <c r="DSY34" s="125"/>
      <c r="DSZ34" s="126"/>
      <c r="DTA34" s="127"/>
      <c r="DTB34" s="125"/>
      <c r="DTC34" s="125"/>
      <c r="DTD34" s="125"/>
      <c r="DTE34" s="126"/>
      <c r="DTF34" s="127"/>
      <c r="DTG34" s="125"/>
      <c r="DTH34" s="125"/>
      <c r="DTI34" s="125"/>
      <c r="DTJ34" s="126"/>
      <c r="DTK34" s="127"/>
      <c r="DTL34" s="125"/>
      <c r="DTM34" s="125"/>
      <c r="DTN34" s="125"/>
      <c r="DTO34" s="126"/>
      <c r="DTP34" s="127"/>
      <c r="DTQ34" s="125"/>
      <c r="DTR34" s="125"/>
      <c r="DTS34" s="125"/>
      <c r="DTT34" s="126"/>
      <c r="DTU34" s="127"/>
      <c r="DTV34" s="125"/>
      <c r="DTW34" s="125"/>
      <c r="DTX34" s="125"/>
      <c r="DTY34" s="126"/>
      <c r="DTZ34" s="128"/>
      <c r="DUA34" s="119"/>
      <c r="DUB34" s="64"/>
      <c r="DUC34" s="129"/>
      <c r="DUD34" s="19"/>
      <c r="DUE34" s="65"/>
      <c r="DUF34" s="17"/>
      <c r="DUG34" s="32"/>
      <c r="DUH34" s="12"/>
      <c r="DUI34" s="70"/>
      <c r="DUJ34" s="124"/>
      <c r="DUK34" s="125"/>
      <c r="DUL34" s="125"/>
      <c r="DUM34" s="125"/>
      <c r="DUN34" s="126"/>
      <c r="DUO34" s="127"/>
      <c r="DUP34" s="125"/>
      <c r="DUQ34" s="125"/>
      <c r="DUR34" s="125"/>
      <c r="DUS34" s="126"/>
      <c r="DUT34" s="127"/>
      <c r="DUU34" s="125"/>
      <c r="DUV34" s="125"/>
      <c r="DUW34" s="125"/>
      <c r="DUX34" s="126"/>
      <c r="DUY34" s="127"/>
      <c r="DUZ34" s="125"/>
      <c r="DVA34" s="125"/>
      <c r="DVB34" s="125"/>
      <c r="DVC34" s="126"/>
      <c r="DVD34" s="127"/>
      <c r="DVE34" s="125"/>
      <c r="DVF34" s="125"/>
      <c r="DVG34" s="125"/>
      <c r="DVH34" s="126"/>
      <c r="DVI34" s="127"/>
      <c r="DVJ34" s="125"/>
      <c r="DVK34" s="125"/>
      <c r="DVL34" s="125"/>
      <c r="DVM34" s="126"/>
      <c r="DVN34" s="127"/>
      <c r="DVO34" s="125"/>
      <c r="DVP34" s="125"/>
      <c r="DVQ34" s="125"/>
      <c r="DVR34" s="126"/>
      <c r="DVS34" s="127"/>
      <c r="DVT34" s="125"/>
      <c r="DVU34" s="125"/>
      <c r="DVV34" s="125"/>
      <c r="DVW34" s="126"/>
      <c r="DVX34" s="128"/>
      <c r="DVY34" s="119"/>
      <c r="DVZ34" s="64"/>
      <c r="DWA34" s="129"/>
      <c r="DWB34" s="19"/>
      <c r="DWC34" s="65"/>
      <c r="DWD34" s="17"/>
      <c r="DWE34" s="32"/>
      <c r="DWF34" s="12"/>
      <c r="DWG34" s="70"/>
      <c r="DWH34" s="124"/>
      <c r="DWI34" s="125"/>
      <c r="DWJ34" s="125"/>
      <c r="DWK34" s="125"/>
      <c r="DWL34" s="126"/>
      <c r="DWM34" s="127"/>
      <c r="DWN34" s="125"/>
      <c r="DWO34" s="125"/>
      <c r="DWP34" s="125"/>
      <c r="DWQ34" s="126"/>
      <c r="DWR34" s="127"/>
      <c r="DWS34" s="125"/>
      <c r="DWT34" s="125"/>
      <c r="DWU34" s="125"/>
      <c r="DWV34" s="126"/>
      <c r="DWW34" s="127"/>
      <c r="DWX34" s="125"/>
      <c r="DWY34" s="125"/>
      <c r="DWZ34" s="125"/>
      <c r="DXA34" s="126"/>
      <c r="DXB34" s="127"/>
      <c r="DXC34" s="125"/>
      <c r="DXD34" s="125"/>
      <c r="DXE34" s="125"/>
      <c r="DXF34" s="126"/>
      <c r="DXG34" s="127"/>
      <c r="DXH34" s="125"/>
      <c r="DXI34" s="125"/>
      <c r="DXJ34" s="125"/>
      <c r="DXK34" s="126"/>
      <c r="DXL34" s="127"/>
      <c r="DXM34" s="125"/>
      <c r="DXN34" s="125"/>
      <c r="DXO34" s="125"/>
      <c r="DXP34" s="126"/>
      <c r="DXQ34" s="127"/>
      <c r="DXR34" s="125"/>
      <c r="DXS34" s="125"/>
      <c r="DXT34" s="125"/>
      <c r="DXU34" s="126"/>
      <c r="DXV34" s="128"/>
      <c r="DXW34" s="119"/>
      <c r="DXX34" s="64"/>
      <c r="DXY34" s="129"/>
      <c r="DXZ34" s="19"/>
      <c r="DYA34" s="65"/>
      <c r="DYB34" s="17"/>
      <c r="DYC34" s="32"/>
      <c r="DYD34" s="12"/>
      <c r="DYE34" s="70"/>
      <c r="DYF34" s="124"/>
      <c r="DYG34" s="125"/>
      <c r="DYH34" s="125"/>
      <c r="DYI34" s="125"/>
      <c r="DYJ34" s="126"/>
      <c r="DYK34" s="127"/>
      <c r="DYL34" s="125"/>
      <c r="DYM34" s="125"/>
      <c r="DYN34" s="125"/>
      <c r="DYO34" s="126"/>
      <c r="DYP34" s="127"/>
      <c r="DYQ34" s="125"/>
      <c r="DYR34" s="125"/>
      <c r="DYS34" s="125"/>
      <c r="DYT34" s="126"/>
      <c r="DYU34" s="127"/>
      <c r="DYV34" s="125"/>
      <c r="DYW34" s="125"/>
      <c r="DYX34" s="125"/>
      <c r="DYY34" s="126"/>
      <c r="DYZ34" s="127"/>
      <c r="DZA34" s="125"/>
      <c r="DZB34" s="125"/>
      <c r="DZC34" s="125"/>
      <c r="DZD34" s="126"/>
      <c r="DZE34" s="127"/>
      <c r="DZF34" s="125"/>
      <c r="DZG34" s="125"/>
      <c r="DZH34" s="125"/>
      <c r="DZI34" s="126"/>
      <c r="DZJ34" s="127"/>
      <c r="DZK34" s="125"/>
      <c r="DZL34" s="125"/>
      <c r="DZM34" s="125"/>
      <c r="DZN34" s="126"/>
      <c r="DZO34" s="127"/>
      <c r="DZP34" s="125"/>
      <c r="DZQ34" s="125"/>
      <c r="DZR34" s="125"/>
      <c r="DZS34" s="126"/>
      <c r="DZT34" s="128"/>
      <c r="DZU34" s="119"/>
      <c r="DZV34" s="64"/>
      <c r="DZW34" s="129"/>
      <c r="DZX34" s="19"/>
      <c r="DZY34" s="65"/>
      <c r="DZZ34" s="17"/>
      <c r="EAA34" s="32"/>
      <c r="EAB34" s="12"/>
      <c r="EAC34" s="70"/>
      <c r="EAD34" s="124"/>
      <c r="EAE34" s="125"/>
      <c r="EAF34" s="125"/>
      <c r="EAG34" s="125"/>
      <c r="EAH34" s="126"/>
      <c r="EAI34" s="127"/>
      <c r="EAJ34" s="125"/>
      <c r="EAK34" s="125"/>
      <c r="EAL34" s="125"/>
      <c r="EAM34" s="126"/>
      <c r="EAN34" s="127"/>
      <c r="EAO34" s="125"/>
      <c r="EAP34" s="125"/>
      <c r="EAQ34" s="125"/>
      <c r="EAR34" s="126"/>
      <c r="EAS34" s="127"/>
      <c r="EAT34" s="125"/>
      <c r="EAU34" s="125"/>
      <c r="EAV34" s="125"/>
      <c r="EAW34" s="126"/>
      <c r="EAX34" s="127"/>
      <c r="EAY34" s="125"/>
      <c r="EAZ34" s="125"/>
      <c r="EBA34" s="125"/>
      <c r="EBB34" s="126"/>
      <c r="EBC34" s="127"/>
      <c r="EBD34" s="125"/>
      <c r="EBE34" s="125"/>
      <c r="EBF34" s="125"/>
      <c r="EBG34" s="126"/>
      <c r="EBH34" s="127"/>
      <c r="EBI34" s="125"/>
      <c r="EBJ34" s="125"/>
      <c r="EBK34" s="125"/>
      <c r="EBL34" s="126"/>
      <c r="EBM34" s="127"/>
      <c r="EBN34" s="125"/>
      <c r="EBO34" s="125"/>
      <c r="EBP34" s="125"/>
      <c r="EBQ34" s="126"/>
      <c r="EBR34" s="128"/>
      <c r="EBS34" s="119"/>
      <c r="EBT34" s="64"/>
      <c r="EBU34" s="129"/>
      <c r="EBV34" s="19"/>
      <c r="EBW34" s="65"/>
      <c r="EBX34" s="17"/>
      <c r="EBY34" s="32"/>
      <c r="EBZ34" s="12"/>
      <c r="ECA34" s="70"/>
      <c r="ECB34" s="124"/>
      <c r="ECC34" s="125"/>
      <c r="ECD34" s="125"/>
      <c r="ECE34" s="125"/>
      <c r="ECF34" s="126"/>
      <c r="ECG34" s="127"/>
      <c r="ECH34" s="125"/>
      <c r="ECI34" s="125"/>
      <c r="ECJ34" s="125"/>
      <c r="ECK34" s="126"/>
      <c r="ECL34" s="127"/>
      <c r="ECM34" s="125"/>
      <c r="ECN34" s="125"/>
      <c r="ECO34" s="125"/>
      <c r="ECP34" s="126"/>
      <c r="ECQ34" s="127"/>
      <c r="ECR34" s="125"/>
      <c r="ECS34" s="125"/>
      <c r="ECT34" s="125"/>
      <c r="ECU34" s="126"/>
      <c r="ECV34" s="127"/>
      <c r="ECW34" s="125"/>
      <c r="ECX34" s="125"/>
      <c r="ECY34" s="125"/>
      <c r="ECZ34" s="126"/>
      <c r="EDA34" s="127"/>
      <c r="EDB34" s="125"/>
      <c r="EDC34" s="125"/>
      <c r="EDD34" s="125"/>
      <c r="EDE34" s="126"/>
      <c r="EDF34" s="127"/>
      <c r="EDG34" s="125"/>
      <c r="EDH34" s="125"/>
      <c r="EDI34" s="125"/>
      <c r="EDJ34" s="126"/>
      <c r="EDK34" s="127"/>
      <c r="EDL34" s="125"/>
      <c r="EDM34" s="125"/>
      <c r="EDN34" s="125"/>
      <c r="EDO34" s="126"/>
      <c r="EDP34" s="128"/>
      <c r="EDQ34" s="119"/>
      <c r="EDR34" s="64"/>
      <c r="EDS34" s="129"/>
      <c r="EDT34" s="19"/>
      <c r="EDU34" s="65"/>
      <c r="EDV34" s="17"/>
      <c r="EDW34" s="32"/>
      <c r="EDX34" s="12"/>
      <c r="EDY34" s="70"/>
      <c r="EDZ34" s="124"/>
      <c r="EEA34" s="125"/>
      <c r="EEB34" s="125"/>
      <c r="EEC34" s="125"/>
      <c r="EED34" s="126"/>
      <c r="EEE34" s="127"/>
      <c r="EEF34" s="125"/>
      <c r="EEG34" s="125"/>
      <c r="EEH34" s="125"/>
      <c r="EEI34" s="126"/>
      <c r="EEJ34" s="127"/>
      <c r="EEK34" s="125"/>
      <c r="EEL34" s="125"/>
      <c r="EEM34" s="125"/>
      <c r="EEN34" s="126"/>
      <c r="EEO34" s="127"/>
      <c r="EEP34" s="125"/>
      <c r="EEQ34" s="125"/>
      <c r="EER34" s="125"/>
      <c r="EES34" s="126"/>
      <c r="EET34" s="127"/>
      <c r="EEU34" s="125"/>
      <c r="EEV34" s="125"/>
      <c r="EEW34" s="125"/>
      <c r="EEX34" s="126"/>
      <c r="EEY34" s="127"/>
      <c r="EEZ34" s="125"/>
      <c r="EFA34" s="125"/>
      <c r="EFB34" s="125"/>
      <c r="EFC34" s="126"/>
      <c r="EFD34" s="127"/>
      <c r="EFE34" s="125"/>
      <c r="EFF34" s="125"/>
      <c r="EFG34" s="125"/>
      <c r="EFH34" s="126"/>
      <c r="EFI34" s="127"/>
      <c r="EFJ34" s="125"/>
      <c r="EFK34" s="125"/>
      <c r="EFL34" s="125"/>
      <c r="EFM34" s="126"/>
      <c r="EFN34" s="128"/>
      <c r="EFO34" s="119"/>
      <c r="EFP34" s="64"/>
      <c r="EFQ34" s="129"/>
      <c r="EFR34" s="19"/>
      <c r="EFS34" s="65"/>
      <c r="EFT34" s="17"/>
      <c r="EFU34" s="32"/>
      <c r="EFV34" s="12"/>
      <c r="EFW34" s="70"/>
      <c r="EFX34" s="124"/>
      <c r="EFY34" s="125"/>
      <c r="EFZ34" s="125"/>
      <c r="EGA34" s="125"/>
      <c r="EGB34" s="126"/>
      <c r="EGC34" s="127"/>
      <c r="EGD34" s="125"/>
      <c r="EGE34" s="125"/>
      <c r="EGF34" s="125"/>
      <c r="EGG34" s="126"/>
      <c r="EGH34" s="127"/>
      <c r="EGI34" s="125"/>
      <c r="EGJ34" s="125"/>
      <c r="EGK34" s="125"/>
      <c r="EGL34" s="126"/>
      <c r="EGM34" s="127"/>
      <c r="EGN34" s="125"/>
      <c r="EGO34" s="125"/>
      <c r="EGP34" s="125"/>
      <c r="EGQ34" s="126"/>
      <c r="EGR34" s="127"/>
      <c r="EGS34" s="125"/>
      <c r="EGT34" s="125"/>
      <c r="EGU34" s="125"/>
      <c r="EGV34" s="126"/>
      <c r="EGW34" s="127"/>
      <c r="EGX34" s="125"/>
      <c r="EGY34" s="125"/>
      <c r="EGZ34" s="125"/>
      <c r="EHA34" s="126"/>
      <c r="EHB34" s="127"/>
      <c r="EHC34" s="125"/>
      <c r="EHD34" s="125"/>
      <c r="EHE34" s="125"/>
      <c r="EHF34" s="126"/>
      <c r="EHG34" s="127"/>
      <c r="EHH34" s="125"/>
      <c r="EHI34" s="125"/>
      <c r="EHJ34" s="125"/>
      <c r="EHK34" s="126"/>
      <c r="EHL34" s="128"/>
      <c r="EHM34" s="119"/>
      <c r="EHN34" s="64"/>
      <c r="EHO34" s="129"/>
      <c r="EHP34" s="19"/>
      <c r="EHQ34" s="65"/>
      <c r="EHR34" s="17"/>
      <c r="EHS34" s="32"/>
      <c r="EHT34" s="12"/>
      <c r="EHU34" s="70"/>
      <c r="EHV34" s="124"/>
      <c r="EHW34" s="125"/>
      <c r="EHX34" s="125"/>
      <c r="EHY34" s="125"/>
      <c r="EHZ34" s="126"/>
      <c r="EIA34" s="127"/>
      <c r="EIB34" s="125"/>
      <c r="EIC34" s="125"/>
      <c r="EID34" s="125"/>
      <c r="EIE34" s="126"/>
      <c r="EIF34" s="127"/>
      <c r="EIG34" s="125"/>
      <c r="EIH34" s="125"/>
      <c r="EII34" s="125"/>
      <c r="EIJ34" s="126"/>
      <c r="EIK34" s="127"/>
      <c r="EIL34" s="125"/>
      <c r="EIM34" s="125"/>
      <c r="EIN34" s="125"/>
      <c r="EIO34" s="126"/>
      <c r="EIP34" s="127"/>
      <c r="EIQ34" s="125"/>
      <c r="EIR34" s="125"/>
      <c r="EIS34" s="125"/>
      <c r="EIT34" s="126"/>
      <c r="EIU34" s="127"/>
      <c r="EIV34" s="125"/>
      <c r="EIW34" s="125"/>
      <c r="EIX34" s="125"/>
      <c r="EIY34" s="126"/>
      <c r="EIZ34" s="127"/>
      <c r="EJA34" s="125"/>
      <c r="EJB34" s="125"/>
      <c r="EJC34" s="125"/>
      <c r="EJD34" s="126"/>
      <c r="EJE34" s="127"/>
      <c r="EJF34" s="125"/>
      <c r="EJG34" s="125"/>
      <c r="EJH34" s="125"/>
      <c r="EJI34" s="126"/>
      <c r="EJJ34" s="128"/>
      <c r="EJK34" s="119"/>
      <c r="EJL34" s="64"/>
      <c r="EJM34" s="129"/>
      <c r="EJN34" s="19"/>
      <c r="EJO34" s="65"/>
      <c r="EJP34" s="17"/>
      <c r="EJQ34" s="32"/>
      <c r="EJR34" s="12"/>
      <c r="EJS34" s="70"/>
      <c r="EJT34" s="124"/>
      <c r="EJU34" s="125"/>
      <c r="EJV34" s="125"/>
      <c r="EJW34" s="125"/>
      <c r="EJX34" s="126"/>
      <c r="EJY34" s="127"/>
      <c r="EJZ34" s="125"/>
      <c r="EKA34" s="125"/>
      <c r="EKB34" s="125"/>
      <c r="EKC34" s="126"/>
      <c r="EKD34" s="127"/>
      <c r="EKE34" s="125"/>
      <c r="EKF34" s="125"/>
      <c r="EKG34" s="125"/>
      <c r="EKH34" s="126"/>
      <c r="EKI34" s="127"/>
      <c r="EKJ34" s="125"/>
      <c r="EKK34" s="125"/>
      <c r="EKL34" s="125"/>
      <c r="EKM34" s="126"/>
      <c r="EKN34" s="127"/>
      <c r="EKO34" s="125"/>
      <c r="EKP34" s="125"/>
      <c r="EKQ34" s="125"/>
      <c r="EKR34" s="126"/>
      <c r="EKS34" s="127"/>
      <c r="EKT34" s="125"/>
      <c r="EKU34" s="125"/>
      <c r="EKV34" s="125"/>
      <c r="EKW34" s="126"/>
      <c r="EKX34" s="127"/>
      <c r="EKY34" s="125"/>
      <c r="EKZ34" s="125"/>
      <c r="ELA34" s="125"/>
      <c r="ELB34" s="126"/>
      <c r="ELC34" s="127"/>
      <c r="ELD34" s="125"/>
      <c r="ELE34" s="125"/>
      <c r="ELF34" s="125"/>
      <c r="ELG34" s="126"/>
      <c r="ELH34" s="128"/>
      <c r="ELI34" s="119"/>
      <c r="ELJ34" s="64"/>
      <c r="ELK34" s="129"/>
      <c r="ELL34" s="19"/>
      <c r="ELM34" s="65"/>
      <c r="ELN34" s="17"/>
      <c r="ELO34" s="32"/>
      <c r="ELP34" s="12"/>
      <c r="ELQ34" s="70"/>
      <c r="ELR34" s="124"/>
      <c r="ELS34" s="125"/>
      <c r="ELT34" s="125"/>
      <c r="ELU34" s="125"/>
      <c r="ELV34" s="126"/>
      <c r="ELW34" s="127"/>
      <c r="ELX34" s="125"/>
      <c r="ELY34" s="125"/>
      <c r="ELZ34" s="125"/>
      <c r="EMA34" s="126"/>
      <c r="EMB34" s="127"/>
      <c r="EMC34" s="125"/>
      <c r="EMD34" s="125"/>
      <c r="EME34" s="125"/>
      <c r="EMF34" s="126"/>
      <c r="EMG34" s="127"/>
      <c r="EMH34" s="125"/>
      <c r="EMI34" s="125"/>
      <c r="EMJ34" s="125"/>
      <c r="EMK34" s="126"/>
      <c r="EML34" s="127"/>
      <c r="EMM34" s="125"/>
      <c r="EMN34" s="125"/>
      <c r="EMO34" s="125"/>
      <c r="EMP34" s="126"/>
      <c r="EMQ34" s="127"/>
      <c r="EMR34" s="125"/>
      <c r="EMS34" s="125"/>
      <c r="EMT34" s="125"/>
      <c r="EMU34" s="126"/>
      <c r="EMV34" s="127"/>
      <c r="EMW34" s="125"/>
      <c r="EMX34" s="125"/>
      <c r="EMY34" s="125"/>
      <c r="EMZ34" s="126"/>
      <c r="ENA34" s="127"/>
      <c r="ENB34" s="125"/>
      <c r="ENC34" s="125"/>
      <c r="END34" s="125"/>
      <c r="ENE34" s="126"/>
      <c r="ENF34" s="128"/>
      <c r="ENG34" s="119"/>
      <c r="ENH34" s="64"/>
      <c r="ENI34" s="129"/>
      <c r="ENJ34" s="19"/>
      <c r="ENK34" s="65"/>
      <c r="ENL34" s="17"/>
      <c r="ENM34" s="32"/>
      <c r="ENN34" s="12"/>
      <c r="ENO34" s="70"/>
      <c r="ENP34" s="124"/>
      <c r="ENQ34" s="125"/>
      <c r="ENR34" s="125"/>
      <c r="ENS34" s="125"/>
      <c r="ENT34" s="126"/>
      <c r="ENU34" s="127"/>
      <c r="ENV34" s="125"/>
      <c r="ENW34" s="125"/>
      <c r="ENX34" s="125"/>
      <c r="ENY34" s="126"/>
      <c r="ENZ34" s="127"/>
      <c r="EOA34" s="125"/>
      <c r="EOB34" s="125"/>
      <c r="EOC34" s="125"/>
      <c r="EOD34" s="126"/>
      <c r="EOE34" s="127"/>
      <c r="EOF34" s="125"/>
      <c r="EOG34" s="125"/>
      <c r="EOH34" s="125"/>
      <c r="EOI34" s="126"/>
      <c r="EOJ34" s="127"/>
      <c r="EOK34" s="125"/>
      <c r="EOL34" s="125"/>
      <c r="EOM34" s="125"/>
      <c r="EON34" s="126"/>
      <c r="EOO34" s="127"/>
      <c r="EOP34" s="125"/>
      <c r="EOQ34" s="125"/>
      <c r="EOR34" s="125"/>
      <c r="EOS34" s="126"/>
      <c r="EOT34" s="127"/>
      <c r="EOU34" s="125"/>
      <c r="EOV34" s="125"/>
      <c r="EOW34" s="125"/>
      <c r="EOX34" s="126"/>
      <c r="EOY34" s="127"/>
      <c r="EOZ34" s="125"/>
      <c r="EPA34" s="125"/>
      <c r="EPB34" s="125"/>
      <c r="EPC34" s="126"/>
      <c r="EPD34" s="128"/>
      <c r="EPE34" s="119"/>
      <c r="EPF34" s="64"/>
      <c r="EPG34" s="129"/>
      <c r="EPH34" s="19"/>
      <c r="EPI34" s="65"/>
      <c r="EPJ34" s="17"/>
      <c r="EPK34" s="32"/>
      <c r="EPL34" s="12"/>
      <c r="EPM34" s="70"/>
      <c r="EPN34" s="124"/>
      <c r="EPO34" s="125"/>
      <c r="EPP34" s="125"/>
      <c r="EPQ34" s="125"/>
      <c r="EPR34" s="126"/>
      <c r="EPS34" s="127"/>
      <c r="EPT34" s="125"/>
      <c r="EPU34" s="125"/>
      <c r="EPV34" s="125"/>
      <c r="EPW34" s="126"/>
      <c r="EPX34" s="127"/>
      <c r="EPY34" s="125"/>
      <c r="EPZ34" s="125"/>
      <c r="EQA34" s="125"/>
      <c r="EQB34" s="126"/>
      <c r="EQC34" s="127"/>
      <c r="EQD34" s="125"/>
      <c r="EQE34" s="125"/>
      <c r="EQF34" s="125"/>
      <c r="EQG34" s="126"/>
      <c r="EQH34" s="127"/>
      <c r="EQI34" s="125"/>
      <c r="EQJ34" s="125"/>
      <c r="EQK34" s="125"/>
      <c r="EQL34" s="126"/>
      <c r="EQM34" s="127"/>
      <c r="EQN34" s="125"/>
      <c r="EQO34" s="125"/>
      <c r="EQP34" s="125"/>
      <c r="EQQ34" s="126"/>
      <c r="EQR34" s="127"/>
      <c r="EQS34" s="125"/>
      <c r="EQT34" s="125"/>
      <c r="EQU34" s="125"/>
      <c r="EQV34" s="126"/>
      <c r="EQW34" s="127"/>
      <c r="EQX34" s="125"/>
      <c r="EQY34" s="125"/>
      <c r="EQZ34" s="125"/>
      <c r="ERA34" s="126"/>
      <c r="ERB34" s="128"/>
      <c r="ERC34" s="119"/>
      <c r="ERD34" s="64"/>
      <c r="ERE34" s="129"/>
      <c r="ERF34" s="19"/>
      <c r="ERG34" s="65"/>
      <c r="ERH34" s="17"/>
      <c r="ERI34" s="32"/>
      <c r="ERJ34" s="12"/>
      <c r="ERK34" s="70"/>
      <c r="ERL34" s="124"/>
      <c r="ERM34" s="125"/>
      <c r="ERN34" s="125"/>
      <c r="ERO34" s="125"/>
      <c r="ERP34" s="126"/>
      <c r="ERQ34" s="127"/>
      <c r="ERR34" s="125"/>
      <c r="ERS34" s="125"/>
      <c r="ERT34" s="125"/>
      <c r="ERU34" s="126"/>
      <c r="ERV34" s="127"/>
      <c r="ERW34" s="125"/>
      <c r="ERX34" s="125"/>
      <c r="ERY34" s="125"/>
      <c r="ERZ34" s="126"/>
      <c r="ESA34" s="127"/>
      <c r="ESB34" s="125"/>
      <c r="ESC34" s="125"/>
      <c r="ESD34" s="125"/>
      <c r="ESE34" s="126"/>
      <c r="ESF34" s="127"/>
      <c r="ESG34" s="125"/>
      <c r="ESH34" s="125"/>
      <c r="ESI34" s="125"/>
      <c r="ESJ34" s="126"/>
      <c r="ESK34" s="127"/>
      <c r="ESL34" s="125"/>
      <c r="ESM34" s="125"/>
      <c r="ESN34" s="125"/>
      <c r="ESO34" s="126"/>
      <c r="ESP34" s="127"/>
      <c r="ESQ34" s="125"/>
      <c r="ESR34" s="125"/>
      <c r="ESS34" s="125"/>
      <c r="EST34" s="126"/>
      <c r="ESU34" s="127"/>
      <c r="ESV34" s="125"/>
      <c r="ESW34" s="125"/>
      <c r="ESX34" s="125"/>
      <c r="ESY34" s="126"/>
      <c r="ESZ34" s="128"/>
      <c r="ETA34" s="119"/>
      <c r="ETB34" s="64"/>
      <c r="ETC34" s="129"/>
      <c r="ETD34" s="19"/>
      <c r="ETE34" s="65"/>
      <c r="ETF34" s="17"/>
      <c r="ETG34" s="32"/>
      <c r="ETH34" s="12"/>
      <c r="ETI34" s="70"/>
      <c r="ETJ34" s="124"/>
      <c r="ETK34" s="125"/>
      <c r="ETL34" s="125"/>
      <c r="ETM34" s="125"/>
      <c r="ETN34" s="126"/>
      <c r="ETO34" s="127"/>
      <c r="ETP34" s="125"/>
      <c r="ETQ34" s="125"/>
      <c r="ETR34" s="125"/>
      <c r="ETS34" s="126"/>
      <c r="ETT34" s="127"/>
      <c r="ETU34" s="125"/>
      <c r="ETV34" s="125"/>
      <c r="ETW34" s="125"/>
      <c r="ETX34" s="126"/>
      <c r="ETY34" s="127"/>
      <c r="ETZ34" s="125"/>
      <c r="EUA34" s="125"/>
      <c r="EUB34" s="125"/>
      <c r="EUC34" s="126"/>
      <c r="EUD34" s="127"/>
      <c r="EUE34" s="125"/>
      <c r="EUF34" s="125"/>
      <c r="EUG34" s="125"/>
      <c r="EUH34" s="126"/>
      <c r="EUI34" s="127"/>
      <c r="EUJ34" s="125"/>
      <c r="EUK34" s="125"/>
      <c r="EUL34" s="125"/>
      <c r="EUM34" s="126"/>
      <c r="EUN34" s="127"/>
      <c r="EUO34" s="125"/>
      <c r="EUP34" s="125"/>
      <c r="EUQ34" s="125"/>
      <c r="EUR34" s="126"/>
      <c r="EUS34" s="127"/>
      <c r="EUT34" s="125"/>
      <c r="EUU34" s="125"/>
      <c r="EUV34" s="125"/>
      <c r="EUW34" s="126"/>
      <c r="EUX34" s="128"/>
      <c r="EUY34" s="119"/>
      <c r="EUZ34" s="64"/>
      <c r="EVA34" s="129"/>
      <c r="EVB34" s="19"/>
      <c r="EVC34" s="65"/>
      <c r="EVD34" s="17"/>
      <c r="EVE34" s="32"/>
      <c r="EVF34" s="12"/>
      <c r="EVG34" s="70"/>
      <c r="EVH34" s="124"/>
      <c r="EVI34" s="125"/>
      <c r="EVJ34" s="125"/>
      <c r="EVK34" s="125"/>
      <c r="EVL34" s="126"/>
      <c r="EVM34" s="127"/>
      <c r="EVN34" s="125"/>
      <c r="EVO34" s="125"/>
      <c r="EVP34" s="125"/>
      <c r="EVQ34" s="126"/>
      <c r="EVR34" s="127"/>
      <c r="EVS34" s="125"/>
      <c r="EVT34" s="125"/>
      <c r="EVU34" s="125"/>
      <c r="EVV34" s="126"/>
      <c r="EVW34" s="127"/>
      <c r="EVX34" s="125"/>
      <c r="EVY34" s="125"/>
      <c r="EVZ34" s="125"/>
      <c r="EWA34" s="126"/>
      <c r="EWB34" s="127"/>
      <c r="EWC34" s="125"/>
      <c r="EWD34" s="125"/>
      <c r="EWE34" s="125"/>
      <c r="EWF34" s="126"/>
      <c r="EWG34" s="127"/>
      <c r="EWH34" s="125"/>
      <c r="EWI34" s="125"/>
      <c r="EWJ34" s="125"/>
      <c r="EWK34" s="126"/>
      <c r="EWL34" s="127"/>
      <c r="EWM34" s="125"/>
      <c r="EWN34" s="125"/>
      <c r="EWO34" s="125"/>
      <c r="EWP34" s="126"/>
      <c r="EWQ34" s="127"/>
      <c r="EWR34" s="125"/>
      <c r="EWS34" s="125"/>
      <c r="EWT34" s="125"/>
      <c r="EWU34" s="126"/>
      <c r="EWV34" s="128"/>
      <c r="EWW34" s="119"/>
      <c r="EWX34" s="64"/>
      <c r="EWY34" s="129"/>
      <c r="EWZ34" s="19"/>
      <c r="EXA34" s="65"/>
      <c r="EXB34" s="17"/>
      <c r="EXC34" s="32"/>
      <c r="EXD34" s="12"/>
      <c r="EXE34" s="70"/>
      <c r="EXF34" s="124"/>
      <c r="EXG34" s="125"/>
      <c r="EXH34" s="125"/>
      <c r="EXI34" s="125"/>
      <c r="EXJ34" s="126"/>
      <c r="EXK34" s="127"/>
      <c r="EXL34" s="125"/>
      <c r="EXM34" s="125"/>
      <c r="EXN34" s="125"/>
      <c r="EXO34" s="126"/>
      <c r="EXP34" s="127"/>
      <c r="EXQ34" s="125"/>
      <c r="EXR34" s="125"/>
      <c r="EXS34" s="125"/>
      <c r="EXT34" s="126"/>
      <c r="EXU34" s="127"/>
      <c r="EXV34" s="125"/>
      <c r="EXW34" s="125"/>
      <c r="EXX34" s="125"/>
      <c r="EXY34" s="126"/>
      <c r="EXZ34" s="127"/>
      <c r="EYA34" s="125"/>
      <c r="EYB34" s="125"/>
      <c r="EYC34" s="125"/>
      <c r="EYD34" s="126"/>
      <c r="EYE34" s="127"/>
      <c r="EYF34" s="125"/>
      <c r="EYG34" s="125"/>
      <c r="EYH34" s="125"/>
      <c r="EYI34" s="126"/>
      <c r="EYJ34" s="127"/>
      <c r="EYK34" s="125"/>
      <c r="EYL34" s="125"/>
      <c r="EYM34" s="125"/>
      <c r="EYN34" s="126"/>
      <c r="EYO34" s="127"/>
      <c r="EYP34" s="125"/>
      <c r="EYQ34" s="125"/>
      <c r="EYR34" s="125"/>
      <c r="EYS34" s="126"/>
      <c r="EYT34" s="128"/>
      <c r="EYU34" s="119"/>
      <c r="EYV34" s="64"/>
      <c r="EYW34" s="129"/>
      <c r="EYX34" s="19"/>
      <c r="EYY34" s="65"/>
      <c r="EYZ34" s="17"/>
      <c r="EZA34" s="32"/>
      <c r="EZB34" s="12"/>
      <c r="EZC34" s="70"/>
      <c r="EZD34" s="124"/>
      <c r="EZE34" s="125"/>
      <c r="EZF34" s="125"/>
      <c r="EZG34" s="125"/>
      <c r="EZH34" s="126"/>
      <c r="EZI34" s="127"/>
      <c r="EZJ34" s="125"/>
      <c r="EZK34" s="125"/>
      <c r="EZL34" s="125"/>
      <c r="EZM34" s="126"/>
      <c r="EZN34" s="127"/>
      <c r="EZO34" s="125"/>
      <c r="EZP34" s="125"/>
      <c r="EZQ34" s="125"/>
      <c r="EZR34" s="126"/>
      <c r="EZS34" s="127"/>
      <c r="EZT34" s="125"/>
      <c r="EZU34" s="125"/>
      <c r="EZV34" s="125"/>
      <c r="EZW34" s="126"/>
      <c r="EZX34" s="127"/>
      <c r="EZY34" s="125"/>
      <c r="EZZ34" s="125"/>
      <c r="FAA34" s="125"/>
      <c r="FAB34" s="126"/>
      <c r="FAC34" s="127"/>
      <c r="FAD34" s="125"/>
      <c r="FAE34" s="125"/>
      <c r="FAF34" s="125"/>
      <c r="FAG34" s="126"/>
      <c r="FAH34" s="127"/>
      <c r="FAI34" s="125"/>
      <c r="FAJ34" s="125"/>
      <c r="FAK34" s="125"/>
      <c r="FAL34" s="126"/>
      <c r="FAM34" s="127"/>
      <c r="FAN34" s="125"/>
      <c r="FAO34" s="125"/>
      <c r="FAP34" s="125"/>
      <c r="FAQ34" s="126"/>
      <c r="FAR34" s="128"/>
      <c r="FAS34" s="119"/>
      <c r="FAT34" s="64"/>
      <c r="FAU34" s="129"/>
      <c r="FAV34" s="19"/>
      <c r="FAW34" s="65"/>
      <c r="FAX34" s="17"/>
      <c r="FAY34" s="32"/>
      <c r="FAZ34" s="12"/>
      <c r="FBA34" s="70"/>
      <c r="FBB34" s="124"/>
      <c r="FBC34" s="125"/>
      <c r="FBD34" s="125"/>
      <c r="FBE34" s="125"/>
      <c r="FBF34" s="126"/>
      <c r="FBG34" s="127"/>
      <c r="FBH34" s="125"/>
      <c r="FBI34" s="125"/>
      <c r="FBJ34" s="125"/>
      <c r="FBK34" s="126"/>
      <c r="FBL34" s="127"/>
      <c r="FBM34" s="125"/>
      <c r="FBN34" s="125"/>
      <c r="FBO34" s="125"/>
      <c r="FBP34" s="126"/>
      <c r="FBQ34" s="127"/>
      <c r="FBR34" s="125"/>
      <c r="FBS34" s="125"/>
      <c r="FBT34" s="125"/>
      <c r="FBU34" s="126"/>
      <c r="FBV34" s="127"/>
      <c r="FBW34" s="125"/>
      <c r="FBX34" s="125"/>
      <c r="FBY34" s="125"/>
      <c r="FBZ34" s="126"/>
      <c r="FCA34" s="127"/>
      <c r="FCB34" s="125"/>
      <c r="FCC34" s="125"/>
      <c r="FCD34" s="125"/>
      <c r="FCE34" s="126"/>
      <c r="FCF34" s="127"/>
      <c r="FCG34" s="125"/>
      <c r="FCH34" s="125"/>
      <c r="FCI34" s="125"/>
      <c r="FCJ34" s="126"/>
      <c r="FCK34" s="127"/>
      <c r="FCL34" s="125"/>
      <c r="FCM34" s="125"/>
      <c r="FCN34" s="125"/>
      <c r="FCO34" s="126"/>
      <c r="FCP34" s="128"/>
      <c r="FCQ34" s="119"/>
      <c r="FCR34" s="64"/>
      <c r="FCS34" s="129"/>
      <c r="FCT34" s="19"/>
      <c r="FCU34" s="65"/>
      <c r="FCV34" s="17"/>
      <c r="FCW34" s="32"/>
      <c r="FCX34" s="12"/>
      <c r="FCY34" s="70"/>
      <c r="FCZ34" s="124"/>
      <c r="FDA34" s="125"/>
      <c r="FDB34" s="125"/>
      <c r="FDC34" s="125"/>
      <c r="FDD34" s="126"/>
      <c r="FDE34" s="127"/>
      <c r="FDF34" s="125"/>
      <c r="FDG34" s="125"/>
      <c r="FDH34" s="125"/>
      <c r="FDI34" s="126"/>
      <c r="FDJ34" s="127"/>
      <c r="FDK34" s="125"/>
      <c r="FDL34" s="125"/>
      <c r="FDM34" s="125"/>
      <c r="FDN34" s="126"/>
      <c r="FDO34" s="127"/>
      <c r="FDP34" s="125"/>
      <c r="FDQ34" s="125"/>
      <c r="FDR34" s="125"/>
      <c r="FDS34" s="126"/>
      <c r="FDT34" s="127"/>
      <c r="FDU34" s="125"/>
      <c r="FDV34" s="125"/>
      <c r="FDW34" s="125"/>
      <c r="FDX34" s="126"/>
      <c r="FDY34" s="127"/>
      <c r="FDZ34" s="125"/>
      <c r="FEA34" s="125"/>
      <c r="FEB34" s="125"/>
      <c r="FEC34" s="126"/>
      <c r="FED34" s="127"/>
      <c r="FEE34" s="125"/>
      <c r="FEF34" s="125"/>
      <c r="FEG34" s="125"/>
      <c r="FEH34" s="126"/>
      <c r="FEI34" s="127"/>
      <c r="FEJ34" s="125"/>
      <c r="FEK34" s="125"/>
      <c r="FEL34" s="125"/>
      <c r="FEM34" s="126"/>
      <c r="FEN34" s="128"/>
      <c r="FEO34" s="119"/>
      <c r="FEP34" s="64"/>
      <c r="FEQ34" s="129"/>
      <c r="FER34" s="19"/>
      <c r="FES34" s="65"/>
      <c r="FET34" s="17"/>
      <c r="FEU34" s="32"/>
      <c r="FEV34" s="12"/>
      <c r="FEW34" s="70"/>
      <c r="FEX34" s="124"/>
      <c r="FEY34" s="125"/>
      <c r="FEZ34" s="125"/>
      <c r="FFA34" s="125"/>
      <c r="FFB34" s="126"/>
      <c r="FFC34" s="127"/>
      <c r="FFD34" s="125"/>
      <c r="FFE34" s="125"/>
      <c r="FFF34" s="125"/>
      <c r="FFG34" s="126"/>
      <c r="FFH34" s="127"/>
      <c r="FFI34" s="125"/>
      <c r="FFJ34" s="125"/>
      <c r="FFK34" s="125"/>
      <c r="FFL34" s="126"/>
      <c r="FFM34" s="127"/>
      <c r="FFN34" s="125"/>
      <c r="FFO34" s="125"/>
      <c r="FFP34" s="125"/>
      <c r="FFQ34" s="126"/>
      <c r="FFR34" s="127"/>
      <c r="FFS34" s="125"/>
      <c r="FFT34" s="125"/>
      <c r="FFU34" s="125"/>
      <c r="FFV34" s="126"/>
      <c r="FFW34" s="127"/>
      <c r="FFX34" s="125"/>
      <c r="FFY34" s="125"/>
      <c r="FFZ34" s="125"/>
      <c r="FGA34" s="126"/>
      <c r="FGB34" s="127"/>
      <c r="FGC34" s="125"/>
      <c r="FGD34" s="125"/>
      <c r="FGE34" s="125"/>
      <c r="FGF34" s="126"/>
      <c r="FGG34" s="127"/>
      <c r="FGH34" s="125"/>
      <c r="FGI34" s="125"/>
      <c r="FGJ34" s="125"/>
      <c r="FGK34" s="126"/>
      <c r="FGL34" s="128"/>
      <c r="FGM34" s="119"/>
      <c r="FGN34" s="64"/>
      <c r="FGO34" s="129"/>
      <c r="FGP34" s="19"/>
      <c r="FGQ34" s="65"/>
      <c r="FGR34" s="17"/>
      <c r="FGS34" s="32"/>
      <c r="FGT34" s="12"/>
      <c r="FGU34" s="70"/>
      <c r="FGV34" s="124"/>
      <c r="FGW34" s="125"/>
      <c r="FGX34" s="125"/>
      <c r="FGY34" s="125"/>
      <c r="FGZ34" s="126"/>
      <c r="FHA34" s="127"/>
      <c r="FHB34" s="125"/>
      <c r="FHC34" s="125"/>
      <c r="FHD34" s="125"/>
      <c r="FHE34" s="126"/>
      <c r="FHF34" s="127"/>
      <c r="FHG34" s="125"/>
      <c r="FHH34" s="125"/>
      <c r="FHI34" s="125"/>
      <c r="FHJ34" s="126"/>
      <c r="FHK34" s="127"/>
      <c r="FHL34" s="125"/>
      <c r="FHM34" s="125"/>
      <c r="FHN34" s="125"/>
      <c r="FHO34" s="126"/>
      <c r="FHP34" s="127"/>
      <c r="FHQ34" s="125"/>
      <c r="FHR34" s="125"/>
      <c r="FHS34" s="125"/>
      <c r="FHT34" s="126"/>
      <c r="FHU34" s="127"/>
      <c r="FHV34" s="125"/>
      <c r="FHW34" s="125"/>
      <c r="FHX34" s="125"/>
      <c r="FHY34" s="126"/>
      <c r="FHZ34" s="127"/>
      <c r="FIA34" s="125"/>
      <c r="FIB34" s="125"/>
      <c r="FIC34" s="125"/>
      <c r="FID34" s="126"/>
      <c r="FIE34" s="127"/>
      <c r="FIF34" s="125"/>
      <c r="FIG34" s="125"/>
      <c r="FIH34" s="125"/>
      <c r="FII34" s="126"/>
      <c r="FIJ34" s="128"/>
      <c r="FIK34" s="119"/>
      <c r="FIL34" s="64"/>
      <c r="FIM34" s="129"/>
      <c r="FIN34" s="19"/>
      <c r="FIO34" s="65"/>
      <c r="FIP34" s="17"/>
      <c r="FIQ34" s="32"/>
      <c r="FIR34" s="12"/>
      <c r="FIS34" s="70"/>
      <c r="FIT34" s="124"/>
      <c r="FIU34" s="125"/>
      <c r="FIV34" s="125"/>
      <c r="FIW34" s="125"/>
      <c r="FIX34" s="126"/>
      <c r="FIY34" s="127"/>
      <c r="FIZ34" s="125"/>
      <c r="FJA34" s="125"/>
      <c r="FJB34" s="125"/>
      <c r="FJC34" s="126"/>
      <c r="FJD34" s="127"/>
      <c r="FJE34" s="125"/>
      <c r="FJF34" s="125"/>
      <c r="FJG34" s="125"/>
      <c r="FJH34" s="126"/>
      <c r="FJI34" s="127"/>
      <c r="FJJ34" s="125"/>
      <c r="FJK34" s="125"/>
      <c r="FJL34" s="125"/>
      <c r="FJM34" s="126"/>
      <c r="FJN34" s="127"/>
      <c r="FJO34" s="125"/>
      <c r="FJP34" s="125"/>
      <c r="FJQ34" s="125"/>
      <c r="FJR34" s="126"/>
      <c r="FJS34" s="127"/>
      <c r="FJT34" s="125"/>
      <c r="FJU34" s="125"/>
      <c r="FJV34" s="125"/>
      <c r="FJW34" s="126"/>
      <c r="FJX34" s="127"/>
      <c r="FJY34" s="125"/>
      <c r="FJZ34" s="125"/>
      <c r="FKA34" s="125"/>
      <c r="FKB34" s="126"/>
      <c r="FKC34" s="127"/>
      <c r="FKD34" s="125"/>
      <c r="FKE34" s="125"/>
      <c r="FKF34" s="125"/>
      <c r="FKG34" s="126"/>
      <c r="FKH34" s="128"/>
      <c r="FKI34" s="119"/>
      <c r="FKJ34" s="64"/>
      <c r="FKK34" s="129"/>
      <c r="FKL34" s="19"/>
      <c r="FKM34" s="65"/>
      <c r="FKN34" s="17"/>
      <c r="FKO34" s="32"/>
      <c r="FKP34" s="12"/>
      <c r="FKQ34" s="70"/>
      <c r="FKR34" s="124"/>
      <c r="FKS34" s="125"/>
      <c r="FKT34" s="125"/>
      <c r="FKU34" s="125"/>
      <c r="FKV34" s="126"/>
      <c r="FKW34" s="127"/>
      <c r="FKX34" s="125"/>
      <c r="FKY34" s="125"/>
      <c r="FKZ34" s="125"/>
      <c r="FLA34" s="126"/>
      <c r="FLB34" s="127"/>
      <c r="FLC34" s="125"/>
      <c r="FLD34" s="125"/>
      <c r="FLE34" s="125"/>
      <c r="FLF34" s="126"/>
      <c r="FLG34" s="127"/>
      <c r="FLH34" s="125"/>
      <c r="FLI34" s="125"/>
      <c r="FLJ34" s="125"/>
      <c r="FLK34" s="126"/>
      <c r="FLL34" s="127"/>
      <c r="FLM34" s="125"/>
      <c r="FLN34" s="125"/>
      <c r="FLO34" s="125"/>
      <c r="FLP34" s="126"/>
      <c r="FLQ34" s="127"/>
      <c r="FLR34" s="125"/>
      <c r="FLS34" s="125"/>
      <c r="FLT34" s="125"/>
      <c r="FLU34" s="126"/>
      <c r="FLV34" s="127"/>
      <c r="FLW34" s="125"/>
      <c r="FLX34" s="125"/>
      <c r="FLY34" s="125"/>
      <c r="FLZ34" s="126"/>
      <c r="FMA34" s="127"/>
      <c r="FMB34" s="125"/>
      <c r="FMC34" s="125"/>
      <c r="FMD34" s="125"/>
      <c r="FME34" s="126"/>
      <c r="FMF34" s="128"/>
      <c r="FMG34" s="119"/>
      <c r="FMH34" s="64"/>
      <c r="FMI34" s="129"/>
      <c r="FMJ34" s="19"/>
      <c r="FMK34" s="65"/>
      <c r="FML34" s="17"/>
      <c r="FMM34" s="32"/>
      <c r="FMN34" s="12"/>
      <c r="FMO34" s="70"/>
      <c r="FMP34" s="124"/>
      <c r="FMQ34" s="125"/>
      <c r="FMR34" s="125"/>
      <c r="FMS34" s="125"/>
      <c r="FMT34" s="126"/>
      <c r="FMU34" s="127"/>
      <c r="FMV34" s="125"/>
      <c r="FMW34" s="125"/>
      <c r="FMX34" s="125"/>
      <c r="FMY34" s="126"/>
      <c r="FMZ34" s="127"/>
      <c r="FNA34" s="125"/>
      <c r="FNB34" s="125"/>
      <c r="FNC34" s="125"/>
      <c r="FND34" s="126"/>
      <c r="FNE34" s="127"/>
      <c r="FNF34" s="125"/>
      <c r="FNG34" s="125"/>
      <c r="FNH34" s="125"/>
      <c r="FNI34" s="126"/>
      <c r="FNJ34" s="127"/>
      <c r="FNK34" s="125"/>
      <c r="FNL34" s="125"/>
      <c r="FNM34" s="125"/>
      <c r="FNN34" s="126"/>
      <c r="FNO34" s="127"/>
      <c r="FNP34" s="125"/>
      <c r="FNQ34" s="125"/>
      <c r="FNR34" s="125"/>
      <c r="FNS34" s="126"/>
      <c r="FNT34" s="127"/>
      <c r="FNU34" s="125"/>
      <c r="FNV34" s="125"/>
      <c r="FNW34" s="125"/>
      <c r="FNX34" s="126"/>
      <c r="FNY34" s="127"/>
      <c r="FNZ34" s="125"/>
      <c r="FOA34" s="125"/>
      <c r="FOB34" s="125"/>
      <c r="FOC34" s="126"/>
      <c r="FOD34" s="128"/>
      <c r="FOE34" s="119"/>
      <c r="FOF34" s="64"/>
      <c r="FOG34" s="129"/>
      <c r="FOH34" s="19"/>
      <c r="FOI34" s="65"/>
      <c r="FOJ34" s="17"/>
      <c r="FOK34" s="32"/>
      <c r="FOL34" s="12"/>
      <c r="FOM34" s="70"/>
      <c r="FON34" s="124"/>
      <c r="FOO34" s="125"/>
      <c r="FOP34" s="125"/>
      <c r="FOQ34" s="125"/>
      <c r="FOR34" s="126"/>
      <c r="FOS34" s="127"/>
      <c r="FOT34" s="125"/>
      <c r="FOU34" s="125"/>
      <c r="FOV34" s="125"/>
      <c r="FOW34" s="126"/>
      <c r="FOX34" s="127"/>
      <c r="FOY34" s="125"/>
      <c r="FOZ34" s="125"/>
      <c r="FPA34" s="125"/>
      <c r="FPB34" s="126"/>
      <c r="FPC34" s="127"/>
      <c r="FPD34" s="125"/>
      <c r="FPE34" s="125"/>
      <c r="FPF34" s="125"/>
      <c r="FPG34" s="126"/>
      <c r="FPH34" s="127"/>
      <c r="FPI34" s="125"/>
      <c r="FPJ34" s="125"/>
      <c r="FPK34" s="125"/>
      <c r="FPL34" s="126"/>
      <c r="FPM34" s="127"/>
      <c r="FPN34" s="125"/>
      <c r="FPO34" s="125"/>
      <c r="FPP34" s="125"/>
      <c r="FPQ34" s="126"/>
      <c r="FPR34" s="127"/>
      <c r="FPS34" s="125"/>
      <c r="FPT34" s="125"/>
      <c r="FPU34" s="125"/>
      <c r="FPV34" s="126"/>
      <c r="FPW34" s="127"/>
      <c r="FPX34" s="125"/>
      <c r="FPY34" s="125"/>
      <c r="FPZ34" s="125"/>
      <c r="FQA34" s="126"/>
      <c r="FQB34" s="128"/>
      <c r="FQC34" s="119"/>
      <c r="FQD34" s="64"/>
      <c r="FQE34" s="129"/>
      <c r="FQF34" s="19"/>
      <c r="FQG34" s="65"/>
      <c r="FQH34" s="17"/>
      <c r="FQI34" s="32"/>
      <c r="FQJ34" s="12"/>
      <c r="FQK34" s="70"/>
      <c r="FQL34" s="124"/>
      <c r="FQM34" s="125"/>
      <c r="FQN34" s="125"/>
      <c r="FQO34" s="125"/>
      <c r="FQP34" s="126"/>
      <c r="FQQ34" s="127"/>
      <c r="FQR34" s="125"/>
      <c r="FQS34" s="125"/>
      <c r="FQT34" s="125"/>
      <c r="FQU34" s="126"/>
      <c r="FQV34" s="127"/>
      <c r="FQW34" s="125"/>
      <c r="FQX34" s="125"/>
      <c r="FQY34" s="125"/>
      <c r="FQZ34" s="126"/>
      <c r="FRA34" s="127"/>
      <c r="FRB34" s="125"/>
      <c r="FRC34" s="125"/>
      <c r="FRD34" s="125"/>
      <c r="FRE34" s="126"/>
      <c r="FRF34" s="127"/>
      <c r="FRG34" s="125"/>
      <c r="FRH34" s="125"/>
      <c r="FRI34" s="125"/>
      <c r="FRJ34" s="126"/>
      <c r="FRK34" s="127"/>
      <c r="FRL34" s="125"/>
      <c r="FRM34" s="125"/>
      <c r="FRN34" s="125"/>
      <c r="FRO34" s="126"/>
      <c r="FRP34" s="127"/>
      <c r="FRQ34" s="125"/>
      <c r="FRR34" s="125"/>
      <c r="FRS34" s="125"/>
      <c r="FRT34" s="126"/>
      <c r="FRU34" s="127"/>
      <c r="FRV34" s="125"/>
      <c r="FRW34" s="125"/>
      <c r="FRX34" s="125"/>
      <c r="FRY34" s="126"/>
      <c r="FRZ34" s="128"/>
      <c r="FSA34" s="119"/>
      <c r="FSB34" s="64"/>
      <c r="FSC34" s="129"/>
      <c r="FSD34" s="19"/>
      <c r="FSE34" s="65"/>
      <c r="FSF34" s="17"/>
      <c r="FSG34" s="32"/>
      <c r="FSH34" s="12"/>
      <c r="FSI34" s="70"/>
      <c r="FSJ34" s="124"/>
      <c r="FSK34" s="125"/>
      <c r="FSL34" s="125"/>
      <c r="FSM34" s="125"/>
      <c r="FSN34" s="126"/>
      <c r="FSO34" s="127"/>
      <c r="FSP34" s="125"/>
      <c r="FSQ34" s="125"/>
      <c r="FSR34" s="125"/>
      <c r="FSS34" s="126"/>
      <c r="FST34" s="127"/>
      <c r="FSU34" s="125"/>
      <c r="FSV34" s="125"/>
      <c r="FSW34" s="125"/>
      <c r="FSX34" s="126"/>
      <c r="FSY34" s="127"/>
      <c r="FSZ34" s="125"/>
      <c r="FTA34" s="125"/>
      <c r="FTB34" s="125"/>
      <c r="FTC34" s="126"/>
      <c r="FTD34" s="127"/>
      <c r="FTE34" s="125"/>
      <c r="FTF34" s="125"/>
      <c r="FTG34" s="125"/>
      <c r="FTH34" s="126"/>
      <c r="FTI34" s="127"/>
      <c r="FTJ34" s="125"/>
      <c r="FTK34" s="125"/>
      <c r="FTL34" s="125"/>
      <c r="FTM34" s="126"/>
      <c r="FTN34" s="127"/>
      <c r="FTO34" s="125"/>
      <c r="FTP34" s="125"/>
      <c r="FTQ34" s="125"/>
      <c r="FTR34" s="126"/>
      <c r="FTS34" s="127"/>
      <c r="FTT34" s="125"/>
      <c r="FTU34" s="125"/>
      <c r="FTV34" s="125"/>
      <c r="FTW34" s="126"/>
      <c r="FTX34" s="128"/>
      <c r="FTY34" s="119"/>
      <c r="FTZ34" s="64"/>
      <c r="FUA34" s="129"/>
      <c r="FUB34" s="19"/>
      <c r="FUC34" s="65"/>
      <c r="FUD34" s="17"/>
      <c r="FUE34" s="32"/>
      <c r="FUF34" s="12"/>
      <c r="FUG34" s="70"/>
      <c r="FUH34" s="124"/>
      <c r="FUI34" s="125"/>
      <c r="FUJ34" s="125"/>
      <c r="FUK34" s="125"/>
      <c r="FUL34" s="126"/>
      <c r="FUM34" s="127"/>
      <c r="FUN34" s="125"/>
      <c r="FUO34" s="125"/>
      <c r="FUP34" s="125"/>
      <c r="FUQ34" s="126"/>
      <c r="FUR34" s="127"/>
      <c r="FUS34" s="125"/>
      <c r="FUT34" s="125"/>
      <c r="FUU34" s="125"/>
      <c r="FUV34" s="126"/>
      <c r="FUW34" s="127"/>
      <c r="FUX34" s="125"/>
      <c r="FUY34" s="125"/>
      <c r="FUZ34" s="125"/>
      <c r="FVA34" s="126"/>
      <c r="FVB34" s="127"/>
      <c r="FVC34" s="125"/>
      <c r="FVD34" s="125"/>
      <c r="FVE34" s="125"/>
      <c r="FVF34" s="126"/>
      <c r="FVG34" s="127"/>
      <c r="FVH34" s="125"/>
      <c r="FVI34" s="125"/>
      <c r="FVJ34" s="125"/>
      <c r="FVK34" s="126"/>
      <c r="FVL34" s="127"/>
      <c r="FVM34" s="125"/>
      <c r="FVN34" s="125"/>
      <c r="FVO34" s="125"/>
      <c r="FVP34" s="126"/>
      <c r="FVQ34" s="127"/>
      <c r="FVR34" s="125"/>
      <c r="FVS34" s="125"/>
      <c r="FVT34" s="125"/>
      <c r="FVU34" s="126"/>
      <c r="FVV34" s="128"/>
      <c r="FVW34" s="119"/>
      <c r="FVX34" s="64"/>
      <c r="FVY34" s="129"/>
      <c r="FVZ34" s="19"/>
      <c r="FWA34" s="65"/>
      <c r="FWB34" s="17"/>
      <c r="FWC34" s="32"/>
      <c r="FWD34" s="12"/>
      <c r="FWE34" s="70"/>
      <c r="FWF34" s="124"/>
      <c r="FWG34" s="125"/>
      <c r="FWH34" s="125"/>
      <c r="FWI34" s="125"/>
      <c r="FWJ34" s="126"/>
      <c r="FWK34" s="127"/>
      <c r="FWL34" s="125"/>
      <c r="FWM34" s="125"/>
      <c r="FWN34" s="125"/>
      <c r="FWO34" s="126"/>
      <c r="FWP34" s="127"/>
      <c r="FWQ34" s="125"/>
      <c r="FWR34" s="125"/>
      <c r="FWS34" s="125"/>
      <c r="FWT34" s="126"/>
      <c r="FWU34" s="127"/>
      <c r="FWV34" s="125"/>
      <c r="FWW34" s="125"/>
      <c r="FWX34" s="125"/>
      <c r="FWY34" s="126"/>
      <c r="FWZ34" s="127"/>
      <c r="FXA34" s="125"/>
      <c r="FXB34" s="125"/>
      <c r="FXC34" s="125"/>
      <c r="FXD34" s="126"/>
      <c r="FXE34" s="127"/>
      <c r="FXF34" s="125"/>
      <c r="FXG34" s="125"/>
      <c r="FXH34" s="125"/>
      <c r="FXI34" s="126"/>
      <c r="FXJ34" s="127"/>
      <c r="FXK34" s="125"/>
      <c r="FXL34" s="125"/>
      <c r="FXM34" s="125"/>
      <c r="FXN34" s="126"/>
      <c r="FXO34" s="127"/>
      <c r="FXP34" s="125"/>
      <c r="FXQ34" s="125"/>
      <c r="FXR34" s="125"/>
      <c r="FXS34" s="126"/>
      <c r="FXT34" s="128"/>
      <c r="FXU34" s="119"/>
      <c r="FXV34" s="64"/>
      <c r="FXW34" s="129"/>
      <c r="FXX34" s="19"/>
      <c r="FXY34" s="65"/>
      <c r="FXZ34" s="17"/>
      <c r="FYA34" s="32"/>
      <c r="FYB34" s="12"/>
      <c r="FYC34" s="70"/>
      <c r="FYD34" s="124"/>
      <c r="FYE34" s="125"/>
      <c r="FYF34" s="125"/>
      <c r="FYG34" s="125"/>
      <c r="FYH34" s="126"/>
      <c r="FYI34" s="127"/>
      <c r="FYJ34" s="125"/>
      <c r="FYK34" s="125"/>
      <c r="FYL34" s="125"/>
      <c r="FYM34" s="126"/>
      <c r="FYN34" s="127"/>
      <c r="FYO34" s="125"/>
      <c r="FYP34" s="125"/>
      <c r="FYQ34" s="125"/>
      <c r="FYR34" s="126"/>
      <c r="FYS34" s="127"/>
      <c r="FYT34" s="125"/>
      <c r="FYU34" s="125"/>
      <c r="FYV34" s="125"/>
      <c r="FYW34" s="126"/>
      <c r="FYX34" s="127"/>
      <c r="FYY34" s="125"/>
      <c r="FYZ34" s="125"/>
      <c r="FZA34" s="125"/>
      <c r="FZB34" s="126"/>
      <c r="FZC34" s="127"/>
      <c r="FZD34" s="125"/>
      <c r="FZE34" s="125"/>
      <c r="FZF34" s="125"/>
      <c r="FZG34" s="126"/>
      <c r="FZH34" s="127"/>
      <c r="FZI34" s="125"/>
      <c r="FZJ34" s="125"/>
      <c r="FZK34" s="125"/>
      <c r="FZL34" s="126"/>
      <c r="FZM34" s="127"/>
      <c r="FZN34" s="125"/>
      <c r="FZO34" s="125"/>
      <c r="FZP34" s="125"/>
      <c r="FZQ34" s="126"/>
      <c r="FZR34" s="128"/>
      <c r="FZS34" s="119"/>
      <c r="FZT34" s="64"/>
      <c r="FZU34" s="129"/>
      <c r="FZV34" s="19"/>
      <c r="FZW34" s="65"/>
      <c r="FZX34" s="17"/>
      <c r="FZY34" s="32"/>
      <c r="FZZ34" s="12"/>
      <c r="GAA34" s="70"/>
      <c r="GAB34" s="124"/>
      <c r="GAC34" s="125"/>
      <c r="GAD34" s="125"/>
      <c r="GAE34" s="125"/>
      <c r="GAF34" s="126"/>
      <c r="GAG34" s="127"/>
      <c r="GAH34" s="125"/>
      <c r="GAI34" s="125"/>
      <c r="GAJ34" s="125"/>
      <c r="GAK34" s="126"/>
      <c r="GAL34" s="127"/>
      <c r="GAM34" s="125"/>
      <c r="GAN34" s="125"/>
      <c r="GAO34" s="125"/>
      <c r="GAP34" s="126"/>
      <c r="GAQ34" s="127"/>
      <c r="GAR34" s="125"/>
      <c r="GAS34" s="125"/>
      <c r="GAT34" s="125"/>
      <c r="GAU34" s="126"/>
      <c r="GAV34" s="127"/>
      <c r="GAW34" s="125"/>
      <c r="GAX34" s="125"/>
      <c r="GAY34" s="125"/>
      <c r="GAZ34" s="126"/>
      <c r="GBA34" s="127"/>
      <c r="GBB34" s="125"/>
      <c r="GBC34" s="125"/>
      <c r="GBD34" s="125"/>
      <c r="GBE34" s="126"/>
      <c r="GBF34" s="127"/>
      <c r="GBG34" s="125"/>
      <c r="GBH34" s="125"/>
      <c r="GBI34" s="125"/>
      <c r="GBJ34" s="126"/>
      <c r="GBK34" s="127"/>
      <c r="GBL34" s="125"/>
      <c r="GBM34" s="125"/>
      <c r="GBN34" s="125"/>
      <c r="GBO34" s="126"/>
      <c r="GBP34" s="128"/>
      <c r="GBQ34" s="119"/>
      <c r="GBR34" s="64"/>
      <c r="GBS34" s="129"/>
      <c r="GBT34" s="19"/>
      <c r="GBU34" s="65"/>
      <c r="GBV34" s="17"/>
      <c r="GBW34" s="32"/>
      <c r="GBX34" s="12"/>
      <c r="GBY34" s="70"/>
      <c r="GBZ34" s="124"/>
      <c r="GCA34" s="125"/>
      <c r="GCB34" s="125"/>
      <c r="GCC34" s="125"/>
      <c r="GCD34" s="126"/>
      <c r="GCE34" s="127"/>
      <c r="GCF34" s="125"/>
      <c r="GCG34" s="125"/>
      <c r="GCH34" s="125"/>
      <c r="GCI34" s="126"/>
      <c r="GCJ34" s="127"/>
      <c r="GCK34" s="125"/>
      <c r="GCL34" s="125"/>
      <c r="GCM34" s="125"/>
      <c r="GCN34" s="126"/>
      <c r="GCO34" s="127"/>
      <c r="GCP34" s="125"/>
      <c r="GCQ34" s="125"/>
      <c r="GCR34" s="125"/>
      <c r="GCS34" s="126"/>
      <c r="GCT34" s="127"/>
      <c r="GCU34" s="125"/>
      <c r="GCV34" s="125"/>
      <c r="GCW34" s="125"/>
      <c r="GCX34" s="126"/>
      <c r="GCY34" s="127"/>
      <c r="GCZ34" s="125"/>
      <c r="GDA34" s="125"/>
      <c r="GDB34" s="125"/>
      <c r="GDC34" s="126"/>
      <c r="GDD34" s="127"/>
      <c r="GDE34" s="125"/>
      <c r="GDF34" s="125"/>
      <c r="GDG34" s="125"/>
      <c r="GDH34" s="126"/>
      <c r="GDI34" s="127"/>
      <c r="GDJ34" s="125"/>
      <c r="GDK34" s="125"/>
      <c r="GDL34" s="125"/>
      <c r="GDM34" s="126"/>
      <c r="GDN34" s="128"/>
      <c r="GDO34" s="119"/>
      <c r="GDP34" s="64"/>
      <c r="GDQ34" s="129"/>
      <c r="GDR34" s="19"/>
      <c r="GDS34" s="65"/>
      <c r="GDT34" s="17"/>
      <c r="GDU34" s="32"/>
      <c r="GDV34" s="12"/>
      <c r="GDW34" s="70"/>
      <c r="GDX34" s="124"/>
      <c r="GDY34" s="125"/>
      <c r="GDZ34" s="125"/>
      <c r="GEA34" s="125"/>
      <c r="GEB34" s="126"/>
      <c r="GEC34" s="127"/>
      <c r="GED34" s="125"/>
      <c r="GEE34" s="125"/>
      <c r="GEF34" s="125"/>
      <c r="GEG34" s="126"/>
      <c r="GEH34" s="127"/>
      <c r="GEI34" s="125"/>
      <c r="GEJ34" s="125"/>
      <c r="GEK34" s="125"/>
      <c r="GEL34" s="126"/>
      <c r="GEM34" s="127"/>
      <c r="GEN34" s="125"/>
      <c r="GEO34" s="125"/>
      <c r="GEP34" s="125"/>
      <c r="GEQ34" s="126"/>
      <c r="GER34" s="127"/>
      <c r="GES34" s="125"/>
      <c r="GET34" s="125"/>
      <c r="GEU34" s="125"/>
      <c r="GEV34" s="126"/>
      <c r="GEW34" s="127"/>
      <c r="GEX34" s="125"/>
      <c r="GEY34" s="125"/>
      <c r="GEZ34" s="125"/>
      <c r="GFA34" s="126"/>
      <c r="GFB34" s="127"/>
      <c r="GFC34" s="125"/>
      <c r="GFD34" s="125"/>
      <c r="GFE34" s="125"/>
      <c r="GFF34" s="126"/>
      <c r="GFG34" s="127"/>
      <c r="GFH34" s="125"/>
      <c r="GFI34" s="125"/>
      <c r="GFJ34" s="125"/>
      <c r="GFK34" s="126"/>
      <c r="GFL34" s="128"/>
      <c r="GFM34" s="119"/>
      <c r="GFN34" s="64"/>
      <c r="GFO34" s="129"/>
      <c r="GFP34" s="19"/>
      <c r="GFQ34" s="65"/>
      <c r="GFR34" s="17"/>
      <c r="GFS34" s="32"/>
      <c r="GFT34" s="12"/>
      <c r="GFU34" s="70"/>
      <c r="GFV34" s="124"/>
      <c r="GFW34" s="125"/>
      <c r="GFX34" s="125"/>
      <c r="GFY34" s="125"/>
      <c r="GFZ34" s="126"/>
      <c r="GGA34" s="127"/>
      <c r="GGB34" s="125"/>
      <c r="GGC34" s="125"/>
      <c r="GGD34" s="125"/>
      <c r="GGE34" s="126"/>
      <c r="GGF34" s="127"/>
      <c r="GGG34" s="125"/>
      <c r="GGH34" s="125"/>
      <c r="GGI34" s="125"/>
      <c r="GGJ34" s="126"/>
      <c r="GGK34" s="127"/>
      <c r="GGL34" s="125"/>
      <c r="GGM34" s="125"/>
      <c r="GGN34" s="125"/>
      <c r="GGO34" s="126"/>
      <c r="GGP34" s="127"/>
      <c r="GGQ34" s="125"/>
      <c r="GGR34" s="125"/>
      <c r="GGS34" s="125"/>
      <c r="GGT34" s="126"/>
      <c r="GGU34" s="127"/>
      <c r="GGV34" s="125"/>
      <c r="GGW34" s="125"/>
      <c r="GGX34" s="125"/>
      <c r="GGY34" s="126"/>
      <c r="GGZ34" s="127"/>
      <c r="GHA34" s="125"/>
      <c r="GHB34" s="125"/>
      <c r="GHC34" s="125"/>
      <c r="GHD34" s="126"/>
      <c r="GHE34" s="127"/>
      <c r="GHF34" s="125"/>
      <c r="GHG34" s="125"/>
      <c r="GHH34" s="125"/>
      <c r="GHI34" s="126"/>
      <c r="GHJ34" s="128"/>
      <c r="GHK34" s="119"/>
      <c r="GHL34" s="64"/>
      <c r="GHM34" s="129"/>
      <c r="GHN34" s="19"/>
      <c r="GHO34" s="65"/>
      <c r="GHP34" s="17"/>
      <c r="GHQ34" s="32"/>
      <c r="GHR34" s="12"/>
      <c r="GHS34" s="70"/>
      <c r="GHT34" s="124"/>
      <c r="GHU34" s="125"/>
      <c r="GHV34" s="125"/>
      <c r="GHW34" s="125"/>
      <c r="GHX34" s="126"/>
      <c r="GHY34" s="127"/>
      <c r="GHZ34" s="125"/>
      <c r="GIA34" s="125"/>
      <c r="GIB34" s="125"/>
      <c r="GIC34" s="126"/>
      <c r="GID34" s="127"/>
      <c r="GIE34" s="125"/>
      <c r="GIF34" s="125"/>
      <c r="GIG34" s="125"/>
      <c r="GIH34" s="126"/>
      <c r="GII34" s="127"/>
      <c r="GIJ34" s="125"/>
      <c r="GIK34" s="125"/>
      <c r="GIL34" s="125"/>
      <c r="GIM34" s="126"/>
      <c r="GIN34" s="127"/>
      <c r="GIO34" s="125"/>
      <c r="GIP34" s="125"/>
      <c r="GIQ34" s="125"/>
      <c r="GIR34" s="126"/>
      <c r="GIS34" s="127"/>
      <c r="GIT34" s="125"/>
      <c r="GIU34" s="125"/>
      <c r="GIV34" s="125"/>
      <c r="GIW34" s="126"/>
      <c r="GIX34" s="127"/>
      <c r="GIY34" s="125"/>
      <c r="GIZ34" s="125"/>
      <c r="GJA34" s="125"/>
      <c r="GJB34" s="126"/>
      <c r="GJC34" s="127"/>
      <c r="GJD34" s="125"/>
      <c r="GJE34" s="125"/>
      <c r="GJF34" s="125"/>
      <c r="GJG34" s="126"/>
      <c r="GJH34" s="128"/>
      <c r="GJI34" s="119"/>
      <c r="GJJ34" s="64"/>
      <c r="GJK34" s="129"/>
      <c r="GJL34" s="19"/>
      <c r="GJM34" s="65"/>
      <c r="GJN34" s="17"/>
      <c r="GJO34" s="32"/>
      <c r="GJP34" s="12"/>
      <c r="GJQ34" s="70"/>
      <c r="GJR34" s="124"/>
      <c r="GJS34" s="125"/>
      <c r="GJT34" s="125"/>
      <c r="GJU34" s="125"/>
      <c r="GJV34" s="126"/>
      <c r="GJW34" s="127"/>
      <c r="GJX34" s="125"/>
      <c r="GJY34" s="125"/>
      <c r="GJZ34" s="125"/>
      <c r="GKA34" s="126"/>
      <c r="GKB34" s="127"/>
      <c r="GKC34" s="125"/>
      <c r="GKD34" s="125"/>
      <c r="GKE34" s="125"/>
      <c r="GKF34" s="126"/>
      <c r="GKG34" s="127"/>
      <c r="GKH34" s="125"/>
      <c r="GKI34" s="125"/>
      <c r="GKJ34" s="125"/>
      <c r="GKK34" s="126"/>
      <c r="GKL34" s="127"/>
      <c r="GKM34" s="125"/>
      <c r="GKN34" s="125"/>
      <c r="GKO34" s="125"/>
      <c r="GKP34" s="126"/>
      <c r="GKQ34" s="127"/>
      <c r="GKR34" s="125"/>
      <c r="GKS34" s="125"/>
      <c r="GKT34" s="125"/>
      <c r="GKU34" s="126"/>
      <c r="GKV34" s="127"/>
      <c r="GKW34" s="125"/>
      <c r="GKX34" s="125"/>
      <c r="GKY34" s="125"/>
      <c r="GKZ34" s="126"/>
      <c r="GLA34" s="127"/>
      <c r="GLB34" s="125"/>
      <c r="GLC34" s="125"/>
      <c r="GLD34" s="125"/>
      <c r="GLE34" s="126"/>
      <c r="GLF34" s="128"/>
      <c r="GLG34" s="119"/>
      <c r="GLH34" s="64"/>
      <c r="GLI34" s="129"/>
      <c r="GLJ34" s="19"/>
      <c r="GLK34" s="65"/>
      <c r="GLL34" s="17"/>
      <c r="GLM34" s="32"/>
      <c r="GLN34" s="12"/>
      <c r="GLO34" s="70"/>
      <c r="GLP34" s="124"/>
      <c r="GLQ34" s="125"/>
      <c r="GLR34" s="125"/>
      <c r="GLS34" s="125"/>
      <c r="GLT34" s="126"/>
      <c r="GLU34" s="127"/>
      <c r="GLV34" s="125"/>
      <c r="GLW34" s="125"/>
      <c r="GLX34" s="125"/>
      <c r="GLY34" s="126"/>
      <c r="GLZ34" s="127"/>
      <c r="GMA34" s="125"/>
      <c r="GMB34" s="125"/>
      <c r="GMC34" s="125"/>
      <c r="GMD34" s="126"/>
      <c r="GME34" s="127"/>
      <c r="GMF34" s="125"/>
      <c r="GMG34" s="125"/>
      <c r="GMH34" s="125"/>
      <c r="GMI34" s="126"/>
      <c r="GMJ34" s="127"/>
      <c r="GMK34" s="125"/>
      <c r="GML34" s="125"/>
      <c r="GMM34" s="125"/>
      <c r="GMN34" s="126"/>
      <c r="GMO34" s="127"/>
      <c r="GMP34" s="125"/>
      <c r="GMQ34" s="125"/>
      <c r="GMR34" s="125"/>
      <c r="GMS34" s="126"/>
      <c r="GMT34" s="127"/>
      <c r="GMU34" s="125"/>
      <c r="GMV34" s="125"/>
      <c r="GMW34" s="125"/>
      <c r="GMX34" s="126"/>
      <c r="GMY34" s="127"/>
      <c r="GMZ34" s="125"/>
      <c r="GNA34" s="125"/>
      <c r="GNB34" s="125"/>
      <c r="GNC34" s="126"/>
      <c r="GND34" s="128"/>
      <c r="GNE34" s="119"/>
      <c r="GNF34" s="64"/>
      <c r="GNG34" s="129"/>
      <c r="GNH34" s="19"/>
      <c r="GNI34" s="65"/>
      <c r="GNJ34" s="17"/>
      <c r="GNK34" s="32"/>
      <c r="GNL34" s="12"/>
      <c r="GNM34" s="70"/>
      <c r="GNN34" s="124"/>
      <c r="GNO34" s="125"/>
      <c r="GNP34" s="125"/>
      <c r="GNQ34" s="125"/>
      <c r="GNR34" s="126"/>
      <c r="GNS34" s="127"/>
      <c r="GNT34" s="125"/>
      <c r="GNU34" s="125"/>
      <c r="GNV34" s="125"/>
      <c r="GNW34" s="126"/>
      <c r="GNX34" s="127"/>
      <c r="GNY34" s="125"/>
      <c r="GNZ34" s="125"/>
      <c r="GOA34" s="125"/>
      <c r="GOB34" s="126"/>
      <c r="GOC34" s="127"/>
      <c r="GOD34" s="125"/>
      <c r="GOE34" s="125"/>
      <c r="GOF34" s="125"/>
      <c r="GOG34" s="126"/>
      <c r="GOH34" s="127"/>
      <c r="GOI34" s="125"/>
      <c r="GOJ34" s="125"/>
      <c r="GOK34" s="125"/>
      <c r="GOL34" s="126"/>
      <c r="GOM34" s="127"/>
      <c r="GON34" s="125"/>
      <c r="GOO34" s="125"/>
      <c r="GOP34" s="125"/>
      <c r="GOQ34" s="126"/>
      <c r="GOR34" s="127"/>
      <c r="GOS34" s="125"/>
      <c r="GOT34" s="125"/>
      <c r="GOU34" s="125"/>
      <c r="GOV34" s="126"/>
      <c r="GOW34" s="127"/>
      <c r="GOX34" s="125"/>
      <c r="GOY34" s="125"/>
      <c r="GOZ34" s="125"/>
      <c r="GPA34" s="126"/>
      <c r="GPB34" s="128"/>
      <c r="GPC34" s="119"/>
      <c r="GPD34" s="64"/>
      <c r="GPE34" s="129"/>
      <c r="GPF34" s="19"/>
      <c r="GPG34" s="65"/>
      <c r="GPH34" s="17"/>
      <c r="GPI34" s="32"/>
      <c r="GPJ34" s="12"/>
      <c r="GPK34" s="70"/>
      <c r="GPL34" s="124"/>
      <c r="GPM34" s="125"/>
      <c r="GPN34" s="125"/>
      <c r="GPO34" s="125"/>
      <c r="GPP34" s="126"/>
      <c r="GPQ34" s="127"/>
      <c r="GPR34" s="125"/>
      <c r="GPS34" s="125"/>
      <c r="GPT34" s="125"/>
      <c r="GPU34" s="126"/>
      <c r="GPV34" s="127"/>
      <c r="GPW34" s="125"/>
      <c r="GPX34" s="125"/>
      <c r="GPY34" s="125"/>
      <c r="GPZ34" s="126"/>
      <c r="GQA34" s="127"/>
      <c r="GQB34" s="125"/>
      <c r="GQC34" s="125"/>
      <c r="GQD34" s="125"/>
      <c r="GQE34" s="126"/>
      <c r="GQF34" s="127"/>
      <c r="GQG34" s="125"/>
      <c r="GQH34" s="125"/>
      <c r="GQI34" s="125"/>
      <c r="GQJ34" s="126"/>
      <c r="GQK34" s="127"/>
      <c r="GQL34" s="125"/>
      <c r="GQM34" s="125"/>
      <c r="GQN34" s="125"/>
      <c r="GQO34" s="126"/>
      <c r="GQP34" s="127"/>
      <c r="GQQ34" s="125"/>
      <c r="GQR34" s="125"/>
      <c r="GQS34" s="125"/>
      <c r="GQT34" s="126"/>
      <c r="GQU34" s="127"/>
      <c r="GQV34" s="125"/>
      <c r="GQW34" s="125"/>
      <c r="GQX34" s="125"/>
      <c r="GQY34" s="126"/>
      <c r="GQZ34" s="128"/>
      <c r="GRA34" s="119"/>
      <c r="GRB34" s="64"/>
      <c r="GRC34" s="129"/>
      <c r="GRD34" s="19"/>
      <c r="GRE34" s="65"/>
      <c r="GRF34" s="17"/>
      <c r="GRG34" s="32"/>
      <c r="GRH34" s="12"/>
      <c r="GRI34" s="70"/>
      <c r="GRJ34" s="124"/>
      <c r="GRK34" s="125"/>
      <c r="GRL34" s="125"/>
      <c r="GRM34" s="125"/>
      <c r="GRN34" s="126"/>
      <c r="GRO34" s="127"/>
      <c r="GRP34" s="125"/>
      <c r="GRQ34" s="125"/>
      <c r="GRR34" s="125"/>
      <c r="GRS34" s="126"/>
      <c r="GRT34" s="127"/>
      <c r="GRU34" s="125"/>
      <c r="GRV34" s="125"/>
      <c r="GRW34" s="125"/>
      <c r="GRX34" s="126"/>
      <c r="GRY34" s="127"/>
      <c r="GRZ34" s="125"/>
      <c r="GSA34" s="125"/>
      <c r="GSB34" s="125"/>
      <c r="GSC34" s="126"/>
      <c r="GSD34" s="127"/>
      <c r="GSE34" s="125"/>
      <c r="GSF34" s="125"/>
      <c r="GSG34" s="125"/>
      <c r="GSH34" s="126"/>
      <c r="GSI34" s="127"/>
      <c r="GSJ34" s="125"/>
      <c r="GSK34" s="125"/>
      <c r="GSL34" s="125"/>
      <c r="GSM34" s="126"/>
      <c r="GSN34" s="127"/>
      <c r="GSO34" s="125"/>
      <c r="GSP34" s="125"/>
      <c r="GSQ34" s="125"/>
      <c r="GSR34" s="126"/>
      <c r="GSS34" s="127"/>
      <c r="GST34" s="125"/>
      <c r="GSU34" s="125"/>
      <c r="GSV34" s="125"/>
      <c r="GSW34" s="126"/>
      <c r="GSX34" s="128"/>
      <c r="GSY34" s="119"/>
      <c r="GSZ34" s="64"/>
      <c r="GTA34" s="129"/>
      <c r="GTB34" s="19"/>
      <c r="GTC34" s="65"/>
      <c r="GTD34" s="17"/>
      <c r="GTE34" s="32"/>
      <c r="GTF34" s="12"/>
      <c r="GTG34" s="70"/>
      <c r="GTH34" s="124"/>
      <c r="GTI34" s="125"/>
      <c r="GTJ34" s="125"/>
      <c r="GTK34" s="125"/>
      <c r="GTL34" s="126"/>
      <c r="GTM34" s="127"/>
      <c r="GTN34" s="125"/>
      <c r="GTO34" s="125"/>
      <c r="GTP34" s="125"/>
      <c r="GTQ34" s="126"/>
      <c r="GTR34" s="127"/>
      <c r="GTS34" s="125"/>
      <c r="GTT34" s="125"/>
      <c r="GTU34" s="125"/>
      <c r="GTV34" s="126"/>
      <c r="GTW34" s="127"/>
      <c r="GTX34" s="125"/>
      <c r="GTY34" s="125"/>
      <c r="GTZ34" s="125"/>
      <c r="GUA34" s="126"/>
      <c r="GUB34" s="127"/>
      <c r="GUC34" s="125"/>
      <c r="GUD34" s="125"/>
      <c r="GUE34" s="125"/>
      <c r="GUF34" s="126"/>
      <c r="GUG34" s="127"/>
      <c r="GUH34" s="125"/>
      <c r="GUI34" s="125"/>
      <c r="GUJ34" s="125"/>
      <c r="GUK34" s="126"/>
      <c r="GUL34" s="127"/>
      <c r="GUM34" s="125"/>
      <c r="GUN34" s="125"/>
      <c r="GUO34" s="125"/>
      <c r="GUP34" s="126"/>
      <c r="GUQ34" s="127"/>
      <c r="GUR34" s="125"/>
      <c r="GUS34" s="125"/>
      <c r="GUT34" s="125"/>
      <c r="GUU34" s="126"/>
      <c r="GUV34" s="128"/>
      <c r="GUW34" s="119"/>
      <c r="GUX34" s="64"/>
      <c r="GUY34" s="129"/>
      <c r="GUZ34" s="19"/>
      <c r="GVA34" s="65"/>
      <c r="GVB34" s="17"/>
      <c r="GVC34" s="32"/>
      <c r="GVD34" s="12"/>
      <c r="GVE34" s="70"/>
      <c r="GVF34" s="124"/>
      <c r="GVG34" s="125"/>
      <c r="GVH34" s="125"/>
      <c r="GVI34" s="125"/>
      <c r="GVJ34" s="126"/>
      <c r="GVK34" s="127"/>
      <c r="GVL34" s="125"/>
      <c r="GVM34" s="125"/>
      <c r="GVN34" s="125"/>
      <c r="GVO34" s="126"/>
      <c r="GVP34" s="127"/>
      <c r="GVQ34" s="125"/>
      <c r="GVR34" s="125"/>
      <c r="GVS34" s="125"/>
      <c r="GVT34" s="126"/>
      <c r="GVU34" s="127"/>
      <c r="GVV34" s="125"/>
      <c r="GVW34" s="125"/>
      <c r="GVX34" s="125"/>
      <c r="GVY34" s="126"/>
      <c r="GVZ34" s="127"/>
      <c r="GWA34" s="125"/>
      <c r="GWB34" s="125"/>
      <c r="GWC34" s="125"/>
      <c r="GWD34" s="126"/>
      <c r="GWE34" s="127"/>
      <c r="GWF34" s="125"/>
      <c r="GWG34" s="125"/>
      <c r="GWH34" s="125"/>
      <c r="GWI34" s="126"/>
      <c r="GWJ34" s="127"/>
      <c r="GWK34" s="125"/>
      <c r="GWL34" s="125"/>
      <c r="GWM34" s="125"/>
      <c r="GWN34" s="126"/>
      <c r="GWO34" s="127"/>
      <c r="GWP34" s="125"/>
      <c r="GWQ34" s="125"/>
      <c r="GWR34" s="125"/>
      <c r="GWS34" s="126"/>
      <c r="GWT34" s="128"/>
      <c r="GWU34" s="119"/>
      <c r="GWV34" s="64"/>
      <c r="GWW34" s="129"/>
      <c r="GWX34" s="19"/>
      <c r="GWY34" s="65"/>
      <c r="GWZ34" s="17"/>
      <c r="GXA34" s="32"/>
      <c r="GXB34" s="12"/>
      <c r="GXC34" s="70"/>
      <c r="GXD34" s="124"/>
      <c r="GXE34" s="125"/>
      <c r="GXF34" s="125"/>
      <c r="GXG34" s="125"/>
      <c r="GXH34" s="126"/>
      <c r="GXI34" s="127"/>
      <c r="GXJ34" s="125"/>
      <c r="GXK34" s="125"/>
      <c r="GXL34" s="125"/>
      <c r="GXM34" s="126"/>
      <c r="GXN34" s="127"/>
      <c r="GXO34" s="125"/>
      <c r="GXP34" s="125"/>
      <c r="GXQ34" s="125"/>
      <c r="GXR34" s="126"/>
      <c r="GXS34" s="127"/>
      <c r="GXT34" s="125"/>
      <c r="GXU34" s="125"/>
      <c r="GXV34" s="125"/>
      <c r="GXW34" s="126"/>
      <c r="GXX34" s="127"/>
      <c r="GXY34" s="125"/>
      <c r="GXZ34" s="125"/>
      <c r="GYA34" s="125"/>
      <c r="GYB34" s="126"/>
      <c r="GYC34" s="127"/>
      <c r="GYD34" s="125"/>
      <c r="GYE34" s="125"/>
      <c r="GYF34" s="125"/>
      <c r="GYG34" s="126"/>
      <c r="GYH34" s="127"/>
      <c r="GYI34" s="125"/>
      <c r="GYJ34" s="125"/>
      <c r="GYK34" s="125"/>
      <c r="GYL34" s="126"/>
      <c r="GYM34" s="127"/>
      <c r="GYN34" s="125"/>
      <c r="GYO34" s="125"/>
      <c r="GYP34" s="125"/>
      <c r="GYQ34" s="126"/>
      <c r="GYR34" s="128"/>
      <c r="GYS34" s="119"/>
      <c r="GYT34" s="64"/>
      <c r="GYU34" s="129"/>
      <c r="GYV34" s="19"/>
      <c r="GYW34" s="65"/>
      <c r="GYX34" s="17"/>
      <c r="GYY34" s="32"/>
      <c r="GYZ34" s="12"/>
      <c r="GZA34" s="70"/>
      <c r="GZB34" s="124"/>
      <c r="GZC34" s="125"/>
      <c r="GZD34" s="125"/>
      <c r="GZE34" s="125"/>
      <c r="GZF34" s="126"/>
      <c r="GZG34" s="127"/>
      <c r="GZH34" s="125"/>
      <c r="GZI34" s="125"/>
      <c r="GZJ34" s="125"/>
      <c r="GZK34" s="126"/>
      <c r="GZL34" s="127"/>
      <c r="GZM34" s="125"/>
      <c r="GZN34" s="125"/>
      <c r="GZO34" s="125"/>
      <c r="GZP34" s="126"/>
      <c r="GZQ34" s="127"/>
      <c r="GZR34" s="125"/>
      <c r="GZS34" s="125"/>
      <c r="GZT34" s="125"/>
      <c r="GZU34" s="126"/>
      <c r="GZV34" s="127"/>
      <c r="GZW34" s="125"/>
      <c r="GZX34" s="125"/>
      <c r="GZY34" s="125"/>
      <c r="GZZ34" s="126"/>
      <c r="HAA34" s="127"/>
      <c r="HAB34" s="125"/>
      <c r="HAC34" s="125"/>
      <c r="HAD34" s="125"/>
      <c r="HAE34" s="126"/>
      <c r="HAF34" s="127"/>
      <c r="HAG34" s="125"/>
      <c r="HAH34" s="125"/>
      <c r="HAI34" s="125"/>
      <c r="HAJ34" s="126"/>
      <c r="HAK34" s="127"/>
      <c r="HAL34" s="125"/>
      <c r="HAM34" s="125"/>
      <c r="HAN34" s="125"/>
      <c r="HAO34" s="126"/>
      <c r="HAP34" s="128"/>
      <c r="HAQ34" s="119"/>
      <c r="HAR34" s="64"/>
      <c r="HAS34" s="129"/>
      <c r="HAT34" s="19"/>
      <c r="HAU34" s="65"/>
      <c r="HAV34" s="17"/>
      <c r="HAW34" s="32"/>
      <c r="HAX34" s="12"/>
      <c r="HAY34" s="70"/>
      <c r="HAZ34" s="124"/>
      <c r="HBA34" s="125"/>
      <c r="HBB34" s="125"/>
      <c r="HBC34" s="125"/>
      <c r="HBD34" s="126"/>
      <c r="HBE34" s="127"/>
      <c r="HBF34" s="125"/>
      <c r="HBG34" s="125"/>
      <c r="HBH34" s="125"/>
      <c r="HBI34" s="126"/>
      <c r="HBJ34" s="127"/>
      <c r="HBK34" s="125"/>
      <c r="HBL34" s="125"/>
      <c r="HBM34" s="125"/>
      <c r="HBN34" s="126"/>
      <c r="HBO34" s="127"/>
      <c r="HBP34" s="125"/>
      <c r="HBQ34" s="125"/>
      <c r="HBR34" s="125"/>
      <c r="HBS34" s="126"/>
      <c r="HBT34" s="127"/>
      <c r="HBU34" s="125"/>
      <c r="HBV34" s="125"/>
      <c r="HBW34" s="125"/>
      <c r="HBX34" s="126"/>
      <c r="HBY34" s="127"/>
      <c r="HBZ34" s="125"/>
      <c r="HCA34" s="125"/>
      <c r="HCB34" s="125"/>
      <c r="HCC34" s="126"/>
      <c r="HCD34" s="127"/>
      <c r="HCE34" s="125"/>
      <c r="HCF34" s="125"/>
      <c r="HCG34" s="125"/>
      <c r="HCH34" s="126"/>
      <c r="HCI34" s="127"/>
      <c r="HCJ34" s="125"/>
      <c r="HCK34" s="125"/>
      <c r="HCL34" s="125"/>
      <c r="HCM34" s="126"/>
      <c r="HCN34" s="128"/>
      <c r="HCO34" s="119"/>
      <c r="HCP34" s="64"/>
      <c r="HCQ34" s="129"/>
      <c r="HCR34" s="19"/>
      <c r="HCS34" s="65"/>
      <c r="HCT34" s="17"/>
      <c r="HCU34" s="32"/>
      <c r="HCV34" s="12"/>
      <c r="HCW34" s="70"/>
      <c r="HCX34" s="124"/>
      <c r="HCY34" s="125"/>
      <c r="HCZ34" s="125"/>
      <c r="HDA34" s="125"/>
      <c r="HDB34" s="126"/>
      <c r="HDC34" s="127"/>
      <c r="HDD34" s="125"/>
      <c r="HDE34" s="125"/>
      <c r="HDF34" s="125"/>
      <c r="HDG34" s="126"/>
      <c r="HDH34" s="127"/>
      <c r="HDI34" s="125"/>
      <c r="HDJ34" s="125"/>
      <c r="HDK34" s="125"/>
      <c r="HDL34" s="126"/>
      <c r="HDM34" s="127"/>
      <c r="HDN34" s="125"/>
      <c r="HDO34" s="125"/>
      <c r="HDP34" s="125"/>
      <c r="HDQ34" s="126"/>
      <c r="HDR34" s="127"/>
      <c r="HDS34" s="125"/>
      <c r="HDT34" s="125"/>
      <c r="HDU34" s="125"/>
      <c r="HDV34" s="126"/>
      <c r="HDW34" s="127"/>
      <c r="HDX34" s="125"/>
      <c r="HDY34" s="125"/>
      <c r="HDZ34" s="125"/>
      <c r="HEA34" s="126"/>
      <c r="HEB34" s="127"/>
      <c r="HEC34" s="125"/>
      <c r="HED34" s="125"/>
      <c r="HEE34" s="125"/>
      <c r="HEF34" s="126"/>
      <c r="HEG34" s="127"/>
      <c r="HEH34" s="125"/>
      <c r="HEI34" s="125"/>
      <c r="HEJ34" s="125"/>
      <c r="HEK34" s="126"/>
      <c r="HEL34" s="128"/>
      <c r="HEM34" s="119"/>
      <c r="HEN34" s="64"/>
      <c r="HEO34" s="129"/>
      <c r="HEP34" s="19"/>
      <c r="HEQ34" s="65"/>
      <c r="HER34" s="17"/>
      <c r="HES34" s="32"/>
      <c r="HET34" s="12"/>
      <c r="HEU34" s="70"/>
      <c r="HEV34" s="124"/>
      <c r="HEW34" s="125"/>
      <c r="HEX34" s="125"/>
      <c r="HEY34" s="125"/>
      <c r="HEZ34" s="126"/>
      <c r="HFA34" s="127"/>
      <c r="HFB34" s="125"/>
      <c r="HFC34" s="125"/>
      <c r="HFD34" s="125"/>
      <c r="HFE34" s="126"/>
      <c r="HFF34" s="127"/>
      <c r="HFG34" s="125"/>
      <c r="HFH34" s="125"/>
      <c r="HFI34" s="125"/>
      <c r="HFJ34" s="126"/>
      <c r="HFK34" s="127"/>
      <c r="HFL34" s="125"/>
      <c r="HFM34" s="125"/>
      <c r="HFN34" s="125"/>
      <c r="HFO34" s="126"/>
      <c r="HFP34" s="127"/>
      <c r="HFQ34" s="125"/>
      <c r="HFR34" s="125"/>
      <c r="HFS34" s="125"/>
      <c r="HFT34" s="126"/>
      <c r="HFU34" s="127"/>
      <c r="HFV34" s="125"/>
      <c r="HFW34" s="125"/>
      <c r="HFX34" s="125"/>
      <c r="HFY34" s="126"/>
      <c r="HFZ34" s="127"/>
      <c r="HGA34" s="125"/>
      <c r="HGB34" s="125"/>
      <c r="HGC34" s="125"/>
      <c r="HGD34" s="126"/>
      <c r="HGE34" s="127"/>
      <c r="HGF34" s="125"/>
      <c r="HGG34" s="125"/>
      <c r="HGH34" s="125"/>
      <c r="HGI34" s="126"/>
      <c r="HGJ34" s="128"/>
      <c r="HGK34" s="119"/>
      <c r="HGL34" s="64"/>
      <c r="HGM34" s="129"/>
      <c r="HGN34" s="19"/>
      <c r="HGO34" s="65"/>
      <c r="HGP34" s="17"/>
      <c r="HGQ34" s="32"/>
      <c r="HGR34" s="12"/>
      <c r="HGS34" s="70"/>
      <c r="HGT34" s="124"/>
      <c r="HGU34" s="125"/>
      <c r="HGV34" s="125"/>
      <c r="HGW34" s="125"/>
      <c r="HGX34" s="126"/>
      <c r="HGY34" s="127"/>
      <c r="HGZ34" s="125"/>
      <c r="HHA34" s="125"/>
      <c r="HHB34" s="125"/>
      <c r="HHC34" s="126"/>
      <c r="HHD34" s="127"/>
      <c r="HHE34" s="125"/>
      <c r="HHF34" s="125"/>
      <c r="HHG34" s="125"/>
      <c r="HHH34" s="126"/>
      <c r="HHI34" s="127"/>
      <c r="HHJ34" s="125"/>
      <c r="HHK34" s="125"/>
      <c r="HHL34" s="125"/>
      <c r="HHM34" s="126"/>
      <c r="HHN34" s="127"/>
      <c r="HHO34" s="125"/>
      <c r="HHP34" s="125"/>
      <c r="HHQ34" s="125"/>
      <c r="HHR34" s="126"/>
      <c r="HHS34" s="127"/>
      <c r="HHT34" s="125"/>
      <c r="HHU34" s="125"/>
      <c r="HHV34" s="125"/>
      <c r="HHW34" s="126"/>
      <c r="HHX34" s="127"/>
      <c r="HHY34" s="125"/>
      <c r="HHZ34" s="125"/>
      <c r="HIA34" s="125"/>
      <c r="HIB34" s="126"/>
      <c r="HIC34" s="127"/>
      <c r="HID34" s="125"/>
      <c r="HIE34" s="125"/>
      <c r="HIF34" s="125"/>
      <c r="HIG34" s="126"/>
      <c r="HIH34" s="128"/>
      <c r="HII34" s="119"/>
      <c r="HIJ34" s="64"/>
      <c r="HIK34" s="129"/>
      <c r="HIL34" s="19"/>
      <c r="HIM34" s="65"/>
      <c r="HIN34" s="17"/>
      <c r="HIO34" s="32"/>
      <c r="HIP34" s="12"/>
      <c r="HIQ34" s="70"/>
      <c r="HIR34" s="124"/>
      <c r="HIS34" s="125"/>
      <c r="HIT34" s="125"/>
      <c r="HIU34" s="125"/>
      <c r="HIV34" s="126"/>
      <c r="HIW34" s="127"/>
      <c r="HIX34" s="125"/>
      <c r="HIY34" s="125"/>
      <c r="HIZ34" s="125"/>
      <c r="HJA34" s="126"/>
      <c r="HJB34" s="127"/>
      <c r="HJC34" s="125"/>
      <c r="HJD34" s="125"/>
      <c r="HJE34" s="125"/>
      <c r="HJF34" s="126"/>
      <c r="HJG34" s="127"/>
      <c r="HJH34" s="125"/>
      <c r="HJI34" s="125"/>
      <c r="HJJ34" s="125"/>
      <c r="HJK34" s="126"/>
      <c r="HJL34" s="127"/>
      <c r="HJM34" s="125"/>
      <c r="HJN34" s="125"/>
      <c r="HJO34" s="125"/>
      <c r="HJP34" s="126"/>
      <c r="HJQ34" s="127"/>
      <c r="HJR34" s="125"/>
      <c r="HJS34" s="125"/>
      <c r="HJT34" s="125"/>
      <c r="HJU34" s="126"/>
      <c r="HJV34" s="127"/>
      <c r="HJW34" s="125"/>
      <c r="HJX34" s="125"/>
      <c r="HJY34" s="125"/>
      <c r="HJZ34" s="126"/>
      <c r="HKA34" s="127"/>
      <c r="HKB34" s="125"/>
      <c r="HKC34" s="125"/>
      <c r="HKD34" s="125"/>
      <c r="HKE34" s="126"/>
      <c r="HKF34" s="128"/>
      <c r="HKG34" s="119"/>
      <c r="HKH34" s="64"/>
      <c r="HKI34" s="129"/>
      <c r="HKJ34" s="19"/>
      <c r="HKK34" s="65"/>
      <c r="HKL34" s="17"/>
      <c r="HKM34" s="32"/>
      <c r="HKN34" s="12"/>
      <c r="HKO34" s="70"/>
      <c r="HKP34" s="124"/>
      <c r="HKQ34" s="125"/>
      <c r="HKR34" s="125"/>
      <c r="HKS34" s="125"/>
      <c r="HKT34" s="126"/>
      <c r="HKU34" s="127"/>
      <c r="HKV34" s="125"/>
      <c r="HKW34" s="125"/>
      <c r="HKX34" s="125"/>
      <c r="HKY34" s="126"/>
      <c r="HKZ34" s="127"/>
      <c r="HLA34" s="125"/>
      <c r="HLB34" s="125"/>
      <c r="HLC34" s="125"/>
      <c r="HLD34" s="126"/>
      <c r="HLE34" s="127"/>
      <c r="HLF34" s="125"/>
      <c r="HLG34" s="125"/>
      <c r="HLH34" s="125"/>
      <c r="HLI34" s="126"/>
      <c r="HLJ34" s="127"/>
      <c r="HLK34" s="125"/>
      <c r="HLL34" s="125"/>
      <c r="HLM34" s="125"/>
      <c r="HLN34" s="126"/>
      <c r="HLO34" s="127"/>
      <c r="HLP34" s="125"/>
      <c r="HLQ34" s="125"/>
      <c r="HLR34" s="125"/>
      <c r="HLS34" s="126"/>
      <c r="HLT34" s="127"/>
      <c r="HLU34" s="125"/>
      <c r="HLV34" s="125"/>
      <c r="HLW34" s="125"/>
      <c r="HLX34" s="126"/>
      <c r="HLY34" s="127"/>
      <c r="HLZ34" s="125"/>
      <c r="HMA34" s="125"/>
      <c r="HMB34" s="125"/>
      <c r="HMC34" s="126"/>
      <c r="HMD34" s="128"/>
      <c r="HME34" s="119"/>
      <c r="HMF34" s="64"/>
      <c r="HMG34" s="129"/>
      <c r="HMH34" s="19"/>
      <c r="HMI34" s="65"/>
      <c r="HMJ34" s="17"/>
      <c r="HMK34" s="32"/>
      <c r="HML34" s="12"/>
      <c r="HMM34" s="70"/>
      <c r="HMN34" s="124"/>
      <c r="HMO34" s="125"/>
      <c r="HMP34" s="125"/>
      <c r="HMQ34" s="125"/>
      <c r="HMR34" s="126"/>
      <c r="HMS34" s="127"/>
      <c r="HMT34" s="125"/>
      <c r="HMU34" s="125"/>
      <c r="HMV34" s="125"/>
      <c r="HMW34" s="126"/>
      <c r="HMX34" s="127"/>
      <c r="HMY34" s="125"/>
      <c r="HMZ34" s="125"/>
      <c r="HNA34" s="125"/>
      <c r="HNB34" s="126"/>
      <c r="HNC34" s="127"/>
      <c r="HND34" s="125"/>
      <c r="HNE34" s="125"/>
      <c r="HNF34" s="125"/>
      <c r="HNG34" s="126"/>
      <c r="HNH34" s="127"/>
      <c r="HNI34" s="125"/>
      <c r="HNJ34" s="125"/>
      <c r="HNK34" s="125"/>
      <c r="HNL34" s="126"/>
      <c r="HNM34" s="127"/>
      <c r="HNN34" s="125"/>
      <c r="HNO34" s="125"/>
      <c r="HNP34" s="125"/>
      <c r="HNQ34" s="126"/>
      <c r="HNR34" s="127"/>
      <c r="HNS34" s="125"/>
      <c r="HNT34" s="125"/>
      <c r="HNU34" s="125"/>
      <c r="HNV34" s="126"/>
      <c r="HNW34" s="127"/>
      <c r="HNX34" s="125"/>
      <c r="HNY34" s="125"/>
      <c r="HNZ34" s="125"/>
      <c r="HOA34" s="126"/>
      <c r="HOB34" s="128"/>
      <c r="HOC34" s="119"/>
      <c r="HOD34" s="64"/>
      <c r="HOE34" s="129"/>
      <c r="HOF34" s="19"/>
      <c r="HOG34" s="65"/>
      <c r="HOH34" s="17"/>
      <c r="HOI34" s="32"/>
      <c r="HOJ34" s="12"/>
      <c r="HOK34" s="70"/>
      <c r="HOL34" s="124"/>
      <c r="HOM34" s="125"/>
      <c r="HON34" s="125"/>
      <c r="HOO34" s="125"/>
      <c r="HOP34" s="126"/>
      <c r="HOQ34" s="127"/>
      <c r="HOR34" s="125"/>
      <c r="HOS34" s="125"/>
      <c r="HOT34" s="125"/>
      <c r="HOU34" s="126"/>
      <c r="HOV34" s="127"/>
      <c r="HOW34" s="125"/>
      <c r="HOX34" s="125"/>
      <c r="HOY34" s="125"/>
      <c r="HOZ34" s="126"/>
      <c r="HPA34" s="127"/>
      <c r="HPB34" s="125"/>
      <c r="HPC34" s="125"/>
      <c r="HPD34" s="125"/>
      <c r="HPE34" s="126"/>
      <c r="HPF34" s="127"/>
      <c r="HPG34" s="125"/>
      <c r="HPH34" s="125"/>
      <c r="HPI34" s="125"/>
      <c r="HPJ34" s="126"/>
      <c r="HPK34" s="127"/>
      <c r="HPL34" s="125"/>
      <c r="HPM34" s="125"/>
      <c r="HPN34" s="125"/>
      <c r="HPO34" s="126"/>
      <c r="HPP34" s="127"/>
      <c r="HPQ34" s="125"/>
      <c r="HPR34" s="125"/>
      <c r="HPS34" s="125"/>
      <c r="HPT34" s="126"/>
      <c r="HPU34" s="127"/>
      <c r="HPV34" s="125"/>
      <c r="HPW34" s="125"/>
      <c r="HPX34" s="125"/>
      <c r="HPY34" s="126"/>
      <c r="HPZ34" s="128"/>
      <c r="HQA34" s="119"/>
      <c r="HQB34" s="64"/>
      <c r="HQC34" s="129"/>
      <c r="HQD34" s="19"/>
      <c r="HQE34" s="65"/>
      <c r="HQF34" s="17"/>
      <c r="HQG34" s="32"/>
      <c r="HQH34" s="12"/>
      <c r="HQI34" s="70"/>
      <c r="HQJ34" s="124"/>
      <c r="HQK34" s="125"/>
      <c r="HQL34" s="125"/>
      <c r="HQM34" s="125"/>
      <c r="HQN34" s="126"/>
      <c r="HQO34" s="127"/>
      <c r="HQP34" s="125"/>
      <c r="HQQ34" s="125"/>
      <c r="HQR34" s="125"/>
      <c r="HQS34" s="126"/>
      <c r="HQT34" s="127"/>
      <c r="HQU34" s="125"/>
      <c r="HQV34" s="125"/>
      <c r="HQW34" s="125"/>
      <c r="HQX34" s="126"/>
      <c r="HQY34" s="127"/>
      <c r="HQZ34" s="125"/>
      <c r="HRA34" s="125"/>
      <c r="HRB34" s="125"/>
      <c r="HRC34" s="126"/>
      <c r="HRD34" s="127"/>
      <c r="HRE34" s="125"/>
      <c r="HRF34" s="125"/>
      <c r="HRG34" s="125"/>
      <c r="HRH34" s="126"/>
      <c r="HRI34" s="127"/>
      <c r="HRJ34" s="125"/>
      <c r="HRK34" s="125"/>
      <c r="HRL34" s="125"/>
      <c r="HRM34" s="126"/>
      <c r="HRN34" s="127"/>
      <c r="HRO34" s="125"/>
      <c r="HRP34" s="125"/>
      <c r="HRQ34" s="125"/>
      <c r="HRR34" s="126"/>
      <c r="HRS34" s="127"/>
      <c r="HRT34" s="125"/>
      <c r="HRU34" s="125"/>
      <c r="HRV34" s="125"/>
      <c r="HRW34" s="126"/>
      <c r="HRX34" s="128"/>
      <c r="HRY34" s="119"/>
      <c r="HRZ34" s="64"/>
      <c r="HSA34" s="129"/>
      <c r="HSB34" s="19"/>
      <c r="HSC34" s="65"/>
      <c r="HSD34" s="17"/>
      <c r="HSE34" s="32"/>
      <c r="HSF34" s="12"/>
      <c r="HSG34" s="70"/>
      <c r="HSH34" s="124"/>
      <c r="HSI34" s="125"/>
      <c r="HSJ34" s="125"/>
      <c r="HSK34" s="125"/>
      <c r="HSL34" s="126"/>
      <c r="HSM34" s="127"/>
      <c r="HSN34" s="125"/>
      <c r="HSO34" s="125"/>
      <c r="HSP34" s="125"/>
      <c r="HSQ34" s="126"/>
      <c r="HSR34" s="127"/>
      <c r="HSS34" s="125"/>
      <c r="HST34" s="125"/>
      <c r="HSU34" s="125"/>
      <c r="HSV34" s="126"/>
      <c r="HSW34" s="127"/>
      <c r="HSX34" s="125"/>
      <c r="HSY34" s="125"/>
      <c r="HSZ34" s="125"/>
      <c r="HTA34" s="126"/>
      <c r="HTB34" s="127"/>
      <c r="HTC34" s="125"/>
      <c r="HTD34" s="125"/>
      <c r="HTE34" s="125"/>
      <c r="HTF34" s="126"/>
      <c r="HTG34" s="127"/>
      <c r="HTH34" s="125"/>
      <c r="HTI34" s="125"/>
      <c r="HTJ34" s="125"/>
      <c r="HTK34" s="126"/>
      <c r="HTL34" s="127"/>
      <c r="HTM34" s="125"/>
      <c r="HTN34" s="125"/>
      <c r="HTO34" s="125"/>
      <c r="HTP34" s="126"/>
      <c r="HTQ34" s="127"/>
      <c r="HTR34" s="125"/>
      <c r="HTS34" s="125"/>
      <c r="HTT34" s="125"/>
      <c r="HTU34" s="126"/>
      <c r="HTV34" s="128"/>
      <c r="HTW34" s="119"/>
      <c r="HTX34" s="64"/>
      <c r="HTY34" s="129"/>
      <c r="HTZ34" s="19"/>
      <c r="HUA34" s="65"/>
      <c r="HUB34" s="17"/>
      <c r="HUC34" s="32"/>
      <c r="HUD34" s="12"/>
      <c r="HUE34" s="70"/>
      <c r="HUF34" s="124"/>
      <c r="HUG34" s="125"/>
      <c r="HUH34" s="125"/>
      <c r="HUI34" s="125"/>
      <c r="HUJ34" s="126"/>
      <c r="HUK34" s="127"/>
      <c r="HUL34" s="125"/>
      <c r="HUM34" s="125"/>
      <c r="HUN34" s="125"/>
      <c r="HUO34" s="126"/>
      <c r="HUP34" s="127"/>
      <c r="HUQ34" s="125"/>
      <c r="HUR34" s="125"/>
      <c r="HUS34" s="125"/>
      <c r="HUT34" s="126"/>
      <c r="HUU34" s="127"/>
      <c r="HUV34" s="125"/>
      <c r="HUW34" s="125"/>
      <c r="HUX34" s="125"/>
      <c r="HUY34" s="126"/>
      <c r="HUZ34" s="127"/>
      <c r="HVA34" s="125"/>
      <c r="HVB34" s="125"/>
      <c r="HVC34" s="125"/>
      <c r="HVD34" s="126"/>
      <c r="HVE34" s="127"/>
      <c r="HVF34" s="125"/>
      <c r="HVG34" s="125"/>
      <c r="HVH34" s="125"/>
      <c r="HVI34" s="126"/>
      <c r="HVJ34" s="127"/>
      <c r="HVK34" s="125"/>
      <c r="HVL34" s="125"/>
      <c r="HVM34" s="125"/>
      <c r="HVN34" s="126"/>
      <c r="HVO34" s="127"/>
      <c r="HVP34" s="125"/>
      <c r="HVQ34" s="125"/>
      <c r="HVR34" s="125"/>
      <c r="HVS34" s="126"/>
      <c r="HVT34" s="128"/>
      <c r="HVU34" s="119"/>
      <c r="HVV34" s="64"/>
      <c r="HVW34" s="129"/>
      <c r="HVX34" s="19"/>
      <c r="HVY34" s="65"/>
      <c r="HVZ34" s="17"/>
      <c r="HWA34" s="32"/>
      <c r="HWB34" s="12"/>
      <c r="HWC34" s="70"/>
      <c r="HWD34" s="124"/>
      <c r="HWE34" s="125"/>
      <c r="HWF34" s="125"/>
      <c r="HWG34" s="125"/>
      <c r="HWH34" s="126"/>
      <c r="HWI34" s="127"/>
      <c r="HWJ34" s="125"/>
      <c r="HWK34" s="125"/>
      <c r="HWL34" s="125"/>
      <c r="HWM34" s="126"/>
      <c r="HWN34" s="127"/>
      <c r="HWO34" s="125"/>
      <c r="HWP34" s="125"/>
      <c r="HWQ34" s="125"/>
      <c r="HWR34" s="126"/>
      <c r="HWS34" s="127"/>
      <c r="HWT34" s="125"/>
      <c r="HWU34" s="125"/>
      <c r="HWV34" s="125"/>
      <c r="HWW34" s="126"/>
      <c r="HWX34" s="127"/>
      <c r="HWY34" s="125"/>
      <c r="HWZ34" s="125"/>
      <c r="HXA34" s="125"/>
      <c r="HXB34" s="126"/>
      <c r="HXC34" s="127"/>
      <c r="HXD34" s="125"/>
      <c r="HXE34" s="125"/>
      <c r="HXF34" s="125"/>
      <c r="HXG34" s="126"/>
      <c r="HXH34" s="127"/>
      <c r="HXI34" s="125"/>
      <c r="HXJ34" s="125"/>
      <c r="HXK34" s="125"/>
      <c r="HXL34" s="126"/>
      <c r="HXM34" s="127"/>
      <c r="HXN34" s="125"/>
      <c r="HXO34" s="125"/>
      <c r="HXP34" s="125"/>
      <c r="HXQ34" s="126"/>
      <c r="HXR34" s="128"/>
      <c r="HXS34" s="119"/>
      <c r="HXT34" s="64"/>
      <c r="HXU34" s="129"/>
      <c r="HXV34" s="19"/>
      <c r="HXW34" s="65"/>
      <c r="HXX34" s="17"/>
      <c r="HXY34" s="32"/>
      <c r="HXZ34" s="12"/>
      <c r="HYA34" s="70"/>
      <c r="HYB34" s="124"/>
      <c r="HYC34" s="125"/>
      <c r="HYD34" s="125"/>
      <c r="HYE34" s="125"/>
      <c r="HYF34" s="126"/>
      <c r="HYG34" s="127"/>
      <c r="HYH34" s="125"/>
      <c r="HYI34" s="125"/>
      <c r="HYJ34" s="125"/>
      <c r="HYK34" s="126"/>
      <c r="HYL34" s="127"/>
      <c r="HYM34" s="125"/>
      <c r="HYN34" s="125"/>
      <c r="HYO34" s="125"/>
      <c r="HYP34" s="126"/>
      <c r="HYQ34" s="127"/>
      <c r="HYR34" s="125"/>
      <c r="HYS34" s="125"/>
      <c r="HYT34" s="125"/>
      <c r="HYU34" s="126"/>
      <c r="HYV34" s="127"/>
      <c r="HYW34" s="125"/>
      <c r="HYX34" s="125"/>
      <c r="HYY34" s="125"/>
      <c r="HYZ34" s="126"/>
      <c r="HZA34" s="127"/>
      <c r="HZB34" s="125"/>
      <c r="HZC34" s="125"/>
      <c r="HZD34" s="125"/>
      <c r="HZE34" s="126"/>
      <c r="HZF34" s="127"/>
      <c r="HZG34" s="125"/>
      <c r="HZH34" s="125"/>
      <c r="HZI34" s="125"/>
      <c r="HZJ34" s="126"/>
      <c r="HZK34" s="127"/>
      <c r="HZL34" s="125"/>
      <c r="HZM34" s="125"/>
      <c r="HZN34" s="125"/>
      <c r="HZO34" s="126"/>
      <c r="HZP34" s="128"/>
      <c r="HZQ34" s="119"/>
      <c r="HZR34" s="64"/>
      <c r="HZS34" s="129"/>
      <c r="HZT34" s="19"/>
      <c r="HZU34" s="65"/>
      <c r="HZV34" s="17"/>
      <c r="HZW34" s="32"/>
      <c r="HZX34" s="12"/>
      <c r="HZY34" s="70"/>
      <c r="HZZ34" s="124"/>
      <c r="IAA34" s="125"/>
      <c r="IAB34" s="125"/>
      <c r="IAC34" s="125"/>
      <c r="IAD34" s="126"/>
      <c r="IAE34" s="127"/>
      <c r="IAF34" s="125"/>
      <c r="IAG34" s="125"/>
      <c r="IAH34" s="125"/>
      <c r="IAI34" s="126"/>
      <c r="IAJ34" s="127"/>
      <c r="IAK34" s="125"/>
      <c r="IAL34" s="125"/>
      <c r="IAM34" s="125"/>
      <c r="IAN34" s="126"/>
      <c r="IAO34" s="127"/>
      <c r="IAP34" s="125"/>
      <c r="IAQ34" s="125"/>
      <c r="IAR34" s="125"/>
      <c r="IAS34" s="126"/>
      <c r="IAT34" s="127"/>
      <c r="IAU34" s="125"/>
      <c r="IAV34" s="125"/>
      <c r="IAW34" s="125"/>
      <c r="IAX34" s="126"/>
      <c r="IAY34" s="127"/>
      <c r="IAZ34" s="125"/>
      <c r="IBA34" s="125"/>
      <c r="IBB34" s="125"/>
      <c r="IBC34" s="126"/>
      <c r="IBD34" s="127"/>
      <c r="IBE34" s="125"/>
      <c r="IBF34" s="125"/>
      <c r="IBG34" s="125"/>
      <c r="IBH34" s="126"/>
      <c r="IBI34" s="127"/>
      <c r="IBJ34" s="125"/>
      <c r="IBK34" s="125"/>
      <c r="IBL34" s="125"/>
      <c r="IBM34" s="126"/>
      <c r="IBN34" s="128"/>
      <c r="IBO34" s="119"/>
      <c r="IBP34" s="64"/>
      <c r="IBQ34" s="129"/>
      <c r="IBR34" s="19"/>
      <c r="IBS34" s="65"/>
      <c r="IBT34" s="17"/>
      <c r="IBU34" s="32"/>
      <c r="IBV34" s="12"/>
      <c r="IBW34" s="70"/>
      <c r="IBX34" s="124"/>
      <c r="IBY34" s="125"/>
      <c r="IBZ34" s="125"/>
      <c r="ICA34" s="125"/>
      <c r="ICB34" s="126"/>
      <c r="ICC34" s="127"/>
      <c r="ICD34" s="125"/>
      <c r="ICE34" s="125"/>
      <c r="ICF34" s="125"/>
      <c r="ICG34" s="126"/>
      <c r="ICH34" s="127"/>
      <c r="ICI34" s="125"/>
      <c r="ICJ34" s="125"/>
      <c r="ICK34" s="125"/>
      <c r="ICL34" s="126"/>
      <c r="ICM34" s="127"/>
      <c r="ICN34" s="125"/>
      <c r="ICO34" s="125"/>
      <c r="ICP34" s="125"/>
      <c r="ICQ34" s="126"/>
      <c r="ICR34" s="127"/>
      <c r="ICS34" s="125"/>
      <c r="ICT34" s="125"/>
      <c r="ICU34" s="125"/>
      <c r="ICV34" s="126"/>
      <c r="ICW34" s="127"/>
      <c r="ICX34" s="125"/>
      <c r="ICY34" s="125"/>
      <c r="ICZ34" s="125"/>
      <c r="IDA34" s="126"/>
      <c r="IDB34" s="127"/>
      <c r="IDC34" s="125"/>
      <c r="IDD34" s="125"/>
      <c r="IDE34" s="125"/>
      <c r="IDF34" s="126"/>
      <c r="IDG34" s="127"/>
      <c r="IDH34" s="125"/>
      <c r="IDI34" s="125"/>
      <c r="IDJ34" s="125"/>
      <c r="IDK34" s="126"/>
      <c r="IDL34" s="128"/>
      <c r="IDM34" s="119"/>
      <c r="IDN34" s="64"/>
      <c r="IDO34" s="129"/>
      <c r="IDP34" s="19"/>
      <c r="IDQ34" s="65"/>
      <c r="IDR34" s="17"/>
      <c r="IDS34" s="32"/>
      <c r="IDT34" s="12"/>
      <c r="IDU34" s="70"/>
      <c r="IDV34" s="124"/>
      <c r="IDW34" s="125"/>
      <c r="IDX34" s="125"/>
      <c r="IDY34" s="125"/>
      <c r="IDZ34" s="126"/>
      <c r="IEA34" s="127"/>
      <c r="IEB34" s="125"/>
      <c r="IEC34" s="125"/>
      <c r="IED34" s="125"/>
      <c r="IEE34" s="126"/>
      <c r="IEF34" s="127"/>
      <c r="IEG34" s="125"/>
      <c r="IEH34" s="125"/>
      <c r="IEI34" s="125"/>
      <c r="IEJ34" s="126"/>
      <c r="IEK34" s="127"/>
      <c r="IEL34" s="125"/>
      <c r="IEM34" s="125"/>
      <c r="IEN34" s="125"/>
      <c r="IEO34" s="126"/>
      <c r="IEP34" s="127"/>
      <c r="IEQ34" s="125"/>
      <c r="IER34" s="125"/>
      <c r="IES34" s="125"/>
      <c r="IET34" s="126"/>
      <c r="IEU34" s="127"/>
      <c r="IEV34" s="125"/>
      <c r="IEW34" s="125"/>
      <c r="IEX34" s="125"/>
      <c r="IEY34" s="126"/>
      <c r="IEZ34" s="127"/>
      <c r="IFA34" s="125"/>
      <c r="IFB34" s="125"/>
      <c r="IFC34" s="125"/>
      <c r="IFD34" s="126"/>
      <c r="IFE34" s="127"/>
      <c r="IFF34" s="125"/>
      <c r="IFG34" s="125"/>
      <c r="IFH34" s="125"/>
      <c r="IFI34" s="126"/>
      <c r="IFJ34" s="128"/>
      <c r="IFK34" s="119"/>
      <c r="IFL34" s="64"/>
      <c r="IFM34" s="129"/>
      <c r="IFN34" s="19"/>
      <c r="IFO34" s="65"/>
      <c r="IFP34" s="17"/>
      <c r="IFQ34" s="32"/>
      <c r="IFR34" s="12"/>
      <c r="IFS34" s="70"/>
      <c r="IFT34" s="124"/>
      <c r="IFU34" s="125"/>
      <c r="IFV34" s="125"/>
      <c r="IFW34" s="125"/>
      <c r="IFX34" s="126"/>
      <c r="IFY34" s="127"/>
      <c r="IFZ34" s="125"/>
      <c r="IGA34" s="125"/>
      <c r="IGB34" s="125"/>
      <c r="IGC34" s="126"/>
      <c r="IGD34" s="127"/>
      <c r="IGE34" s="125"/>
      <c r="IGF34" s="125"/>
      <c r="IGG34" s="125"/>
      <c r="IGH34" s="126"/>
      <c r="IGI34" s="127"/>
      <c r="IGJ34" s="125"/>
      <c r="IGK34" s="125"/>
      <c r="IGL34" s="125"/>
      <c r="IGM34" s="126"/>
      <c r="IGN34" s="127"/>
      <c r="IGO34" s="125"/>
      <c r="IGP34" s="125"/>
      <c r="IGQ34" s="125"/>
      <c r="IGR34" s="126"/>
      <c r="IGS34" s="127"/>
      <c r="IGT34" s="125"/>
      <c r="IGU34" s="125"/>
      <c r="IGV34" s="125"/>
      <c r="IGW34" s="126"/>
      <c r="IGX34" s="127"/>
      <c r="IGY34" s="125"/>
      <c r="IGZ34" s="125"/>
      <c r="IHA34" s="125"/>
      <c r="IHB34" s="126"/>
      <c r="IHC34" s="127"/>
      <c r="IHD34" s="125"/>
      <c r="IHE34" s="125"/>
      <c r="IHF34" s="125"/>
      <c r="IHG34" s="126"/>
      <c r="IHH34" s="128"/>
      <c r="IHI34" s="119"/>
      <c r="IHJ34" s="64"/>
      <c r="IHK34" s="129"/>
      <c r="IHL34" s="19"/>
      <c r="IHM34" s="65"/>
      <c r="IHN34" s="17"/>
      <c r="IHO34" s="32"/>
      <c r="IHP34" s="12"/>
      <c r="IHQ34" s="70"/>
      <c r="IHR34" s="124"/>
      <c r="IHS34" s="125"/>
      <c r="IHT34" s="125"/>
      <c r="IHU34" s="125"/>
      <c r="IHV34" s="126"/>
      <c r="IHW34" s="127"/>
      <c r="IHX34" s="125"/>
      <c r="IHY34" s="125"/>
      <c r="IHZ34" s="125"/>
      <c r="IIA34" s="126"/>
      <c r="IIB34" s="127"/>
      <c r="IIC34" s="125"/>
      <c r="IID34" s="125"/>
      <c r="IIE34" s="125"/>
      <c r="IIF34" s="126"/>
      <c r="IIG34" s="127"/>
      <c r="IIH34" s="125"/>
      <c r="III34" s="125"/>
      <c r="IIJ34" s="125"/>
      <c r="IIK34" s="126"/>
      <c r="IIL34" s="127"/>
      <c r="IIM34" s="125"/>
      <c r="IIN34" s="125"/>
      <c r="IIO34" s="125"/>
      <c r="IIP34" s="126"/>
      <c r="IIQ34" s="127"/>
      <c r="IIR34" s="125"/>
      <c r="IIS34" s="125"/>
      <c r="IIT34" s="125"/>
      <c r="IIU34" s="126"/>
      <c r="IIV34" s="127"/>
      <c r="IIW34" s="125"/>
      <c r="IIX34" s="125"/>
      <c r="IIY34" s="125"/>
      <c r="IIZ34" s="126"/>
      <c r="IJA34" s="127"/>
      <c r="IJB34" s="125"/>
      <c r="IJC34" s="125"/>
      <c r="IJD34" s="125"/>
      <c r="IJE34" s="126"/>
      <c r="IJF34" s="128"/>
      <c r="IJG34" s="119"/>
      <c r="IJH34" s="64"/>
      <c r="IJI34" s="129"/>
      <c r="IJJ34" s="19"/>
      <c r="IJK34" s="65"/>
      <c r="IJL34" s="17"/>
      <c r="IJM34" s="32"/>
      <c r="IJN34" s="12"/>
      <c r="IJO34" s="70"/>
      <c r="IJP34" s="124"/>
      <c r="IJQ34" s="125"/>
      <c r="IJR34" s="125"/>
      <c r="IJS34" s="125"/>
      <c r="IJT34" s="126"/>
      <c r="IJU34" s="127"/>
      <c r="IJV34" s="125"/>
      <c r="IJW34" s="125"/>
      <c r="IJX34" s="125"/>
      <c r="IJY34" s="126"/>
      <c r="IJZ34" s="127"/>
      <c r="IKA34" s="125"/>
      <c r="IKB34" s="125"/>
      <c r="IKC34" s="125"/>
      <c r="IKD34" s="126"/>
      <c r="IKE34" s="127"/>
      <c r="IKF34" s="125"/>
      <c r="IKG34" s="125"/>
      <c r="IKH34" s="125"/>
      <c r="IKI34" s="126"/>
      <c r="IKJ34" s="127"/>
      <c r="IKK34" s="125"/>
      <c r="IKL34" s="125"/>
      <c r="IKM34" s="125"/>
      <c r="IKN34" s="126"/>
      <c r="IKO34" s="127"/>
      <c r="IKP34" s="125"/>
      <c r="IKQ34" s="125"/>
      <c r="IKR34" s="125"/>
      <c r="IKS34" s="126"/>
      <c r="IKT34" s="127"/>
      <c r="IKU34" s="125"/>
      <c r="IKV34" s="125"/>
      <c r="IKW34" s="125"/>
      <c r="IKX34" s="126"/>
      <c r="IKY34" s="127"/>
      <c r="IKZ34" s="125"/>
      <c r="ILA34" s="125"/>
      <c r="ILB34" s="125"/>
      <c r="ILC34" s="126"/>
      <c r="ILD34" s="128"/>
      <c r="ILE34" s="119"/>
      <c r="ILF34" s="64"/>
      <c r="ILG34" s="129"/>
      <c r="ILH34" s="19"/>
      <c r="ILI34" s="65"/>
      <c r="ILJ34" s="17"/>
      <c r="ILK34" s="32"/>
      <c r="ILL34" s="12"/>
      <c r="ILM34" s="70"/>
      <c r="ILN34" s="124"/>
      <c r="ILO34" s="125"/>
      <c r="ILP34" s="125"/>
      <c r="ILQ34" s="125"/>
      <c r="ILR34" s="126"/>
      <c r="ILS34" s="127"/>
      <c r="ILT34" s="125"/>
      <c r="ILU34" s="125"/>
      <c r="ILV34" s="125"/>
      <c r="ILW34" s="126"/>
      <c r="ILX34" s="127"/>
      <c r="ILY34" s="125"/>
      <c r="ILZ34" s="125"/>
      <c r="IMA34" s="125"/>
      <c r="IMB34" s="126"/>
      <c r="IMC34" s="127"/>
      <c r="IMD34" s="125"/>
      <c r="IME34" s="125"/>
      <c r="IMF34" s="125"/>
      <c r="IMG34" s="126"/>
      <c r="IMH34" s="127"/>
      <c r="IMI34" s="125"/>
      <c r="IMJ34" s="125"/>
      <c r="IMK34" s="125"/>
      <c r="IML34" s="126"/>
      <c r="IMM34" s="127"/>
      <c r="IMN34" s="125"/>
      <c r="IMO34" s="125"/>
      <c r="IMP34" s="125"/>
      <c r="IMQ34" s="126"/>
      <c r="IMR34" s="127"/>
      <c r="IMS34" s="125"/>
      <c r="IMT34" s="125"/>
      <c r="IMU34" s="125"/>
      <c r="IMV34" s="126"/>
      <c r="IMW34" s="127"/>
      <c r="IMX34" s="125"/>
      <c r="IMY34" s="125"/>
      <c r="IMZ34" s="125"/>
      <c r="INA34" s="126"/>
      <c r="INB34" s="128"/>
      <c r="INC34" s="119"/>
      <c r="IND34" s="64"/>
      <c r="INE34" s="129"/>
      <c r="INF34" s="19"/>
      <c r="ING34" s="65"/>
      <c r="INH34" s="17"/>
      <c r="INI34" s="32"/>
      <c r="INJ34" s="12"/>
      <c r="INK34" s="70"/>
      <c r="INL34" s="124"/>
      <c r="INM34" s="125"/>
      <c r="INN34" s="125"/>
      <c r="INO34" s="125"/>
      <c r="INP34" s="126"/>
      <c r="INQ34" s="127"/>
      <c r="INR34" s="125"/>
      <c r="INS34" s="125"/>
      <c r="INT34" s="125"/>
      <c r="INU34" s="126"/>
      <c r="INV34" s="127"/>
      <c r="INW34" s="125"/>
      <c r="INX34" s="125"/>
      <c r="INY34" s="125"/>
      <c r="INZ34" s="126"/>
      <c r="IOA34" s="127"/>
      <c r="IOB34" s="125"/>
      <c r="IOC34" s="125"/>
      <c r="IOD34" s="125"/>
      <c r="IOE34" s="126"/>
      <c r="IOF34" s="127"/>
      <c r="IOG34" s="125"/>
      <c r="IOH34" s="125"/>
      <c r="IOI34" s="125"/>
      <c r="IOJ34" s="126"/>
      <c r="IOK34" s="127"/>
      <c r="IOL34" s="125"/>
      <c r="IOM34" s="125"/>
      <c r="ION34" s="125"/>
      <c r="IOO34" s="126"/>
      <c r="IOP34" s="127"/>
      <c r="IOQ34" s="125"/>
      <c r="IOR34" s="125"/>
      <c r="IOS34" s="125"/>
      <c r="IOT34" s="126"/>
      <c r="IOU34" s="127"/>
      <c r="IOV34" s="125"/>
      <c r="IOW34" s="125"/>
      <c r="IOX34" s="125"/>
      <c r="IOY34" s="126"/>
      <c r="IOZ34" s="128"/>
      <c r="IPA34" s="119"/>
      <c r="IPB34" s="64"/>
      <c r="IPC34" s="129"/>
      <c r="IPD34" s="19"/>
      <c r="IPE34" s="65"/>
      <c r="IPF34" s="17"/>
      <c r="IPG34" s="32"/>
      <c r="IPH34" s="12"/>
      <c r="IPI34" s="70"/>
      <c r="IPJ34" s="124"/>
      <c r="IPK34" s="125"/>
      <c r="IPL34" s="125"/>
      <c r="IPM34" s="125"/>
      <c r="IPN34" s="126"/>
      <c r="IPO34" s="127"/>
      <c r="IPP34" s="125"/>
      <c r="IPQ34" s="125"/>
      <c r="IPR34" s="125"/>
      <c r="IPS34" s="126"/>
      <c r="IPT34" s="127"/>
      <c r="IPU34" s="125"/>
      <c r="IPV34" s="125"/>
      <c r="IPW34" s="125"/>
      <c r="IPX34" s="126"/>
      <c r="IPY34" s="127"/>
      <c r="IPZ34" s="125"/>
      <c r="IQA34" s="125"/>
      <c r="IQB34" s="125"/>
      <c r="IQC34" s="126"/>
      <c r="IQD34" s="127"/>
      <c r="IQE34" s="125"/>
      <c r="IQF34" s="125"/>
      <c r="IQG34" s="125"/>
      <c r="IQH34" s="126"/>
      <c r="IQI34" s="127"/>
      <c r="IQJ34" s="125"/>
      <c r="IQK34" s="125"/>
      <c r="IQL34" s="125"/>
      <c r="IQM34" s="126"/>
      <c r="IQN34" s="127"/>
      <c r="IQO34" s="125"/>
      <c r="IQP34" s="125"/>
      <c r="IQQ34" s="125"/>
      <c r="IQR34" s="126"/>
      <c r="IQS34" s="127"/>
      <c r="IQT34" s="125"/>
      <c r="IQU34" s="125"/>
      <c r="IQV34" s="125"/>
      <c r="IQW34" s="126"/>
      <c r="IQX34" s="128"/>
      <c r="IQY34" s="119"/>
      <c r="IQZ34" s="64"/>
      <c r="IRA34" s="129"/>
      <c r="IRB34" s="19"/>
      <c r="IRC34" s="65"/>
      <c r="IRD34" s="17"/>
      <c r="IRE34" s="32"/>
      <c r="IRF34" s="12"/>
      <c r="IRG34" s="70"/>
      <c r="IRH34" s="124"/>
      <c r="IRI34" s="125"/>
      <c r="IRJ34" s="125"/>
      <c r="IRK34" s="125"/>
      <c r="IRL34" s="126"/>
      <c r="IRM34" s="127"/>
      <c r="IRN34" s="125"/>
      <c r="IRO34" s="125"/>
      <c r="IRP34" s="125"/>
      <c r="IRQ34" s="126"/>
      <c r="IRR34" s="127"/>
      <c r="IRS34" s="125"/>
      <c r="IRT34" s="125"/>
      <c r="IRU34" s="125"/>
      <c r="IRV34" s="126"/>
      <c r="IRW34" s="127"/>
      <c r="IRX34" s="125"/>
      <c r="IRY34" s="125"/>
      <c r="IRZ34" s="125"/>
      <c r="ISA34" s="126"/>
      <c r="ISB34" s="127"/>
      <c r="ISC34" s="125"/>
      <c r="ISD34" s="125"/>
      <c r="ISE34" s="125"/>
      <c r="ISF34" s="126"/>
      <c r="ISG34" s="127"/>
      <c r="ISH34" s="125"/>
      <c r="ISI34" s="125"/>
      <c r="ISJ34" s="125"/>
      <c r="ISK34" s="126"/>
      <c r="ISL34" s="127"/>
      <c r="ISM34" s="125"/>
      <c r="ISN34" s="125"/>
      <c r="ISO34" s="125"/>
      <c r="ISP34" s="126"/>
      <c r="ISQ34" s="127"/>
      <c r="ISR34" s="125"/>
      <c r="ISS34" s="125"/>
      <c r="IST34" s="125"/>
      <c r="ISU34" s="126"/>
      <c r="ISV34" s="128"/>
      <c r="ISW34" s="119"/>
      <c r="ISX34" s="64"/>
      <c r="ISY34" s="129"/>
      <c r="ISZ34" s="19"/>
      <c r="ITA34" s="65"/>
      <c r="ITB34" s="17"/>
      <c r="ITC34" s="32"/>
      <c r="ITD34" s="12"/>
      <c r="ITE34" s="70"/>
      <c r="ITF34" s="124"/>
      <c r="ITG34" s="125"/>
      <c r="ITH34" s="125"/>
      <c r="ITI34" s="125"/>
      <c r="ITJ34" s="126"/>
      <c r="ITK34" s="127"/>
      <c r="ITL34" s="125"/>
      <c r="ITM34" s="125"/>
      <c r="ITN34" s="125"/>
      <c r="ITO34" s="126"/>
      <c r="ITP34" s="127"/>
      <c r="ITQ34" s="125"/>
      <c r="ITR34" s="125"/>
      <c r="ITS34" s="125"/>
      <c r="ITT34" s="126"/>
      <c r="ITU34" s="127"/>
      <c r="ITV34" s="125"/>
      <c r="ITW34" s="125"/>
      <c r="ITX34" s="125"/>
      <c r="ITY34" s="126"/>
      <c r="ITZ34" s="127"/>
      <c r="IUA34" s="125"/>
      <c r="IUB34" s="125"/>
      <c r="IUC34" s="125"/>
      <c r="IUD34" s="126"/>
      <c r="IUE34" s="127"/>
      <c r="IUF34" s="125"/>
      <c r="IUG34" s="125"/>
      <c r="IUH34" s="125"/>
      <c r="IUI34" s="126"/>
      <c r="IUJ34" s="127"/>
      <c r="IUK34" s="125"/>
      <c r="IUL34" s="125"/>
      <c r="IUM34" s="125"/>
      <c r="IUN34" s="126"/>
      <c r="IUO34" s="127"/>
      <c r="IUP34" s="125"/>
      <c r="IUQ34" s="125"/>
      <c r="IUR34" s="125"/>
      <c r="IUS34" s="126"/>
      <c r="IUT34" s="128"/>
      <c r="IUU34" s="119"/>
      <c r="IUV34" s="64"/>
      <c r="IUW34" s="129"/>
      <c r="IUX34" s="19"/>
      <c r="IUY34" s="65"/>
      <c r="IUZ34" s="17"/>
      <c r="IVA34" s="32"/>
      <c r="IVB34" s="12"/>
      <c r="IVC34" s="70"/>
      <c r="IVD34" s="124"/>
      <c r="IVE34" s="125"/>
      <c r="IVF34" s="125"/>
      <c r="IVG34" s="125"/>
      <c r="IVH34" s="126"/>
      <c r="IVI34" s="127"/>
      <c r="IVJ34" s="125"/>
      <c r="IVK34" s="125"/>
      <c r="IVL34" s="125"/>
      <c r="IVM34" s="126"/>
      <c r="IVN34" s="127"/>
      <c r="IVO34" s="125"/>
      <c r="IVP34" s="125"/>
      <c r="IVQ34" s="125"/>
      <c r="IVR34" s="126"/>
      <c r="IVS34" s="127"/>
      <c r="IVT34" s="125"/>
      <c r="IVU34" s="125"/>
      <c r="IVV34" s="125"/>
      <c r="IVW34" s="126"/>
      <c r="IVX34" s="127"/>
      <c r="IVY34" s="125"/>
      <c r="IVZ34" s="125"/>
      <c r="IWA34" s="125"/>
      <c r="IWB34" s="126"/>
      <c r="IWC34" s="127"/>
      <c r="IWD34" s="125"/>
      <c r="IWE34" s="125"/>
      <c r="IWF34" s="125"/>
      <c r="IWG34" s="126"/>
      <c r="IWH34" s="127"/>
      <c r="IWI34" s="125"/>
      <c r="IWJ34" s="125"/>
      <c r="IWK34" s="125"/>
      <c r="IWL34" s="126"/>
      <c r="IWM34" s="127"/>
      <c r="IWN34" s="125"/>
      <c r="IWO34" s="125"/>
      <c r="IWP34" s="125"/>
      <c r="IWQ34" s="126"/>
      <c r="IWR34" s="128"/>
      <c r="IWS34" s="119"/>
      <c r="IWT34" s="64"/>
      <c r="IWU34" s="129"/>
      <c r="IWV34" s="19"/>
      <c r="IWW34" s="65"/>
      <c r="IWX34" s="17"/>
      <c r="IWY34" s="32"/>
      <c r="IWZ34" s="12"/>
      <c r="IXA34" s="70"/>
      <c r="IXB34" s="124"/>
      <c r="IXC34" s="125"/>
      <c r="IXD34" s="125"/>
      <c r="IXE34" s="125"/>
      <c r="IXF34" s="126"/>
      <c r="IXG34" s="127"/>
      <c r="IXH34" s="125"/>
      <c r="IXI34" s="125"/>
      <c r="IXJ34" s="125"/>
      <c r="IXK34" s="126"/>
      <c r="IXL34" s="127"/>
      <c r="IXM34" s="125"/>
      <c r="IXN34" s="125"/>
      <c r="IXO34" s="125"/>
      <c r="IXP34" s="126"/>
      <c r="IXQ34" s="127"/>
      <c r="IXR34" s="125"/>
      <c r="IXS34" s="125"/>
      <c r="IXT34" s="125"/>
      <c r="IXU34" s="126"/>
      <c r="IXV34" s="127"/>
      <c r="IXW34" s="125"/>
      <c r="IXX34" s="125"/>
      <c r="IXY34" s="125"/>
      <c r="IXZ34" s="126"/>
      <c r="IYA34" s="127"/>
      <c r="IYB34" s="125"/>
      <c r="IYC34" s="125"/>
      <c r="IYD34" s="125"/>
      <c r="IYE34" s="126"/>
      <c r="IYF34" s="127"/>
      <c r="IYG34" s="125"/>
      <c r="IYH34" s="125"/>
      <c r="IYI34" s="125"/>
      <c r="IYJ34" s="126"/>
      <c r="IYK34" s="127"/>
      <c r="IYL34" s="125"/>
      <c r="IYM34" s="125"/>
      <c r="IYN34" s="125"/>
      <c r="IYO34" s="126"/>
      <c r="IYP34" s="128"/>
      <c r="IYQ34" s="119"/>
      <c r="IYR34" s="64"/>
      <c r="IYS34" s="129"/>
      <c r="IYT34" s="19"/>
      <c r="IYU34" s="65"/>
      <c r="IYV34" s="17"/>
      <c r="IYW34" s="32"/>
      <c r="IYX34" s="12"/>
      <c r="IYY34" s="70"/>
      <c r="IYZ34" s="124"/>
      <c r="IZA34" s="125"/>
      <c r="IZB34" s="125"/>
      <c r="IZC34" s="125"/>
      <c r="IZD34" s="126"/>
      <c r="IZE34" s="127"/>
      <c r="IZF34" s="125"/>
      <c r="IZG34" s="125"/>
      <c r="IZH34" s="125"/>
      <c r="IZI34" s="126"/>
      <c r="IZJ34" s="127"/>
      <c r="IZK34" s="125"/>
      <c r="IZL34" s="125"/>
      <c r="IZM34" s="125"/>
      <c r="IZN34" s="126"/>
      <c r="IZO34" s="127"/>
      <c r="IZP34" s="125"/>
      <c r="IZQ34" s="125"/>
      <c r="IZR34" s="125"/>
      <c r="IZS34" s="126"/>
      <c r="IZT34" s="127"/>
      <c r="IZU34" s="125"/>
      <c r="IZV34" s="125"/>
      <c r="IZW34" s="125"/>
      <c r="IZX34" s="126"/>
      <c r="IZY34" s="127"/>
      <c r="IZZ34" s="125"/>
      <c r="JAA34" s="125"/>
      <c r="JAB34" s="125"/>
      <c r="JAC34" s="126"/>
      <c r="JAD34" s="127"/>
      <c r="JAE34" s="125"/>
      <c r="JAF34" s="125"/>
      <c r="JAG34" s="125"/>
      <c r="JAH34" s="126"/>
      <c r="JAI34" s="127"/>
      <c r="JAJ34" s="125"/>
      <c r="JAK34" s="125"/>
      <c r="JAL34" s="125"/>
      <c r="JAM34" s="126"/>
      <c r="JAN34" s="128"/>
      <c r="JAO34" s="119"/>
      <c r="JAP34" s="64"/>
      <c r="JAQ34" s="129"/>
      <c r="JAR34" s="19"/>
      <c r="JAS34" s="65"/>
      <c r="JAT34" s="17"/>
      <c r="JAU34" s="32"/>
      <c r="JAV34" s="12"/>
      <c r="JAW34" s="70"/>
      <c r="JAX34" s="124"/>
      <c r="JAY34" s="125"/>
      <c r="JAZ34" s="125"/>
      <c r="JBA34" s="125"/>
      <c r="JBB34" s="126"/>
      <c r="JBC34" s="127"/>
      <c r="JBD34" s="125"/>
      <c r="JBE34" s="125"/>
      <c r="JBF34" s="125"/>
      <c r="JBG34" s="126"/>
      <c r="JBH34" s="127"/>
      <c r="JBI34" s="125"/>
      <c r="JBJ34" s="125"/>
      <c r="JBK34" s="125"/>
      <c r="JBL34" s="126"/>
      <c r="JBM34" s="127"/>
      <c r="JBN34" s="125"/>
      <c r="JBO34" s="125"/>
      <c r="JBP34" s="125"/>
      <c r="JBQ34" s="126"/>
      <c r="JBR34" s="127"/>
      <c r="JBS34" s="125"/>
      <c r="JBT34" s="125"/>
      <c r="JBU34" s="125"/>
      <c r="JBV34" s="126"/>
      <c r="JBW34" s="127"/>
      <c r="JBX34" s="125"/>
      <c r="JBY34" s="125"/>
      <c r="JBZ34" s="125"/>
      <c r="JCA34" s="126"/>
      <c r="JCB34" s="127"/>
      <c r="JCC34" s="125"/>
      <c r="JCD34" s="125"/>
      <c r="JCE34" s="125"/>
      <c r="JCF34" s="126"/>
      <c r="JCG34" s="127"/>
      <c r="JCH34" s="125"/>
      <c r="JCI34" s="125"/>
      <c r="JCJ34" s="125"/>
      <c r="JCK34" s="126"/>
      <c r="JCL34" s="128"/>
      <c r="JCM34" s="119"/>
      <c r="JCN34" s="64"/>
      <c r="JCO34" s="129"/>
      <c r="JCP34" s="19"/>
      <c r="JCQ34" s="65"/>
      <c r="JCR34" s="17"/>
      <c r="JCS34" s="32"/>
      <c r="JCT34" s="12"/>
      <c r="JCU34" s="70"/>
      <c r="JCV34" s="124"/>
      <c r="JCW34" s="125"/>
      <c r="JCX34" s="125"/>
      <c r="JCY34" s="125"/>
      <c r="JCZ34" s="126"/>
      <c r="JDA34" s="127"/>
      <c r="JDB34" s="125"/>
      <c r="JDC34" s="125"/>
      <c r="JDD34" s="125"/>
      <c r="JDE34" s="126"/>
      <c r="JDF34" s="127"/>
      <c r="JDG34" s="125"/>
      <c r="JDH34" s="125"/>
      <c r="JDI34" s="125"/>
      <c r="JDJ34" s="126"/>
      <c r="JDK34" s="127"/>
      <c r="JDL34" s="125"/>
      <c r="JDM34" s="125"/>
      <c r="JDN34" s="125"/>
      <c r="JDO34" s="126"/>
      <c r="JDP34" s="127"/>
      <c r="JDQ34" s="125"/>
      <c r="JDR34" s="125"/>
      <c r="JDS34" s="125"/>
      <c r="JDT34" s="126"/>
      <c r="JDU34" s="127"/>
      <c r="JDV34" s="125"/>
      <c r="JDW34" s="125"/>
      <c r="JDX34" s="125"/>
      <c r="JDY34" s="126"/>
      <c r="JDZ34" s="127"/>
      <c r="JEA34" s="125"/>
      <c r="JEB34" s="125"/>
      <c r="JEC34" s="125"/>
      <c r="JED34" s="126"/>
      <c r="JEE34" s="127"/>
      <c r="JEF34" s="125"/>
      <c r="JEG34" s="125"/>
      <c r="JEH34" s="125"/>
      <c r="JEI34" s="126"/>
      <c r="JEJ34" s="128"/>
      <c r="JEK34" s="119"/>
      <c r="JEL34" s="64"/>
      <c r="JEM34" s="129"/>
      <c r="JEN34" s="19"/>
      <c r="JEO34" s="65"/>
      <c r="JEP34" s="17"/>
      <c r="JEQ34" s="32"/>
      <c r="JER34" s="12"/>
      <c r="JES34" s="70"/>
      <c r="JET34" s="124"/>
      <c r="JEU34" s="125"/>
      <c r="JEV34" s="125"/>
      <c r="JEW34" s="125"/>
      <c r="JEX34" s="126"/>
      <c r="JEY34" s="127"/>
      <c r="JEZ34" s="125"/>
      <c r="JFA34" s="125"/>
      <c r="JFB34" s="125"/>
      <c r="JFC34" s="126"/>
      <c r="JFD34" s="127"/>
      <c r="JFE34" s="125"/>
      <c r="JFF34" s="125"/>
      <c r="JFG34" s="125"/>
      <c r="JFH34" s="126"/>
      <c r="JFI34" s="127"/>
      <c r="JFJ34" s="125"/>
      <c r="JFK34" s="125"/>
      <c r="JFL34" s="125"/>
      <c r="JFM34" s="126"/>
      <c r="JFN34" s="127"/>
      <c r="JFO34" s="125"/>
      <c r="JFP34" s="125"/>
      <c r="JFQ34" s="125"/>
      <c r="JFR34" s="126"/>
      <c r="JFS34" s="127"/>
      <c r="JFT34" s="125"/>
      <c r="JFU34" s="125"/>
      <c r="JFV34" s="125"/>
      <c r="JFW34" s="126"/>
      <c r="JFX34" s="127"/>
      <c r="JFY34" s="125"/>
      <c r="JFZ34" s="125"/>
      <c r="JGA34" s="125"/>
      <c r="JGB34" s="126"/>
      <c r="JGC34" s="127"/>
      <c r="JGD34" s="125"/>
      <c r="JGE34" s="125"/>
      <c r="JGF34" s="125"/>
      <c r="JGG34" s="126"/>
      <c r="JGH34" s="128"/>
      <c r="JGI34" s="119"/>
      <c r="JGJ34" s="64"/>
      <c r="JGK34" s="129"/>
      <c r="JGL34" s="19"/>
      <c r="JGM34" s="65"/>
      <c r="JGN34" s="17"/>
      <c r="JGO34" s="32"/>
      <c r="JGP34" s="12"/>
      <c r="JGQ34" s="70"/>
      <c r="JGR34" s="124"/>
      <c r="JGS34" s="125"/>
      <c r="JGT34" s="125"/>
      <c r="JGU34" s="125"/>
      <c r="JGV34" s="126"/>
      <c r="JGW34" s="127"/>
      <c r="JGX34" s="125"/>
      <c r="JGY34" s="125"/>
      <c r="JGZ34" s="125"/>
      <c r="JHA34" s="126"/>
      <c r="JHB34" s="127"/>
      <c r="JHC34" s="125"/>
      <c r="JHD34" s="125"/>
      <c r="JHE34" s="125"/>
      <c r="JHF34" s="126"/>
      <c r="JHG34" s="127"/>
      <c r="JHH34" s="125"/>
      <c r="JHI34" s="125"/>
      <c r="JHJ34" s="125"/>
      <c r="JHK34" s="126"/>
      <c r="JHL34" s="127"/>
      <c r="JHM34" s="125"/>
      <c r="JHN34" s="125"/>
      <c r="JHO34" s="125"/>
      <c r="JHP34" s="126"/>
      <c r="JHQ34" s="127"/>
      <c r="JHR34" s="125"/>
      <c r="JHS34" s="125"/>
      <c r="JHT34" s="125"/>
      <c r="JHU34" s="126"/>
      <c r="JHV34" s="127"/>
      <c r="JHW34" s="125"/>
      <c r="JHX34" s="125"/>
      <c r="JHY34" s="125"/>
      <c r="JHZ34" s="126"/>
      <c r="JIA34" s="127"/>
      <c r="JIB34" s="125"/>
      <c r="JIC34" s="125"/>
      <c r="JID34" s="125"/>
      <c r="JIE34" s="126"/>
      <c r="JIF34" s="128"/>
      <c r="JIG34" s="119"/>
      <c r="JIH34" s="64"/>
      <c r="JII34" s="129"/>
      <c r="JIJ34" s="19"/>
      <c r="JIK34" s="65"/>
      <c r="JIL34" s="17"/>
      <c r="JIM34" s="32"/>
      <c r="JIN34" s="12"/>
      <c r="JIO34" s="70"/>
      <c r="JIP34" s="124"/>
      <c r="JIQ34" s="125"/>
      <c r="JIR34" s="125"/>
      <c r="JIS34" s="125"/>
      <c r="JIT34" s="126"/>
      <c r="JIU34" s="127"/>
      <c r="JIV34" s="125"/>
      <c r="JIW34" s="125"/>
      <c r="JIX34" s="125"/>
      <c r="JIY34" s="126"/>
      <c r="JIZ34" s="127"/>
      <c r="JJA34" s="125"/>
      <c r="JJB34" s="125"/>
      <c r="JJC34" s="125"/>
      <c r="JJD34" s="126"/>
      <c r="JJE34" s="127"/>
      <c r="JJF34" s="125"/>
      <c r="JJG34" s="125"/>
      <c r="JJH34" s="125"/>
      <c r="JJI34" s="126"/>
      <c r="JJJ34" s="127"/>
      <c r="JJK34" s="125"/>
      <c r="JJL34" s="125"/>
      <c r="JJM34" s="125"/>
      <c r="JJN34" s="126"/>
      <c r="JJO34" s="127"/>
      <c r="JJP34" s="125"/>
      <c r="JJQ34" s="125"/>
      <c r="JJR34" s="125"/>
      <c r="JJS34" s="126"/>
      <c r="JJT34" s="127"/>
      <c r="JJU34" s="125"/>
      <c r="JJV34" s="125"/>
      <c r="JJW34" s="125"/>
      <c r="JJX34" s="126"/>
      <c r="JJY34" s="127"/>
      <c r="JJZ34" s="125"/>
      <c r="JKA34" s="125"/>
      <c r="JKB34" s="125"/>
      <c r="JKC34" s="126"/>
      <c r="JKD34" s="128"/>
      <c r="JKE34" s="119"/>
      <c r="JKF34" s="64"/>
      <c r="JKG34" s="129"/>
      <c r="JKH34" s="19"/>
      <c r="JKI34" s="65"/>
      <c r="JKJ34" s="17"/>
      <c r="JKK34" s="32"/>
      <c r="JKL34" s="12"/>
      <c r="JKM34" s="70"/>
      <c r="JKN34" s="124"/>
      <c r="JKO34" s="125"/>
      <c r="JKP34" s="125"/>
      <c r="JKQ34" s="125"/>
      <c r="JKR34" s="126"/>
      <c r="JKS34" s="127"/>
      <c r="JKT34" s="125"/>
      <c r="JKU34" s="125"/>
      <c r="JKV34" s="125"/>
      <c r="JKW34" s="126"/>
      <c r="JKX34" s="127"/>
      <c r="JKY34" s="125"/>
      <c r="JKZ34" s="125"/>
      <c r="JLA34" s="125"/>
      <c r="JLB34" s="126"/>
      <c r="JLC34" s="127"/>
      <c r="JLD34" s="125"/>
      <c r="JLE34" s="125"/>
      <c r="JLF34" s="125"/>
      <c r="JLG34" s="126"/>
      <c r="JLH34" s="127"/>
      <c r="JLI34" s="125"/>
      <c r="JLJ34" s="125"/>
      <c r="JLK34" s="125"/>
      <c r="JLL34" s="126"/>
      <c r="JLM34" s="127"/>
      <c r="JLN34" s="125"/>
      <c r="JLO34" s="125"/>
      <c r="JLP34" s="125"/>
      <c r="JLQ34" s="126"/>
      <c r="JLR34" s="127"/>
      <c r="JLS34" s="125"/>
      <c r="JLT34" s="125"/>
      <c r="JLU34" s="125"/>
      <c r="JLV34" s="126"/>
      <c r="JLW34" s="127"/>
      <c r="JLX34" s="125"/>
      <c r="JLY34" s="125"/>
      <c r="JLZ34" s="125"/>
      <c r="JMA34" s="126"/>
      <c r="JMB34" s="128"/>
      <c r="JMC34" s="119"/>
      <c r="JMD34" s="64"/>
      <c r="JME34" s="129"/>
      <c r="JMF34" s="19"/>
      <c r="JMG34" s="65"/>
      <c r="JMH34" s="17"/>
      <c r="JMI34" s="32"/>
      <c r="JMJ34" s="12"/>
      <c r="JMK34" s="70"/>
      <c r="JML34" s="124"/>
      <c r="JMM34" s="125"/>
      <c r="JMN34" s="125"/>
      <c r="JMO34" s="125"/>
      <c r="JMP34" s="126"/>
      <c r="JMQ34" s="127"/>
      <c r="JMR34" s="125"/>
      <c r="JMS34" s="125"/>
      <c r="JMT34" s="125"/>
      <c r="JMU34" s="126"/>
      <c r="JMV34" s="127"/>
      <c r="JMW34" s="125"/>
      <c r="JMX34" s="125"/>
      <c r="JMY34" s="125"/>
      <c r="JMZ34" s="126"/>
      <c r="JNA34" s="127"/>
      <c r="JNB34" s="125"/>
      <c r="JNC34" s="125"/>
      <c r="JND34" s="125"/>
      <c r="JNE34" s="126"/>
      <c r="JNF34" s="127"/>
      <c r="JNG34" s="125"/>
      <c r="JNH34" s="125"/>
      <c r="JNI34" s="125"/>
      <c r="JNJ34" s="126"/>
      <c r="JNK34" s="127"/>
      <c r="JNL34" s="125"/>
      <c r="JNM34" s="125"/>
      <c r="JNN34" s="125"/>
      <c r="JNO34" s="126"/>
      <c r="JNP34" s="127"/>
      <c r="JNQ34" s="125"/>
      <c r="JNR34" s="125"/>
      <c r="JNS34" s="125"/>
      <c r="JNT34" s="126"/>
      <c r="JNU34" s="127"/>
      <c r="JNV34" s="125"/>
      <c r="JNW34" s="125"/>
      <c r="JNX34" s="125"/>
      <c r="JNY34" s="126"/>
      <c r="JNZ34" s="128"/>
      <c r="JOA34" s="119"/>
      <c r="JOB34" s="64"/>
      <c r="JOC34" s="129"/>
      <c r="JOD34" s="19"/>
      <c r="JOE34" s="65"/>
      <c r="JOF34" s="17"/>
      <c r="JOG34" s="32"/>
      <c r="JOH34" s="12"/>
      <c r="JOI34" s="70"/>
      <c r="JOJ34" s="124"/>
      <c r="JOK34" s="125"/>
      <c r="JOL34" s="125"/>
      <c r="JOM34" s="125"/>
      <c r="JON34" s="126"/>
      <c r="JOO34" s="127"/>
      <c r="JOP34" s="125"/>
      <c r="JOQ34" s="125"/>
      <c r="JOR34" s="125"/>
      <c r="JOS34" s="126"/>
      <c r="JOT34" s="127"/>
      <c r="JOU34" s="125"/>
      <c r="JOV34" s="125"/>
      <c r="JOW34" s="125"/>
      <c r="JOX34" s="126"/>
      <c r="JOY34" s="127"/>
      <c r="JOZ34" s="125"/>
      <c r="JPA34" s="125"/>
      <c r="JPB34" s="125"/>
      <c r="JPC34" s="126"/>
      <c r="JPD34" s="127"/>
      <c r="JPE34" s="125"/>
      <c r="JPF34" s="125"/>
      <c r="JPG34" s="125"/>
      <c r="JPH34" s="126"/>
      <c r="JPI34" s="127"/>
      <c r="JPJ34" s="125"/>
      <c r="JPK34" s="125"/>
      <c r="JPL34" s="125"/>
      <c r="JPM34" s="126"/>
      <c r="JPN34" s="127"/>
      <c r="JPO34" s="125"/>
      <c r="JPP34" s="125"/>
      <c r="JPQ34" s="125"/>
      <c r="JPR34" s="126"/>
      <c r="JPS34" s="127"/>
      <c r="JPT34" s="125"/>
      <c r="JPU34" s="125"/>
      <c r="JPV34" s="125"/>
      <c r="JPW34" s="126"/>
      <c r="JPX34" s="128"/>
      <c r="JPY34" s="119"/>
      <c r="JPZ34" s="64"/>
      <c r="JQA34" s="129"/>
      <c r="JQB34" s="19"/>
      <c r="JQC34" s="65"/>
      <c r="JQD34" s="17"/>
      <c r="JQE34" s="32"/>
      <c r="JQF34" s="12"/>
      <c r="JQG34" s="70"/>
      <c r="JQH34" s="124"/>
      <c r="JQI34" s="125"/>
      <c r="JQJ34" s="125"/>
      <c r="JQK34" s="125"/>
      <c r="JQL34" s="126"/>
      <c r="JQM34" s="127"/>
      <c r="JQN34" s="125"/>
      <c r="JQO34" s="125"/>
      <c r="JQP34" s="125"/>
      <c r="JQQ34" s="126"/>
      <c r="JQR34" s="127"/>
      <c r="JQS34" s="125"/>
      <c r="JQT34" s="125"/>
      <c r="JQU34" s="125"/>
      <c r="JQV34" s="126"/>
      <c r="JQW34" s="127"/>
      <c r="JQX34" s="125"/>
      <c r="JQY34" s="125"/>
      <c r="JQZ34" s="125"/>
      <c r="JRA34" s="126"/>
      <c r="JRB34" s="127"/>
      <c r="JRC34" s="125"/>
      <c r="JRD34" s="125"/>
      <c r="JRE34" s="125"/>
      <c r="JRF34" s="126"/>
      <c r="JRG34" s="127"/>
      <c r="JRH34" s="125"/>
      <c r="JRI34" s="125"/>
      <c r="JRJ34" s="125"/>
      <c r="JRK34" s="126"/>
      <c r="JRL34" s="127"/>
      <c r="JRM34" s="125"/>
      <c r="JRN34" s="125"/>
      <c r="JRO34" s="125"/>
      <c r="JRP34" s="126"/>
      <c r="JRQ34" s="127"/>
      <c r="JRR34" s="125"/>
      <c r="JRS34" s="125"/>
      <c r="JRT34" s="125"/>
      <c r="JRU34" s="126"/>
      <c r="JRV34" s="128"/>
      <c r="JRW34" s="119"/>
      <c r="JRX34" s="64"/>
      <c r="JRY34" s="129"/>
      <c r="JRZ34" s="19"/>
      <c r="JSA34" s="65"/>
      <c r="JSB34" s="17"/>
      <c r="JSC34" s="32"/>
      <c r="JSD34" s="12"/>
      <c r="JSE34" s="70"/>
      <c r="JSF34" s="124"/>
      <c r="JSG34" s="125"/>
      <c r="JSH34" s="125"/>
      <c r="JSI34" s="125"/>
      <c r="JSJ34" s="126"/>
      <c r="JSK34" s="127"/>
      <c r="JSL34" s="125"/>
      <c r="JSM34" s="125"/>
      <c r="JSN34" s="125"/>
      <c r="JSO34" s="126"/>
      <c r="JSP34" s="127"/>
      <c r="JSQ34" s="125"/>
      <c r="JSR34" s="125"/>
      <c r="JSS34" s="125"/>
      <c r="JST34" s="126"/>
      <c r="JSU34" s="127"/>
      <c r="JSV34" s="125"/>
      <c r="JSW34" s="125"/>
      <c r="JSX34" s="125"/>
      <c r="JSY34" s="126"/>
      <c r="JSZ34" s="127"/>
      <c r="JTA34" s="125"/>
      <c r="JTB34" s="125"/>
      <c r="JTC34" s="125"/>
      <c r="JTD34" s="126"/>
      <c r="JTE34" s="127"/>
      <c r="JTF34" s="125"/>
      <c r="JTG34" s="125"/>
      <c r="JTH34" s="125"/>
      <c r="JTI34" s="126"/>
      <c r="JTJ34" s="127"/>
      <c r="JTK34" s="125"/>
      <c r="JTL34" s="125"/>
      <c r="JTM34" s="125"/>
      <c r="JTN34" s="126"/>
      <c r="JTO34" s="127"/>
      <c r="JTP34" s="125"/>
      <c r="JTQ34" s="125"/>
      <c r="JTR34" s="125"/>
      <c r="JTS34" s="126"/>
      <c r="JTT34" s="128"/>
      <c r="JTU34" s="119"/>
      <c r="JTV34" s="64"/>
      <c r="JTW34" s="129"/>
      <c r="JTX34" s="19"/>
      <c r="JTY34" s="65"/>
      <c r="JTZ34" s="17"/>
      <c r="JUA34" s="32"/>
      <c r="JUB34" s="12"/>
      <c r="JUC34" s="70"/>
      <c r="JUD34" s="124"/>
      <c r="JUE34" s="125"/>
      <c r="JUF34" s="125"/>
      <c r="JUG34" s="125"/>
      <c r="JUH34" s="126"/>
      <c r="JUI34" s="127"/>
      <c r="JUJ34" s="125"/>
      <c r="JUK34" s="125"/>
      <c r="JUL34" s="125"/>
      <c r="JUM34" s="126"/>
      <c r="JUN34" s="127"/>
      <c r="JUO34" s="125"/>
      <c r="JUP34" s="125"/>
      <c r="JUQ34" s="125"/>
      <c r="JUR34" s="126"/>
      <c r="JUS34" s="127"/>
      <c r="JUT34" s="125"/>
      <c r="JUU34" s="125"/>
      <c r="JUV34" s="125"/>
      <c r="JUW34" s="126"/>
      <c r="JUX34" s="127"/>
      <c r="JUY34" s="125"/>
      <c r="JUZ34" s="125"/>
      <c r="JVA34" s="125"/>
      <c r="JVB34" s="126"/>
      <c r="JVC34" s="127"/>
      <c r="JVD34" s="125"/>
      <c r="JVE34" s="125"/>
      <c r="JVF34" s="125"/>
      <c r="JVG34" s="126"/>
      <c r="JVH34" s="127"/>
      <c r="JVI34" s="125"/>
      <c r="JVJ34" s="125"/>
      <c r="JVK34" s="125"/>
      <c r="JVL34" s="126"/>
      <c r="JVM34" s="127"/>
      <c r="JVN34" s="125"/>
      <c r="JVO34" s="125"/>
      <c r="JVP34" s="125"/>
      <c r="JVQ34" s="126"/>
      <c r="JVR34" s="128"/>
      <c r="JVS34" s="119"/>
      <c r="JVT34" s="64"/>
      <c r="JVU34" s="129"/>
      <c r="JVV34" s="19"/>
      <c r="JVW34" s="65"/>
      <c r="JVX34" s="17"/>
      <c r="JVY34" s="32"/>
      <c r="JVZ34" s="12"/>
      <c r="JWA34" s="70"/>
      <c r="JWB34" s="124"/>
      <c r="JWC34" s="125"/>
      <c r="JWD34" s="125"/>
      <c r="JWE34" s="125"/>
      <c r="JWF34" s="126"/>
      <c r="JWG34" s="127"/>
      <c r="JWH34" s="125"/>
      <c r="JWI34" s="125"/>
      <c r="JWJ34" s="125"/>
      <c r="JWK34" s="126"/>
      <c r="JWL34" s="127"/>
      <c r="JWM34" s="125"/>
      <c r="JWN34" s="125"/>
      <c r="JWO34" s="125"/>
      <c r="JWP34" s="126"/>
      <c r="JWQ34" s="127"/>
      <c r="JWR34" s="125"/>
      <c r="JWS34" s="125"/>
      <c r="JWT34" s="125"/>
      <c r="JWU34" s="126"/>
      <c r="JWV34" s="127"/>
      <c r="JWW34" s="125"/>
      <c r="JWX34" s="125"/>
      <c r="JWY34" s="125"/>
      <c r="JWZ34" s="126"/>
      <c r="JXA34" s="127"/>
      <c r="JXB34" s="125"/>
      <c r="JXC34" s="125"/>
      <c r="JXD34" s="125"/>
      <c r="JXE34" s="126"/>
      <c r="JXF34" s="127"/>
      <c r="JXG34" s="125"/>
      <c r="JXH34" s="125"/>
      <c r="JXI34" s="125"/>
      <c r="JXJ34" s="126"/>
      <c r="JXK34" s="127"/>
      <c r="JXL34" s="125"/>
      <c r="JXM34" s="125"/>
      <c r="JXN34" s="125"/>
      <c r="JXO34" s="126"/>
      <c r="JXP34" s="128"/>
      <c r="JXQ34" s="119"/>
      <c r="JXR34" s="64"/>
      <c r="JXS34" s="129"/>
      <c r="JXT34" s="19"/>
      <c r="JXU34" s="65"/>
      <c r="JXV34" s="17"/>
      <c r="JXW34" s="32"/>
      <c r="JXX34" s="12"/>
      <c r="JXY34" s="70"/>
      <c r="JXZ34" s="124"/>
      <c r="JYA34" s="125"/>
      <c r="JYB34" s="125"/>
      <c r="JYC34" s="125"/>
      <c r="JYD34" s="126"/>
      <c r="JYE34" s="127"/>
      <c r="JYF34" s="125"/>
      <c r="JYG34" s="125"/>
      <c r="JYH34" s="125"/>
      <c r="JYI34" s="126"/>
      <c r="JYJ34" s="127"/>
      <c r="JYK34" s="125"/>
      <c r="JYL34" s="125"/>
      <c r="JYM34" s="125"/>
      <c r="JYN34" s="126"/>
      <c r="JYO34" s="127"/>
      <c r="JYP34" s="125"/>
      <c r="JYQ34" s="125"/>
      <c r="JYR34" s="125"/>
      <c r="JYS34" s="126"/>
      <c r="JYT34" s="127"/>
      <c r="JYU34" s="125"/>
      <c r="JYV34" s="125"/>
      <c r="JYW34" s="125"/>
      <c r="JYX34" s="126"/>
      <c r="JYY34" s="127"/>
      <c r="JYZ34" s="125"/>
      <c r="JZA34" s="125"/>
      <c r="JZB34" s="125"/>
      <c r="JZC34" s="126"/>
      <c r="JZD34" s="127"/>
      <c r="JZE34" s="125"/>
      <c r="JZF34" s="125"/>
      <c r="JZG34" s="125"/>
      <c r="JZH34" s="126"/>
      <c r="JZI34" s="127"/>
      <c r="JZJ34" s="125"/>
      <c r="JZK34" s="125"/>
      <c r="JZL34" s="125"/>
      <c r="JZM34" s="126"/>
      <c r="JZN34" s="128"/>
      <c r="JZO34" s="119"/>
      <c r="JZP34" s="64"/>
      <c r="JZQ34" s="129"/>
      <c r="JZR34" s="19"/>
      <c r="JZS34" s="65"/>
      <c r="JZT34" s="17"/>
      <c r="JZU34" s="32"/>
      <c r="JZV34" s="12"/>
      <c r="JZW34" s="70"/>
      <c r="JZX34" s="124"/>
      <c r="JZY34" s="125"/>
      <c r="JZZ34" s="125"/>
      <c r="KAA34" s="125"/>
      <c r="KAB34" s="126"/>
      <c r="KAC34" s="127"/>
      <c r="KAD34" s="125"/>
      <c r="KAE34" s="125"/>
      <c r="KAF34" s="125"/>
      <c r="KAG34" s="126"/>
      <c r="KAH34" s="127"/>
      <c r="KAI34" s="125"/>
      <c r="KAJ34" s="125"/>
      <c r="KAK34" s="125"/>
      <c r="KAL34" s="126"/>
      <c r="KAM34" s="127"/>
      <c r="KAN34" s="125"/>
      <c r="KAO34" s="125"/>
      <c r="KAP34" s="125"/>
      <c r="KAQ34" s="126"/>
      <c r="KAR34" s="127"/>
      <c r="KAS34" s="125"/>
      <c r="KAT34" s="125"/>
      <c r="KAU34" s="125"/>
      <c r="KAV34" s="126"/>
      <c r="KAW34" s="127"/>
      <c r="KAX34" s="125"/>
      <c r="KAY34" s="125"/>
      <c r="KAZ34" s="125"/>
      <c r="KBA34" s="126"/>
      <c r="KBB34" s="127"/>
      <c r="KBC34" s="125"/>
      <c r="KBD34" s="125"/>
      <c r="KBE34" s="125"/>
      <c r="KBF34" s="126"/>
      <c r="KBG34" s="127"/>
      <c r="KBH34" s="125"/>
      <c r="KBI34" s="125"/>
      <c r="KBJ34" s="125"/>
      <c r="KBK34" s="126"/>
      <c r="KBL34" s="128"/>
      <c r="KBM34" s="119"/>
      <c r="KBN34" s="64"/>
      <c r="KBO34" s="129"/>
      <c r="KBP34" s="19"/>
      <c r="KBQ34" s="65"/>
      <c r="KBR34" s="17"/>
      <c r="KBS34" s="32"/>
      <c r="KBT34" s="12"/>
      <c r="KBU34" s="70"/>
      <c r="KBV34" s="124"/>
      <c r="KBW34" s="125"/>
      <c r="KBX34" s="125"/>
      <c r="KBY34" s="125"/>
      <c r="KBZ34" s="126"/>
      <c r="KCA34" s="127"/>
      <c r="KCB34" s="125"/>
      <c r="KCC34" s="125"/>
      <c r="KCD34" s="125"/>
      <c r="KCE34" s="126"/>
      <c r="KCF34" s="127"/>
      <c r="KCG34" s="125"/>
      <c r="KCH34" s="125"/>
      <c r="KCI34" s="125"/>
      <c r="KCJ34" s="126"/>
      <c r="KCK34" s="127"/>
      <c r="KCL34" s="125"/>
      <c r="KCM34" s="125"/>
      <c r="KCN34" s="125"/>
      <c r="KCO34" s="126"/>
      <c r="KCP34" s="127"/>
      <c r="KCQ34" s="125"/>
      <c r="KCR34" s="125"/>
      <c r="KCS34" s="125"/>
      <c r="KCT34" s="126"/>
      <c r="KCU34" s="127"/>
      <c r="KCV34" s="125"/>
      <c r="KCW34" s="125"/>
      <c r="KCX34" s="125"/>
      <c r="KCY34" s="126"/>
      <c r="KCZ34" s="127"/>
      <c r="KDA34" s="125"/>
      <c r="KDB34" s="125"/>
      <c r="KDC34" s="125"/>
      <c r="KDD34" s="126"/>
      <c r="KDE34" s="127"/>
      <c r="KDF34" s="125"/>
      <c r="KDG34" s="125"/>
      <c r="KDH34" s="125"/>
      <c r="KDI34" s="126"/>
      <c r="KDJ34" s="128"/>
      <c r="KDK34" s="119"/>
      <c r="KDL34" s="64"/>
      <c r="KDM34" s="129"/>
      <c r="KDN34" s="19"/>
      <c r="KDO34" s="65"/>
      <c r="KDP34" s="17"/>
      <c r="KDQ34" s="32"/>
      <c r="KDR34" s="12"/>
      <c r="KDS34" s="70"/>
      <c r="KDT34" s="124"/>
      <c r="KDU34" s="125"/>
      <c r="KDV34" s="125"/>
      <c r="KDW34" s="125"/>
      <c r="KDX34" s="126"/>
      <c r="KDY34" s="127"/>
      <c r="KDZ34" s="125"/>
      <c r="KEA34" s="125"/>
      <c r="KEB34" s="125"/>
      <c r="KEC34" s="126"/>
      <c r="KED34" s="127"/>
      <c r="KEE34" s="125"/>
      <c r="KEF34" s="125"/>
      <c r="KEG34" s="125"/>
      <c r="KEH34" s="126"/>
      <c r="KEI34" s="127"/>
      <c r="KEJ34" s="125"/>
      <c r="KEK34" s="125"/>
      <c r="KEL34" s="125"/>
      <c r="KEM34" s="126"/>
      <c r="KEN34" s="127"/>
      <c r="KEO34" s="125"/>
      <c r="KEP34" s="125"/>
      <c r="KEQ34" s="125"/>
      <c r="KER34" s="126"/>
      <c r="KES34" s="127"/>
      <c r="KET34" s="125"/>
      <c r="KEU34" s="125"/>
      <c r="KEV34" s="125"/>
      <c r="KEW34" s="126"/>
      <c r="KEX34" s="127"/>
      <c r="KEY34" s="125"/>
      <c r="KEZ34" s="125"/>
      <c r="KFA34" s="125"/>
      <c r="KFB34" s="126"/>
      <c r="KFC34" s="127"/>
      <c r="KFD34" s="125"/>
      <c r="KFE34" s="125"/>
      <c r="KFF34" s="125"/>
      <c r="KFG34" s="126"/>
      <c r="KFH34" s="128"/>
      <c r="KFI34" s="119"/>
      <c r="KFJ34" s="64"/>
      <c r="KFK34" s="129"/>
      <c r="KFL34" s="19"/>
      <c r="KFM34" s="65"/>
      <c r="KFN34" s="17"/>
      <c r="KFO34" s="32"/>
      <c r="KFP34" s="12"/>
      <c r="KFQ34" s="70"/>
      <c r="KFR34" s="124"/>
      <c r="KFS34" s="125"/>
      <c r="KFT34" s="125"/>
      <c r="KFU34" s="125"/>
      <c r="KFV34" s="126"/>
      <c r="KFW34" s="127"/>
      <c r="KFX34" s="125"/>
      <c r="KFY34" s="125"/>
      <c r="KFZ34" s="125"/>
      <c r="KGA34" s="126"/>
      <c r="KGB34" s="127"/>
      <c r="KGC34" s="125"/>
      <c r="KGD34" s="125"/>
      <c r="KGE34" s="125"/>
      <c r="KGF34" s="126"/>
      <c r="KGG34" s="127"/>
      <c r="KGH34" s="125"/>
      <c r="KGI34" s="125"/>
      <c r="KGJ34" s="125"/>
      <c r="KGK34" s="126"/>
      <c r="KGL34" s="127"/>
      <c r="KGM34" s="125"/>
      <c r="KGN34" s="125"/>
      <c r="KGO34" s="125"/>
      <c r="KGP34" s="126"/>
      <c r="KGQ34" s="127"/>
      <c r="KGR34" s="125"/>
      <c r="KGS34" s="125"/>
      <c r="KGT34" s="125"/>
      <c r="KGU34" s="126"/>
      <c r="KGV34" s="127"/>
      <c r="KGW34" s="125"/>
      <c r="KGX34" s="125"/>
      <c r="KGY34" s="125"/>
      <c r="KGZ34" s="126"/>
      <c r="KHA34" s="127"/>
      <c r="KHB34" s="125"/>
      <c r="KHC34" s="125"/>
      <c r="KHD34" s="125"/>
      <c r="KHE34" s="126"/>
      <c r="KHF34" s="128"/>
      <c r="KHG34" s="119"/>
      <c r="KHH34" s="64"/>
      <c r="KHI34" s="129"/>
      <c r="KHJ34" s="19"/>
      <c r="KHK34" s="65"/>
      <c r="KHL34" s="17"/>
      <c r="KHM34" s="32"/>
      <c r="KHN34" s="12"/>
      <c r="KHO34" s="70"/>
      <c r="KHP34" s="124"/>
      <c r="KHQ34" s="125"/>
      <c r="KHR34" s="125"/>
      <c r="KHS34" s="125"/>
      <c r="KHT34" s="126"/>
      <c r="KHU34" s="127"/>
      <c r="KHV34" s="125"/>
      <c r="KHW34" s="125"/>
      <c r="KHX34" s="125"/>
      <c r="KHY34" s="126"/>
      <c r="KHZ34" s="127"/>
      <c r="KIA34" s="125"/>
      <c r="KIB34" s="125"/>
      <c r="KIC34" s="125"/>
      <c r="KID34" s="126"/>
      <c r="KIE34" s="127"/>
      <c r="KIF34" s="125"/>
      <c r="KIG34" s="125"/>
      <c r="KIH34" s="125"/>
      <c r="KII34" s="126"/>
      <c r="KIJ34" s="127"/>
      <c r="KIK34" s="125"/>
      <c r="KIL34" s="125"/>
      <c r="KIM34" s="125"/>
      <c r="KIN34" s="126"/>
      <c r="KIO34" s="127"/>
      <c r="KIP34" s="125"/>
      <c r="KIQ34" s="125"/>
      <c r="KIR34" s="125"/>
      <c r="KIS34" s="126"/>
      <c r="KIT34" s="127"/>
      <c r="KIU34" s="125"/>
      <c r="KIV34" s="125"/>
      <c r="KIW34" s="125"/>
      <c r="KIX34" s="126"/>
      <c r="KIY34" s="127"/>
      <c r="KIZ34" s="125"/>
      <c r="KJA34" s="125"/>
      <c r="KJB34" s="125"/>
      <c r="KJC34" s="126"/>
      <c r="KJD34" s="128"/>
      <c r="KJE34" s="119"/>
      <c r="KJF34" s="64"/>
      <c r="KJG34" s="129"/>
      <c r="KJH34" s="19"/>
      <c r="KJI34" s="65"/>
      <c r="KJJ34" s="17"/>
      <c r="KJK34" s="32"/>
      <c r="KJL34" s="12"/>
      <c r="KJM34" s="70"/>
      <c r="KJN34" s="124"/>
      <c r="KJO34" s="125"/>
      <c r="KJP34" s="125"/>
      <c r="KJQ34" s="125"/>
      <c r="KJR34" s="126"/>
      <c r="KJS34" s="127"/>
      <c r="KJT34" s="125"/>
      <c r="KJU34" s="125"/>
      <c r="KJV34" s="125"/>
      <c r="KJW34" s="126"/>
      <c r="KJX34" s="127"/>
      <c r="KJY34" s="125"/>
      <c r="KJZ34" s="125"/>
      <c r="KKA34" s="125"/>
      <c r="KKB34" s="126"/>
      <c r="KKC34" s="127"/>
      <c r="KKD34" s="125"/>
      <c r="KKE34" s="125"/>
      <c r="KKF34" s="125"/>
      <c r="KKG34" s="126"/>
      <c r="KKH34" s="127"/>
      <c r="KKI34" s="125"/>
      <c r="KKJ34" s="125"/>
      <c r="KKK34" s="125"/>
      <c r="KKL34" s="126"/>
      <c r="KKM34" s="127"/>
      <c r="KKN34" s="125"/>
      <c r="KKO34" s="125"/>
      <c r="KKP34" s="125"/>
      <c r="KKQ34" s="126"/>
      <c r="KKR34" s="127"/>
      <c r="KKS34" s="125"/>
      <c r="KKT34" s="125"/>
      <c r="KKU34" s="125"/>
      <c r="KKV34" s="126"/>
      <c r="KKW34" s="127"/>
      <c r="KKX34" s="125"/>
      <c r="KKY34" s="125"/>
      <c r="KKZ34" s="125"/>
      <c r="KLA34" s="126"/>
      <c r="KLB34" s="128"/>
      <c r="KLC34" s="119"/>
      <c r="KLD34" s="64"/>
      <c r="KLE34" s="129"/>
      <c r="KLF34" s="19"/>
      <c r="KLG34" s="65"/>
      <c r="KLH34" s="17"/>
      <c r="KLI34" s="32"/>
      <c r="KLJ34" s="12"/>
      <c r="KLK34" s="70"/>
      <c r="KLL34" s="124"/>
      <c r="KLM34" s="125"/>
      <c r="KLN34" s="125"/>
      <c r="KLO34" s="125"/>
      <c r="KLP34" s="126"/>
      <c r="KLQ34" s="127"/>
      <c r="KLR34" s="125"/>
      <c r="KLS34" s="125"/>
      <c r="KLT34" s="125"/>
      <c r="KLU34" s="126"/>
      <c r="KLV34" s="127"/>
      <c r="KLW34" s="125"/>
      <c r="KLX34" s="125"/>
      <c r="KLY34" s="125"/>
      <c r="KLZ34" s="126"/>
      <c r="KMA34" s="127"/>
      <c r="KMB34" s="125"/>
      <c r="KMC34" s="125"/>
      <c r="KMD34" s="125"/>
      <c r="KME34" s="126"/>
      <c r="KMF34" s="127"/>
      <c r="KMG34" s="125"/>
      <c r="KMH34" s="125"/>
      <c r="KMI34" s="125"/>
      <c r="KMJ34" s="126"/>
      <c r="KMK34" s="127"/>
      <c r="KML34" s="125"/>
      <c r="KMM34" s="125"/>
      <c r="KMN34" s="125"/>
      <c r="KMO34" s="126"/>
      <c r="KMP34" s="127"/>
      <c r="KMQ34" s="125"/>
      <c r="KMR34" s="125"/>
      <c r="KMS34" s="125"/>
      <c r="KMT34" s="126"/>
      <c r="KMU34" s="127"/>
      <c r="KMV34" s="125"/>
      <c r="KMW34" s="125"/>
      <c r="KMX34" s="125"/>
      <c r="KMY34" s="126"/>
      <c r="KMZ34" s="128"/>
      <c r="KNA34" s="119"/>
      <c r="KNB34" s="64"/>
      <c r="KNC34" s="129"/>
      <c r="KND34" s="19"/>
      <c r="KNE34" s="65"/>
      <c r="KNF34" s="17"/>
      <c r="KNG34" s="32"/>
      <c r="KNH34" s="12"/>
      <c r="KNI34" s="70"/>
      <c r="KNJ34" s="124"/>
      <c r="KNK34" s="125"/>
      <c r="KNL34" s="125"/>
      <c r="KNM34" s="125"/>
      <c r="KNN34" s="126"/>
      <c r="KNO34" s="127"/>
      <c r="KNP34" s="125"/>
      <c r="KNQ34" s="125"/>
      <c r="KNR34" s="125"/>
      <c r="KNS34" s="126"/>
      <c r="KNT34" s="127"/>
      <c r="KNU34" s="125"/>
      <c r="KNV34" s="125"/>
      <c r="KNW34" s="125"/>
      <c r="KNX34" s="126"/>
      <c r="KNY34" s="127"/>
      <c r="KNZ34" s="125"/>
      <c r="KOA34" s="125"/>
      <c r="KOB34" s="125"/>
      <c r="KOC34" s="126"/>
      <c r="KOD34" s="127"/>
      <c r="KOE34" s="125"/>
      <c r="KOF34" s="125"/>
      <c r="KOG34" s="125"/>
      <c r="KOH34" s="126"/>
      <c r="KOI34" s="127"/>
      <c r="KOJ34" s="125"/>
      <c r="KOK34" s="125"/>
      <c r="KOL34" s="125"/>
      <c r="KOM34" s="126"/>
      <c r="KON34" s="127"/>
      <c r="KOO34" s="125"/>
      <c r="KOP34" s="125"/>
      <c r="KOQ34" s="125"/>
      <c r="KOR34" s="126"/>
      <c r="KOS34" s="127"/>
      <c r="KOT34" s="125"/>
      <c r="KOU34" s="125"/>
      <c r="KOV34" s="125"/>
      <c r="KOW34" s="126"/>
      <c r="KOX34" s="128"/>
      <c r="KOY34" s="119"/>
      <c r="KOZ34" s="64"/>
      <c r="KPA34" s="129"/>
      <c r="KPB34" s="19"/>
      <c r="KPC34" s="65"/>
      <c r="KPD34" s="17"/>
      <c r="KPE34" s="32"/>
      <c r="KPF34" s="12"/>
      <c r="KPG34" s="70"/>
      <c r="KPH34" s="124"/>
      <c r="KPI34" s="125"/>
      <c r="KPJ34" s="125"/>
      <c r="KPK34" s="125"/>
      <c r="KPL34" s="126"/>
      <c r="KPM34" s="127"/>
      <c r="KPN34" s="125"/>
      <c r="KPO34" s="125"/>
      <c r="KPP34" s="125"/>
      <c r="KPQ34" s="126"/>
      <c r="KPR34" s="127"/>
      <c r="KPS34" s="125"/>
      <c r="KPT34" s="125"/>
      <c r="KPU34" s="125"/>
      <c r="KPV34" s="126"/>
      <c r="KPW34" s="127"/>
      <c r="KPX34" s="125"/>
      <c r="KPY34" s="125"/>
      <c r="KPZ34" s="125"/>
      <c r="KQA34" s="126"/>
      <c r="KQB34" s="127"/>
      <c r="KQC34" s="125"/>
      <c r="KQD34" s="125"/>
      <c r="KQE34" s="125"/>
      <c r="KQF34" s="126"/>
      <c r="KQG34" s="127"/>
      <c r="KQH34" s="125"/>
      <c r="KQI34" s="125"/>
      <c r="KQJ34" s="125"/>
      <c r="KQK34" s="126"/>
      <c r="KQL34" s="127"/>
      <c r="KQM34" s="125"/>
      <c r="KQN34" s="125"/>
      <c r="KQO34" s="125"/>
      <c r="KQP34" s="126"/>
      <c r="KQQ34" s="127"/>
      <c r="KQR34" s="125"/>
      <c r="KQS34" s="125"/>
      <c r="KQT34" s="125"/>
      <c r="KQU34" s="126"/>
      <c r="KQV34" s="128"/>
      <c r="KQW34" s="119"/>
      <c r="KQX34" s="64"/>
      <c r="KQY34" s="129"/>
      <c r="KQZ34" s="19"/>
      <c r="KRA34" s="65"/>
      <c r="KRB34" s="17"/>
      <c r="KRC34" s="32"/>
      <c r="KRD34" s="12"/>
      <c r="KRE34" s="70"/>
      <c r="KRF34" s="124"/>
      <c r="KRG34" s="125"/>
      <c r="KRH34" s="125"/>
      <c r="KRI34" s="125"/>
      <c r="KRJ34" s="126"/>
      <c r="KRK34" s="127"/>
      <c r="KRL34" s="125"/>
      <c r="KRM34" s="125"/>
      <c r="KRN34" s="125"/>
      <c r="KRO34" s="126"/>
      <c r="KRP34" s="127"/>
      <c r="KRQ34" s="125"/>
      <c r="KRR34" s="125"/>
      <c r="KRS34" s="125"/>
      <c r="KRT34" s="126"/>
      <c r="KRU34" s="127"/>
      <c r="KRV34" s="125"/>
      <c r="KRW34" s="125"/>
      <c r="KRX34" s="125"/>
      <c r="KRY34" s="126"/>
      <c r="KRZ34" s="127"/>
      <c r="KSA34" s="125"/>
      <c r="KSB34" s="125"/>
      <c r="KSC34" s="125"/>
      <c r="KSD34" s="126"/>
      <c r="KSE34" s="127"/>
      <c r="KSF34" s="125"/>
      <c r="KSG34" s="125"/>
      <c r="KSH34" s="125"/>
      <c r="KSI34" s="126"/>
      <c r="KSJ34" s="127"/>
      <c r="KSK34" s="125"/>
      <c r="KSL34" s="125"/>
      <c r="KSM34" s="125"/>
      <c r="KSN34" s="126"/>
      <c r="KSO34" s="127"/>
      <c r="KSP34" s="125"/>
      <c r="KSQ34" s="125"/>
      <c r="KSR34" s="125"/>
      <c r="KSS34" s="126"/>
      <c r="KST34" s="128"/>
      <c r="KSU34" s="119"/>
      <c r="KSV34" s="64"/>
      <c r="KSW34" s="129"/>
      <c r="KSX34" s="19"/>
      <c r="KSY34" s="65"/>
      <c r="KSZ34" s="17"/>
      <c r="KTA34" s="32"/>
      <c r="KTB34" s="12"/>
      <c r="KTC34" s="70"/>
      <c r="KTD34" s="124"/>
      <c r="KTE34" s="125"/>
      <c r="KTF34" s="125"/>
      <c r="KTG34" s="125"/>
      <c r="KTH34" s="126"/>
      <c r="KTI34" s="127"/>
      <c r="KTJ34" s="125"/>
      <c r="KTK34" s="125"/>
      <c r="KTL34" s="125"/>
      <c r="KTM34" s="126"/>
      <c r="KTN34" s="127"/>
      <c r="KTO34" s="125"/>
      <c r="KTP34" s="125"/>
      <c r="KTQ34" s="125"/>
      <c r="KTR34" s="126"/>
      <c r="KTS34" s="127"/>
      <c r="KTT34" s="125"/>
      <c r="KTU34" s="125"/>
      <c r="KTV34" s="125"/>
      <c r="KTW34" s="126"/>
      <c r="KTX34" s="127"/>
      <c r="KTY34" s="125"/>
      <c r="KTZ34" s="125"/>
      <c r="KUA34" s="125"/>
      <c r="KUB34" s="126"/>
      <c r="KUC34" s="127"/>
      <c r="KUD34" s="125"/>
      <c r="KUE34" s="125"/>
      <c r="KUF34" s="125"/>
      <c r="KUG34" s="126"/>
      <c r="KUH34" s="127"/>
      <c r="KUI34" s="125"/>
      <c r="KUJ34" s="125"/>
      <c r="KUK34" s="125"/>
      <c r="KUL34" s="126"/>
      <c r="KUM34" s="127"/>
      <c r="KUN34" s="125"/>
      <c r="KUO34" s="125"/>
      <c r="KUP34" s="125"/>
      <c r="KUQ34" s="126"/>
      <c r="KUR34" s="128"/>
      <c r="KUS34" s="119"/>
      <c r="KUT34" s="64"/>
      <c r="KUU34" s="129"/>
      <c r="KUV34" s="19"/>
      <c r="KUW34" s="65"/>
      <c r="KUX34" s="17"/>
      <c r="KUY34" s="32"/>
      <c r="KUZ34" s="12"/>
      <c r="KVA34" s="70"/>
      <c r="KVB34" s="124"/>
      <c r="KVC34" s="125"/>
      <c r="KVD34" s="125"/>
      <c r="KVE34" s="125"/>
      <c r="KVF34" s="126"/>
      <c r="KVG34" s="127"/>
      <c r="KVH34" s="125"/>
      <c r="KVI34" s="125"/>
      <c r="KVJ34" s="125"/>
      <c r="KVK34" s="126"/>
      <c r="KVL34" s="127"/>
      <c r="KVM34" s="125"/>
      <c r="KVN34" s="125"/>
      <c r="KVO34" s="125"/>
      <c r="KVP34" s="126"/>
      <c r="KVQ34" s="127"/>
      <c r="KVR34" s="125"/>
      <c r="KVS34" s="125"/>
      <c r="KVT34" s="125"/>
      <c r="KVU34" s="126"/>
      <c r="KVV34" s="127"/>
      <c r="KVW34" s="125"/>
      <c r="KVX34" s="125"/>
      <c r="KVY34" s="125"/>
      <c r="KVZ34" s="126"/>
      <c r="KWA34" s="127"/>
      <c r="KWB34" s="125"/>
      <c r="KWC34" s="125"/>
      <c r="KWD34" s="125"/>
      <c r="KWE34" s="126"/>
      <c r="KWF34" s="127"/>
      <c r="KWG34" s="125"/>
      <c r="KWH34" s="125"/>
      <c r="KWI34" s="125"/>
      <c r="KWJ34" s="126"/>
      <c r="KWK34" s="127"/>
      <c r="KWL34" s="125"/>
      <c r="KWM34" s="125"/>
      <c r="KWN34" s="125"/>
      <c r="KWO34" s="126"/>
      <c r="KWP34" s="128"/>
      <c r="KWQ34" s="119"/>
      <c r="KWR34" s="64"/>
      <c r="KWS34" s="129"/>
      <c r="KWT34" s="19"/>
      <c r="KWU34" s="65"/>
      <c r="KWV34" s="17"/>
      <c r="KWW34" s="32"/>
      <c r="KWX34" s="12"/>
      <c r="KWY34" s="70"/>
      <c r="KWZ34" s="124"/>
      <c r="KXA34" s="125"/>
      <c r="KXB34" s="125"/>
      <c r="KXC34" s="125"/>
      <c r="KXD34" s="126"/>
      <c r="KXE34" s="127"/>
      <c r="KXF34" s="125"/>
      <c r="KXG34" s="125"/>
      <c r="KXH34" s="125"/>
      <c r="KXI34" s="126"/>
      <c r="KXJ34" s="127"/>
      <c r="KXK34" s="125"/>
      <c r="KXL34" s="125"/>
      <c r="KXM34" s="125"/>
      <c r="KXN34" s="126"/>
      <c r="KXO34" s="127"/>
      <c r="KXP34" s="125"/>
      <c r="KXQ34" s="125"/>
      <c r="KXR34" s="125"/>
      <c r="KXS34" s="126"/>
      <c r="KXT34" s="127"/>
      <c r="KXU34" s="125"/>
      <c r="KXV34" s="125"/>
      <c r="KXW34" s="125"/>
      <c r="KXX34" s="126"/>
      <c r="KXY34" s="127"/>
      <c r="KXZ34" s="125"/>
      <c r="KYA34" s="125"/>
      <c r="KYB34" s="125"/>
      <c r="KYC34" s="126"/>
      <c r="KYD34" s="127"/>
      <c r="KYE34" s="125"/>
      <c r="KYF34" s="125"/>
      <c r="KYG34" s="125"/>
      <c r="KYH34" s="126"/>
      <c r="KYI34" s="127"/>
      <c r="KYJ34" s="125"/>
      <c r="KYK34" s="125"/>
      <c r="KYL34" s="125"/>
      <c r="KYM34" s="126"/>
      <c r="KYN34" s="128"/>
      <c r="KYO34" s="119"/>
      <c r="KYP34" s="64"/>
      <c r="KYQ34" s="129"/>
      <c r="KYR34" s="19"/>
      <c r="KYS34" s="65"/>
      <c r="KYT34" s="17"/>
      <c r="KYU34" s="32"/>
      <c r="KYV34" s="12"/>
      <c r="KYW34" s="70"/>
      <c r="KYX34" s="124"/>
      <c r="KYY34" s="125"/>
      <c r="KYZ34" s="125"/>
      <c r="KZA34" s="125"/>
      <c r="KZB34" s="126"/>
      <c r="KZC34" s="127"/>
      <c r="KZD34" s="125"/>
      <c r="KZE34" s="125"/>
      <c r="KZF34" s="125"/>
      <c r="KZG34" s="126"/>
      <c r="KZH34" s="127"/>
      <c r="KZI34" s="125"/>
      <c r="KZJ34" s="125"/>
      <c r="KZK34" s="125"/>
      <c r="KZL34" s="126"/>
      <c r="KZM34" s="127"/>
      <c r="KZN34" s="125"/>
      <c r="KZO34" s="125"/>
      <c r="KZP34" s="125"/>
      <c r="KZQ34" s="126"/>
      <c r="KZR34" s="127"/>
      <c r="KZS34" s="125"/>
      <c r="KZT34" s="125"/>
      <c r="KZU34" s="125"/>
      <c r="KZV34" s="126"/>
      <c r="KZW34" s="127"/>
      <c r="KZX34" s="125"/>
      <c r="KZY34" s="125"/>
      <c r="KZZ34" s="125"/>
      <c r="LAA34" s="126"/>
      <c r="LAB34" s="127"/>
      <c r="LAC34" s="125"/>
      <c r="LAD34" s="125"/>
      <c r="LAE34" s="125"/>
      <c r="LAF34" s="126"/>
      <c r="LAG34" s="127"/>
      <c r="LAH34" s="125"/>
      <c r="LAI34" s="125"/>
      <c r="LAJ34" s="125"/>
      <c r="LAK34" s="126"/>
      <c r="LAL34" s="128"/>
      <c r="LAM34" s="119"/>
      <c r="LAN34" s="64"/>
      <c r="LAO34" s="129"/>
      <c r="LAP34" s="19"/>
      <c r="LAQ34" s="65"/>
      <c r="LAR34" s="17"/>
      <c r="LAS34" s="32"/>
      <c r="LAT34" s="12"/>
      <c r="LAU34" s="70"/>
      <c r="LAV34" s="124"/>
      <c r="LAW34" s="125"/>
      <c r="LAX34" s="125"/>
      <c r="LAY34" s="125"/>
      <c r="LAZ34" s="126"/>
      <c r="LBA34" s="127"/>
      <c r="LBB34" s="125"/>
      <c r="LBC34" s="125"/>
      <c r="LBD34" s="125"/>
      <c r="LBE34" s="126"/>
      <c r="LBF34" s="127"/>
      <c r="LBG34" s="125"/>
      <c r="LBH34" s="125"/>
      <c r="LBI34" s="125"/>
      <c r="LBJ34" s="126"/>
      <c r="LBK34" s="127"/>
      <c r="LBL34" s="125"/>
      <c r="LBM34" s="125"/>
      <c r="LBN34" s="125"/>
      <c r="LBO34" s="126"/>
      <c r="LBP34" s="127"/>
      <c r="LBQ34" s="125"/>
      <c r="LBR34" s="125"/>
      <c r="LBS34" s="125"/>
      <c r="LBT34" s="126"/>
      <c r="LBU34" s="127"/>
      <c r="LBV34" s="125"/>
      <c r="LBW34" s="125"/>
      <c r="LBX34" s="125"/>
      <c r="LBY34" s="126"/>
      <c r="LBZ34" s="127"/>
      <c r="LCA34" s="125"/>
      <c r="LCB34" s="125"/>
      <c r="LCC34" s="125"/>
      <c r="LCD34" s="126"/>
      <c r="LCE34" s="127"/>
      <c r="LCF34" s="125"/>
      <c r="LCG34" s="125"/>
      <c r="LCH34" s="125"/>
      <c r="LCI34" s="126"/>
      <c r="LCJ34" s="128"/>
      <c r="LCK34" s="119"/>
      <c r="LCL34" s="64"/>
      <c r="LCM34" s="129"/>
      <c r="LCN34" s="19"/>
      <c r="LCO34" s="65"/>
      <c r="LCP34" s="17"/>
      <c r="LCQ34" s="32"/>
      <c r="LCR34" s="12"/>
      <c r="LCS34" s="70"/>
      <c r="LCT34" s="124"/>
      <c r="LCU34" s="125"/>
      <c r="LCV34" s="125"/>
      <c r="LCW34" s="125"/>
      <c r="LCX34" s="126"/>
      <c r="LCY34" s="127"/>
      <c r="LCZ34" s="125"/>
      <c r="LDA34" s="125"/>
      <c r="LDB34" s="125"/>
      <c r="LDC34" s="126"/>
      <c r="LDD34" s="127"/>
      <c r="LDE34" s="125"/>
      <c r="LDF34" s="125"/>
      <c r="LDG34" s="125"/>
      <c r="LDH34" s="126"/>
      <c r="LDI34" s="127"/>
      <c r="LDJ34" s="125"/>
      <c r="LDK34" s="125"/>
      <c r="LDL34" s="125"/>
      <c r="LDM34" s="126"/>
      <c r="LDN34" s="127"/>
      <c r="LDO34" s="125"/>
      <c r="LDP34" s="125"/>
      <c r="LDQ34" s="125"/>
      <c r="LDR34" s="126"/>
      <c r="LDS34" s="127"/>
      <c r="LDT34" s="125"/>
      <c r="LDU34" s="125"/>
      <c r="LDV34" s="125"/>
      <c r="LDW34" s="126"/>
      <c r="LDX34" s="127"/>
      <c r="LDY34" s="125"/>
      <c r="LDZ34" s="125"/>
      <c r="LEA34" s="125"/>
      <c r="LEB34" s="126"/>
      <c r="LEC34" s="127"/>
      <c r="LED34" s="125"/>
      <c r="LEE34" s="125"/>
      <c r="LEF34" s="125"/>
      <c r="LEG34" s="126"/>
      <c r="LEH34" s="128"/>
      <c r="LEI34" s="119"/>
      <c r="LEJ34" s="64"/>
      <c r="LEK34" s="129"/>
      <c r="LEL34" s="19"/>
      <c r="LEM34" s="65"/>
      <c r="LEN34" s="17"/>
      <c r="LEO34" s="32"/>
      <c r="LEP34" s="12"/>
      <c r="LEQ34" s="70"/>
      <c r="LER34" s="124"/>
      <c r="LES34" s="125"/>
      <c r="LET34" s="125"/>
      <c r="LEU34" s="125"/>
      <c r="LEV34" s="126"/>
      <c r="LEW34" s="127"/>
      <c r="LEX34" s="125"/>
      <c r="LEY34" s="125"/>
      <c r="LEZ34" s="125"/>
      <c r="LFA34" s="126"/>
      <c r="LFB34" s="127"/>
      <c r="LFC34" s="125"/>
      <c r="LFD34" s="125"/>
      <c r="LFE34" s="125"/>
      <c r="LFF34" s="126"/>
      <c r="LFG34" s="127"/>
      <c r="LFH34" s="125"/>
      <c r="LFI34" s="125"/>
      <c r="LFJ34" s="125"/>
      <c r="LFK34" s="126"/>
      <c r="LFL34" s="127"/>
      <c r="LFM34" s="125"/>
      <c r="LFN34" s="125"/>
      <c r="LFO34" s="125"/>
      <c r="LFP34" s="126"/>
      <c r="LFQ34" s="127"/>
      <c r="LFR34" s="125"/>
      <c r="LFS34" s="125"/>
      <c r="LFT34" s="125"/>
      <c r="LFU34" s="126"/>
      <c r="LFV34" s="127"/>
      <c r="LFW34" s="125"/>
      <c r="LFX34" s="125"/>
      <c r="LFY34" s="125"/>
      <c r="LFZ34" s="126"/>
      <c r="LGA34" s="127"/>
      <c r="LGB34" s="125"/>
      <c r="LGC34" s="125"/>
      <c r="LGD34" s="125"/>
      <c r="LGE34" s="126"/>
      <c r="LGF34" s="128"/>
      <c r="LGG34" s="119"/>
      <c r="LGH34" s="64"/>
      <c r="LGI34" s="129"/>
      <c r="LGJ34" s="19"/>
      <c r="LGK34" s="65"/>
      <c r="LGL34" s="17"/>
      <c r="LGM34" s="32"/>
      <c r="LGN34" s="12"/>
      <c r="LGO34" s="70"/>
      <c r="LGP34" s="124"/>
      <c r="LGQ34" s="125"/>
      <c r="LGR34" s="125"/>
      <c r="LGS34" s="125"/>
      <c r="LGT34" s="126"/>
      <c r="LGU34" s="127"/>
      <c r="LGV34" s="125"/>
      <c r="LGW34" s="125"/>
      <c r="LGX34" s="125"/>
      <c r="LGY34" s="126"/>
      <c r="LGZ34" s="127"/>
      <c r="LHA34" s="125"/>
      <c r="LHB34" s="125"/>
      <c r="LHC34" s="125"/>
      <c r="LHD34" s="126"/>
      <c r="LHE34" s="127"/>
      <c r="LHF34" s="125"/>
      <c r="LHG34" s="125"/>
      <c r="LHH34" s="125"/>
      <c r="LHI34" s="126"/>
      <c r="LHJ34" s="127"/>
      <c r="LHK34" s="125"/>
      <c r="LHL34" s="125"/>
      <c r="LHM34" s="125"/>
      <c r="LHN34" s="126"/>
      <c r="LHO34" s="127"/>
      <c r="LHP34" s="125"/>
      <c r="LHQ34" s="125"/>
      <c r="LHR34" s="125"/>
      <c r="LHS34" s="126"/>
      <c r="LHT34" s="127"/>
      <c r="LHU34" s="125"/>
      <c r="LHV34" s="125"/>
      <c r="LHW34" s="125"/>
      <c r="LHX34" s="126"/>
      <c r="LHY34" s="127"/>
      <c r="LHZ34" s="125"/>
      <c r="LIA34" s="125"/>
      <c r="LIB34" s="125"/>
      <c r="LIC34" s="126"/>
      <c r="LID34" s="128"/>
      <c r="LIE34" s="119"/>
      <c r="LIF34" s="64"/>
      <c r="LIG34" s="129"/>
      <c r="LIH34" s="19"/>
      <c r="LII34" s="65"/>
      <c r="LIJ34" s="17"/>
      <c r="LIK34" s="32"/>
      <c r="LIL34" s="12"/>
      <c r="LIM34" s="70"/>
      <c r="LIN34" s="124"/>
      <c r="LIO34" s="125"/>
      <c r="LIP34" s="125"/>
      <c r="LIQ34" s="125"/>
      <c r="LIR34" s="126"/>
      <c r="LIS34" s="127"/>
      <c r="LIT34" s="125"/>
      <c r="LIU34" s="125"/>
      <c r="LIV34" s="125"/>
      <c r="LIW34" s="126"/>
      <c r="LIX34" s="127"/>
      <c r="LIY34" s="125"/>
      <c r="LIZ34" s="125"/>
      <c r="LJA34" s="125"/>
      <c r="LJB34" s="126"/>
      <c r="LJC34" s="127"/>
      <c r="LJD34" s="125"/>
      <c r="LJE34" s="125"/>
      <c r="LJF34" s="125"/>
      <c r="LJG34" s="126"/>
      <c r="LJH34" s="127"/>
      <c r="LJI34" s="125"/>
      <c r="LJJ34" s="125"/>
      <c r="LJK34" s="125"/>
      <c r="LJL34" s="126"/>
      <c r="LJM34" s="127"/>
      <c r="LJN34" s="125"/>
      <c r="LJO34" s="125"/>
      <c r="LJP34" s="125"/>
      <c r="LJQ34" s="126"/>
      <c r="LJR34" s="127"/>
      <c r="LJS34" s="125"/>
      <c r="LJT34" s="125"/>
      <c r="LJU34" s="125"/>
      <c r="LJV34" s="126"/>
      <c r="LJW34" s="127"/>
      <c r="LJX34" s="125"/>
      <c r="LJY34" s="125"/>
      <c r="LJZ34" s="125"/>
      <c r="LKA34" s="126"/>
      <c r="LKB34" s="128"/>
      <c r="LKC34" s="119"/>
      <c r="LKD34" s="64"/>
      <c r="LKE34" s="129"/>
      <c r="LKF34" s="19"/>
      <c r="LKG34" s="65"/>
      <c r="LKH34" s="17"/>
      <c r="LKI34" s="32"/>
      <c r="LKJ34" s="12"/>
      <c r="LKK34" s="70"/>
      <c r="LKL34" s="124"/>
      <c r="LKM34" s="125"/>
      <c r="LKN34" s="125"/>
      <c r="LKO34" s="125"/>
      <c r="LKP34" s="126"/>
      <c r="LKQ34" s="127"/>
      <c r="LKR34" s="125"/>
      <c r="LKS34" s="125"/>
      <c r="LKT34" s="125"/>
      <c r="LKU34" s="126"/>
      <c r="LKV34" s="127"/>
      <c r="LKW34" s="125"/>
      <c r="LKX34" s="125"/>
      <c r="LKY34" s="125"/>
      <c r="LKZ34" s="126"/>
      <c r="LLA34" s="127"/>
      <c r="LLB34" s="125"/>
      <c r="LLC34" s="125"/>
      <c r="LLD34" s="125"/>
      <c r="LLE34" s="126"/>
      <c r="LLF34" s="127"/>
      <c r="LLG34" s="125"/>
      <c r="LLH34" s="125"/>
      <c r="LLI34" s="125"/>
      <c r="LLJ34" s="126"/>
      <c r="LLK34" s="127"/>
      <c r="LLL34" s="125"/>
      <c r="LLM34" s="125"/>
      <c r="LLN34" s="125"/>
      <c r="LLO34" s="126"/>
      <c r="LLP34" s="127"/>
      <c r="LLQ34" s="125"/>
      <c r="LLR34" s="125"/>
      <c r="LLS34" s="125"/>
      <c r="LLT34" s="126"/>
      <c r="LLU34" s="127"/>
      <c r="LLV34" s="125"/>
      <c r="LLW34" s="125"/>
      <c r="LLX34" s="125"/>
      <c r="LLY34" s="126"/>
      <c r="LLZ34" s="128"/>
      <c r="LMA34" s="119"/>
      <c r="LMB34" s="64"/>
      <c r="LMC34" s="129"/>
      <c r="LMD34" s="19"/>
      <c r="LME34" s="65"/>
      <c r="LMF34" s="17"/>
      <c r="LMG34" s="32"/>
      <c r="LMH34" s="12"/>
      <c r="LMI34" s="70"/>
      <c r="LMJ34" s="124"/>
      <c r="LMK34" s="125"/>
      <c r="LML34" s="125"/>
      <c r="LMM34" s="125"/>
      <c r="LMN34" s="126"/>
      <c r="LMO34" s="127"/>
      <c r="LMP34" s="125"/>
      <c r="LMQ34" s="125"/>
      <c r="LMR34" s="125"/>
      <c r="LMS34" s="126"/>
      <c r="LMT34" s="127"/>
      <c r="LMU34" s="125"/>
      <c r="LMV34" s="125"/>
      <c r="LMW34" s="125"/>
      <c r="LMX34" s="126"/>
      <c r="LMY34" s="127"/>
      <c r="LMZ34" s="125"/>
      <c r="LNA34" s="125"/>
      <c r="LNB34" s="125"/>
      <c r="LNC34" s="126"/>
      <c r="LND34" s="127"/>
      <c r="LNE34" s="125"/>
      <c r="LNF34" s="125"/>
      <c r="LNG34" s="125"/>
      <c r="LNH34" s="126"/>
      <c r="LNI34" s="127"/>
      <c r="LNJ34" s="125"/>
      <c r="LNK34" s="125"/>
      <c r="LNL34" s="125"/>
      <c r="LNM34" s="126"/>
      <c r="LNN34" s="127"/>
      <c r="LNO34" s="125"/>
      <c r="LNP34" s="125"/>
      <c r="LNQ34" s="125"/>
      <c r="LNR34" s="126"/>
      <c r="LNS34" s="127"/>
      <c r="LNT34" s="125"/>
      <c r="LNU34" s="125"/>
      <c r="LNV34" s="125"/>
      <c r="LNW34" s="126"/>
      <c r="LNX34" s="128"/>
      <c r="LNY34" s="119"/>
      <c r="LNZ34" s="64"/>
      <c r="LOA34" s="129"/>
      <c r="LOB34" s="19"/>
      <c r="LOC34" s="65"/>
      <c r="LOD34" s="17"/>
      <c r="LOE34" s="32"/>
      <c r="LOF34" s="12"/>
      <c r="LOG34" s="70"/>
      <c r="LOH34" s="124"/>
      <c r="LOI34" s="125"/>
      <c r="LOJ34" s="125"/>
      <c r="LOK34" s="125"/>
      <c r="LOL34" s="126"/>
      <c r="LOM34" s="127"/>
      <c r="LON34" s="125"/>
      <c r="LOO34" s="125"/>
      <c r="LOP34" s="125"/>
      <c r="LOQ34" s="126"/>
      <c r="LOR34" s="127"/>
      <c r="LOS34" s="125"/>
      <c r="LOT34" s="125"/>
      <c r="LOU34" s="125"/>
      <c r="LOV34" s="126"/>
      <c r="LOW34" s="127"/>
      <c r="LOX34" s="125"/>
      <c r="LOY34" s="125"/>
      <c r="LOZ34" s="125"/>
      <c r="LPA34" s="126"/>
      <c r="LPB34" s="127"/>
      <c r="LPC34" s="125"/>
      <c r="LPD34" s="125"/>
      <c r="LPE34" s="125"/>
      <c r="LPF34" s="126"/>
      <c r="LPG34" s="127"/>
      <c r="LPH34" s="125"/>
      <c r="LPI34" s="125"/>
      <c r="LPJ34" s="125"/>
      <c r="LPK34" s="126"/>
      <c r="LPL34" s="127"/>
      <c r="LPM34" s="125"/>
      <c r="LPN34" s="125"/>
      <c r="LPO34" s="125"/>
      <c r="LPP34" s="126"/>
      <c r="LPQ34" s="127"/>
      <c r="LPR34" s="125"/>
      <c r="LPS34" s="125"/>
      <c r="LPT34" s="125"/>
      <c r="LPU34" s="126"/>
      <c r="LPV34" s="128"/>
      <c r="LPW34" s="119"/>
      <c r="LPX34" s="64"/>
      <c r="LPY34" s="129"/>
      <c r="LPZ34" s="19"/>
      <c r="LQA34" s="65"/>
      <c r="LQB34" s="17"/>
      <c r="LQC34" s="32"/>
      <c r="LQD34" s="12"/>
      <c r="LQE34" s="70"/>
      <c r="LQF34" s="124"/>
      <c r="LQG34" s="125"/>
      <c r="LQH34" s="125"/>
      <c r="LQI34" s="125"/>
      <c r="LQJ34" s="126"/>
      <c r="LQK34" s="127"/>
      <c r="LQL34" s="125"/>
      <c r="LQM34" s="125"/>
      <c r="LQN34" s="125"/>
      <c r="LQO34" s="126"/>
      <c r="LQP34" s="127"/>
      <c r="LQQ34" s="125"/>
      <c r="LQR34" s="125"/>
      <c r="LQS34" s="125"/>
      <c r="LQT34" s="126"/>
      <c r="LQU34" s="127"/>
      <c r="LQV34" s="125"/>
      <c r="LQW34" s="125"/>
      <c r="LQX34" s="125"/>
      <c r="LQY34" s="126"/>
      <c r="LQZ34" s="127"/>
      <c r="LRA34" s="125"/>
      <c r="LRB34" s="125"/>
      <c r="LRC34" s="125"/>
      <c r="LRD34" s="126"/>
      <c r="LRE34" s="127"/>
      <c r="LRF34" s="125"/>
      <c r="LRG34" s="125"/>
      <c r="LRH34" s="125"/>
      <c r="LRI34" s="126"/>
      <c r="LRJ34" s="127"/>
      <c r="LRK34" s="125"/>
      <c r="LRL34" s="125"/>
      <c r="LRM34" s="125"/>
      <c r="LRN34" s="126"/>
      <c r="LRO34" s="127"/>
      <c r="LRP34" s="125"/>
      <c r="LRQ34" s="125"/>
      <c r="LRR34" s="125"/>
      <c r="LRS34" s="126"/>
      <c r="LRT34" s="128"/>
      <c r="LRU34" s="119"/>
      <c r="LRV34" s="64"/>
      <c r="LRW34" s="129"/>
      <c r="LRX34" s="19"/>
      <c r="LRY34" s="65"/>
      <c r="LRZ34" s="17"/>
      <c r="LSA34" s="32"/>
      <c r="LSB34" s="12"/>
      <c r="LSC34" s="70"/>
      <c r="LSD34" s="124"/>
      <c r="LSE34" s="125"/>
      <c r="LSF34" s="125"/>
      <c r="LSG34" s="125"/>
      <c r="LSH34" s="126"/>
      <c r="LSI34" s="127"/>
      <c r="LSJ34" s="125"/>
      <c r="LSK34" s="125"/>
      <c r="LSL34" s="125"/>
      <c r="LSM34" s="126"/>
      <c r="LSN34" s="127"/>
      <c r="LSO34" s="125"/>
      <c r="LSP34" s="125"/>
      <c r="LSQ34" s="125"/>
      <c r="LSR34" s="126"/>
      <c r="LSS34" s="127"/>
      <c r="LST34" s="125"/>
      <c r="LSU34" s="125"/>
      <c r="LSV34" s="125"/>
      <c r="LSW34" s="126"/>
      <c r="LSX34" s="127"/>
      <c r="LSY34" s="125"/>
      <c r="LSZ34" s="125"/>
      <c r="LTA34" s="125"/>
      <c r="LTB34" s="126"/>
      <c r="LTC34" s="127"/>
      <c r="LTD34" s="125"/>
      <c r="LTE34" s="125"/>
      <c r="LTF34" s="125"/>
      <c r="LTG34" s="126"/>
      <c r="LTH34" s="127"/>
      <c r="LTI34" s="125"/>
      <c r="LTJ34" s="125"/>
      <c r="LTK34" s="125"/>
      <c r="LTL34" s="126"/>
      <c r="LTM34" s="127"/>
      <c r="LTN34" s="125"/>
      <c r="LTO34" s="125"/>
      <c r="LTP34" s="125"/>
      <c r="LTQ34" s="126"/>
      <c r="LTR34" s="128"/>
      <c r="LTS34" s="119"/>
      <c r="LTT34" s="64"/>
      <c r="LTU34" s="129"/>
      <c r="LTV34" s="19"/>
      <c r="LTW34" s="65"/>
      <c r="LTX34" s="17"/>
      <c r="LTY34" s="32"/>
      <c r="LTZ34" s="12"/>
      <c r="LUA34" s="70"/>
      <c r="LUB34" s="124"/>
      <c r="LUC34" s="125"/>
      <c r="LUD34" s="125"/>
      <c r="LUE34" s="125"/>
      <c r="LUF34" s="126"/>
      <c r="LUG34" s="127"/>
      <c r="LUH34" s="125"/>
      <c r="LUI34" s="125"/>
      <c r="LUJ34" s="125"/>
      <c r="LUK34" s="126"/>
      <c r="LUL34" s="127"/>
      <c r="LUM34" s="125"/>
      <c r="LUN34" s="125"/>
      <c r="LUO34" s="125"/>
      <c r="LUP34" s="126"/>
      <c r="LUQ34" s="127"/>
      <c r="LUR34" s="125"/>
      <c r="LUS34" s="125"/>
      <c r="LUT34" s="125"/>
      <c r="LUU34" s="126"/>
      <c r="LUV34" s="127"/>
      <c r="LUW34" s="125"/>
      <c r="LUX34" s="125"/>
      <c r="LUY34" s="125"/>
      <c r="LUZ34" s="126"/>
      <c r="LVA34" s="127"/>
      <c r="LVB34" s="125"/>
      <c r="LVC34" s="125"/>
      <c r="LVD34" s="125"/>
      <c r="LVE34" s="126"/>
      <c r="LVF34" s="127"/>
      <c r="LVG34" s="125"/>
      <c r="LVH34" s="125"/>
      <c r="LVI34" s="125"/>
      <c r="LVJ34" s="126"/>
      <c r="LVK34" s="127"/>
      <c r="LVL34" s="125"/>
      <c r="LVM34" s="125"/>
      <c r="LVN34" s="125"/>
      <c r="LVO34" s="126"/>
      <c r="LVP34" s="128"/>
      <c r="LVQ34" s="119"/>
      <c r="LVR34" s="64"/>
      <c r="LVS34" s="129"/>
      <c r="LVT34" s="19"/>
      <c r="LVU34" s="65"/>
      <c r="LVV34" s="17"/>
      <c r="LVW34" s="32"/>
      <c r="LVX34" s="12"/>
      <c r="LVY34" s="70"/>
      <c r="LVZ34" s="124"/>
      <c r="LWA34" s="125"/>
      <c r="LWB34" s="125"/>
      <c r="LWC34" s="125"/>
      <c r="LWD34" s="126"/>
      <c r="LWE34" s="127"/>
      <c r="LWF34" s="125"/>
      <c r="LWG34" s="125"/>
      <c r="LWH34" s="125"/>
      <c r="LWI34" s="126"/>
      <c r="LWJ34" s="127"/>
      <c r="LWK34" s="125"/>
      <c r="LWL34" s="125"/>
      <c r="LWM34" s="125"/>
      <c r="LWN34" s="126"/>
      <c r="LWO34" s="127"/>
      <c r="LWP34" s="125"/>
      <c r="LWQ34" s="125"/>
      <c r="LWR34" s="125"/>
      <c r="LWS34" s="126"/>
      <c r="LWT34" s="127"/>
      <c r="LWU34" s="125"/>
      <c r="LWV34" s="125"/>
      <c r="LWW34" s="125"/>
      <c r="LWX34" s="126"/>
      <c r="LWY34" s="127"/>
      <c r="LWZ34" s="125"/>
      <c r="LXA34" s="125"/>
      <c r="LXB34" s="125"/>
      <c r="LXC34" s="126"/>
      <c r="LXD34" s="127"/>
      <c r="LXE34" s="125"/>
      <c r="LXF34" s="125"/>
      <c r="LXG34" s="125"/>
      <c r="LXH34" s="126"/>
      <c r="LXI34" s="127"/>
      <c r="LXJ34" s="125"/>
      <c r="LXK34" s="125"/>
      <c r="LXL34" s="125"/>
      <c r="LXM34" s="126"/>
      <c r="LXN34" s="128"/>
      <c r="LXO34" s="119"/>
      <c r="LXP34" s="64"/>
      <c r="LXQ34" s="129"/>
      <c r="LXR34" s="19"/>
      <c r="LXS34" s="65"/>
      <c r="LXT34" s="17"/>
      <c r="LXU34" s="32"/>
      <c r="LXV34" s="12"/>
      <c r="LXW34" s="70"/>
      <c r="LXX34" s="124"/>
      <c r="LXY34" s="125"/>
      <c r="LXZ34" s="125"/>
      <c r="LYA34" s="125"/>
      <c r="LYB34" s="126"/>
      <c r="LYC34" s="127"/>
      <c r="LYD34" s="125"/>
      <c r="LYE34" s="125"/>
      <c r="LYF34" s="125"/>
      <c r="LYG34" s="126"/>
      <c r="LYH34" s="127"/>
      <c r="LYI34" s="125"/>
      <c r="LYJ34" s="125"/>
      <c r="LYK34" s="125"/>
      <c r="LYL34" s="126"/>
      <c r="LYM34" s="127"/>
      <c r="LYN34" s="125"/>
      <c r="LYO34" s="125"/>
      <c r="LYP34" s="125"/>
      <c r="LYQ34" s="126"/>
      <c r="LYR34" s="127"/>
      <c r="LYS34" s="125"/>
      <c r="LYT34" s="125"/>
      <c r="LYU34" s="125"/>
      <c r="LYV34" s="126"/>
      <c r="LYW34" s="127"/>
      <c r="LYX34" s="125"/>
      <c r="LYY34" s="125"/>
      <c r="LYZ34" s="125"/>
      <c r="LZA34" s="126"/>
      <c r="LZB34" s="127"/>
      <c r="LZC34" s="125"/>
      <c r="LZD34" s="125"/>
      <c r="LZE34" s="125"/>
      <c r="LZF34" s="126"/>
      <c r="LZG34" s="127"/>
      <c r="LZH34" s="125"/>
      <c r="LZI34" s="125"/>
      <c r="LZJ34" s="125"/>
      <c r="LZK34" s="126"/>
      <c r="LZL34" s="128"/>
      <c r="LZM34" s="119"/>
      <c r="LZN34" s="64"/>
      <c r="LZO34" s="129"/>
      <c r="LZP34" s="19"/>
      <c r="LZQ34" s="65"/>
      <c r="LZR34" s="17"/>
      <c r="LZS34" s="32"/>
      <c r="LZT34" s="12"/>
      <c r="LZU34" s="70"/>
      <c r="LZV34" s="124"/>
      <c r="LZW34" s="125"/>
      <c r="LZX34" s="125"/>
      <c r="LZY34" s="125"/>
      <c r="LZZ34" s="126"/>
      <c r="MAA34" s="127"/>
      <c r="MAB34" s="125"/>
      <c r="MAC34" s="125"/>
      <c r="MAD34" s="125"/>
      <c r="MAE34" s="126"/>
      <c r="MAF34" s="127"/>
      <c r="MAG34" s="125"/>
      <c r="MAH34" s="125"/>
      <c r="MAI34" s="125"/>
      <c r="MAJ34" s="126"/>
      <c r="MAK34" s="127"/>
      <c r="MAL34" s="125"/>
      <c r="MAM34" s="125"/>
      <c r="MAN34" s="125"/>
      <c r="MAO34" s="126"/>
      <c r="MAP34" s="127"/>
      <c r="MAQ34" s="125"/>
      <c r="MAR34" s="125"/>
      <c r="MAS34" s="125"/>
      <c r="MAT34" s="126"/>
      <c r="MAU34" s="127"/>
      <c r="MAV34" s="125"/>
      <c r="MAW34" s="125"/>
      <c r="MAX34" s="125"/>
      <c r="MAY34" s="126"/>
      <c r="MAZ34" s="127"/>
      <c r="MBA34" s="125"/>
      <c r="MBB34" s="125"/>
      <c r="MBC34" s="125"/>
      <c r="MBD34" s="126"/>
      <c r="MBE34" s="127"/>
      <c r="MBF34" s="125"/>
      <c r="MBG34" s="125"/>
      <c r="MBH34" s="125"/>
      <c r="MBI34" s="126"/>
      <c r="MBJ34" s="128"/>
      <c r="MBK34" s="119"/>
      <c r="MBL34" s="64"/>
      <c r="MBM34" s="129"/>
      <c r="MBN34" s="19"/>
      <c r="MBO34" s="65"/>
      <c r="MBP34" s="17"/>
      <c r="MBQ34" s="32"/>
      <c r="MBR34" s="12"/>
      <c r="MBS34" s="70"/>
      <c r="MBT34" s="124"/>
      <c r="MBU34" s="125"/>
      <c r="MBV34" s="125"/>
      <c r="MBW34" s="125"/>
      <c r="MBX34" s="126"/>
      <c r="MBY34" s="127"/>
      <c r="MBZ34" s="125"/>
      <c r="MCA34" s="125"/>
      <c r="MCB34" s="125"/>
      <c r="MCC34" s="126"/>
      <c r="MCD34" s="127"/>
      <c r="MCE34" s="125"/>
      <c r="MCF34" s="125"/>
      <c r="MCG34" s="125"/>
      <c r="MCH34" s="126"/>
      <c r="MCI34" s="127"/>
      <c r="MCJ34" s="125"/>
      <c r="MCK34" s="125"/>
      <c r="MCL34" s="125"/>
      <c r="MCM34" s="126"/>
      <c r="MCN34" s="127"/>
      <c r="MCO34" s="125"/>
      <c r="MCP34" s="125"/>
      <c r="MCQ34" s="125"/>
      <c r="MCR34" s="126"/>
      <c r="MCS34" s="127"/>
      <c r="MCT34" s="125"/>
      <c r="MCU34" s="125"/>
      <c r="MCV34" s="125"/>
      <c r="MCW34" s="126"/>
      <c r="MCX34" s="127"/>
      <c r="MCY34" s="125"/>
      <c r="MCZ34" s="125"/>
      <c r="MDA34" s="125"/>
      <c r="MDB34" s="126"/>
      <c r="MDC34" s="127"/>
      <c r="MDD34" s="125"/>
      <c r="MDE34" s="125"/>
      <c r="MDF34" s="125"/>
      <c r="MDG34" s="126"/>
      <c r="MDH34" s="128"/>
      <c r="MDI34" s="119"/>
      <c r="MDJ34" s="64"/>
      <c r="MDK34" s="129"/>
      <c r="MDL34" s="19"/>
      <c r="MDM34" s="65"/>
      <c r="MDN34" s="17"/>
      <c r="MDO34" s="32"/>
      <c r="MDP34" s="12"/>
      <c r="MDQ34" s="70"/>
      <c r="MDR34" s="124"/>
      <c r="MDS34" s="125"/>
      <c r="MDT34" s="125"/>
      <c r="MDU34" s="125"/>
      <c r="MDV34" s="126"/>
      <c r="MDW34" s="127"/>
      <c r="MDX34" s="125"/>
      <c r="MDY34" s="125"/>
      <c r="MDZ34" s="125"/>
      <c r="MEA34" s="126"/>
      <c r="MEB34" s="127"/>
      <c r="MEC34" s="125"/>
      <c r="MED34" s="125"/>
      <c r="MEE34" s="125"/>
      <c r="MEF34" s="126"/>
      <c r="MEG34" s="127"/>
      <c r="MEH34" s="125"/>
      <c r="MEI34" s="125"/>
      <c r="MEJ34" s="125"/>
      <c r="MEK34" s="126"/>
      <c r="MEL34" s="127"/>
      <c r="MEM34" s="125"/>
      <c r="MEN34" s="125"/>
      <c r="MEO34" s="125"/>
      <c r="MEP34" s="126"/>
      <c r="MEQ34" s="127"/>
      <c r="MER34" s="125"/>
      <c r="MES34" s="125"/>
      <c r="MET34" s="125"/>
      <c r="MEU34" s="126"/>
      <c r="MEV34" s="127"/>
      <c r="MEW34" s="125"/>
      <c r="MEX34" s="125"/>
      <c r="MEY34" s="125"/>
      <c r="MEZ34" s="126"/>
      <c r="MFA34" s="127"/>
      <c r="MFB34" s="125"/>
      <c r="MFC34" s="125"/>
      <c r="MFD34" s="125"/>
      <c r="MFE34" s="126"/>
      <c r="MFF34" s="128"/>
      <c r="MFG34" s="119"/>
      <c r="MFH34" s="64"/>
      <c r="MFI34" s="129"/>
      <c r="MFJ34" s="19"/>
      <c r="MFK34" s="65"/>
      <c r="MFL34" s="17"/>
      <c r="MFM34" s="32"/>
      <c r="MFN34" s="12"/>
      <c r="MFO34" s="70"/>
      <c r="MFP34" s="124"/>
      <c r="MFQ34" s="125"/>
      <c r="MFR34" s="125"/>
      <c r="MFS34" s="125"/>
      <c r="MFT34" s="126"/>
      <c r="MFU34" s="127"/>
      <c r="MFV34" s="125"/>
      <c r="MFW34" s="125"/>
      <c r="MFX34" s="125"/>
      <c r="MFY34" s="126"/>
      <c r="MFZ34" s="127"/>
      <c r="MGA34" s="125"/>
      <c r="MGB34" s="125"/>
      <c r="MGC34" s="125"/>
      <c r="MGD34" s="126"/>
      <c r="MGE34" s="127"/>
      <c r="MGF34" s="125"/>
      <c r="MGG34" s="125"/>
      <c r="MGH34" s="125"/>
      <c r="MGI34" s="126"/>
      <c r="MGJ34" s="127"/>
      <c r="MGK34" s="125"/>
      <c r="MGL34" s="125"/>
      <c r="MGM34" s="125"/>
      <c r="MGN34" s="126"/>
      <c r="MGO34" s="127"/>
      <c r="MGP34" s="125"/>
      <c r="MGQ34" s="125"/>
      <c r="MGR34" s="125"/>
      <c r="MGS34" s="126"/>
      <c r="MGT34" s="127"/>
      <c r="MGU34" s="125"/>
      <c r="MGV34" s="125"/>
      <c r="MGW34" s="125"/>
      <c r="MGX34" s="126"/>
      <c r="MGY34" s="127"/>
      <c r="MGZ34" s="125"/>
      <c r="MHA34" s="125"/>
      <c r="MHB34" s="125"/>
      <c r="MHC34" s="126"/>
      <c r="MHD34" s="128"/>
      <c r="MHE34" s="119"/>
      <c r="MHF34" s="64"/>
      <c r="MHG34" s="129"/>
      <c r="MHH34" s="19"/>
      <c r="MHI34" s="65"/>
      <c r="MHJ34" s="17"/>
      <c r="MHK34" s="32"/>
      <c r="MHL34" s="12"/>
      <c r="MHM34" s="70"/>
      <c r="MHN34" s="124"/>
      <c r="MHO34" s="125"/>
      <c r="MHP34" s="125"/>
      <c r="MHQ34" s="125"/>
      <c r="MHR34" s="126"/>
      <c r="MHS34" s="127"/>
      <c r="MHT34" s="125"/>
      <c r="MHU34" s="125"/>
      <c r="MHV34" s="125"/>
      <c r="MHW34" s="126"/>
      <c r="MHX34" s="127"/>
      <c r="MHY34" s="125"/>
      <c r="MHZ34" s="125"/>
      <c r="MIA34" s="125"/>
      <c r="MIB34" s="126"/>
      <c r="MIC34" s="127"/>
      <c r="MID34" s="125"/>
      <c r="MIE34" s="125"/>
      <c r="MIF34" s="125"/>
      <c r="MIG34" s="126"/>
      <c r="MIH34" s="127"/>
      <c r="MII34" s="125"/>
      <c r="MIJ34" s="125"/>
      <c r="MIK34" s="125"/>
      <c r="MIL34" s="126"/>
      <c r="MIM34" s="127"/>
      <c r="MIN34" s="125"/>
      <c r="MIO34" s="125"/>
      <c r="MIP34" s="125"/>
      <c r="MIQ34" s="126"/>
      <c r="MIR34" s="127"/>
      <c r="MIS34" s="125"/>
      <c r="MIT34" s="125"/>
      <c r="MIU34" s="125"/>
      <c r="MIV34" s="126"/>
      <c r="MIW34" s="127"/>
      <c r="MIX34" s="125"/>
      <c r="MIY34" s="125"/>
      <c r="MIZ34" s="125"/>
      <c r="MJA34" s="126"/>
      <c r="MJB34" s="128"/>
      <c r="MJC34" s="119"/>
      <c r="MJD34" s="64"/>
      <c r="MJE34" s="129"/>
      <c r="MJF34" s="19"/>
      <c r="MJG34" s="65"/>
      <c r="MJH34" s="17"/>
      <c r="MJI34" s="32"/>
      <c r="MJJ34" s="12"/>
      <c r="MJK34" s="70"/>
      <c r="MJL34" s="124"/>
      <c r="MJM34" s="125"/>
      <c r="MJN34" s="125"/>
      <c r="MJO34" s="125"/>
      <c r="MJP34" s="126"/>
      <c r="MJQ34" s="127"/>
      <c r="MJR34" s="125"/>
      <c r="MJS34" s="125"/>
      <c r="MJT34" s="125"/>
      <c r="MJU34" s="126"/>
      <c r="MJV34" s="127"/>
      <c r="MJW34" s="125"/>
      <c r="MJX34" s="125"/>
      <c r="MJY34" s="125"/>
      <c r="MJZ34" s="126"/>
      <c r="MKA34" s="127"/>
      <c r="MKB34" s="125"/>
      <c r="MKC34" s="125"/>
      <c r="MKD34" s="125"/>
      <c r="MKE34" s="126"/>
      <c r="MKF34" s="127"/>
      <c r="MKG34" s="125"/>
      <c r="MKH34" s="125"/>
      <c r="MKI34" s="125"/>
      <c r="MKJ34" s="126"/>
      <c r="MKK34" s="127"/>
      <c r="MKL34" s="125"/>
      <c r="MKM34" s="125"/>
      <c r="MKN34" s="125"/>
      <c r="MKO34" s="126"/>
      <c r="MKP34" s="127"/>
      <c r="MKQ34" s="125"/>
      <c r="MKR34" s="125"/>
      <c r="MKS34" s="125"/>
      <c r="MKT34" s="126"/>
      <c r="MKU34" s="127"/>
      <c r="MKV34" s="125"/>
      <c r="MKW34" s="125"/>
      <c r="MKX34" s="125"/>
      <c r="MKY34" s="126"/>
      <c r="MKZ34" s="128"/>
      <c r="MLA34" s="119"/>
      <c r="MLB34" s="64"/>
      <c r="MLC34" s="129"/>
      <c r="MLD34" s="19"/>
      <c r="MLE34" s="65"/>
      <c r="MLF34" s="17"/>
      <c r="MLG34" s="32"/>
      <c r="MLH34" s="12"/>
      <c r="MLI34" s="70"/>
      <c r="MLJ34" s="124"/>
      <c r="MLK34" s="125"/>
      <c r="MLL34" s="125"/>
      <c r="MLM34" s="125"/>
      <c r="MLN34" s="126"/>
      <c r="MLO34" s="127"/>
      <c r="MLP34" s="125"/>
      <c r="MLQ34" s="125"/>
      <c r="MLR34" s="125"/>
      <c r="MLS34" s="126"/>
      <c r="MLT34" s="127"/>
      <c r="MLU34" s="125"/>
      <c r="MLV34" s="125"/>
      <c r="MLW34" s="125"/>
      <c r="MLX34" s="126"/>
      <c r="MLY34" s="127"/>
      <c r="MLZ34" s="125"/>
      <c r="MMA34" s="125"/>
      <c r="MMB34" s="125"/>
      <c r="MMC34" s="126"/>
      <c r="MMD34" s="127"/>
      <c r="MME34" s="125"/>
      <c r="MMF34" s="125"/>
      <c r="MMG34" s="125"/>
      <c r="MMH34" s="126"/>
      <c r="MMI34" s="127"/>
      <c r="MMJ34" s="125"/>
      <c r="MMK34" s="125"/>
      <c r="MML34" s="125"/>
      <c r="MMM34" s="126"/>
      <c r="MMN34" s="127"/>
      <c r="MMO34" s="125"/>
      <c r="MMP34" s="125"/>
      <c r="MMQ34" s="125"/>
      <c r="MMR34" s="126"/>
      <c r="MMS34" s="127"/>
      <c r="MMT34" s="125"/>
      <c r="MMU34" s="125"/>
      <c r="MMV34" s="125"/>
      <c r="MMW34" s="126"/>
      <c r="MMX34" s="128"/>
      <c r="MMY34" s="119"/>
      <c r="MMZ34" s="64"/>
      <c r="MNA34" s="129"/>
      <c r="MNB34" s="19"/>
      <c r="MNC34" s="65"/>
      <c r="MND34" s="17"/>
      <c r="MNE34" s="32"/>
      <c r="MNF34" s="12"/>
      <c r="MNG34" s="70"/>
      <c r="MNH34" s="124"/>
      <c r="MNI34" s="125"/>
      <c r="MNJ34" s="125"/>
      <c r="MNK34" s="125"/>
      <c r="MNL34" s="126"/>
      <c r="MNM34" s="127"/>
      <c r="MNN34" s="125"/>
      <c r="MNO34" s="125"/>
      <c r="MNP34" s="125"/>
      <c r="MNQ34" s="126"/>
      <c r="MNR34" s="127"/>
      <c r="MNS34" s="125"/>
      <c r="MNT34" s="125"/>
      <c r="MNU34" s="125"/>
      <c r="MNV34" s="126"/>
      <c r="MNW34" s="127"/>
      <c r="MNX34" s="125"/>
      <c r="MNY34" s="125"/>
      <c r="MNZ34" s="125"/>
      <c r="MOA34" s="126"/>
      <c r="MOB34" s="127"/>
      <c r="MOC34" s="125"/>
      <c r="MOD34" s="125"/>
      <c r="MOE34" s="125"/>
      <c r="MOF34" s="126"/>
      <c r="MOG34" s="127"/>
      <c r="MOH34" s="125"/>
      <c r="MOI34" s="125"/>
      <c r="MOJ34" s="125"/>
      <c r="MOK34" s="126"/>
      <c r="MOL34" s="127"/>
      <c r="MOM34" s="125"/>
      <c r="MON34" s="125"/>
      <c r="MOO34" s="125"/>
      <c r="MOP34" s="126"/>
      <c r="MOQ34" s="127"/>
      <c r="MOR34" s="125"/>
      <c r="MOS34" s="125"/>
      <c r="MOT34" s="125"/>
      <c r="MOU34" s="126"/>
      <c r="MOV34" s="128"/>
      <c r="MOW34" s="119"/>
      <c r="MOX34" s="64"/>
      <c r="MOY34" s="129"/>
      <c r="MOZ34" s="19"/>
      <c r="MPA34" s="65"/>
      <c r="MPB34" s="17"/>
      <c r="MPC34" s="32"/>
      <c r="MPD34" s="12"/>
      <c r="MPE34" s="70"/>
      <c r="MPF34" s="124"/>
      <c r="MPG34" s="125"/>
      <c r="MPH34" s="125"/>
      <c r="MPI34" s="125"/>
      <c r="MPJ34" s="126"/>
      <c r="MPK34" s="127"/>
      <c r="MPL34" s="125"/>
      <c r="MPM34" s="125"/>
      <c r="MPN34" s="125"/>
      <c r="MPO34" s="126"/>
      <c r="MPP34" s="127"/>
      <c r="MPQ34" s="125"/>
      <c r="MPR34" s="125"/>
      <c r="MPS34" s="125"/>
      <c r="MPT34" s="126"/>
      <c r="MPU34" s="127"/>
      <c r="MPV34" s="125"/>
      <c r="MPW34" s="125"/>
      <c r="MPX34" s="125"/>
      <c r="MPY34" s="126"/>
      <c r="MPZ34" s="127"/>
      <c r="MQA34" s="125"/>
      <c r="MQB34" s="125"/>
      <c r="MQC34" s="125"/>
      <c r="MQD34" s="126"/>
      <c r="MQE34" s="127"/>
      <c r="MQF34" s="125"/>
      <c r="MQG34" s="125"/>
      <c r="MQH34" s="125"/>
      <c r="MQI34" s="126"/>
      <c r="MQJ34" s="127"/>
      <c r="MQK34" s="125"/>
      <c r="MQL34" s="125"/>
      <c r="MQM34" s="125"/>
      <c r="MQN34" s="126"/>
      <c r="MQO34" s="127"/>
      <c r="MQP34" s="125"/>
      <c r="MQQ34" s="125"/>
      <c r="MQR34" s="125"/>
      <c r="MQS34" s="126"/>
      <c r="MQT34" s="128"/>
      <c r="MQU34" s="119"/>
      <c r="MQV34" s="64"/>
      <c r="MQW34" s="129"/>
      <c r="MQX34" s="19"/>
      <c r="MQY34" s="65"/>
      <c r="MQZ34" s="17"/>
      <c r="MRA34" s="32"/>
      <c r="MRB34" s="12"/>
      <c r="MRC34" s="70"/>
      <c r="MRD34" s="124"/>
      <c r="MRE34" s="125"/>
      <c r="MRF34" s="125"/>
      <c r="MRG34" s="125"/>
      <c r="MRH34" s="126"/>
      <c r="MRI34" s="127"/>
      <c r="MRJ34" s="125"/>
      <c r="MRK34" s="125"/>
      <c r="MRL34" s="125"/>
      <c r="MRM34" s="126"/>
      <c r="MRN34" s="127"/>
      <c r="MRO34" s="125"/>
      <c r="MRP34" s="125"/>
      <c r="MRQ34" s="125"/>
      <c r="MRR34" s="126"/>
      <c r="MRS34" s="127"/>
      <c r="MRT34" s="125"/>
      <c r="MRU34" s="125"/>
      <c r="MRV34" s="125"/>
      <c r="MRW34" s="126"/>
      <c r="MRX34" s="127"/>
      <c r="MRY34" s="125"/>
      <c r="MRZ34" s="125"/>
      <c r="MSA34" s="125"/>
      <c r="MSB34" s="126"/>
      <c r="MSC34" s="127"/>
      <c r="MSD34" s="125"/>
      <c r="MSE34" s="125"/>
      <c r="MSF34" s="125"/>
      <c r="MSG34" s="126"/>
      <c r="MSH34" s="127"/>
      <c r="MSI34" s="125"/>
      <c r="MSJ34" s="125"/>
      <c r="MSK34" s="125"/>
      <c r="MSL34" s="126"/>
      <c r="MSM34" s="127"/>
      <c r="MSN34" s="125"/>
      <c r="MSO34" s="125"/>
      <c r="MSP34" s="125"/>
      <c r="MSQ34" s="126"/>
      <c r="MSR34" s="128"/>
      <c r="MSS34" s="119"/>
      <c r="MST34" s="64"/>
      <c r="MSU34" s="129"/>
      <c r="MSV34" s="19"/>
      <c r="MSW34" s="65"/>
      <c r="MSX34" s="17"/>
      <c r="MSY34" s="32"/>
      <c r="MSZ34" s="12"/>
      <c r="MTA34" s="70"/>
      <c r="MTB34" s="124"/>
      <c r="MTC34" s="125"/>
      <c r="MTD34" s="125"/>
      <c r="MTE34" s="125"/>
      <c r="MTF34" s="126"/>
      <c r="MTG34" s="127"/>
      <c r="MTH34" s="125"/>
      <c r="MTI34" s="125"/>
      <c r="MTJ34" s="125"/>
      <c r="MTK34" s="126"/>
      <c r="MTL34" s="127"/>
      <c r="MTM34" s="125"/>
      <c r="MTN34" s="125"/>
      <c r="MTO34" s="125"/>
      <c r="MTP34" s="126"/>
      <c r="MTQ34" s="127"/>
      <c r="MTR34" s="125"/>
      <c r="MTS34" s="125"/>
      <c r="MTT34" s="125"/>
      <c r="MTU34" s="126"/>
      <c r="MTV34" s="127"/>
      <c r="MTW34" s="125"/>
      <c r="MTX34" s="125"/>
      <c r="MTY34" s="125"/>
      <c r="MTZ34" s="126"/>
      <c r="MUA34" s="127"/>
      <c r="MUB34" s="125"/>
      <c r="MUC34" s="125"/>
      <c r="MUD34" s="125"/>
      <c r="MUE34" s="126"/>
      <c r="MUF34" s="127"/>
      <c r="MUG34" s="125"/>
      <c r="MUH34" s="125"/>
      <c r="MUI34" s="125"/>
      <c r="MUJ34" s="126"/>
      <c r="MUK34" s="127"/>
      <c r="MUL34" s="125"/>
      <c r="MUM34" s="125"/>
      <c r="MUN34" s="125"/>
      <c r="MUO34" s="126"/>
      <c r="MUP34" s="128"/>
      <c r="MUQ34" s="119"/>
      <c r="MUR34" s="64"/>
      <c r="MUS34" s="129"/>
      <c r="MUT34" s="19"/>
      <c r="MUU34" s="65"/>
      <c r="MUV34" s="17"/>
      <c r="MUW34" s="32"/>
      <c r="MUX34" s="12"/>
      <c r="MUY34" s="70"/>
      <c r="MUZ34" s="124"/>
      <c r="MVA34" s="125"/>
      <c r="MVB34" s="125"/>
      <c r="MVC34" s="125"/>
      <c r="MVD34" s="126"/>
      <c r="MVE34" s="127"/>
      <c r="MVF34" s="125"/>
      <c r="MVG34" s="125"/>
      <c r="MVH34" s="125"/>
      <c r="MVI34" s="126"/>
      <c r="MVJ34" s="127"/>
      <c r="MVK34" s="125"/>
      <c r="MVL34" s="125"/>
      <c r="MVM34" s="125"/>
      <c r="MVN34" s="126"/>
      <c r="MVO34" s="127"/>
      <c r="MVP34" s="125"/>
      <c r="MVQ34" s="125"/>
      <c r="MVR34" s="125"/>
      <c r="MVS34" s="126"/>
      <c r="MVT34" s="127"/>
      <c r="MVU34" s="125"/>
      <c r="MVV34" s="125"/>
      <c r="MVW34" s="125"/>
      <c r="MVX34" s="126"/>
      <c r="MVY34" s="127"/>
      <c r="MVZ34" s="125"/>
      <c r="MWA34" s="125"/>
      <c r="MWB34" s="125"/>
      <c r="MWC34" s="126"/>
      <c r="MWD34" s="127"/>
      <c r="MWE34" s="125"/>
      <c r="MWF34" s="125"/>
      <c r="MWG34" s="125"/>
      <c r="MWH34" s="126"/>
      <c r="MWI34" s="127"/>
      <c r="MWJ34" s="125"/>
      <c r="MWK34" s="125"/>
      <c r="MWL34" s="125"/>
      <c r="MWM34" s="126"/>
      <c r="MWN34" s="128"/>
      <c r="MWO34" s="119"/>
      <c r="MWP34" s="64"/>
      <c r="MWQ34" s="129"/>
      <c r="MWR34" s="19"/>
      <c r="MWS34" s="65"/>
      <c r="MWT34" s="17"/>
      <c r="MWU34" s="32"/>
      <c r="MWV34" s="12"/>
      <c r="MWW34" s="70"/>
      <c r="MWX34" s="124"/>
      <c r="MWY34" s="125"/>
      <c r="MWZ34" s="125"/>
      <c r="MXA34" s="125"/>
      <c r="MXB34" s="126"/>
      <c r="MXC34" s="127"/>
      <c r="MXD34" s="125"/>
      <c r="MXE34" s="125"/>
      <c r="MXF34" s="125"/>
      <c r="MXG34" s="126"/>
      <c r="MXH34" s="127"/>
      <c r="MXI34" s="125"/>
      <c r="MXJ34" s="125"/>
      <c r="MXK34" s="125"/>
      <c r="MXL34" s="126"/>
      <c r="MXM34" s="127"/>
      <c r="MXN34" s="125"/>
      <c r="MXO34" s="125"/>
      <c r="MXP34" s="125"/>
      <c r="MXQ34" s="126"/>
      <c r="MXR34" s="127"/>
      <c r="MXS34" s="125"/>
      <c r="MXT34" s="125"/>
      <c r="MXU34" s="125"/>
      <c r="MXV34" s="126"/>
      <c r="MXW34" s="127"/>
      <c r="MXX34" s="125"/>
      <c r="MXY34" s="125"/>
      <c r="MXZ34" s="125"/>
      <c r="MYA34" s="126"/>
      <c r="MYB34" s="127"/>
      <c r="MYC34" s="125"/>
      <c r="MYD34" s="125"/>
      <c r="MYE34" s="125"/>
      <c r="MYF34" s="126"/>
      <c r="MYG34" s="127"/>
      <c r="MYH34" s="125"/>
      <c r="MYI34" s="125"/>
      <c r="MYJ34" s="125"/>
      <c r="MYK34" s="126"/>
      <c r="MYL34" s="128"/>
      <c r="MYM34" s="119"/>
      <c r="MYN34" s="64"/>
      <c r="MYO34" s="129"/>
      <c r="MYP34" s="19"/>
      <c r="MYQ34" s="65"/>
      <c r="MYR34" s="17"/>
      <c r="MYS34" s="32"/>
      <c r="MYT34" s="12"/>
      <c r="MYU34" s="70"/>
      <c r="MYV34" s="124"/>
      <c r="MYW34" s="125"/>
      <c r="MYX34" s="125"/>
      <c r="MYY34" s="125"/>
      <c r="MYZ34" s="126"/>
      <c r="MZA34" s="127"/>
      <c r="MZB34" s="125"/>
      <c r="MZC34" s="125"/>
      <c r="MZD34" s="125"/>
      <c r="MZE34" s="126"/>
      <c r="MZF34" s="127"/>
      <c r="MZG34" s="125"/>
      <c r="MZH34" s="125"/>
      <c r="MZI34" s="125"/>
      <c r="MZJ34" s="126"/>
      <c r="MZK34" s="127"/>
      <c r="MZL34" s="125"/>
      <c r="MZM34" s="125"/>
      <c r="MZN34" s="125"/>
      <c r="MZO34" s="126"/>
      <c r="MZP34" s="127"/>
      <c r="MZQ34" s="125"/>
      <c r="MZR34" s="125"/>
      <c r="MZS34" s="125"/>
      <c r="MZT34" s="126"/>
      <c r="MZU34" s="127"/>
      <c r="MZV34" s="125"/>
      <c r="MZW34" s="125"/>
      <c r="MZX34" s="125"/>
      <c r="MZY34" s="126"/>
      <c r="MZZ34" s="127"/>
      <c r="NAA34" s="125"/>
      <c r="NAB34" s="125"/>
      <c r="NAC34" s="125"/>
      <c r="NAD34" s="126"/>
      <c r="NAE34" s="127"/>
      <c r="NAF34" s="125"/>
      <c r="NAG34" s="125"/>
      <c r="NAH34" s="125"/>
      <c r="NAI34" s="126"/>
      <c r="NAJ34" s="128"/>
      <c r="NAK34" s="119"/>
      <c r="NAL34" s="64"/>
      <c r="NAM34" s="129"/>
      <c r="NAN34" s="19"/>
      <c r="NAO34" s="65"/>
      <c r="NAP34" s="17"/>
      <c r="NAQ34" s="32"/>
      <c r="NAR34" s="12"/>
      <c r="NAS34" s="70"/>
      <c r="NAT34" s="124"/>
      <c r="NAU34" s="125"/>
      <c r="NAV34" s="125"/>
      <c r="NAW34" s="125"/>
      <c r="NAX34" s="126"/>
      <c r="NAY34" s="127"/>
      <c r="NAZ34" s="125"/>
      <c r="NBA34" s="125"/>
      <c r="NBB34" s="125"/>
      <c r="NBC34" s="126"/>
      <c r="NBD34" s="127"/>
      <c r="NBE34" s="125"/>
      <c r="NBF34" s="125"/>
      <c r="NBG34" s="125"/>
      <c r="NBH34" s="126"/>
      <c r="NBI34" s="127"/>
      <c r="NBJ34" s="125"/>
      <c r="NBK34" s="125"/>
      <c r="NBL34" s="125"/>
      <c r="NBM34" s="126"/>
      <c r="NBN34" s="127"/>
      <c r="NBO34" s="125"/>
      <c r="NBP34" s="125"/>
      <c r="NBQ34" s="125"/>
      <c r="NBR34" s="126"/>
      <c r="NBS34" s="127"/>
      <c r="NBT34" s="125"/>
      <c r="NBU34" s="125"/>
      <c r="NBV34" s="125"/>
      <c r="NBW34" s="126"/>
      <c r="NBX34" s="127"/>
      <c r="NBY34" s="125"/>
      <c r="NBZ34" s="125"/>
      <c r="NCA34" s="125"/>
      <c r="NCB34" s="126"/>
      <c r="NCC34" s="127"/>
      <c r="NCD34" s="125"/>
      <c r="NCE34" s="125"/>
      <c r="NCF34" s="125"/>
      <c r="NCG34" s="126"/>
      <c r="NCH34" s="128"/>
      <c r="NCI34" s="119"/>
      <c r="NCJ34" s="64"/>
      <c r="NCK34" s="129"/>
      <c r="NCL34" s="19"/>
      <c r="NCM34" s="65"/>
      <c r="NCN34" s="17"/>
      <c r="NCO34" s="32"/>
      <c r="NCP34" s="12"/>
      <c r="NCQ34" s="70"/>
      <c r="NCR34" s="124"/>
      <c r="NCS34" s="125"/>
      <c r="NCT34" s="125"/>
      <c r="NCU34" s="125"/>
      <c r="NCV34" s="126"/>
      <c r="NCW34" s="127"/>
      <c r="NCX34" s="125"/>
      <c r="NCY34" s="125"/>
      <c r="NCZ34" s="125"/>
      <c r="NDA34" s="126"/>
      <c r="NDB34" s="127"/>
      <c r="NDC34" s="125"/>
      <c r="NDD34" s="125"/>
      <c r="NDE34" s="125"/>
      <c r="NDF34" s="126"/>
      <c r="NDG34" s="127"/>
      <c r="NDH34" s="125"/>
      <c r="NDI34" s="125"/>
      <c r="NDJ34" s="125"/>
      <c r="NDK34" s="126"/>
      <c r="NDL34" s="127"/>
      <c r="NDM34" s="125"/>
      <c r="NDN34" s="125"/>
      <c r="NDO34" s="125"/>
      <c r="NDP34" s="126"/>
      <c r="NDQ34" s="127"/>
      <c r="NDR34" s="125"/>
      <c r="NDS34" s="125"/>
      <c r="NDT34" s="125"/>
      <c r="NDU34" s="126"/>
      <c r="NDV34" s="127"/>
      <c r="NDW34" s="125"/>
      <c r="NDX34" s="125"/>
      <c r="NDY34" s="125"/>
      <c r="NDZ34" s="126"/>
      <c r="NEA34" s="127"/>
      <c r="NEB34" s="125"/>
      <c r="NEC34" s="125"/>
      <c r="NED34" s="125"/>
      <c r="NEE34" s="126"/>
      <c r="NEF34" s="128"/>
      <c r="NEG34" s="119"/>
      <c r="NEH34" s="64"/>
      <c r="NEI34" s="129"/>
      <c r="NEJ34" s="19"/>
      <c r="NEK34" s="65"/>
      <c r="NEL34" s="17"/>
      <c r="NEM34" s="32"/>
      <c r="NEN34" s="12"/>
      <c r="NEO34" s="70"/>
      <c r="NEP34" s="124"/>
      <c r="NEQ34" s="125"/>
      <c r="NER34" s="125"/>
      <c r="NES34" s="125"/>
      <c r="NET34" s="126"/>
      <c r="NEU34" s="127"/>
      <c r="NEV34" s="125"/>
      <c r="NEW34" s="125"/>
      <c r="NEX34" s="125"/>
      <c r="NEY34" s="126"/>
      <c r="NEZ34" s="127"/>
      <c r="NFA34" s="125"/>
      <c r="NFB34" s="125"/>
      <c r="NFC34" s="125"/>
      <c r="NFD34" s="126"/>
      <c r="NFE34" s="127"/>
      <c r="NFF34" s="125"/>
      <c r="NFG34" s="125"/>
      <c r="NFH34" s="125"/>
      <c r="NFI34" s="126"/>
      <c r="NFJ34" s="127"/>
      <c r="NFK34" s="125"/>
      <c r="NFL34" s="125"/>
      <c r="NFM34" s="125"/>
      <c r="NFN34" s="126"/>
      <c r="NFO34" s="127"/>
      <c r="NFP34" s="125"/>
      <c r="NFQ34" s="125"/>
      <c r="NFR34" s="125"/>
      <c r="NFS34" s="126"/>
      <c r="NFT34" s="127"/>
      <c r="NFU34" s="125"/>
      <c r="NFV34" s="125"/>
      <c r="NFW34" s="125"/>
      <c r="NFX34" s="126"/>
      <c r="NFY34" s="127"/>
      <c r="NFZ34" s="125"/>
      <c r="NGA34" s="125"/>
      <c r="NGB34" s="125"/>
      <c r="NGC34" s="126"/>
      <c r="NGD34" s="128"/>
      <c r="NGE34" s="119"/>
      <c r="NGF34" s="64"/>
      <c r="NGG34" s="129"/>
      <c r="NGH34" s="19"/>
      <c r="NGI34" s="65"/>
      <c r="NGJ34" s="17"/>
      <c r="NGK34" s="32"/>
      <c r="NGL34" s="12"/>
      <c r="NGM34" s="70"/>
      <c r="NGN34" s="124"/>
      <c r="NGO34" s="125"/>
      <c r="NGP34" s="125"/>
      <c r="NGQ34" s="125"/>
      <c r="NGR34" s="126"/>
      <c r="NGS34" s="127"/>
      <c r="NGT34" s="125"/>
      <c r="NGU34" s="125"/>
      <c r="NGV34" s="125"/>
      <c r="NGW34" s="126"/>
      <c r="NGX34" s="127"/>
      <c r="NGY34" s="125"/>
      <c r="NGZ34" s="125"/>
      <c r="NHA34" s="125"/>
      <c r="NHB34" s="126"/>
      <c r="NHC34" s="127"/>
      <c r="NHD34" s="125"/>
      <c r="NHE34" s="125"/>
      <c r="NHF34" s="125"/>
      <c r="NHG34" s="126"/>
      <c r="NHH34" s="127"/>
      <c r="NHI34" s="125"/>
      <c r="NHJ34" s="125"/>
      <c r="NHK34" s="125"/>
      <c r="NHL34" s="126"/>
      <c r="NHM34" s="127"/>
      <c r="NHN34" s="125"/>
      <c r="NHO34" s="125"/>
      <c r="NHP34" s="125"/>
      <c r="NHQ34" s="126"/>
      <c r="NHR34" s="127"/>
      <c r="NHS34" s="125"/>
      <c r="NHT34" s="125"/>
      <c r="NHU34" s="125"/>
      <c r="NHV34" s="126"/>
      <c r="NHW34" s="127"/>
      <c r="NHX34" s="125"/>
      <c r="NHY34" s="125"/>
      <c r="NHZ34" s="125"/>
      <c r="NIA34" s="126"/>
      <c r="NIB34" s="128"/>
      <c r="NIC34" s="119"/>
      <c r="NID34" s="64"/>
      <c r="NIE34" s="129"/>
      <c r="NIF34" s="19"/>
      <c r="NIG34" s="65"/>
      <c r="NIH34" s="17"/>
      <c r="NII34" s="32"/>
      <c r="NIJ34" s="12"/>
      <c r="NIK34" s="70"/>
      <c r="NIL34" s="124"/>
      <c r="NIM34" s="125"/>
      <c r="NIN34" s="125"/>
      <c r="NIO34" s="125"/>
      <c r="NIP34" s="126"/>
      <c r="NIQ34" s="127"/>
      <c r="NIR34" s="125"/>
      <c r="NIS34" s="125"/>
      <c r="NIT34" s="125"/>
      <c r="NIU34" s="126"/>
      <c r="NIV34" s="127"/>
      <c r="NIW34" s="125"/>
      <c r="NIX34" s="125"/>
      <c r="NIY34" s="125"/>
      <c r="NIZ34" s="126"/>
      <c r="NJA34" s="127"/>
      <c r="NJB34" s="125"/>
      <c r="NJC34" s="125"/>
      <c r="NJD34" s="125"/>
      <c r="NJE34" s="126"/>
      <c r="NJF34" s="127"/>
      <c r="NJG34" s="125"/>
      <c r="NJH34" s="125"/>
      <c r="NJI34" s="125"/>
      <c r="NJJ34" s="126"/>
      <c r="NJK34" s="127"/>
      <c r="NJL34" s="125"/>
      <c r="NJM34" s="125"/>
      <c r="NJN34" s="125"/>
      <c r="NJO34" s="126"/>
      <c r="NJP34" s="127"/>
      <c r="NJQ34" s="125"/>
      <c r="NJR34" s="125"/>
      <c r="NJS34" s="125"/>
      <c r="NJT34" s="126"/>
      <c r="NJU34" s="127"/>
      <c r="NJV34" s="125"/>
      <c r="NJW34" s="125"/>
      <c r="NJX34" s="125"/>
      <c r="NJY34" s="126"/>
      <c r="NJZ34" s="128"/>
      <c r="NKA34" s="119"/>
      <c r="NKB34" s="64"/>
      <c r="NKC34" s="129"/>
      <c r="NKD34" s="19"/>
      <c r="NKE34" s="65"/>
      <c r="NKF34" s="17"/>
      <c r="NKG34" s="32"/>
      <c r="NKH34" s="12"/>
      <c r="NKI34" s="70"/>
      <c r="NKJ34" s="124"/>
      <c r="NKK34" s="125"/>
      <c r="NKL34" s="125"/>
      <c r="NKM34" s="125"/>
      <c r="NKN34" s="126"/>
      <c r="NKO34" s="127"/>
      <c r="NKP34" s="125"/>
      <c r="NKQ34" s="125"/>
      <c r="NKR34" s="125"/>
      <c r="NKS34" s="126"/>
      <c r="NKT34" s="127"/>
      <c r="NKU34" s="125"/>
      <c r="NKV34" s="125"/>
      <c r="NKW34" s="125"/>
      <c r="NKX34" s="126"/>
      <c r="NKY34" s="127"/>
      <c r="NKZ34" s="125"/>
      <c r="NLA34" s="125"/>
      <c r="NLB34" s="125"/>
      <c r="NLC34" s="126"/>
      <c r="NLD34" s="127"/>
      <c r="NLE34" s="125"/>
      <c r="NLF34" s="125"/>
      <c r="NLG34" s="125"/>
      <c r="NLH34" s="126"/>
      <c r="NLI34" s="127"/>
      <c r="NLJ34" s="125"/>
      <c r="NLK34" s="125"/>
      <c r="NLL34" s="125"/>
      <c r="NLM34" s="126"/>
      <c r="NLN34" s="127"/>
      <c r="NLO34" s="125"/>
      <c r="NLP34" s="125"/>
      <c r="NLQ34" s="125"/>
      <c r="NLR34" s="126"/>
      <c r="NLS34" s="127"/>
      <c r="NLT34" s="125"/>
      <c r="NLU34" s="125"/>
      <c r="NLV34" s="125"/>
      <c r="NLW34" s="126"/>
      <c r="NLX34" s="128"/>
      <c r="NLY34" s="119"/>
      <c r="NLZ34" s="64"/>
      <c r="NMA34" s="129"/>
      <c r="NMB34" s="19"/>
      <c r="NMC34" s="65"/>
      <c r="NMD34" s="17"/>
      <c r="NME34" s="32"/>
      <c r="NMF34" s="12"/>
      <c r="NMG34" s="70"/>
      <c r="NMH34" s="124"/>
      <c r="NMI34" s="125"/>
      <c r="NMJ34" s="125"/>
      <c r="NMK34" s="125"/>
      <c r="NML34" s="126"/>
      <c r="NMM34" s="127"/>
      <c r="NMN34" s="125"/>
      <c r="NMO34" s="125"/>
      <c r="NMP34" s="125"/>
      <c r="NMQ34" s="126"/>
      <c r="NMR34" s="127"/>
      <c r="NMS34" s="125"/>
      <c r="NMT34" s="125"/>
      <c r="NMU34" s="125"/>
      <c r="NMV34" s="126"/>
      <c r="NMW34" s="127"/>
      <c r="NMX34" s="125"/>
      <c r="NMY34" s="125"/>
      <c r="NMZ34" s="125"/>
      <c r="NNA34" s="126"/>
      <c r="NNB34" s="127"/>
      <c r="NNC34" s="125"/>
      <c r="NND34" s="125"/>
      <c r="NNE34" s="125"/>
      <c r="NNF34" s="126"/>
      <c r="NNG34" s="127"/>
      <c r="NNH34" s="125"/>
      <c r="NNI34" s="125"/>
      <c r="NNJ34" s="125"/>
      <c r="NNK34" s="126"/>
      <c r="NNL34" s="127"/>
      <c r="NNM34" s="125"/>
      <c r="NNN34" s="125"/>
      <c r="NNO34" s="125"/>
      <c r="NNP34" s="126"/>
      <c r="NNQ34" s="127"/>
      <c r="NNR34" s="125"/>
      <c r="NNS34" s="125"/>
      <c r="NNT34" s="125"/>
      <c r="NNU34" s="126"/>
      <c r="NNV34" s="128"/>
      <c r="NNW34" s="119"/>
      <c r="NNX34" s="64"/>
      <c r="NNY34" s="129"/>
      <c r="NNZ34" s="19"/>
      <c r="NOA34" s="65"/>
      <c r="NOB34" s="17"/>
      <c r="NOC34" s="32"/>
      <c r="NOD34" s="12"/>
      <c r="NOE34" s="70"/>
      <c r="NOF34" s="124"/>
      <c r="NOG34" s="125"/>
      <c r="NOH34" s="125"/>
      <c r="NOI34" s="125"/>
      <c r="NOJ34" s="126"/>
      <c r="NOK34" s="127"/>
      <c r="NOL34" s="125"/>
      <c r="NOM34" s="125"/>
      <c r="NON34" s="125"/>
      <c r="NOO34" s="126"/>
      <c r="NOP34" s="127"/>
      <c r="NOQ34" s="125"/>
      <c r="NOR34" s="125"/>
      <c r="NOS34" s="125"/>
      <c r="NOT34" s="126"/>
      <c r="NOU34" s="127"/>
      <c r="NOV34" s="125"/>
      <c r="NOW34" s="125"/>
      <c r="NOX34" s="125"/>
      <c r="NOY34" s="126"/>
      <c r="NOZ34" s="127"/>
      <c r="NPA34" s="125"/>
      <c r="NPB34" s="125"/>
      <c r="NPC34" s="125"/>
      <c r="NPD34" s="126"/>
      <c r="NPE34" s="127"/>
      <c r="NPF34" s="125"/>
      <c r="NPG34" s="125"/>
      <c r="NPH34" s="125"/>
      <c r="NPI34" s="126"/>
      <c r="NPJ34" s="127"/>
      <c r="NPK34" s="125"/>
      <c r="NPL34" s="125"/>
      <c r="NPM34" s="125"/>
      <c r="NPN34" s="126"/>
      <c r="NPO34" s="127"/>
      <c r="NPP34" s="125"/>
      <c r="NPQ34" s="125"/>
      <c r="NPR34" s="125"/>
      <c r="NPS34" s="126"/>
      <c r="NPT34" s="128"/>
      <c r="NPU34" s="119"/>
      <c r="NPV34" s="64"/>
      <c r="NPW34" s="129"/>
      <c r="NPX34" s="19"/>
      <c r="NPY34" s="65"/>
      <c r="NPZ34" s="17"/>
      <c r="NQA34" s="32"/>
      <c r="NQB34" s="12"/>
      <c r="NQC34" s="70"/>
      <c r="NQD34" s="124"/>
      <c r="NQE34" s="125"/>
      <c r="NQF34" s="125"/>
      <c r="NQG34" s="125"/>
      <c r="NQH34" s="126"/>
      <c r="NQI34" s="127"/>
      <c r="NQJ34" s="125"/>
      <c r="NQK34" s="125"/>
      <c r="NQL34" s="125"/>
      <c r="NQM34" s="126"/>
      <c r="NQN34" s="127"/>
      <c r="NQO34" s="125"/>
      <c r="NQP34" s="125"/>
      <c r="NQQ34" s="125"/>
      <c r="NQR34" s="126"/>
      <c r="NQS34" s="127"/>
      <c r="NQT34" s="125"/>
      <c r="NQU34" s="125"/>
      <c r="NQV34" s="125"/>
      <c r="NQW34" s="126"/>
      <c r="NQX34" s="127"/>
      <c r="NQY34" s="125"/>
      <c r="NQZ34" s="125"/>
      <c r="NRA34" s="125"/>
      <c r="NRB34" s="126"/>
      <c r="NRC34" s="127"/>
      <c r="NRD34" s="125"/>
      <c r="NRE34" s="125"/>
      <c r="NRF34" s="125"/>
      <c r="NRG34" s="126"/>
      <c r="NRH34" s="127"/>
      <c r="NRI34" s="125"/>
      <c r="NRJ34" s="125"/>
      <c r="NRK34" s="125"/>
      <c r="NRL34" s="126"/>
      <c r="NRM34" s="127"/>
      <c r="NRN34" s="125"/>
      <c r="NRO34" s="125"/>
      <c r="NRP34" s="125"/>
      <c r="NRQ34" s="126"/>
      <c r="NRR34" s="128"/>
      <c r="NRS34" s="119"/>
      <c r="NRT34" s="64"/>
      <c r="NRU34" s="129"/>
      <c r="NRV34" s="19"/>
      <c r="NRW34" s="65"/>
      <c r="NRX34" s="17"/>
      <c r="NRY34" s="32"/>
      <c r="NRZ34" s="12"/>
      <c r="NSA34" s="70"/>
      <c r="NSB34" s="124"/>
      <c r="NSC34" s="125"/>
      <c r="NSD34" s="125"/>
      <c r="NSE34" s="125"/>
      <c r="NSF34" s="126"/>
      <c r="NSG34" s="127"/>
      <c r="NSH34" s="125"/>
      <c r="NSI34" s="125"/>
      <c r="NSJ34" s="125"/>
      <c r="NSK34" s="126"/>
      <c r="NSL34" s="127"/>
      <c r="NSM34" s="125"/>
      <c r="NSN34" s="125"/>
      <c r="NSO34" s="125"/>
      <c r="NSP34" s="126"/>
      <c r="NSQ34" s="127"/>
      <c r="NSR34" s="125"/>
      <c r="NSS34" s="125"/>
      <c r="NST34" s="125"/>
      <c r="NSU34" s="126"/>
      <c r="NSV34" s="127"/>
      <c r="NSW34" s="125"/>
      <c r="NSX34" s="125"/>
      <c r="NSY34" s="125"/>
      <c r="NSZ34" s="126"/>
      <c r="NTA34" s="127"/>
      <c r="NTB34" s="125"/>
      <c r="NTC34" s="125"/>
      <c r="NTD34" s="125"/>
      <c r="NTE34" s="126"/>
      <c r="NTF34" s="127"/>
      <c r="NTG34" s="125"/>
      <c r="NTH34" s="125"/>
      <c r="NTI34" s="125"/>
      <c r="NTJ34" s="126"/>
      <c r="NTK34" s="127"/>
      <c r="NTL34" s="125"/>
      <c r="NTM34" s="125"/>
      <c r="NTN34" s="125"/>
      <c r="NTO34" s="126"/>
      <c r="NTP34" s="128"/>
      <c r="NTQ34" s="119"/>
      <c r="NTR34" s="64"/>
      <c r="NTS34" s="129"/>
      <c r="NTT34" s="19"/>
      <c r="NTU34" s="65"/>
      <c r="NTV34" s="17"/>
      <c r="NTW34" s="32"/>
      <c r="NTX34" s="12"/>
      <c r="NTY34" s="70"/>
      <c r="NTZ34" s="124"/>
      <c r="NUA34" s="125"/>
      <c r="NUB34" s="125"/>
      <c r="NUC34" s="125"/>
      <c r="NUD34" s="126"/>
      <c r="NUE34" s="127"/>
      <c r="NUF34" s="125"/>
      <c r="NUG34" s="125"/>
      <c r="NUH34" s="125"/>
      <c r="NUI34" s="126"/>
      <c r="NUJ34" s="127"/>
      <c r="NUK34" s="125"/>
      <c r="NUL34" s="125"/>
      <c r="NUM34" s="125"/>
      <c r="NUN34" s="126"/>
      <c r="NUO34" s="127"/>
      <c r="NUP34" s="125"/>
      <c r="NUQ34" s="125"/>
      <c r="NUR34" s="125"/>
      <c r="NUS34" s="126"/>
      <c r="NUT34" s="127"/>
      <c r="NUU34" s="125"/>
      <c r="NUV34" s="125"/>
      <c r="NUW34" s="125"/>
      <c r="NUX34" s="126"/>
      <c r="NUY34" s="127"/>
      <c r="NUZ34" s="125"/>
      <c r="NVA34" s="125"/>
      <c r="NVB34" s="125"/>
      <c r="NVC34" s="126"/>
      <c r="NVD34" s="127"/>
      <c r="NVE34" s="125"/>
      <c r="NVF34" s="125"/>
      <c r="NVG34" s="125"/>
      <c r="NVH34" s="126"/>
      <c r="NVI34" s="127"/>
      <c r="NVJ34" s="125"/>
      <c r="NVK34" s="125"/>
      <c r="NVL34" s="125"/>
      <c r="NVM34" s="126"/>
      <c r="NVN34" s="128"/>
      <c r="NVO34" s="119"/>
      <c r="NVP34" s="64"/>
      <c r="NVQ34" s="129"/>
      <c r="NVR34" s="19"/>
      <c r="NVS34" s="65"/>
      <c r="NVT34" s="17"/>
      <c r="NVU34" s="32"/>
      <c r="NVV34" s="12"/>
      <c r="NVW34" s="70"/>
      <c r="NVX34" s="124"/>
      <c r="NVY34" s="125"/>
      <c r="NVZ34" s="125"/>
      <c r="NWA34" s="125"/>
      <c r="NWB34" s="126"/>
      <c r="NWC34" s="127"/>
      <c r="NWD34" s="125"/>
      <c r="NWE34" s="125"/>
      <c r="NWF34" s="125"/>
      <c r="NWG34" s="126"/>
      <c r="NWH34" s="127"/>
      <c r="NWI34" s="125"/>
      <c r="NWJ34" s="125"/>
      <c r="NWK34" s="125"/>
      <c r="NWL34" s="126"/>
      <c r="NWM34" s="127"/>
      <c r="NWN34" s="125"/>
      <c r="NWO34" s="125"/>
      <c r="NWP34" s="125"/>
      <c r="NWQ34" s="126"/>
      <c r="NWR34" s="127"/>
      <c r="NWS34" s="125"/>
      <c r="NWT34" s="125"/>
      <c r="NWU34" s="125"/>
      <c r="NWV34" s="126"/>
      <c r="NWW34" s="127"/>
      <c r="NWX34" s="125"/>
      <c r="NWY34" s="125"/>
      <c r="NWZ34" s="125"/>
      <c r="NXA34" s="126"/>
      <c r="NXB34" s="127"/>
      <c r="NXC34" s="125"/>
      <c r="NXD34" s="125"/>
      <c r="NXE34" s="125"/>
      <c r="NXF34" s="126"/>
      <c r="NXG34" s="127"/>
      <c r="NXH34" s="125"/>
      <c r="NXI34" s="125"/>
      <c r="NXJ34" s="125"/>
      <c r="NXK34" s="126"/>
      <c r="NXL34" s="128"/>
      <c r="NXM34" s="119"/>
      <c r="NXN34" s="64"/>
      <c r="NXO34" s="129"/>
      <c r="NXP34" s="19"/>
      <c r="NXQ34" s="65"/>
      <c r="NXR34" s="17"/>
      <c r="NXS34" s="32"/>
      <c r="NXT34" s="12"/>
      <c r="NXU34" s="70"/>
      <c r="NXV34" s="124"/>
      <c r="NXW34" s="125"/>
      <c r="NXX34" s="125"/>
      <c r="NXY34" s="125"/>
      <c r="NXZ34" s="126"/>
      <c r="NYA34" s="127"/>
      <c r="NYB34" s="125"/>
      <c r="NYC34" s="125"/>
      <c r="NYD34" s="125"/>
      <c r="NYE34" s="126"/>
      <c r="NYF34" s="127"/>
      <c r="NYG34" s="125"/>
      <c r="NYH34" s="125"/>
      <c r="NYI34" s="125"/>
      <c r="NYJ34" s="126"/>
      <c r="NYK34" s="127"/>
      <c r="NYL34" s="125"/>
      <c r="NYM34" s="125"/>
      <c r="NYN34" s="125"/>
      <c r="NYO34" s="126"/>
      <c r="NYP34" s="127"/>
      <c r="NYQ34" s="125"/>
      <c r="NYR34" s="125"/>
      <c r="NYS34" s="125"/>
      <c r="NYT34" s="126"/>
      <c r="NYU34" s="127"/>
      <c r="NYV34" s="125"/>
      <c r="NYW34" s="125"/>
      <c r="NYX34" s="125"/>
      <c r="NYY34" s="126"/>
      <c r="NYZ34" s="127"/>
      <c r="NZA34" s="125"/>
      <c r="NZB34" s="125"/>
      <c r="NZC34" s="125"/>
      <c r="NZD34" s="126"/>
      <c r="NZE34" s="127"/>
      <c r="NZF34" s="125"/>
      <c r="NZG34" s="125"/>
      <c r="NZH34" s="125"/>
      <c r="NZI34" s="126"/>
      <c r="NZJ34" s="128"/>
      <c r="NZK34" s="119"/>
      <c r="NZL34" s="64"/>
      <c r="NZM34" s="129"/>
      <c r="NZN34" s="19"/>
      <c r="NZO34" s="65"/>
      <c r="NZP34" s="17"/>
      <c r="NZQ34" s="32"/>
      <c r="NZR34" s="12"/>
      <c r="NZS34" s="70"/>
      <c r="NZT34" s="124"/>
      <c r="NZU34" s="125"/>
      <c r="NZV34" s="125"/>
      <c r="NZW34" s="125"/>
      <c r="NZX34" s="126"/>
      <c r="NZY34" s="127"/>
      <c r="NZZ34" s="125"/>
      <c r="OAA34" s="125"/>
      <c r="OAB34" s="125"/>
      <c r="OAC34" s="126"/>
      <c r="OAD34" s="127"/>
      <c r="OAE34" s="125"/>
      <c r="OAF34" s="125"/>
      <c r="OAG34" s="125"/>
      <c r="OAH34" s="126"/>
      <c r="OAI34" s="127"/>
      <c r="OAJ34" s="125"/>
      <c r="OAK34" s="125"/>
      <c r="OAL34" s="125"/>
      <c r="OAM34" s="126"/>
      <c r="OAN34" s="127"/>
      <c r="OAO34" s="125"/>
      <c r="OAP34" s="125"/>
      <c r="OAQ34" s="125"/>
      <c r="OAR34" s="126"/>
      <c r="OAS34" s="127"/>
      <c r="OAT34" s="125"/>
      <c r="OAU34" s="125"/>
      <c r="OAV34" s="125"/>
      <c r="OAW34" s="126"/>
      <c r="OAX34" s="127"/>
      <c r="OAY34" s="125"/>
      <c r="OAZ34" s="125"/>
      <c r="OBA34" s="125"/>
      <c r="OBB34" s="126"/>
      <c r="OBC34" s="127"/>
      <c r="OBD34" s="125"/>
      <c r="OBE34" s="125"/>
      <c r="OBF34" s="125"/>
      <c r="OBG34" s="126"/>
      <c r="OBH34" s="128"/>
      <c r="OBI34" s="119"/>
      <c r="OBJ34" s="64"/>
      <c r="OBK34" s="129"/>
      <c r="OBL34" s="19"/>
      <c r="OBM34" s="65"/>
      <c r="OBN34" s="17"/>
      <c r="OBO34" s="32"/>
      <c r="OBP34" s="12"/>
      <c r="OBQ34" s="70"/>
      <c r="OBR34" s="124"/>
      <c r="OBS34" s="125"/>
      <c r="OBT34" s="125"/>
      <c r="OBU34" s="125"/>
      <c r="OBV34" s="126"/>
      <c r="OBW34" s="127"/>
      <c r="OBX34" s="125"/>
      <c r="OBY34" s="125"/>
      <c r="OBZ34" s="125"/>
      <c r="OCA34" s="126"/>
      <c r="OCB34" s="127"/>
      <c r="OCC34" s="125"/>
      <c r="OCD34" s="125"/>
      <c r="OCE34" s="125"/>
      <c r="OCF34" s="126"/>
      <c r="OCG34" s="127"/>
      <c r="OCH34" s="125"/>
      <c r="OCI34" s="125"/>
      <c r="OCJ34" s="125"/>
      <c r="OCK34" s="126"/>
      <c r="OCL34" s="127"/>
      <c r="OCM34" s="125"/>
      <c r="OCN34" s="125"/>
      <c r="OCO34" s="125"/>
      <c r="OCP34" s="126"/>
      <c r="OCQ34" s="127"/>
      <c r="OCR34" s="125"/>
      <c r="OCS34" s="125"/>
      <c r="OCT34" s="125"/>
      <c r="OCU34" s="126"/>
      <c r="OCV34" s="127"/>
      <c r="OCW34" s="125"/>
      <c r="OCX34" s="125"/>
      <c r="OCY34" s="125"/>
      <c r="OCZ34" s="126"/>
      <c r="ODA34" s="127"/>
      <c r="ODB34" s="125"/>
      <c r="ODC34" s="125"/>
      <c r="ODD34" s="125"/>
      <c r="ODE34" s="126"/>
      <c r="ODF34" s="128"/>
      <c r="ODG34" s="119"/>
      <c r="ODH34" s="64"/>
      <c r="ODI34" s="129"/>
      <c r="ODJ34" s="19"/>
      <c r="ODK34" s="65"/>
      <c r="ODL34" s="17"/>
      <c r="ODM34" s="32"/>
      <c r="ODN34" s="12"/>
      <c r="ODO34" s="70"/>
      <c r="ODP34" s="124"/>
      <c r="ODQ34" s="125"/>
      <c r="ODR34" s="125"/>
      <c r="ODS34" s="125"/>
      <c r="ODT34" s="126"/>
      <c r="ODU34" s="127"/>
      <c r="ODV34" s="125"/>
      <c r="ODW34" s="125"/>
      <c r="ODX34" s="125"/>
      <c r="ODY34" s="126"/>
      <c r="ODZ34" s="127"/>
      <c r="OEA34" s="125"/>
      <c r="OEB34" s="125"/>
      <c r="OEC34" s="125"/>
      <c r="OED34" s="126"/>
      <c r="OEE34" s="127"/>
      <c r="OEF34" s="125"/>
      <c r="OEG34" s="125"/>
      <c r="OEH34" s="125"/>
      <c r="OEI34" s="126"/>
      <c r="OEJ34" s="127"/>
      <c r="OEK34" s="125"/>
      <c r="OEL34" s="125"/>
      <c r="OEM34" s="125"/>
      <c r="OEN34" s="126"/>
      <c r="OEO34" s="127"/>
      <c r="OEP34" s="125"/>
      <c r="OEQ34" s="125"/>
      <c r="OER34" s="125"/>
      <c r="OES34" s="126"/>
      <c r="OET34" s="127"/>
      <c r="OEU34" s="125"/>
      <c r="OEV34" s="125"/>
      <c r="OEW34" s="125"/>
      <c r="OEX34" s="126"/>
      <c r="OEY34" s="127"/>
      <c r="OEZ34" s="125"/>
      <c r="OFA34" s="125"/>
      <c r="OFB34" s="125"/>
      <c r="OFC34" s="126"/>
      <c r="OFD34" s="128"/>
      <c r="OFE34" s="119"/>
      <c r="OFF34" s="64"/>
      <c r="OFG34" s="129"/>
      <c r="OFH34" s="19"/>
      <c r="OFI34" s="65"/>
      <c r="OFJ34" s="17"/>
      <c r="OFK34" s="32"/>
      <c r="OFL34" s="12"/>
      <c r="OFM34" s="70"/>
      <c r="OFN34" s="124"/>
      <c r="OFO34" s="125"/>
      <c r="OFP34" s="125"/>
      <c r="OFQ34" s="125"/>
      <c r="OFR34" s="126"/>
      <c r="OFS34" s="127"/>
      <c r="OFT34" s="125"/>
      <c r="OFU34" s="125"/>
      <c r="OFV34" s="125"/>
      <c r="OFW34" s="126"/>
      <c r="OFX34" s="127"/>
      <c r="OFY34" s="125"/>
      <c r="OFZ34" s="125"/>
      <c r="OGA34" s="125"/>
      <c r="OGB34" s="126"/>
      <c r="OGC34" s="127"/>
      <c r="OGD34" s="125"/>
      <c r="OGE34" s="125"/>
      <c r="OGF34" s="125"/>
      <c r="OGG34" s="126"/>
      <c r="OGH34" s="127"/>
      <c r="OGI34" s="125"/>
      <c r="OGJ34" s="125"/>
      <c r="OGK34" s="125"/>
      <c r="OGL34" s="126"/>
      <c r="OGM34" s="127"/>
      <c r="OGN34" s="125"/>
      <c r="OGO34" s="125"/>
      <c r="OGP34" s="125"/>
      <c r="OGQ34" s="126"/>
      <c r="OGR34" s="127"/>
      <c r="OGS34" s="125"/>
      <c r="OGT34" s="125"/>
      <c r="OGU34" s="125"/>
      <c r="OGV34" s="126"/>
      <c r="OGW34" s="127"/>
      <c r="OGX34" s="125"/>
      <c r="OGY34" s="125"/>
      <c r="OGZ34" s="125"/>
      <c r="OHA34" s="126"/>
      <c r="OHB34" s="128"/>
      <c r="OHC34" s="119"/>
      <c r="OHD34" s="64"/>
      <c r="OHE34" s="129"/>
      <c r="OHF34" s="19"/>
      <c r="OHG34" s="65"/>
      <c r="OHH34" s="17"/>
      <c r="OHI34" s="32"/>
      <c r="OHJ34" s="12"/>
      <c r="OHK34" s="70"/>
      <c r="OHL34" s="124"/>
      <c r="OHM34" s="125"/>
      <c r="OHN34" s="125"/>
      <c r="OHO34" s="125"/>
      <c r="OHP34" s="126"/>
      <c r="OHQ34" s="127"/>
      <c r="OHR34" s="125"/>
      <c r="OHS34" s="125"/>
      <c r="OHT34" s="125"/>
      <c r="OHU34" s="126"/>
      <c r="OHV34" s="127"/>
      <c r="OHW34" s="125"/>
      <c r="OHX34" s="125"/>
      <c r="OHY34" s="125"/>
      <c r="OHZ34" s="126"/>
      <c r="OIA34" s="127"/>
      <c r="OIB34" s="125"/>
      <c r="OIC34" s="125"/>
      <c r="OID34" s="125"/>
      <c r="OIE34" s="126"/>
      <c r="OIF34" s="127"/>
      <c r="OIG34" s="125"/>
      <c r="OIH34" s="125"/>
      <c r="OII34" s="125"/>
      <c r="OIJ34" s="126"/>
      <c r="OIK34" s="127"/>
      <c r="OIL34" s="125"/>
      <c r="OIM34" s="125"/>
      <c r="OIN34" s="125"/>
      <c r="OIO34" s="126"/>
      <c r="OIP34" s="127"/>
      <c r="OIQ34" s="125"/>
      <c r="OIR34" s="125"/>
      <c r="OIS34" s="125"/>
      <c r="OIT34" s="126"/>
      <c r="OIU34" s="127"/>
      <c r="OIV34" s="125"/>
      <c r="OIW34" s="125"/>
      <c r="OIX34" s="125"/>
      <c r="OIY34" s="126"/>
      <c r="OIZ34" s="128"/>
      <c r="OJA34" s="119"/>
      <c r="OJB34" s="64"/>
      <c r="OJC34" s="129"/>
      <c r="OJD34" s="19"/>
      <c r="OJE34" s="65"/>
      <c r="OJF34" s="17"/>
      <c r="OJG34" s="32"/>
      <c r="OJH34" s="12"/>
      <c r="OJI34" s="70"/>
      <c r="OJJ34" s="124"/>
      <c r="OJK34" s="125"/>
      <c r="OJL34" s="125"/>
      <c r="OJM34" s="125"/>
      <c r="OJN34" s="126"/>
      <c r="OJO34" s="127"/>
      <c r="OJP34" s="125"/>
      <c r="OJQ34" s="125"/>
      <c r="OJR34" s="125"/>
      <c r="OJS34" s="126"/>
      <c r="OJT34" s="127"/>
      <c r="OJU34" s="125"/>
      <c r="OJV34" s="125"/>
      <c r="OJW34" s="125"/>
      <c r="OJX34" s="126"/>
      <c r="OJY34" s="127"/>
      <c r="OJZ34" s="125"/>
      <c r="OKA34" s="125"/>
      <c r="OKB34" s="125"/>
      <c r="OKC34" s="126"/>
      <c r="OKD34" s="127"/>
      <c r="OKE34" s="125"/>
      <c r="OKF34" s="125"/>
      <c r="OKG34" s="125"/>
      <c r="OKH34" s="126"/>
      <c r="OKI34" s="127"/>
      <c r="OKJ34" s="125"/>
      <c r="OKK34" s="125"/>
      <c r="OKL34" s="125"/>
      <c r="OKM34" s="126"/>
      <c r="OKN34" s="127"/>
      <c r="OKO34" s="125"/>
      <c r="OKP34" s="125"/>
      <c r="OKQ34" s="125"/>
      <c r="OKR34" s="126"/>
      <c r="OKS34" s="127"/>
      <c r="OKT34" s="125"/>
      <c r="OKU34" s="125"/>
      <c r="OKV34" s="125"/>
      <c r="OKW34" s="126"/>
      <c r="OKX34" s="128"/>
      <c r="OKY34" s="119"/>
      <c r="OKZ34" s="64"/>
      <c r="OLA34" s="129"/>
      <c r="OLB34" s="19"/>
      <c r="OLC34" s="65"/>
      <c r="OLD34" s="17"/>
      <c r="OLE34" s="32"/>
      <c r="OLF34" s="12"/>
      <c r="OLG34" s="70"/>
      <c r="OLH34" s="124"/>
      <c r="OLI34" s="125"/>
      <c r="OLJ34" s="125"/>
      <c r="OLK34" s="125"/>
      <c r="OLL34" s="126"/>
      <c r="OLM34" s="127"/>
      <c r="OLN34" s="125"/>
      <c r="OLO34" s="125"/>
      <c r="OLP34" s="125"/>
      <c r="OLQ34" s="126"/>
      <c r="OLR34" s="127"/>
      <c r="OLS34" s="125"/>
      <c r="OLT34" s="125"/>
      <c r="OLU34" s="125"/>
      <c r="OLV34" s="126"/>
      <c r="OLW34" s="127"/>
      <c r="OLX34" s="125"/>
      <c r="OLY34" s="125"/>
      <c r="OLZ34" s="125"/>
      <c r="OMA34" s="126"/>
      <c r="OMB34" s="127"/>
      <c r="OMC34" s="125"/>
      <c r="OMD34" s="125"/>
      <c r="OME34" s="125"/>
      <c r="OMF34" s="126"/>
      <c r="OMG34" s="127"/>
      <c r="OMH34" s="125"/>
      <c r="OMI34" s="125"/>
      <c r="OMJ34" s="125"/>
      <c r="OMK34" s="126"/>
      <c r="OML34" s="127"/>
      <c r="OMM34" s="125"/>
      <c r="OMN34" s="125"/>
      <c r="OMO34" s="125"/>
      <c r="OMP34" s="126"/>
      <c r="OMQ34" s="127"/>
      <c r="OMR34" s="125"/>
      <c r="OMS34" s="125"/>
      <c r="OMT34" s="125"/>
      <c r="OMU34" s="126"/>
      <c r="OMV34" s="128"/>
      <c r="OMW34" s="119"/>
      <c r="OMX34" s="64"/>
      <c r="OMY34" s="129"/>
      <c r="OMZ34" s="19"/>
      <c r="ONA34" s="65"/>
      <c r="ONB34" s="17"/>
      <c r="ONC34" s="32"/>
      <c r="OND34" s="12"/>
      <c r="ONE34" s="70"/>
      <c r="ONF34" s="124"/>
      <c r="ONG34" s="125"/>
      <c r="ONH34" s="125"/>
      <c r="ONI34" s="125"/>
      <c r="ONJ34" s="126"/>
      <c r="ONK34" s="127"/>
      <c r="ONL34" s="125"/>
      <c r="ONM34" s="125"/>
      <c r="ONN34" s="125"/>
      <c r="ONO34" s="126"/>
      <c r="ONP34" s="127"/>
      <c r="ONQ34" s="125"/>
      <c r="ONR34" s="125"/>
      <c r="ONS34" s="125"/>
      <c r="ONT34" s="126"/>
      <c r="ONU34" s="127"/>
      <c r="ONV34" s="125"/>
      <c r="ONW34" s="125"/>
      <c r="ONX34" s="125"/>
      <c r="ONY34" s="126"/>
      <c r="ONZ34" s="127"/>
      <c r="OOA34" s="125"/>
      <c r="OOB34" s="125"/>
      <c r="OOC34" s="125"/>
      <c r="OOD34" s="126"/>
      <c r="OOE34" s="127"/>
      <c r="OOF34" s="125"/>
      <c r="OOG34" s="125"/>
      <c r="OOH34" s="125"/>
      <c r="OOI34" s="126"/>
      <c r="OOJ34" s="127"/>
      <c r="OOK34" s="125"/>
      <c r="OOL34" s="125"/>
      <c r="OOM34" s="125"/>
      <c r="OON34" s="126"/>
      <c r="OOO34" s="127"/>
      <c r="OOP34" s="125"/>
      <c r="OOQ34" s="125"/>
      <c r="OOR34" s="125"/>
      <c r="OOS34" s="126"/>
      <c r="OOT34" s="128"/>
      <c r="OOU34" s="119"/>
      <c r="OOV34" s="64"/>
      <c r="OOW34" s="129"/>
      <c r="OOX34" s="19"/>
      <c r="OOY34" s="65"/>
      <c r="OOZ34" s="17"/>
      <c r="OPA34" s="32"/>
      <c r="OPB34" s="12"/>
      <c r="OPC34" s="70"/>
      <c r="OPD34" s="124"/>
      <c r="OPE34" s="125"/>
      <c r="OPF34" s="125"/>
      <c r="OPG34" s="125"/>
      <c r="OPH34" s="126"/>
      <c r="OPI34" s="127"/>
      <c r="OPJ34" s="125"/>
      <c r="OPK34" s="125"/>
      <c r="OPL34" s="125"/>
      <c r="OPM34" s="126"/>
      <c r="OPN34" s="127"/>
      <c r="OPO34" s="125"/>
      <c r="OPP34" s="125"/>
      <c r="OPQ34" s="125"/>
      <c r="OPR34" s="126"/>
      <c r="OPS34" s="127"/>
      <c r="OPT34" s="125"/>
      <c r="OPU34" s="125"/>
      <c r="OPV34" s="125"/>
      <c r="OPW34" s="126"/>
      <c r="OPX34" s="127"/>
      <c r="OPY34" s="125"/>
      <c r="OPZ34" s="125"/>
      <c r="OQA34" s="125"/>
      <c r="OQB34" s="126"/>
      <c r="OQC34" s="127"/>
      <c r="OQD34" s="125"/>
      <c r="OQE34" s="125"/>
      <c r="OQF34" s="125"/>
      <c r="OQG34" s="126"/>
      <c r="OQH34" s="127"/>
      <c r="OQI34" s="125"/>
      <c r="OQJ34" s="125"/>
      <c r="OQK34" s="125"/>
      <c r="OQL34" s="126"/>
      <c r="OQM34" s="127"/>
      <c r="OQN34" s="125"/>
      <c r="OQO34" s="125"/>
      <c r="OQP34" s="125"/>
      <c r="OQQ34" s="126"/>
      <c r="OQR34" s="128"/>
      <c r="OQS34" s="119"/>
      <c r="OQT34" s="64"/>
      <c r="OQU34" s="129"/>
      <c r="OQV34" s="19"/>
      <c r="OQW34" s="65"/>
      <c r="OQX34" s="17"/>
      <c r="OQY34" s="32"/>
      <c r="OQZ34" s="12"/>
      <c r="ORA34" s="70"/>
      <c r="ORB34" s="124"/>
      <c r="ORC34" s="125"/>
      <c r="ORD34" s="125"/>
      <c r="ORE34" s="125"/>
      <c r="ORF34" s="126"/>
      <c r="ORG34" s="127"/>
      <c r="ORH34" s="125"/>
      <c r="ORI34" s="125"/>
      <c r="ORJ34" s="125"/>
      <c r="ORK34" s="126"/>
      <c r="ORL34" s="127"/>
      <c r="ORM34" s="125"/>
      <c r="ORN34" s="125"/>
      <c r="ORO34" s="125"/>
      <c r="ORP34" s="126"/>
      <c r="ORQ34" s="127"/>
      <c r="ORR34" s="125"/>
      <c r="ORS34" s="125"/>
      <c r="ORT34" s="125"/>
      <c r="ORU34" s="126"/>
      <c r="ORV34" s="127"/>
      <c r="ORW34" s="125"/>
      <c r="ORX34" s="125"/>
      <c r="ORY34" s="125"/>
      <c r="ORZ34" s="126"/>
      <c r="OSA34" s="127"/>
      <c r="OSB34" s="125"/>
      <c r="OSC34" s="125"/>
      <c r="OSD34" s="125"/>
      <c r="OSE34" s="126"/>
      <c r="OSF34" s="127"/>
      <c r="OSG34" s="125"/>
      <c r="OSH34" s="125"/>
      <c r="OSI34" s="125"/>
      <c r="OSJ34" s="126"/>
      <c r="OSK34" s="127"/>
      <c r="OSL34" s="125"/>
      <c r="OSM34" s="125"/>
      <c r="OSN34" s="125"/>
      <c r="OSO34" s="126"/>
      <c r="OSP34" s="128"/>
      <c r="OSQ34" s="119"/>
      <c r="OSR34" s="64"/>
      <c r="OSS34" s="129"/>
      <c r="OST34" s="19"/>
      <c r="OSU34" s="65"/>
      <c r="OSV34" s="17"/>
      <c r="OSW34" s="32"/>
      <c r="OSX34" s="12"/>
      <c r="OSY34" s="70"/>
      <c r="OSZ34" s="124"/>
      <c r="OTA34" s="125"/>
      <c r="OTB34" s="125"/>
      <c r="OTC34" s="125"/>
      <c r="OTD34" s="126"/>
      <c r="OTE34" s="127"/>
      <c r="OTF34" s="125"/>
      <c r="OTG34" s="125"/>
      <c r="OTH34" s="125"/>
      <c r="OTI34" s="126"/>
      <c r="OTJ34" s="127"/>
      <c r="OTK34" s="125"/>
      <c r="OTL34" s="125"/>
      <c r="OTM34" s="125"/>
      <c r="OTN34" s="126"/>
      <c r="OTO34" s="127"/>
      <c r="OTP34" s="125"/>
      <c r="OTQ34" s="125"/>
      <c r="OTR34" s="125"/>
      <c r="OTS34" s="126"/>
      <c r="OTT34" s="127"/>
      <c r="OTU34" s="125"/>
      <c r="OTV34" s="125"/>
      <c r="OTW34" s="125"/>
      <c r="OTX34" s="126"/>
      <c r="OTY34" s="127"/>
      <c r="OTZ34" s="125"/>
      <c r="OUA34" s="125"/>
      <c r="OUB34" s="125"/>
      <c r="OUC34" s="126"/>
      <c r="OUD34" s="127"/>
      <c r="OUE34" s="125"/>
      <c r="OUF34" s="125"/>
      <c r="OUG34" s="125"/>
      <c r="OUH34" s="126"/>
      <c r="OUI34" s="127"/>
      <c r="OUJ34" s="125"/>
      <c r="OUK34" s="125"/>
      <c r="OUL34" s="125"/>
      <c r="OUM34" s="126"/>
      <c r="OUN34" s="128"/>
      <c r="OUO34" s="119"/>
      <c r="OUP34" s="64"/>
      <c r="OUQ34" s="129"/>
      <c r="OUR34" s="19"/>
      <c r="OUS34" s="65"/>
      <c r="OUT34" s="17"/>
      <c r="OUU34" s="32"/>
      <c r="OUV34" s="12"/>
      <c r="OUW34" s="70"/>
      <c r="OUX34" s="124"/>
      <c r="OUY34" s="125"/>
      <c r="OUZ34" s="125"/>
      <c r="OVA34" s="125"/>
      <c r="OVB34" s="126"/>
      <c r="OVC34" s="127"/>
      <c r="OVD34" s="125"/>
      <c r="OVE34" s="125"/>
      <c r="OVF34" s="125"/>
      <c r="OVG34" s="126"/>
      <c r="OVH34" s="127"/>
      <c r="OVI34" s="125"/>
      <c r="OVJ34" s="125"/>
      <c r="OVK34" s="125"/>
      <c r="OVL34" s="126"/>
      <c r="OVM34" s="127"/>
      <c r="OVN34" s="125"/>
      <c r="OVO34" s="125"/>
      <c r="OVP34" s="125"/>
      <c r="OVQ34" s="126"/>
      <c r="OVR34" s="127"/>
      <c r="OVS34" s="125"/>
      <c r="OVT34" s="125"/>
      <c r="OVU34" s="125"/>
      <c r="OVV34" s="126"/>
      <c r="OVW34" s="127"/>
      <c r="OVX34" s="125"/>
      <c r="OVY34" s="125"/>
      <c r="OVZ34" s="125"/>
      <c r="OWA34" s="126"/>
      <c r="OWB34" s="127"/>
      <c r="OWC34" s="125"/>
      <c r="OWD34" s="125"/>
      <c r="OWE34" s="125"/>
      <c r="OWF34" s="126"/>
      <c r="OWG34" s="127"/>
      <c r="OWH34" s="125"/>
      <c r="OWI34" s="125"/>
      <c r="OWJ34" s="125"/>
      <c r="OWK34" s="126"/>
      <c r="OWL34" s="128"/>
      <c r="OWM34" s="119"/>
      <c r="OWN34" s="64"/>
      <c r="OWO34" s="129"/>
      <c r="OWP34" s="19"/>
      <c r="OWQ34" s="65"/>
      <c r="OWR34" s="17"/>
      <c r="OWS34" s="32"/>
      <c r="OWT34" s="12"/>
      <c r="OWU34" s="70"/>
      <c r="OWV34" s="124"/>
      <c r="OWW34" s="125"/>
      <c r="OWX34" s="125"/>
      <c r="OWY34" s="125"/>
      <c r="OWZ34" s="126"/>
      <c r="OXA34" s="127"/>
      <c r="OXB34" s="125"/>
      <c r="OXC34" s="125"/>
      <c r="OXD34" s="125"/>
      <c r="OXE34" s="126"/>
      <c r="OXF34" s="127"/>
      <c r="OXG34" s="125"/>
      <c r="OXH34" s="125"/>
      <c r="OXI34" s="125"/>
      <c r="OXJ34" s="126"/>
      <c r="OXK34" s="127"/>
      <c r="OXL34" s="125"/>
      <c r="OXM34" s="125"/>
      <c r="OXN34" s="125"/>
      <c r="OXO34" s="126"/>
      <c r="OXP34" s="127"/>
      <c r="OXQ34" s="125"/>
      <c r="OXR34" s="125"/>
      <c r="OXS34" s="125"/>
      <c r="OXT34" s="126"/>
      <c r="OXU34" s="127"/>
      <c r="OXV34" s="125"/>
      <c r="OXW34" s="125"/>
      <c r="OXX34" s="125"/>
      <c r="OXY34" s="126"/>
      <c r="OXZ34" s="127"/>
      <c r="OYA34" s="125"/>
      <c r="OYB34" s="125"/>
      <c r="OYC34" s="125"/>
      <c r="OYD34" s="126"/>
      <c r="OYE34" s="127"/>
      <c r="OYF34" s="125"/>
      <c r="OYG34" s="125"/>
      <c r="OYH34" s="125"/>
      <c r="OYI34" s="126"/>
      <c r="OYJ34" s="128"/>
      <c r="OYK34" s="119"/>
      <c r="OYL34" s="64"/>
      <c r="OYM34" s="129"/>
      <c r="OYN34" s="19"/>
      <c r="OYO34" s="65"/>
      <c r="OYP34" s="17"/>
      <c r="OYQ34" s="32"/>
      <c r="OYR34" s="12"/>
      <c r="OYS34" s="70"/>
      <c r="OYT34" s="124"/>
      <c r="OYU34" s="125"/>
      <c r="OYV34" s="125"/>
      <c r="OYW34" s="125"/>
      <c r="OYX34" s="126"/>
      <c r="OYY34" s="127"/>
      <c r="OYZ34" s="125"/>
      <c r="OZA34" s="125"/>
      <c r="OZB34" s="125"/>
      <c r="OZC34" s="126"/>
      <c r="OZD34" s="127"/>
      <c r="OZE34" s="125"/>
      <c r="OZF34" s="125"/>
      <c r="OZG34" s="125"/>
      <c r="OZH34" s="126"/>
      <c r="OZI34" s="127"/>
      <c r="OZJ34" s="125"/>
      <c r="OZK34" s="125"/>
      <c r="OZL34" s="125"/>
      <c r="OZM34" s="126"/>
      <c r="OZN34" s="127"/>
      <c r="OZO34" s="125"/>
      <c r="OZP34" s="125"/>
      <c r="OZQ34" s="125"/>
      <c r="OZR34" s="126"/>
      <c r="OZS34" s="127"/>
      <c r="OZT34" s="125"/>
      <c r="OZU34" s="125"/>
      <c r="OZV34" s="125"/>
      <c r="OZW34" s="126"/>
      <c r="OZX34" s="127"/>
      <c r="OZY34" s="125"/>
      <c r="OZZ34" s="125"/>
      <c r="PAA34" s="125"/>
      <c r="PAB34" s="126"/>
      <c r="PAC34" s="127"/>
      <c r="PAD34" s="125"/>
      <c r="PAE34" s="125"/>
      <c r="PAF34" s="125"/>
      <c r="PAG34" s="126"/>
      <c r="PAH34" s="128"/>
      <c r="PAI34" s="119"/>
      <c r="PAJ34" s="64"/>
      <c r="PAK34" s="129"/>
      <c r="PAL34" s="19"/>
      <c r="PAM34" s="65"/>
      <c r="PAN34" s="17"/>
      <c r="PAO34" s="32"/>
      <c r="PAP34" s="12"/>
      <c r="PAQ34" s="70"/>
      <c r="PAR34" s="124"/>
      <c r="PAS34" s="125"/>
      <c r="PAT34" s="125"/>
      <c r="PAU34" s="125"/>
      <c r="PAV34" s="126"/>
      <c r="PAW34" s="127"/>
      <c r="PAX34" s="125"/>
      <c r="PAY34" s="125"/>
      <c r="PAZ34" s="125"/>
      <c r="PBA34" s="126"/>
      <c r="PBB34" s="127"/>
      <c r="PBC34" s="125"/>
      <c r="PBD34" s="125"/>
      <c r="PBE34" s="125"/>
      <c r="PBF34" s="126"/>
      <c r="PBG34" s="127"/>
      <c r="PBH34" s="125"/>
      <c r="PBI34" s="125"/>
      <c r="PBJ34" s="125"/>
      <c r="PBK34" s="126"/>
      <c r="PBL34" s="127"/>
      <c r="PBM34" s="125"/>
      <c r="PBN34" s="125"/>
      <c r="PBO34" s="125"/>
      <c r="PBP34" s="126"/>
      <c r="PBQ34" s="127"/>
      <c r="PBR34" s="125"/>
      <c r="PBS34" s="125"/>
      <c r="PBT34" s="125"/>
      <c r="PBU34" s="126"/>
      <c r="PBV34" s="127"/>
      <c r="PBW34" s="125"/>
      <c r="PBX34" s="125"/>
      <c r="PBY34" s="125"/>
      <c r="PBZ34" s="126"/>
      <c r="PCA34" s="127"/>
      <c r="PCB34" s="125"/>
      <c r="PCC34" s="125"/>
      <c r="PCD34" s="125"/>
      <c r="PCE34" s="126"/>
      <c r="PCF34" s="128"/>
      <c r="PCG34" s="119"/>
      <c r="PCH34" s="64"/>
      <c r="PCI34" s="129"/>
      <c r="PCJ34" s="19"/>
      <c r="PCK34" s="65"/>
      <c r="PCL34" s="17"/>
      <c r="PCM34" s="32"/>
      <c r="PCN34" s="12"/>
      <c r="PCO34" s="70"/>
      <c r="PCP34" s="124"/>
      <c r="PCQ34" s="125"/>
      <c r="PCR34" s="125"/>
      <c r="PCS34" s="125"/>
      <c r="PCT34" s="126"/>
      <c r="PCU34" s="127"/>
      <c r="PCV34" s="125"/>
      <c r="PCW34" s="125"/>
      <c r="PCX34" s="125"/>
      <c r="PCY34" s="126"/>
      <c r="PCZ34" s="127"/>
      <c r="PDA34" s="125"/>
      <c r="PDB34" s="125"/>
      <c r="PDC34" s="125"/>
      <c r="PDD34" s="126"/>
      <c r="PDE34" s="127"/>
      <c r="PDF34" s="125"/>
      <c r="PDG34" s="125"/>
      <c r="PDH34" s="125"/>
      <c r="PDI34" s="126"/>
      <c r="PDJ34" s="127"/>
      <c r="PDK34" s="125"/>
      <c r="PDL34" s="125"/>
      <c r="PDM34" s="125"/>
      <c r="PDN34" s="126"/>
      <c r="PDO34" s="127"/>
      <c r="PDP34" s="125"/>
      <c r="PDQ34" s="125"/>
      <c r="PDR34" s="125"/>
      <c r="PDS34" s="126"/>
      <c r="PDT34" s="127"/>
      <c r="PDU34" s="125"/>
      <c r="PDV34" s="125"/>
      <c r="PDW34" s="125"/>
      <c r="PDX34" s="126"/>
      <c r="PDY34" s="127"/>
      <c r="PDZ34" s="125"/>
      <c r="PEA34" s="125"/>
      <c r="PEB34" s="125"/>
      <c r="PEC34" s="126"/>
      <c r="PED34" s="128"/>
      <c r="PEE34" s="119"/>
      <c r="PEF34" s="64"/>
      <c r="PEG34" s="129"/>
      <c r="PEH34" s="19"/>
      <c r="PEI34" s="65"/>
      <c r="PEJ34" s="17"/>
      <c r="PEK34" s="32"/>
      <c r="PEL34" s="12"/>
      <c r="PEM34" s="70"/>
      <c r="PEN34" s="124"/>
      <c r="PEO34" s="125"/>
      <c r="PEP34" s="125"/>
      <c r="PEQ34" s="125"/>
      <c r="PER34" s="126"/>
      <c r="PES34" s="127"/>
      <c r="PET34" s="125"/>
      <c r="PEU34" s="125"/>
      <c r="PEV34" s="125"/>
      <c r="PEW34" s="126"/>
      <c r="PEX34" s="127"/>
      <c r="PEY34" s="125"/>
      <c r="PEZ34" s="125"/>
      <c r="PFA34" s="125"/>
      <c r="PFB34" s="126"/>
      <c r="PFC34" s="127"/>
      <c r="PFD34" s="125"/>
      <c r="PFE34" s="125"/>
      <c r="PFF34" s="125"/>
      <c r="PFG34" s="126"/>
      <c r="PFH34" s="127"/>
      <c r="PFI34" s="125"/>
      <c r="PFJ34" s="125"/>
      <c r="PFK34" s="125"/>
      <c r="PFL34" s="126"/>
      <c r="PFM34" s="127"/>
      <c r="PFN34" s="125"/>
      <c r="PFO34" s="125"/>
      <c r="PFP34" s="125"/>
      <c r="PFQ34" s="126"/>
      <c r="PFR34" s="127"/>
      <c r="PFS34" s="125"/>
      <c r="PFT34" s="125"/>
      <c r="PFU34" s="125"/>
      <c r="PFV34" s="126"/>
      <c r="PFW34" s="127"/>
      <c r="PFX34" s="125"/>
      <c r="PFY34" s="125"/>
      <c r="PFZ34" s="125"/>
      <c r="PGA34" s="126"/>
      <c r="PGB34" s="128"/>
      <c r="PGC34" s="119"/>
      <c r="PGD34" s="64"/>
      <c r="PGE34" s="129"/>
      <c r="PGF34" s="19"/>
      <c r="PGG34" s="65"/>
      <c r="PGH34" s="17"/>
      <c r="PGI34" s="32"/>
      <c r="PGJ34" s="12"/>
      <c r="PGK34" s="70"/>
      <c r="PGL34" s="124"/>
      <c r="PGM34" s="125"/>
      <c r="PGN34" s="125"/>
      <c r="PGO34" s="125"/>
      <c r="PGP34" s="126"/>
      <c r="PGQ34" s="127"/>
      <c r="PGR34" s="125"/>
      <c r="PGS34" s="125"/>
      <c r="PGT34" s="125"/>
      <c r="PGU34" s="126"/>
      <c r="PGV34" s="127"/>
      <c r="PGW34" s="125"/>
      <c r="PGX34" s="125"/>
      <c r="PGY34" s="125"/>
      <c r="PGZ34" s="126"/>
      <c r="PHA34" s="127"/>
      <c r="PHB34" s="125"/>
      <c r="PHC34" s="125"/>
      <c r="PHD34" s="125"/>
      <c r="PHE34" s="126"/>
      <c r="PHF34" s="127"/>
      <c r="PHG34" s="125"/>
      <c r="PHH34" s="125"/>
      <c r="PHI34" s="125"/>
      <c r="PHJ34" s="126"/>
      <c r="PHK34" s="127"/>
      <c r="PHL34" s="125"/>
      <c r="PHM34" s="125"/>
      <c r="PHN34" s="125"/>
      <c r="PHO34" s="126"/>
      <c r="PHP34" s="127"/>
      <c r="PHQ34" s="125"/>
      <c r="PHR34" s="125"/>
      <c r="PHS34" s="125"/>
      <c r="PHT34" s="126"/>
      <c r="PHU34" s="127"/>
      <c r="PHV34" s="125"/>
      <c r="PHW34" s="125"/>
      <c r="PHX34" s="125"/>
      <c r="PHY34" s="126"/>
      <c r="PHZ34" s="128"/>
      <c r="PIA34" s="119"/>
      <c r="PIB34" s="64"/>
      <c r="PIC34" s="129"/>
      <c r="PID34" s="19"/>
      <c r="PIE34" s="65"/>
      <c r="PIF34" s="17"/>
      <c r="PIG34" s="32"/>
      <c r="PIH34" s="12"/>
      <c r="PII34" s="70"/>
      <c r="PIJ34" s="124"/>
      <c r="PIK34" s="125"/>
      <c r="PIL34" s="125"/>
      <c r="PIM34" s="125"/>
      <c r="PIN34" s="126"/>
      <c r="PIO34" s="127"/>
      <c r="PIP34" s="125"/>
      <c r="PIQ34" s="125"/>
      <c r="PIR34" s="125"/>
      <c r="PIS34" s="126"/>
      <c r="PIT34" s="127"/>
      <c r="PIU34" s="125"/>
      <c r="PIV34" s="125"/>
      <c r="PIW34" s="125"/>
      <c r="PIX34" s="126"/>
      <c r="PIY34" s="127"/>
      <c r="PIZ34" s="125"/>
      <c r="PJA34" s="125"/>
      <c r="PJB34" s="125"/>
      <c r="PJC34" s="126"/>
      <c r="PJD34" s="127"/>
      <c r="PJE34" s="125"/>
      <c r="PJF34" s="125"/>
      <c r="PJG34" s="125"/>
      <c r="PJH34" s="126"/>
      <c r="PJI34" s="127"/>
      <c r="PJJ34" s="125"/>
      <c r="PJK34" s="125"/>
      <c r="PJL34" s="125"/>
      <c r="PJM34" s="126"/>
      <c r="PJN34" s="127"/>
      <c r="PJO34" s="125"/>
      <c r="PJP34" s="125"/>
      <c r="PJQ34" s="125"/>
      <c r="PJR34" s="126"/>
      <c r="PJS34" s="127"/>
      <c r="PJT34" s="125"/>
      <c r="PJU34" s="125"/>
      <c r="PJV34" s="125"/>
      <c r="PJW34" s="126"/>
      <c r="PJX34" s="128"/>
      <c r="PJY34" s="119"/>
      <c r="PJZ34" s="64"/>
      <c r="PKA34" s="129"/>
      <c r="PKB34" s="19"/>
      <c r="PKC34" s="65"/>
      <c r="PKD34" s="17"/>
      <c r="PKE34" s="32"/>
      <c r="PKF34" s="12"/>
      <c r="PKG34" s="70"/>
      <c r="PKH34" s="124"/>
      <c r="PKI34" s="125"/>
      <c r="PKJ34" s="125"/>
      <c r="PKK34" s="125"/>
      <c r="PKL34" s="126"/>
      <c r="PKM34" s="127"/>
      <c r="PKN34" s="125"/>
      <c r="PKO34" s="125"/>
      <c r="PKP34" s="125"/>
      <c r="PKQ34" s="126"/>
      <c r="PKR34" s="127"/>
      <c r="PKS34" s="125"/>
      <c r="PKT34" s="125"/>
      <c r="PKU34" s="125"/>
      <c r="PKV34" s="126"/>
      <c r="PKW34" s="127"/>
      <c r="PKX34" s="125"/>
      <c r="PKY34" s="125"/>
      <c r="PKZ34" s="125"/>
      <c r="PLA34" s="126"/>
      <c r="PLB34" s="127"/>
      <c r="PLC34" s="125"/>
      <c r="PLD34" s="125"/>
      <c r="PLE34" s="125"/>
      <c r="PLF34" s="126"/>
      <c r="PLG34" s="127"/>
      <c r="PLH34" s="125"/>
      <c r="PLI34" s="125"/>
      <c r="PLJ34" s="125"/>
      <c r="PLK34" s="126"/>
      <c r="PLL34" s="127"/>
      <c r="PLM34" s="125"/>
      <c r="PLN34" s="125"/>
      <c r="PLO34" s="125"/>
      <c r="PLP34" s="126"/>
      <c r="PLQ34" s="127"/>
      <c r="PLR34" s="125"/>
      <c r="PLS34" s="125"/>
      <c r="PLT34" s="125"/>
      <c r="PLU34" s="126"/>
      <c r="PLV34" s="128"/>
      <c r="PLW34" s="119"/>
      <c r="PLX34" s="64"/>
      <c r="PLY34" s="129"/>
      <c r="PLZ34" s="19"/>
      <c r="PMA34" s="65"/>
      <c r="PMB34" s="17"/>
      <c r="PMC34" s="32"/>
      <c r="PMD34" s="12"/>
      <c r="PME34" s="70"/>
      <c r="PMF34" s="124"/>
      <c r="PMG34" s="125"/>
      <c r="PMH34" s="125"/>
      <c r="PMI34" s="125"/>
      <c r="PMJ34" s="126"/>
      <c r="PMK34" s="127"/>
      <c r="PML34" s="125"/>
      <c r="PMM34" s="125"/>
      <c r="PMN34" s="125"/>
      <c r="PMO34" s="126"/>
      <c r="PMP34" s="127"/>
      <c r="PMQ34" s="125"/>
      <c r="PMR34" s="125"/>
      <c r="PMS34" s="125"/>
      <c r="PMT34" s="126"/>
      <c r="PMU34" s="127"/>
      <c r="PMV34" s="125"/>
      <c r="PMW34" s="125"/>
      <c r="PMX34" s="125"/>
      <c r="PMY34" s="126"/>
      <c r="PMZ34" s="127"/>
      <c r="PNA34" s="125"/>
      <c r="PNB34" s="125"/>
      <c r="PNC34" s="125"/>
      <c r="PND34" s="126"/>
      <c r="PNE34" s="127"/>
      <c r="PNF34" s="125"/>
      <c r="PNG34" s="125"/>
      <c r="PNH34" s="125"/>
      <c r="PNI34" s="126"/>
      <c r="PNJ34" s="127"/>
      <c r="PNK34" s="125"/>
      <c r="PNL34" s="125"/>
      <c r="PNM34" s="125"/>
      <c r="PNN34" s="126"/>
      <c r="PNO34" s="127"/>
      <c r="PNP34" s="125"/>
      <c r="PNQ34" s="125"/>
      <c r="PNR34" s="125"/>
      <c r="PNS34" s="126"/>
      <c r="PNT34" s="128"/>
      <c r="PNU34" s="119"/>
      <c r="PNV34" s="64"/>
      <c r="PNW34" s="129"/>
      <c r="PNX34" s="19"/>
      <c r="PNY34" s="65"/>
      <c r="PNZ34" s="17"/>
      <c r="POA34" s="32"/>
      <c r="POB34" s="12"/>
      <c r="POC34" s="70"/>
      <c r="POD34" s="124"/>
      <c r="POE34" s="125"/>
      <c r="POF34" s="125"/>
      <c r="POG34" s="125"/>
      <c r="POH34" s="126"/>
      <c r="POI34" s="127"/>
      <c r="POJ34" s="125"/>
      <c r="POK34" s="125"/>
      <c r="POL34" s="125"/>
      <c r="POM34" s="126"/>
      <c r="PON34" s="127"/>
      <c r="POO34" s="125"/>
      <c r="POP34" s="125"/>
      <c r="POQ34" s="125"/>
      <c r="POR34" s="126"/>
      <c r="POS34" s="127"/>
      <c r="POT34" s="125"/>
      <c r="POU34" s="125"/>
      <c r="POV34" s="125"/>
      <c r="POW34" s="126"/>
      <c r="POX34" s="127"/>
      <c r="POY34" s="125"/>
      <c r="POZ34" s="125"/>
      <c r="PPA34" s="125"/>
      <c r="PPB34" s="126"/>
      <c r="PPC34" s="127"/>
      <c r="PPD34" s="125"/>
      <c r="PPE34" s="125"/>
      <c r="PPF34" s="125"/>
      <c r="PPG34" s="126"/>
      <c r="PPH34" s="127"/>
      <c r="PPI34" s="125"/>
      <c r="PPJ34" s="125"/>
      <c r="PPK34" s="125"/>
      <c r="PPL34" s="126"/>
      <c r="PPM34" s="127"/>
      <c r="PPN34" s="125"/>
      <c r="PPO34" s="125"/>
      <c r="PPP34" s="125"/>
      <c r="PPQ34" s="126"/>
      <c r="PPR34" s="128"/>
      <c r="PPS34" s="119"/>
      <c r="PPT34" s="64"/>
      <c r="PPU34" s="129"/>
      <c r="PPV34" s="19"/>
      <c r="PPW34" s="65"/>
      <c r="PPX34" s="17"/>
      <c r="PPY34" s="32"/>
      <c r="PPZ34" s="12"/>
      <c r="PQA34" s="70"/>
      <c r="PQB34" s="124"/>
      <c r="PQC34" s="125"/>
      <c r="PQD34" s="125"/>
      <c r="PQE34" s="125"/>
      <c r="PQF34" s="126"/>
      <c r="PQG34" s="127"/>
      <c r="PQH34" s="125"/>
      <c r="PQI34" s="125"/>
      <c r="PQJ34" s="125"/>
      <c r="PQK34" s="126"/>
      <c r="PQL34" s="127"/>
      <c r="PQM34" s="125"/>
      <c r="PQN34" s="125"/>
      <c r="PQO34" s="125"/>
      <c r="PQP34" s="126"/>
      <c r="PQQ34" s="127"/>
      <c r="PQR34" s="125"/>
      <c r="PQS34" s="125"/>
      <c r="PQT34" s="125"/>
      <c r="PQU34" s="126"/>
      <c r="PQV34" s="127"/>
      <c r="PQW34" s="125"/>
      <c r="PQX34" s="125"/>
      <c r="PQY34" s="125"/>
      <c r="PQZ34" s="126"/>
      <c r="PRA34" s="127"/>
      <c r="PRB34" s="125"/>
      <c r="PRC34" s="125"/>
      <c r="PRD34" s="125"/>
      <c r="PRE34" s="126"/>
      <c r="PRF34" s="127"/>
      <c r="PRG34" s="125"/>
      <c r="PRH34" s="125"/>
      <c r="PRI34" s="125"/>
      <c r="PRJ34" s="126"/>
      <c r="PRK34" s="127"/>
      <c r="PRL34" s="125"/>
      <c r="PRM34" s="125"/>
      <c r="PRN34" s="125"/>
      <c r="PRO34" s="126"/>
      <c r="PRP34" s="128"/>
      <c r="PRQ34" s="119"/>
      <c r="PRR34" s="64"/>
      <c r="PRS34" s="129"/>
      <c r="PRT34" s="19"/>
      <c r="PRU34" s="65"/>
      <c r="PRV34" s="17"/>
      <c r="PRW34" s="32"/>
      <c r="PRX34" s="12"/>
      <c r="PRY34" s="70"/>
      <c r="PRZ34" s="124"/>
      <c r="PSA34" s="125"/>
      <c r="PSB34" s="125"/>
      <c r="PSC34" s="125"/>
      <c r="PSD34" s="126"/>
      <c r="PSE34" s="127"/>
      <c r="PSF34" s="125"/>
      <c r="PSG34" s="125"/>
      <c r="PSH34" s="125"/>
      <c r="PSI34" s="126"/>
      <c r="PSJ34" s="127"/>
      <c r="PSK34" s="125"/>
      <c r="PSL34" s="125"/>
      <c r="PSM34" s="125"/>
      <c r="PSN34" s="126"/>
      <c r="PSO34" s="127"/>
      <c r="PSP34" s="125"/>
      <c r="PSQ34" s="125"/>
      <c r="PSR34" s="125"/>
      <c r="PSS34" s="126"/>
      <c r="PST34" s="127"/>
      <c r="PSU34" s="125"/>
      <c r="PSV34" s="125"/>
      <c r="PSW34" s="125"/>
      <c r="PSX34" s="126"/>
      <c r="PSY34" s="127"/>
      <c r="PSZ34" s="125"/>
      <c r="PTA34" s="125"/>
      <c r="PTB34" s="125"/>
      <c r="PTC34" s="126"/>
      <c r="PTD34" s="127"/>
      <c r="PTE34" s="125"/>
      <c r="PTF34" s="125"/>
      <c r="PTG34" s="125"/>
      <c r="PTH34" s="126"/>
      <c r="PTI34" s="127"/>
      <c r="PTJ34" s="125"/>
      <c r="PTK34" s="125"/>
      <c r="PTL34" s="125"/>
      <c r="PTM34" s="126"/>
      <c r="PTN34" s="128"/>
      <c r="PTO34" s="119"/>
      <c r="PTP34" s="64"/>
      <c r="PTQ34" s="129"/>
      <c r="PTR34" s="19"/>
      <c r="PTS34" s="65"/>
      <c r="PTT34" s="17"/>
      <c r="PTU34" s="32"/>
      <c r="PTV34" s="12"/>
      <c r="PTW34" s="70"/>
      <c r="PTX34" s="124"/>
      <c r="PTY34" s="125"/>
      <c r="PTZ34" s="125"/>
      <c r="PUA34" s="125"/>
      <c r="PUB34" s="126"/>
      <c r="PUC34" s="127"/>
      <c r="PUD34" s="125"/>
      <c r="PUE34" s="125"/>
      <c r="PUF34" s="125"/>
      <c r="PUG34" s="126"/>
      <c r="PUH34" s="127"/>
      <c r="PUI34" s="125"/>
      <c r="PUJ34" s="125"/>
      <c r="PUK34" s="125"/>
      <c r="PUL34" s="126"/>
      <c r="PUM34" s="127"/>
      <c r="PUN34" s="125"/>
      <c r="PUO34" s="125"/>
      <c r="PUP34" s="125"/>
      <c r="PUQ34" s="126"/>
      <c r="PUR34" s="127"/>
      <c r="PUS34" s="125"/>
      <c r="PUT34" s="125"/>
      <c r="PUU34" s="125"/>
      <c r="PUV34" s="126"/>
      <c r="PUW34" s="127"/>
      <c r="PUX34" s="125"/>
      <c r="PUY34" s="125"/>
      <c r="PUZ34" s="125"/>
      <c r="PVA34" s="126"/>
      <c r="PVB34" s="127"/>
      <c r="PVC34" s="125"/>
      <c r="PVD34" s="125"/>
      <c r="PVE34" s="125"/>
      <c r="PVF34" s="126"/>
      <c r="PVG34" s="127"/>
      <c r="PVH34" s="125"/>
      <c r="PVI34" s="125"/>
      <c r="PVJ34" s="125"/>
      <c r="PVK34" s="126"/>
      <c r="PVL34" s="128"/>
      <c r="PVM34" s="119"/>
      <c r="PVN34" s="64"/>
      <c r="PVO34" s="129"/>
      <c r="PVP34" s="19"/>
      <c r="PVQ34" s="65"/>
      <c r="PVR34" s="17"/>
      <c r="PVS34" s="32"/>
      <c r="PVT34" s="12"/>
      <c r="PVU34" s="70"/>
      <c r="PVV34" s="124"/>
      <c r="PVW34" s="125"/>
      <c r="PVX34" s="125"/>
      <c r="PVY34" s="125"/>
      <c r="PVZ34" s="126"/>
      <c r="PWA34" s="127"/>
      <c r="PWB34" s="125"/>
      <c r="PWC34" s="125"/>
      <c r="PWD34" s="125"/>
      <c r="PWE34" s="126"/>
      <c r="PWF34" s="127"/>
      <c r="PWG34" s="125"/>
      <c r="PWH34" s="125"/>
      <c r="PWI34" s="125"/>
      <c r="PWJ34" s="126"/>
      <c r="PWK34" s="127"/>
      <c r="PWL34" s="125"/>
      <c r="PWM34" s="125"/>
      <c r="PWN34" s="125"/>
      <c r="PWO34" s="126"/>
      <c r="PWP34" s="127"/>
      <c r="PWQ34" s="125"/>
      <c r="PWR34" s="125"/>
      <c r="PWS34" s="125"/>
      <c r="PWT34" s="126"/>
      <c r="PWU34" s="127"/>
      <c r="PWV34" s="125"/>
      <c r="PWW34" s="125"/>
      <c r="PWX34" s="125"/>
      <c r="PWY34" s="126"/>
      <c r="PWZ34" s="127"/>
      <c r="PXA34" s="125"/>
      <c r="PXB34" s="125"/>
      <c r="PXC34" s="125"/>
      <c r="PXD34" s="126"/>
      <c r="PXE34" s="127"/>
      <c r="PXF34" s="125"/>
      <c r="PXG34" s="125"/>
      <c r="PXH34" s="125"/>
      <c r="PXI34" s="126"/>
      <c r="PXJ34" s="128"/>
      <c r="PXK34" s="119"/>
      <c r="PXL34" s="64"/>
      <c r="PXM34" s="129"/>
      <c r="PXN34" s="19"/>
      <c r="PXO34" s="65"/>
      <c r="PXP34" s="17"/>
      <c r="PXQ34" s="32"/>
      <c r="PXR34" s="12"/>
      <c r="PXS34" s="70"/>
      <c r="PXT34" s="124"/>
      <c r="PXU34" s="125"/>
      <c r="PXV34" s="125"/>
      <c r="PXW34" s="125"/>
      <c r="PXX34" s="126"/>
      <c r="PXY34" s="127"/>
      <c r="PXZ34" s="125"/>
      <c r="PYA34" s="125"/>
      <c r="PYB34" s="125"/>
      <c r="PYC34" s="126"/>
      <c r="PYD34" s="127"/>
      <c r="PYE34" s="125"/>
      <c r="PYF34" s="125"/>
      <c r="PYG34" s="125"/>
      <c r="PYH34" s="126"/>
      <c r="PYI34" s="127"/>
      <c r="PYJ34" s="125"/>
      <c r="PYK34" s="125"/>
      <c r="PYL34" s="125"/>
      <c r="PYM34" s="126"/>
      <c r="PYN34" s="127"/>
      <c r="PYO34" s="125"/>
      <c r="PYP34" s="125"/>
      <c r="PYQ34" s="125"/>
      <c r="PYR34" s="126"/>
      <c r="PYS34" s="127"/>
      <c r="PYT34" s="125"/>
      <c r="PYU34" s="125"/>
      <c r="PYV34" s="125"/>
      <c r="PYW34" s="126"/>
      <c r="PYX34" s="127"/>
      <c r="PYY34" s="125"/>
      <c r="PYZ34" s="125"/>
      <c r="PZA34" s="125"/>
      <c r="PZB34" s="126"/>
      <c r="PZC34" s="127"/>
      <c r="PZD34" s="125"/>
      <c r="PZE34" s="125"/>
      <c r="PZF34" s="125"/>
      <c r="PZG34" s="126"/>
      <c r="PZH34" s="128"/>
      <c r="PZI34" s="119"/>
      <c r="PZJ34" s="64"/>
      <c r="PZK34" s="129"/>
      <c r="PZL34" s="19"/>
      <c r="PZM34" s="65"/>
      <c r="PZN34" s="17"/>
      <c r="PZO34" s="32"/>
      <c r="PZP34" s="12"/>
      <c r="PZQ34" s="70"/>
      <c r="PZR34" s="124"/>
      <c r="PZS34" s="125"/>
      <c r="PZT34" s="125"/>
      <c r="PZU34" s="125"/>
      <c r="PZV34" s="126"/>
      <c r="PZW34" s="127"/>
      <c r="PZX34" s="125"/>
      <c r="PZY34" s="125"/>
      <c r="PZZ34" s="125"/>
      <c r="QAA34" s="126"/>
      <c r="QAB34" s="127"/>
      <c r="QAC34" s="125"/>
      <c r="QAD34" s="125"/>
      <c r="QAE34" s="125"/>
      <c r="QAF34" s="126"/>
      <c r="QAG34" s="127"/>
      <c r="QAH34" s="125"/>
      <c r="QAI34" s="125"/>
      <c r="QAJ34" s="125"/>
      <c r="QAK34" s="126"/>
      <c r="QAL34" s="127"/>
      <c r="QAM34" s="125"/>
      <c r="QAN34" s="125"/>
      <c r="QAO34" s="125"/>
      <c r="QAP34" s="126"/>
      <c r="QAQ34" s="127"/>
      <c r="QAR34" s="125"/>
      <c r="QAS34" s="125"/>
      <c r="QAT34" s="125"/>
      <c r="QAU34" s="126"/>
      <c r="QAV34" s="127"/>
      <c r="QAW34" s="125"/>
      <c r="QAX34" s="125"/>
      <c r="QAY34" s="125"/>
      <c r="QAZ34" s="126"/>
      <c r="QBA34" s="127"/>
      <c r="QBB34" s="125"/>
      <c r="QBC34" s="125"/>
      <c r="QBD34" s="125"/>
      <c r="QBE34" s="126"/>
      <c r="QBF34" s="128"/>
      <c r="QBG34" s="119"/>
      <c r="QBH34" s="64"/>
      <c r="QBI34" s="129"/>
      <c r="QBJ34" s="19"/>
      <c r="QBK34" s="65"/>
      <c r="QBL34" s="17"/>
      <c r="QBM34" s="32"/>
      <c r="QBN34" s="12"/>
      <c r="QBO34" s="70"/>
      <c r="QBP34" s="124"/>
      <c r="QBQ34" s="125"/>
      <c r="QBR34" s="125"/>
      <c r="QBS34" s="125"/>
      <c r="QBT34" s="126"/>
      <c r="QBU34" s="127"/>
      <c r="QBV34" s="125"/>
      <c r="QBW34" s="125"/>
      <c r="QBX34" s="125"/>
      <c r="QBY34" s="126"/>
      <c r="QBZ34" s="127"/>
      <c r="QCA34" s="125"/>
      <c r="QCB34" s="125"/>
      <c r="QCC34" s="125"/>
      <c r="QCD34" s="126"/>
      <c r="QCE34" s="127"/>
      <c r="QCF34" s="125"/>
      <c r="QCG34" s="125"/>
      <c r="QCH34" s="125"/>
      <c r="QCI34" s="126"/>
      <c r="QCJ34" s="127"/>
      <c r="QCK34" s="125"/>
      <c r="QCL34" s="125"/>
      <c r="QCM34" s="125"/>
      <c r="QCN34" s="126"/>
      <c r="QCO34" s="127"/>
      <c r="QCP34" s="125"/>
      <c r="QCQ34" s="125"/>
      <c r="QCR34" s="125"/>
      <c r="QCS34" s="126"/>
      <c r="QCT34" s="127"/>
      <c r="QCU34" s="125"/>
      <c r="QCV34" s="125"/>
      <c r="QCW34" s="125"/>
      <c r="QCX34" s="126"/>
      <c r="QCY34" s="127"/>
      <c r="QCZ34" s="125"/>
      <c r="QDA34" s="125"/>
      <c r="QDB34" s="125"/>
      <c r="QDC34" s="126"/>
      <c r="QDD34" s="128"/>
      <c r="QDE34" s="119"/>
      <c r="QDF34" s="64"/>
      <c r="QDG34" s="129"/>
      <c r="QDH34" s="19"/>
      <c r="QDI34" s="65"/>
      <c r="QDJ34" s="17"/>
      <c r="QDK34" s="32"/>
      <c r="QDL34" s="12"/>
      <c r="QDM34" s="70"/>
      <c r="QDN34" s="124"/>
      <c r="QDO34" s="125"/>
      <c r="QDP34" s="125"/>
      <c r="QDQ34" s="125"/>
      <c r="QDR34" s="126"/>
      <c r="QDS34" s="127"/>
      <c r="QDT34" s="125"/>
      <c r="QDU34" s="125"/>
      <c r="QDV34" s="125"/>
      <c r="QDW34" s="126"/>
      <c r="QDX34" s="127"/>
      <c r="QDY34" s="125"/>
      <c r="QDZ34" s="125"/>
      <c r="QEA34" s="125"/>
      <c r="QEB34" s="126"/>
      <c r="QEC34" s="127"/>
      <c r="QED34" s="125"/>
      <c r="QEE34" s="125"/>
      <c r="QEF34" s="125"/>
      <c r="QEG34" s="126"/>
      <c r="QEH34" s="127"/>
      <c r="QEI34" s="125"/>
      <c r="QEJ34" s="125"/>
      <c r="QEK34" s="125"/>
      <c r="QEL34" s="126"/>
      <c r="QEM34" s="127"/>
      <c r="QEN34" s="125"/>
      <c r="QEO34" s="125"/>
      <c r="QEP34" s="125"/>
      <c r="QEQ34" s="126"/>
      <c r="QER34" s="127"/>
      <c r="QES34" s="125"/>
      <c r="QET34" s="125"/>
      <c r="QEU34" s="125"/>
      <c r="QEV34" s="126"/>
      <c r="QEW34" s="127"/>
      <c r="QEX34" s="125"/>
      <c r="QEY34" s="125"/>
      <c r="QEZ34" s="125"/>
      <c r="QFA34" s="126"/>
      <c r="QFB34" s="128"/>
      <c r="QFC34" s="119"/>
      <c r="QFD34" s="64"/>
      <c r="QFE34" s="129"/>
      <c r="QFF34" s="19"/>
      <c r="QFG34" s="65"/>
      <c r="QFH34" s="17"/>
      <c r="QFI34" s="32"/>
      <c r="QFJ34" s="12"/>
      <c r="QFK34" s="70"/>
      <c r="QFL34" s="124"/>
      <c r="QFM34" s="125"/>
      <c r="QFN34" s="125"/>
      <c r="QFO34" s="125"/>
      <c r="QFP34" s="126"/>
      <c r="QFQ34" s="127"/>
      <c r="QFR34" s="125"/>
      <c r="QFS34" s="125"/>
      <c r="QFT34" s="125"/>
      <c r="QFU34" s="126"/>
      <c r="QFV34" s="127"/>
      <c r="QFW34" s="125"/>
      <c r="QFX34" s="125"/>
      <c r="QFY34" s="125"/>
      <c r="QFZ34" s="126"/>
      <c r="QGA34" s="127"/>
      <c r="QGB34" s="125"/>
      <c r="QGC34" s="125"/>
      <c r="QGD34" s="125"/>
      <c r="QGE34" s="126"/>
      <c r="QGF34" s="127"/>
      <c r="QGG34" s="125"/>
      <c r="QGH34" s="125"/>
      <c r="QGI34" s="125"/>
      <c r="QGJ34" s="126"/>
      <c r="QGK34" s="127"/>
      <c r="QGL34" s="125"/>
      <c r="QGM34" s="125"/>
      <c r="QGN34" s="125"/>
      <c r="QGO34" s="126"/>
      <c r="QGP34" s="127"/>
      <c r="QGQ34" s="125"/>
      <c r="QGR34" s="125"/>
      <c r="QGS34" s="125"/>
      <c r="QGT34" s="126"/>
      <c r="QGU34" s="127"/>
      <c r="QGV34" s="125"/>
      <c r="QGW34" s="125"/>
      <c r="QGX34" s="125"/>
      <c r="QGY34" s="126"/>
      <c r="QGZ34" s="128"/>
      <c r="QHA34" s="119"/>
      <c r="QHB34" s="64"/>
      <c r="QHC34" s="129"/>
      <c r="QHD34" s="19"/>
      <c r="QHE34" s="65"/>
      <c r="QHF34" s="17"/>
      <c r="QHG34" s="32"/>
      <c r="QHH34" s="12"/>
      <c r="QHI34" s="70"/>
      <c r="QHJ34" s="124"/>
      <c r="QHK34" s="125"/>
      <c r="QHL34" s="125"/>
      <c r="QHM34" s="125"/>
      <c r="QHN34" s="126"/>
      <c r="QHO34" s="127"/>
      <c r="QHP34" s="125"/>
      <c r="QHQ34" s="125"/>
      <c r="QHR34" s="125"/>
      <c r="QHS34" s="126"/>
      <c r="QHT34" s="127"/>
      <c r="QHU34" s="125"/>
      <c r="QHV34" s="125"/>
      <c r="QHW34" s="125"/>
      <c r="QHX34" s="126"/>
      <c r="QHY34" s="127"/>
      <c r="QHZ34" s="125"/>
      <c r="QIA34" s="125"/>
      <c r="QIB34" s="125"/>
      <c r="QIC34" s="126"/>
      <c r="QID34" s="127"/>
      <c r="QIE34" s="125"/>
      <c r="QIF34" s="125"/>
      <c r="QIG34" s="125"/>
      <c r="QIH34" s="126"/>
      <c r="QII34" s="127"/>
      <c r="QIJ34" s="125"/>
      <c r="QIK34" s="125"/>
      <c r="QIL34" s="125"/>
      <c r="QIM34" s="126"/>
      <c r="QIN34" s="127"/>
      <c r="QIO34" s="125"/>
      <c r="QIP34" s="125"/>
      <c r="QIQ34" s="125"/>
      <c r="QIR34" s="126"/>
      <c r="QIS34" s="127"/>
      <c r="QIT34" s="125"/>
      <c r="QIU34" s="125"/>
      <c r="QIV34" s="125"/>
      <c r="QIW34" s="126"/>
      <c r="QIX34" s="128"/>
      <c r="QIY34" s="119"/>
      <c r="QIZ34" s="64"/>
      <c r="QJA34" s="129"/>
      <c r="QJB34" s="19"/>
      <c r="QJC34" s="65"/>
      <c r="QJD34" s="17"/>
      <c r="QJE34" s="32"/>
      <c r="QJF34" s="12"/>
      <c r="QJG34" s="70"/>
      <c r="QJH34" s="124"/>
      <c r="QJI34" s="125"/>
      <c r="QJJ34" s="125"/>
      <c r="QJK34" s="125"/>
      <c r="QJL34" s="126"/>
      <c r="QJM34" s="127"/>
      <c r="QJN34" s="125"/>
      <c r="QJO34" s="125"/>
      <c r="QJP34" s="125"/>
      <c r="QJQ34" s="126"/>
      <c r="QJR34" s="127"/>
      <c r="QJS34" s="125"/>
      <c r="QJT34" s="125"/>
      <c r="QJU34" s="125"/>
      <c r="QJV34" s="126"/>
      <c r="QJW34" s="127"/>
      <c r="QJX34" s="125"/>
      <c r="QJY34" s="125"/>
      <c r="QJZ34" s="125"/>
      <c r="QKA34" s="126"/>
      <c r="QKB34" s="127"/>
      <c r="QKC34" s="125"/>
      <c r="QKD34" s="125"/>
      <c r="QKE34" s="125"/>
      <c r="QKF34" s="126"/>
      <c r="QKG34" s="127"/>
      <c r="QKH34" s="125"/>
      <c r="QKI34" s="125"/>
      <c r="QKJ34" s="125"/>
      <c r="QKK34" s="126"/>
      <c r="QKL34" s="127"/>
      <c r="QKM34" s="125"/>
      <c r="QKN34" s="125"/>
      <c r="QKO34" s="125"/>
      <c r="QKP34" s="126"/>
      <c r="QKQ34" s="127"/>
      <c r="QKR34" s="125"/>
      <c r="QKS34" s="125"/>
      <c r="QKT34" s="125"/>
      <c r="QKU34" s="126"/>
      <c r="QKV34" s="128"/>
      <c r="QKW34" s="119"/>
      <c r="QKX34" s="64"/>
      <c r="QKY34" s="129"/>
      <c r="QKZ34" s="19"/>
      <c r="QLA34" s="65"/>
      <c r="QLB34" s="17"/>
      <c r="QLC34" s="32"/>
      <c r="QLD34" s="12"/>
      <c r="QLE34" s="70"/>
      <c r="QLF34" s="124"/>
      <c r="QLG34" s="125"/>
      <c r="QLH34" s="125"/>
      <c r="QLI34" s="125"/>
      <c r="QLJ34" s="126"/>
      <c r="QLK34" s="127"/>
      <c r="QLL34" s="125"/>
      <c r="QLM34" s="125"/>
      <c r="QLN34" s="125"/>
      <c r="QLO34" s="126"/>
      <c r="QLP34" s="127"/>
      <c r="QLQ34" s="125"/>
      <c r="QLR34" s="125"/>
      <c r="QLS34" s="125"/>
      <c r="QLT34" s="126"/>
      <c r="QLU34" s="127"/>
      <c r="QLV34" s="125"/>
      <c r="QLW34" s="125"/>
      <c r="QLX34" s="125"/>
      <c r="QLY34" s="126"/>
      <c r="QLZ34" s="127"/>
      <c r="QMA34" s="125"/>
      <c r="QMB34" s="125"/>
      <c r="QMC34" s="125"/>
      <c r="QMD34" s="126"/>
      <c r="QME34" s="127"/>
      <c r="QMF34" s="125"/>
      <c r="QMG34" s="125"/>
      <c r="QMH34" s="125"/>
      <c r="QMI34" s="126"/>
      <c r="QMJ34" s="127"/>
      <c r="QMK34" s="125"/>
      <c r="QML34" s="125"/>
      <c r="QMM34" s="125"/>
      <c r="QMN34" s="126"/>
      <c r="QMO34" s="127"/>
      <c r="QMP34" s="125"/>
      <c r="QMQ34" s="125"/>
      <c r="QMR34" s="125"/>
      <c r="QMS34" s="126"/>
      <c r="QMT34" s="128"/>
      <c r="QMU34" s="119"/>
      <c r="QMV34" s="64"/>
      <c r="QMW34" s="129"/>
      <c r="QMX34" s="19"/>
      <c r="QMY34" s="65"/>
      <c r="QMZ34" s="17"/>
      <c r="QNA34" s="32"/>
      <c r="QNB34" s="12"/>
      <c r="QNC34" s="70"/>
      <c r="QND34" s="124"/>
      <c r="QNE34" s="125"/>
      <c r="QNF34" s="125"/>
      <c r="QNG34" s="125"/>
      <c r="QNH34" s="126"/>
      <c r="QNI34" s="127"/>
      <c r="QNJ34" s="125"/>
      <c r="QNK34" s="125"/>
      <c r="QNL34" s="125"/>
      <c r="QNM34" s="126"/>
      <c r="QNN34" s="127"/>
      <c r="QNO34" s="125"/>
      <c r="QNP34" s="125"/>
      <c r="QNQ34" s="125"/>
      <c r="QNR34" s="126"/>
      <c r="QNS34" s="127"/>
      <c r="QNT34" s="125"/>
      <c r="QNU34" s="125"/>
      <c r="QNV34" s="125"/>
      <c r="QNW34" s="126"/>
      <c r="QNX34" s="127"/>
      <c r="QNY34" s="125"/>
      <c r="QNZ34" s="125"/>
      <c r="QOA34" s="125"/>
      <c r="QOB34" s="126"/>
      <c r="QOC34" s="127"/>
      <c r="QOD34" s="125"/>
      <c r="QOE34" s="125"/>
      <c r="QOF34" s="125"/>
      <c r="QOG34" s="126"/>
      <c r="QOH34" s="127"/>
      <c r="QOI34" s="125"/>
      <c r="QOJ34" s="125"/>
      <c r="QOK34" s="125"/>
      <c r="QOL34" s="126"/>
      <c r="QOM34" s="127"/>
      <c r="QON34" s="125"/>
      <c r="QOO34" s="125"/>
      <c r="QOP34" s="125"/>
      <c r="QOQ34" s="126"/>
      <c r="QOR34" s="128"/>
      <c r="QOS34" s="119"/>
      <c r="QOT34" s="64"/>
      <c r="QOU34" s="129"/>
      <c r="QOV34" s="19"/>
      <c r="QOW34" s="65"/>
      <c r="QOX34" s="17"/>
      <c r="QOY34" s="32"/>
      <c r="QOZ34" s="12"/>
      <c r="QPA34" s="70"/>
      <c r="QPB34" s="124"/>
      <c r="QPC34" s="125"/>
      <c r="QPD34" s="125"/>
      <c r="QPE34" s="125"/>
      <c r="QPF34" s="126"/>
      <c r="QPG34" s="127"/>
      <c r="QPH34" s="125"/>
      <c r="QPI34" s="125"/>
      <c r="QPJ34" s="125"/>
      <c r="QPK34" s="126"/>
      <c r="QPL34" s="127"/>
      <c r="QPM34" s="125"/>
      <c r="QPN34" s="125"/>
      <c r="QPO34" s="125"/>
      <c r="QPP34" s="126"/>
      <c r="QPQ34" s="127"/>
      <c r="QPR34" s="125"/>
      <c r="QPS34" s="125"/>
      <c r="QPT34" s="125"/>
      <c r="QPU34" s="126"/>
      <c r="QPV34" s="127"/>
      <c r="QPW34" s="125"/>
      <c r="QPX34" s="125"/>
      <c r="QPY34" s="125"/>
      <c r="QPZ34" s="126"/>
      <c r="QQA34" s="127"/>
      <c r="QQB34" s="125"/>
      <c r="QQC34" s="125"/>
      <c r="QQD34" s="125"/>
      <c r="QQE34" s="126"/>
      <c r="QQF34" s="127"/>
      <c r="QQG34" s="125"/>
      <c r="QQH34" s="125"/>
      <c r="QQI34" s="125"/>
      <c r="QQJ34" s="126"/>
      <c r="QQK34" s="127"/>
      <c r="QQL34" s="125"/>
      <c r="QQM34" s="125"/>
      <c r="QQN34" s="125"/>
      <c r="QQO34" s="126"/>
      <c r="QQP34" s="128"/>
      <c r="QQQ34" s="119"/>
      <c r="QQR34" s="64"/>
      <c r="QQS34" s="129"/>
      <c r="QQT34" s="19"/>
      <c r="QQU34" s="65"/>
      <c r="QQV34" s="17"/>
      <c r="QQW34" s="32"/>
      <c r="QQX34" s="12"/>
      <c r="QQY34" s="70"/>
      <c r="QQZ34" s="124"/>
      <c r="QRA34" s="125"/>
      <c r="QRB34" s="125"/>
      <c r="QRC34" s="125"/>
      <c r="QRD34" s="126"/>
      <c r="QRE34" s="127"/>
      <c r="QRF34" s="125"/>
      <c r="QRG34" s="125"/>
      <c r="QRH34" s="125"/>
      <c r="QRI34" s="126"/>
      <c r="QRJ34" s="127"/>
      <c r="QRK34" s="125"/>
      <c r="QRL34" s="125"/>
      <c r="QRM34" s="125"/>
      <c r="QRN34" s="126"/>
      <c r="QRO34" s="127"/>
      <c r="QRP34" s="125"/>
      <c r="QRQ34" s="125"/>
      <c r="QRR34" s="125"/>
      <c r="QRS34" s="126"/>
      <c r="QRT34" s="127"/>
      <c r="QRU34" s="125"/>
      <c r="QRV34" s="125"/>
      <c r="QRW34" s="125"/>
      <c r="QRX34" s="126"/>
      <c r="QRY34" s="127"/>
      <c r="QRZ34" s="125"/>
      <c r="QSA34" s="125"/>
      <c r="QSB34" s="125"/>
      <c r="QSC34" s="126"/>
      <c r="QSD34" s="127"/>
      <c r="QSE34" s="125"/>
      <c r="QSF34" s="125"/>
      <c r="QSG34" s="125"/>
      <c r="QSH34" s="126"/>
      <c r="QSI34" s="127"/>
      <c r="QSJ34" s="125"/>
      <c r="QSK34" s="125"/>
      <c r="QSL34" s="125"/>
      <c r="QSM34" s="126"/>
      <c r="QSN34" s="128"/>
      <c r="QSO34" s="119"/>
      <c r="QSP34" s="64"/>
      <c r="QSQ34" s="129"/>
      <c r="QSR34" s="19"/>
      <c r="QSS34" s="65"/>
      <c r="QST34" s="17"/>
      <c r="QSU34" s="32"/>
      <c r="QSV34" s="12"/>
      <c r="QSW34" s="70"/>
      <c r="QSX34" s="124"/>
      <c r="QSY34" s="125"/>
      <c r="QSZ34" s="125"/>
      <c r="QTA34" s="125"/>
      <c r="QTB34" s="126"/>
      <c r="QTC34" s="127"/>
      <c r="QTD34" s="125"/>
      <c r="QTE34" s="125"/>
      <c r="QTF34" s="125"/>
      <c r="QTG34" s="126"/>
      <c r="QTH34" s="127"/>
      <c r="QTI34" s="125"/>
      <c r="QTJ34" s="125"/>
      <c r="QTK34" s="125"/>
      <c r="QTL34" s="126"/>
      <c r="QTM34" s="127"/>
      <c r="QTN34" s="125"/>
      <c r="QTO34" s="125"/>
      <c r="QTP34" s="125"/>
      <c r="QTQ34" s="126"/>
      <c r="QTR34" s="127"/>
      <c r="QTS34" s="125"/>
      <c r="QTT34" s="125"/>
      <c r="QTU34" s="125"/>
      <c r="QTV34" s="126"/>
      <c r="QTW34" s="127"/>
      <c r="QTX34" s="125"/>
      <c r="QTY34" s="125"/>
      <c r="QTZ34" s="125"/>
      <c r="QUA34" s="126"/>
      <c r="QUB34" s="127"/>
      <c r="QUC34" s="125"/>
      <c r="QUD34" s="125"/>
      <c r="QUE34" s="125"/>
      <c r="QUF34" s="126"/>
      <c r="QUG34" s="127"/>
      <c r="QUH34" s="125"/>
      <c r="QUI34" s="125"/>
      <c r="QUJ34" s="125"/>
      <c r="QUK34" s="126"/>
      <c r="QUL34" s="128"/>
      <c r="QUM34" s="119"/>
      <c r="QUN34" s="64"/>
      <c r="QUO34" s="129"/>
      <c r="QUP34" s="19"/>
      <c r="QUQ34" s="65"/>
      <c r="QUR34" s="17"/>
      <c r="QUS34" s="32"/>
      <c r="QUT34" s="12"/>
      <c r="QUU34" s="70"/>
      <c r="QUV34" s="124"/>
      <c r="QUW34" s="125"/>
      <c r="QUX34" s="125"/>
      <c r="QUY34" s="125"/>
      <c r="QUZ34" s="126"/>
      <c r="QVA34" s="127"/>
      <c r="QVB34" s="125"/>
      <c r="QVC34" s="125"/>
      <c r="QVD34" s="125"/>
      <c r="QVE34" s="126"/>
      <c r="QVF34" s="127"/>
      <c r="QVG34" s="125"/>
      <c r="QVH34" s="125"/>
      <c r="QVI34" s="125"/>
      <c r="QVJ34" s="126"/>
      <c r="QVK34" s="127"/>
      <c r="QVL34" s="125"/>
      <c r="QVM34" s="125"/>
      <c r="QVN34" s="125"/>
      <c r="QVO34" s="126"/>
      <c r="QVP34" s="127"/>
      <c r="QVQ34" s="125"/>
      <c r="QVR34" s="125"/>
      <c r="QVS34" s="125"/>
      <c r="QVT34" s="126"/>
      <c r="QVU34" s="127"/>
      <c r="QVV34" s="125"/>
      <c r="QVW34" s="125"/>
      <c r="QVX34" s="125"/>
      <c r="QVY34" s="126"/>
      <c r="QVZ34" s="127"/>
      <c r="QWA34" s="125"/>
      <c r="QWB34" s="125"/>
      <c r="QWC34" s="125"/>
      <c r="QWD34" s="126"/>
      <c r="QWE34" s="127"/>
      <c r="QWF34" s="125"/>
      <c r="QWG34" s="125"/>
      <c r="QWH34" s="125"/>
      <c r="QWI34" s="126"/>
      <c r="QWJ34" s="128"/>
      <c r="QWK34" s="119"/>
      <c r="QWL34" s="64"/>
      <c r="QWM34" s="129"/>
      <c r="QWN34" s="19"/>
      <c r="QWO34" s="65"/>
      <c r="QWP34" s="17"/>
      <c r="QWQ34" s="32"/>
      <c r="QWR34" s="12"/>
      <c r="QWS34" s="70"/>
      <c r="QWT34" s="124"/>
      <c r="QWU34" s="125"/>
      <c r="QWV34" s="125"/>
      <c r="QWW34" s="125"/>
      <c r="QWX34" s="126"/>
      <c r="QWY34" s="127"/>
      <c r="QWZ34" s="125"/>
      <c r="QXA34" s="125"/>
      <c r="QXB34" s="125"/>
      <c r="QXC34" s="126"/>
      <c r="QXD34" s="127"/>
      <c r="QXE34" s="125"/>
      <c r="QXF34" s="125"/>
      <c r="QXG34" s="125"/>
      <c r="QXH34" s="126"/>
      <c r="QXI34" s="127"/>
      <c r="QXJ34" s="125"/>
      <c r="QXK34" s="125"/>
      <c r="QXL34" s="125"/>
      <c r="QXM34" s="126"/>
      <c r="QXN34" s="127"/>
      <c r="QXO34" s="125"/>
      <c r="QXP34" s="125"/>
      <c r="QXQ34" s="125"/>
      <c r="QXR34" s="126"/>
      <c r="QXS34" s="127"/>
      <c r="QXT34" s="125"/>
      <c r="QXU34" s="125"/>
      <c r="QXV34" s="125"/>
      <c r="QXW34" s="126"/>
      <c r="QXX34" s="127"/>
      <c r="QXY34" s="125"/>
      <c r="QXZ34" s="125"/>
      <c r="QYA34" s="125"/>
      <c r="QYB34" s="126"/>
      <c r="QYC34" s="127"/>
      <c r="QYD34" s="125"/>
      <c r="QYE34" s="125"/>
      <c r="QYF34" s="125"/>
      <c r="QYG34" s="126"/>
      <c r="QYH34" s="128"/>
      <c r="QYI34" s="119"/>
      <c r="QYJ34" s="64"/>
      <c r="QYK34" s="129"/>
      <c r="QYL34" s="19"/>
      <c r="QYM34" s="65"/>
      <c r="QYN34" s="17"/>
      <c r="QYO34" s="32"/>
      <c r="QYP34" s="12"/>
      <c r="QYQ34" s="70"/>
      <c r="QYR34" s="124"/>
      <c r="QYS34" s="125"/>
      <c r="QYT34" s="125"/>
      <c r="QYU34" s="125"/>
      <c r="QYV34" s="126"/>
      <c r="QYW34" s="127"/>
      <c r="QYX34" s="125"/>
      <c r="QYY34" s="125"/>
      <c r="QYZ34" s="125"/>
      <c r="QZA34" s="126"/>
      <c r="QZB34" s="127"/>
      <c r="QZC34" s="125"/>
      <c r="QZD34" s="125"/>
      <c r="QZE34" s="125"/>
      <c r="QZF34" s="126"/>
      <c r="QZG34" s="127"/>
      <c r="QZH34" s="125"/>
      <c r="QZI34" s="125"/>
      <c r="QZJ34" s="125"/>
      <c r="QZK34" s="126"/>
      <c r="QZL34" s="127"/>
      <c r="QZM34" s="125"/>
      <c r="QZN34" s="125"/>
      <c r="QZO34" s="125"/>
      <c r="QZP34" s="126"/>
      <c r="QZQ34" s="127"/>
      <c r="QZR34" s="125"/>
      <c r="QZS34" s="125"/>
      <c r="QZT34" s="125"/>
      <c r="QZU34" s="126"/>
      <c r="QZV34" s="127"/>
      <c r="QZW34" s="125"/>
      <c r="QZX34" s="125"/>
      <c r="QZY34" s="125"/>
      <c r="QZZ34" s="126"/>
      <c r="RAA34" s="127"/>
      <c r="RAB34" s="125"/>
      <c r="RAC34" s="125"/>
      <c r="RAD34" s="125"/>
      <c r="RAE34" s="126"/>
      <c r="RAF34" s="128"/>
      <c r="RAG34" s="119"/>
      <c r="RAH34" s="64"/>
      <c r="RAI34" s="129"/>
      <c r="RAJ34" s="19"/>
      <c r="RAK34" s="65"/>
      <c r="RAL34" s="17"/>
      <c r="RAM34" s="32"/>
      <c r="RAN34" s="12"/>
      <c r="RAO34" s="70"/>
      <c r="RAP34" s="124"/>
      <c r="RAQ34" s="125"/>
      <c r="RAR34" s="125"/>
      <c r="RAS34" s="125"/>
      <c r="RAT34" s="126"/>
      <c r="RAU34" s="127"/>
      <c r="RAV34" s="125"/>
      <c r="RAW34" s="125"/>
      <c r="RAX34" s="125"/>
      <c r="RAY34" s="126"/>
      <c r="RAZ34" s="127"/>
      <c r="RBA34" s="125"/>
      <c r="RBB34" s="125"/>
      <c r="RBC34" s="125"/>
      <c r="RBD34" s="126"/>
      <c r="RBE34" s="127"/>
      <c r="RBF34" s="125"/>
      <c r="RBG34" s="125"/>
      <c r="RBH34" s="125"/>
      <c r="RBI34" s="126"/>
      <c r="RBJ34" s="127"/>
      <c r="RBK34" s="125"/>
      <c r="RBL34" s="125"/>
      <c r="RBM34" s="125"/>
      <c r="RBN34" s="126"/>
      <c r="RBO34" s="127"/>
      <c r="RBP34" s="125"/>
      <c r="RBQ34" s="125"/>
      <c r="RBR34" s="125"/>
      <c r="RBS34" s="126"/>
      <c r="RBT34" s="127"/>
      <c r="RBU34" s="125"/>
      <c r="RBV34" s="125"/>
      <c r="RBW34" s="125"/>
      <c r="RBX34" s="126"/>
      <c r="RBY34" s="127"/>
      <c r="RBZ34" s="125"/>
      <c r="RCA34" s="125"/>
      <c r="RCB34" s="125"/>
      <c r="RCC34" s="126"/>
      <c r="RCD34" s="128"/>
      <c r="RCE34" s="119"/>
      <c r="RCF34" s="64"/>
      <c r="RCG34" s="129"/>
      <c r="RCH34" s="19"/>
      <c r="RCI34" s="65"/>
      <c r="RCJ34" s="17"/>
      <c r="RCK34" s="32"/>
      <c r="RCL34" s="12"/>
      <c r="RCM34" s="70"/>
      <c r="RCN34" s="124"/>
      <c r="RCO34" s="125"/>
      <c r="RCP34" s="125"/>
      <c r="RCQ34" s="125"/>
      <c r="RCR34" s="126"/>
      <c r="RCS34" s="127"/>
      <c r="RCT34" s="125"/>
      <c r="RCU34" s="125"/>
      <c r="RCV34" s="125"/>
      <c r="RCW34" s="126"/>
      <c r="RCX34" s="127"/>
      <c r="RCY34" s="125"/>
      <c r="RCZ34" s="125"/>
      <c r="RDA34" s="125"/>
      <c r="RDB34" s="126"/>
      <c r="RDC34" s="127"/>
      <c r="RDD34" s="125"/>
      <c r="RDE34" s="125"/>
      <c r="RDF34" s="125"/>
      <c r="RDG34" s="126"/>
      <c r="RDH34" s="127"/>
      <c r="RDI34" s="125"/>
      <c r="RDJ34" s="125"/>
      <c r="RDK34" s="125"/>
      <c r="RDL34" s="126"/>
      <c r="RDM34" s="127"/>
      <c r="RDN34" s="125"/>
      <c r="RDO34" s="125"/>
      <c r="RDP34" s="125"/>
      <c r="RDQ34" s="126"/>
      <c r="RDR34" s="127"/>
      <c r="RDS34" s="125"/>
      <c r="RDT34" s="125"/>
      <c r="RDU34" s="125"/>
      <c r="RDV34" s="126"/>
      <c r="RDW34" s="127"/>
      <c r="RDX34" s="125"/>
      <c r="RDY34" s="125"/>
      <c r="RDZ34" s="125"/>
      <c r="REA34" s="126"/>
      <c r="REB34" s="128"/>
      <c r="REC34" s="119"/>
      <c r="RED34" s="64"/>
      <c r="REE34" s="129"/>
      <c r="REF34" s="19"/>
      <c r="REG34" s="65"/>
      <c r="REH34" s="17"/>
      <c r="REI34" s="32"/>
      <c r="REJ34" s="12"/>
      <c r="REK34" s="70"/>
      <c r="REL34" s="124"/>
      <c r="REM34" s="125"/>
      <c r="REN34" s="125"/>
      <c r="REO34" s="125"/>
      <c r="REP34" s="126"/>
      <c r="REQ34" s="127"/>
      <c r="RER34" s="125"/>
      <c r="RES34" s="125"/>
      <c r="RET34" s="125"/>
      <c r="REU34" s="126"/>
      <c r="REV34" s="127"/>
      <c r="REW34" s="125"/>
      <c r="REX34" s="125"/>
      <c r="REY34" s="125"/>
      <c r="REZ34" s="126"/>
      <c r="RFA34" s="127"/>
      <c r="RFB34" s="125"/>
      <c r="RFC34" s="125"/>
      <c r="RFD34" s="125"/>
      <c r="RFE34" s="126"/>
      <c r="RFF34" s="127"/>
      <c r="RFG34" s="125"/>
      <c r="RFH34" s="125"/>
      <c r="RFI34" s="125"/>
      <c r="RFJ34" s="126"/>
      <c r="RFK34" s="127"/>
      <c r="RFL34" s="125"/>
      <c r="RFM34" s="125"/>
      <c r="RFN34" s="125"/>
      <c r="RFO34" s="126"/>
      <c r="RFP34" s="127"/>
      <c r="RFQ34" s="125"/>
      <c r="RFR34" s="125"/>
      <c r="RFS34" s="125"/>
      <c r="RFT34" s="126"/>
      <c r="RFU34" s="127"/>
      <c r="RFV34" s="125"/>
      <c r="RFW34" s="125"/>
      <c r="RFX34" s="125"/>
      <c r="RFY34" s="126"/>
      <c r="RFZ34" s="128"/>
      <c r="RGA34" s="119"/>
      <c r="RGB34" s="64"/>
      <c r="RGC34" s="129"/>
      <c r="RGD34" s="19"/>
      <c r="RGE34" s="65"/>
      <c r="RGF34" s="17"/>
      <c r="RGG34" s="32"/>
      <c r="RGH34" s="12"/>
      <c r="RGI34" s="70"/>
      <c r="RGJ34" s="124"/>
      <c r="RGK34" s="125"/>
      <c r="RGL34" s="125"/>
      <c r="RGM34" s="125"/>
      <c r="RGN34" s="126"/>
      <c r="RGO34" s="127"/>
      <c r="RGP34" s="125"/>
      <c r="RGQ34" s="125"/>
      <c r="RGR34" s="125"/>
      <c r="RGS34" s="126"/>
      <c r="RGT34" s="127"/>
      <c r="RGU34" s="125"/>
      <c r="RGV34" s="125"/>
      <c r="RGW34" s="125"/>
      <c r="RGX34" s="126"/>
      <c r="RGY34" s="127"/>
      <c r="RGZ34" s="125"/>
      <c r="RHA34" s="125"/>
      <c r="RHB34" s="125"/>
      <c r="RHC34" s="126"/>
      <c r="RHD34" s="127"/>
      <c r="RHE34" s="125"/>
      <c r="RHF34" s="125"/>
      <c r="RHG34" s="125"/>
      <c r="RHH34" s="126"/>
      <c r="RHI34" s="127"/>
      <c r="RHJ34" s="125"/>
      <c r="RHK34" s="125"/>
      <c r="RHL34" s="125"/>
      <c r="RHM34" s="126"/>
      <c r="RHN34" s="127"/>
      <c r="RHO34" s="125"/>
      <c r="RHP34" s="125"/>
      <c r="RHQ34" s="125"/>
      <c r="RHR34" s="126"/>
      <c r="RHS34" s="127"/>
      <c r="RHT34" s="125"/>
      <c r="RHU34" s="125"/>
      <c r="RHV34" s="125"/>
      <c r="RHW34" s="126"/>
      <c r="RHX34" s="128"/>
      <c r="RHY34" s="119"/>
      <c r="RHZ34" s="64"/>
      <c r="RIA34" s="129"/>
      <c r="RIB34" s="19"/>
      <c r="RIC34" s="65"/>
      <c r="RID34" s="17"/>
      <c r="RIE34" s="32"/>
      <c r="RIF34" s="12"/>
      <c r="RIG34" s="70"/>
      <c r="RIH34" s="124"/>
      <c r="RII34" s="125"/>
      <c r="RIJ34" s="125"/>
      <c r="RIK34" s="125"/>
      <c r="RIL34" s="126"/>
      <c r="RIM34" s="127"/>
      <c r="RIN34" s="125"/>
      <c r="RIO34" s="125"/>
      <c r="RIP34" s="125"/>
      <c r="RIQ34" s="126"/>
      <c r="RIR34" s="127"/>
      <c r="RIS34" s="125"/>
      <c r="RIT34" s="125"/>
      <c r="RIU34" s="125"/>
      <c r="RIV34" s="126"/>
      <c r="RIW34" s="127"/>
      <c r="RIX34" s="125"/>
      <c r="RIY34" s="125"/>
      <c r="RIZ34" s="125"/>
      <c r="RJA34" s="126"/>
      <c r="RJB34" s="127"/>
      <c r="RJC34" s="125"/>
      <c r="RJD34" s="125"/>
      <c r="RJE34" s="125"/>
      <c r="RJF34" s="126"/>
      <c r="RJG34" s="127"/>
      <c r="RJH34" s="125"/>
      <c r="RJI34" s="125"/>
      <c r="RJJ34" s="125"/>
      <c r="RJK34" s="126"/>
      <c r="RJL34" s="127"/>
      <c r="RJM34" s="125"/>
      <c r="RJN34" s="125"/>
      <c r="RJO34" s="125"/>
      <c r="RJP34" s="126"/>
      <c r="RJQ34" s="127"/>
      <c r="RJR34" s="125"/>
      <c r="RJS34" s="125"/>
      <c r="RJT34" s="125"/>
      <c r="RJU34" s="126"/>
      <c r="RJV34" s="128"/>
      <c r="RJW34" s="119"/>
      <c r="RJX34" s="64"/>
      <c r="RJY34" s="129"/>
      <c r="RJZ34" s="19"/>
      <c r="RKA34" s="65"/>
      <c r="RKB34" s="17"/>
      <c r="RKC34" s="32"/>
      <c r="RKD34" s="12"/>
      <c r="RKE34" s="70"/>
      <c r="RKF34" s="124"/>
      <c r="RKG34" s="125"/>
      <c r="RKH34" s="125"/>
      <c r="RKI34" s="125"/>
      <c r="RKJ34" s="126"/>
      <c r="RKK34" s="127"/>
      <c r="RKL34" s="125"/>
      <c r="RKM34" s="125"/>
      <c r="RKN34" s="125"/>
      <c r="RKO34" s="126"/>
      <c r="RKP34" s="127"/>
      <c r="RKQ34" s="125"/>
      <c r="RKR34" s="125"/>
      <c r="RKS34" s="125"/>
      <c r="RKT34" s="126"/>
      <c r="RKU34" s="127"/>
      <c r="RKV34" s="125"/>
      <c r="RKW34" s="125"/>
      <c r="RKX34" s="125"/>
      <c r="RKY34" s="126"/>
      <c r="RKZ34" s="127"/>
      <c r="RLA34" s="125"/>
      <c r="RLB34" s="125"/>
      <c r="RLC34" s="125"/>
      <c r="RLD34" s="126"/>
      <c r="RLE34" s="127"/>
      <c r="RLF34" s="125"/>
      <c r="RLG34" s="125"/>
      <c r="RLH34" s="125"/>
      <c r="RLI34" s="126"/>
      <c r="RLJ34" s="127"/>
      <c r="RLK34" s="125"/>
      <c r="RLL34" s="125"/>
      <c r="RLM34" s="125"/>
      <c r="RLN34" s="126"/>
      <c r="RLO34" s="127"/>
      <c r="RLP34" s="125"/>
      <c r="RLQ34" s="125"/>
      <c r="RLR34" s="125"/>
      <c r="RLS34" s="126"/>
      <c r="RLT34" s="128"/>
      <c r="RLU34" s="119"/>
      <c r="RLV34" s="64"/>
      <c r="RLW34" s="129"/>
      <c r="RLX34" s="19"/>
      <c r="RLY34" s="65"/>
      <c r="RLZ34" s="17"/>
      <c r="RMA34" s="32"/>
      <c r="RMB34" s="12"/>
      <c r="RMC34" s="70"/>
      <c r="RMD34" s="124"/>
      <c r="RME34" s="125"/>
      <c r="RMF34" s="125"/>
      <c r="RMG34" s="125"/>
      <c r="RMH34" s="126"/>
      <c r="RMI34" s="127"/>
      <c r="RMJ34" s="125"/>
      <c r="RMK34" s="125"/>
      <c r="RML34" s="125"/>
      <c r="RMM34" s="126"/>
      <c r="RMN34" s="127"/>
      <c r="RMO34" s="125"/>
      <c r="RMP34" s="125"/>
      <c r="RMQ34" s="125"/>
      <c r="RMR34" s="126"/>
      <c r="RMS34" s="127"/>
      <c r="RMT34" s="125"/>
      <c r="RMU34" s="125"/>
      <c r="RMV34" s="125"/>
      <c r="RMW34" s="126"/>
      <c r="RMX34" s="127"/>
      <c r="RMY34" s="125"/>
      <c r="RMZ34" s="125"/>
      <c r="RNA34" s="125"/>
      <c r="RNB34" s="126"/>
      <c r="RNC34" s="127"/>
      <c r="RND34" s="125"/>
      <c r="RNE34" s="125"/>
      <c r="RNF34" s="125"/>
      <c r="RNG34" s="126"/>
      <c r="RNH34" s="127"/>
      <c r="RNI34" s="125"/>
      <c r="RNJ34" s="125"/>
      <c r="RNK34" s="125"/>
      <c r="RNL34" s="126"/>
      <c r="RNM34" s="127"/>
      <c r="RNN34" s="125"/>
      <c r="RNO34" s="125"/>
      <c r="RNP34" s="125"/>
      <c r="RNQ34" s="126"/>
      <c r="RNR34" s="128"/>
      <c r="RNS34" s="119"/>
      <c r="RNT34" s="64"/>
      <c r="RNU34" s="129"/>
      <c r="RNV34" s="19"/>
      <c r="RNW34" s="65"/>
      <c r="RNX34" s="17"/>
      <c r="RNY34" s="32"/>
      <c r="RNZ34" s="12"/>
      <c r="ROA34" s="70"/>
      <c r="ROB34" s="124"/>
      <c r="ROC34" s="125"/>
      <c r="ROD34" s="125"/>
      <c r="ROE34" s="125"/>
      <c r="ROF34" s="126"/>
      <c r="ROG34" s="127"/>
      <c r="ROH34" s="125"/>
      <c r="ROI34" s="125"/>
      <c r="ROJ34" s="125"/>
      <c r="ROK34" s="126"/>
      <c r="ROL34" s="127"/>
      <c r="ROM34" s="125"/>
      <c r="RON34" s="125"/>
      <c r="ROO34" s="125"/>
      <c r="ROP34" s="126"/>
      <c r="ROQ34" s="127"/>
      <c r="ROR34" s="125"/>
      <c r="ROS34" s="125"/>
      <c r="ROT34" s="125"/>
      <c r="ROU34" s="126"/>
      <c r="ROV34" s="127"/>
      <c r="ROW34" s="125"/>
      <c r="ROX34" s="125"/>
      <c r="ROY34" s="125"/>
      <c r="ROZ34" s="126"/>
      <c r="RPA34" s="127"/>
      <c r="RPB34" s="125"/>
      <c r="RPC34" s="125"/>
      <c r="RPD34" s="125"/>
      <c r="RPE34" s="126"/>
      <c r="RPF34" s="127"/>
      <c r="RPG34" s="125"/>
      <c r="RPH34" s="125"/>
      <c r="RPI34" s="125"/>
      <c r="RPJ34" s="126"/>
      <c r="RPK34" s="127"/>
      <c r="RPL34" s="125"/>
      <c r="RPM34" s="125"/>
      <c r="RPN34" s="125"/>
      <c r="RPO34" s="126"/>
      <c r="RPP34" s="128"/>
      <c r="RPQ34" s="119"/>
      <c r="RPR34" s="64"/>
      <c r="RPS34" s="129"/>
      <c r="RPT34" s="19"/>
      <c r="RPU34" s="65"/>
      <c r="RPV34" s="17"/>
      <c r="RPW34" s="32"/>
      <c r="RPX34" s="12"/>
      <c r="RPY34" s="70"/>
      <c r="RPZ34" s="124"/>
      <c r="RQA34" s="125"/>
      <c r="RQB34" s="125"/>
      <c r="RQC34" s="125"/>
      <c r="RQD34" s="126"/>
      <c r="RQE34" s="127"/>
      <c r="RQF34" s="125"/>
      <c r="RQG34" s="125"/>
      <c r="RQH34" s="125"/>
      <c r="RQI34" s="126"/>
      <c r="RQJ34" s="127"/>
      <c r="RQK34" s="125"/>
      <c r="RQL34" s="125"/>
      <c r="RQM34" s="125"/>
      <c r="RQN34" s="126"/>
      <c r="RQO34" s="127"/>
      <c r="RQP34" s="125"/>
      <c r="RQQ34" s="125"/>
      <c r="RQR34" s="125"/>
      <c r="RQS34" s="126"/>
      <c r="RQT34" s="127"/>
      <c r="RQU34" s="125"/>
      <c r="RQV34" s="125"/>
      <c r="RQW34" s="125"/>
      <c r="RQX34" s="126"/>
      <c r="RQY34" s="127"/>
      <c r="RQZ34" s="125"/>
      <c r="RRA34" s="125"/>
      <c r="RRB34" s="125"/>
      <c r="RRC34" s="126"/>
      <c r="RRD34" s="127"/>
      <c r="RRE34" s="125"/>
      <c r="RRF34" s="125"/>
      <c r="RRG34" s="125"/>
      <c r="RRH34" s="126"/>
      <c r="RRI34" s="127"/>
      <c r="RRJ34" s="125"/>
      <c r="RRK34" s="125"/>
      <c r="RRL34" s="125"/>
      <c r="RRM34" s="126"/>
      <c r="RRN34" s="128"/>
      <c r="RRO34" s="119"/>
      <c r="RRP34" s="64"/>
      <c r="RRQ34" s="129"/>
      <c r="RRR34" s="19"/>
      <c r="RRS34" s="65"/>
      <c r="RRT34" s="17"/>
      <c r="RRU34" s="32"/>
      <c r="RRV34" s="12"/>
      <c r="RRW34" s="70"/>
      <c r="RRX34" s="124"/>
      <c r="RRY34" s="125"/>
      <c r="RRZ34" s="125"/>
      <c r="RSA34" s="125"/>
      <c r="RSB34" s="126"/>
      <c r="RSC34" s="127"/>
      <c r="RSD34" s="125"/>
      <c r="RSE34" s="125"/>
      <c r="RSF34" s="125"/>
      <c r="RSG34" s="126"/>
      <c r="RSH34" s="127"/>
      <c r="RSI34" s="125"/>
      <c r="RSJ34" s="125"/>
      <c r="RSK34" s="125"/>
      <c r="RSL34" s="126"/>
      <c r="RSM34" s="127"/>
      <c r="RSN34" s="125"/>
      <c r="RSO34" s="125"/>
      <c r="RSP34" s="125"/>
      <c r="RSQ34" s="126"/>
      <c r="RSR34" s="127"/>
      <c r="RSS34" s="125"/>
      <c r="RST34" s="125"/>
      <c r="RSU34" s="125"/>
      <c r="RSV34" s="126"/>
      <c r="RSW34" s="127"/>
      <c r="RSX34" s="125"/>
      <c r="RSY34" s="125"/>
      <c r="RSZ34" s="125"/>
      <c r="RTA34" s="126"/>
      <c r="RTB34" s="127"/>
      <c r="RTC34" s="125"/>
      <c r="RTD34" s="125"/>
      <c r="RTE34" s="125"/>
      <c r="RTF34" s="126"/>
      <c r="RTG34" s="127"/>
      <c r="RTH34" s="125"/>
      <c r="RTI34" s="125"/>
      <c r="RTJ34" s="125"/>
      <c r="RTK34" s="126"/>
      <c r="RTL34" s="128"/>
      <c r="RTM34" s="119"/>
      <c r="RTN34" s="64"/>
      <c r="RTO34" s="129"/>
      <c r="RTP34" s="19"/>
      <c r="RTQ34" s="65"/>
      <c r="RTR34" s="17"/>
      <c r="RTS34" s="32"/>
      <c r="RTT34" s="12"/>
      <c r="RTU34" s="70"/>
      <c r="RTV34" s="124"/>
      <c r="RTW34" s="125"/>
      <c r="RTX34" s="125"/>
      <c r="RTY34" s="125"/>
      <c r="RTZ34" s="126"/>
      <c r="RUA34" s="127"/>
      <c r="RUB34" s="125"/>
      <c r="RUC34" s="125"/>
      <c r="RUD34" s="125"/>
      <c r="RUE34" s="126"/>
      <c r="RUF34" s="127"/>
      <c r="RUG34" s="125"/>
      <c r="RUH34" s="125"/>
      <c r="RUI34" s="125"/>
      <c r="RUJ34" s="126"/>
      <c r="RUK34" s="127"/>
      <c r="RUL34" s="125"/>
      <c r="RUM34" s="125"/>
      <c r="RUN34" s="125"/>
      <c r="RUO34" s="126"/>
      <c r="RUP34" s="127"/>
      <c r="RUQ34" s="125"/>
      <c r="RUR34" s="125"/>
      <c r="RUS34" s="125"/>
      <c r="RUT34" s="126"/>
      <c r="RUU34" s="127"/>
      <c r="RUV34" s="125"/>
      <c r="RUW34" s="125"/>
      <c r="RUX34" s="125"/>
      <c r="RUY34" s="126"/>
      <c r="RUZ34" s="127"/>
      <c r="RVA34" s="125"/>
      <c r="RVB34" s="125"/>
      <c r="RVC34" s="125"/>
      <c r="RVD34" s="126"/>
      <c r="RVE34" s="127"/>
      <c r="RVF34" s="125"/>
      <c r="RVG34" s="125"/>
      <c r="RVH34" s="125"/>
      <c r="RVI34" s="126"/>
      <c r="RVJ34" s="128"/>
      <c r="RVK34" s="119"/>
      <c r="RVL34" s="64"/>
      <c r="RVM34" s="129"/>
      <c r="RVN34" s="19"/>
      <c r="RVO34" s="65"/>
      <c r="RVP34" s="17"/>
      <c r="RVQ34" s="32"/>
      <c r="RVR34" s="12"/>
      <c r="RVS34" s="70"/>
      <c r="RVT34" s="124"/>
      <c r="RVU34" s="125"/>
      <c r="RVV34" s="125"/>
      <c r="RVW34" s="125"/>
      <c r="RVX34" s="126"/>
      <c r="RVY34" s="127"/>
      <c r="RVZ34" s="125"/>
      <c r="RWA34" s="125"/>
      <c r="RWB34" s="125"/>
      <c r="RWC34" s="126"/>
      <c r="RWD34" s="127"/>
      <c r="RWE34" s="125"/>
      <c r="RWF34" s="125"/>
      <c r="RWG34" s="125"/>
      <c r="RWH34" s="126"/>
      <c r="RWI34" s="127"/>
      <c r="RWJ34" s="125"/>
      <c r="RWK34" s="125"/>
      <c r="RWL34" s="125"/>
      <c r="RWM34" s="126"/>
      <c r="RWN34" s="127"/>
      <c r="RWO34" s="125"/>
      <c r="RWP34" s="125"/>
      <c r="RWQ34" s="125"/>
      <c r="RWR34" s="126"/>
      <c r="RWS34" s="127"/>
      <c r="RWT34" s="125"/>
      <c r="RWU34" s="125"/>
      <c r="RWV34" s="125"/>
      <c r="RWW34" s="126"/>
      <c r="RWX34" s="127"/>
      <c r="RWY34" s="125"/>
      <c r="RWZ34" s="125"/>
      <c r="RXA34" s="125"/>
      <c r="RXB34" s="126"/>
      <c r="RXC34" s="127"/>
      <c r="RXD34" s="125"/>
      <c r="RXE34" s="125"/>
      <c r="RXF34" s="125"/>
      <c r="RXG34" s="126"/>
      <c r="RXH34" s="128"/>
      <c r="RXI34" s="119"/>
      <c r="RXJ34" s="64"/>
      <c r="RXK34" s="129"/>
      <c r="RXL34" s="19"/>
      <c r="RXM34" s="65"/>
      <c r="RXN34" s="17"/>
      <c r="RXO34" s="32"/>
      <c r="RXP34" s="12"/>
      <c r="RXQ34" s="70"/>
      <c r="RXR34" s="124"/>
      <c r="RXS34" s="125"/>
      <c r="RXT34" s="125"/>
      <c r="RXU34" s="125"/>
      <c r="RXV34" s="126"/>
      <c r="RXW34" s="127"/>
      <c r="RXX34" s="125"/>
      <c r="RXY34" s="125"/>
      <c r="RXZ34" s="125"/>
      <c r="RYA34" s="126"/>
      <c r="RYB34" s="127"/>
      <c r="RYC34" s="125"/>
      <c r="RYD34" s="125"/>
      <c r="RYE34" s="125"/>
      <c r="RYF34" s="126"/>
      <c r="RYG34" s="127"/>
      <c r="RYH34" s="125"/>
      <c r="RYI34" s="125"/>
      <c r="RYJ34" s="125"/>
      <c r="RYK34" s="126"/>
      <c r="RYL34" s="127"/>
      <c r="RYM34" s="125"/>
      <c r="RYN34" s="125"/>
      <c r="RYO34" s="125"/>
      <c r="RYP34" s="126"/>
      <c r="RYQ34" s="127"/>
      <c r="RYR34" s="125"/>
      <c r="RYS34" s="125"/>
      <c r="RYT34" s="125"/>
      <c r="RYU34" s="126"/>
      <c r="RYV34" s="127"/>
      <c r="RYW34" s="125"/>
      <c r="RYX34" s="125"/>
      <c r="RYY34" s="125"/>
      <c r="RYZ34" s="126"/>
      <c r="RZA34" s="127"/>
      <c r="RZB34" s="125"/>
      <c r="RZC34" s="125"/>
      <c r="RZD34" s="125"/>
      <c r="RZE34" s="126"/>
      <c r="RZF34" s="128"/>
      <c r="RZG34" s="119"/>
      <c r="RZH34" s="64"/>
      <c r="RZI34" s="129"/>
      <c r="RZJ34" s="19"/>
      <c r="RZK34" s="65"/>
      <c r="RZL34" s="17"/>
      <c r="RZM34" s="32"/>
      <c r="RZN34" s="12"/>
      <c r="RZO34" s="70"/>
      <c r="RZP34" s="124"/>
      <c r="RZQ34" s="125"/>
      <c r="RZR34" s="125"/>
      <c r="RZS34" s="125"/>
      <c r="RZT34" s="126"/>
      <c r="RZU34" s="127"/>
      <c r="RZV34" s="125"/>
      <c r="RZW34" s="125"/>
      <c r="RZX34" s="125"/>
      <c r="RZY34" s="126"/>
      <c r="RZZ34" s="127"/>
      <c r="SAA34" s="125"/>
      <c r="SAB34" s="125"/>
      <c r="SAC34" s="125"/>
      <c r="SAD34" s="126"/>
      <c r="SAE34" s="127"/>
      <c r="SAF34" s="125"/>
      <c r="SAG34" s="125"/>
      <c r="SAH34" s="125"/>
      <c r="SAI34" s="126"/>
      <c r="SAJ34" s="127"/>
      <c r="SAK34" s="125"/>
      <c r="SAL34" s="125"/>
      <c r="SAM34" s="125"/>
      <c r="SAN34" s="126"/>
      <c r="SAO34" s="127"/>
      <c r="SAP34" s="125"/>
      <c r="SAQ34" s="125"/>
      <c r="SAR34" s="125"/>
      <c r="SAS34" s="126"/>
      <c r="SAT34" s="127"/>
      <c r="SAU34" s="125"/>
      <c r="SAV34" s="125"/>
      <c r="SAW34" s="125"/>
      <c r="SAX34" s="126"/>
      <c r="SAY34" s="127"/>
      <c r="SAZ34" s="125"/>
      <c r="SBA34" s="125"/>
      <c r="SBB34" s="125"/>
      <c r="SBC34" s="126"/>
      <c r="SBD34" s="128"/>
      <c r="SBE34" s="119"/>
      <c r="SBF34" s="64"/>
      <c r="SBG34" s="129"/>
      <c r="SBH34" s="19"/>
      <c r="SBI34" s="65"/>
      <c r="SBJ34" s="17"/>
      <c r="SBK34" s="32"/>
      <c r="SBL34" s="12"/>
      <c r="SBM34" s="70"/>
      <c r="SBN34" s="124"/>
      <c r="SBO34" s="125"/>
      <c r="SBP34" s="125"/>
      <c r="SBQ34" s="125"/>
      <c r="SBR34" s="126"/>
      <c r="SBS34" s="127"/>
      <c r="SBT34" s="125"/>
      <c r="SBU34" s="125"/>
      <c r="SBV34" s="125"/>
      <c r="SBW34" s="126"/>
      <c r="SBX34" s="127"/>
      <c r="SBY34" s="125"/>
      <c r="SBZ34" s="125"/>
      <c r="SCA34" s="125"/>
      <c r="SCB34" s="126"/>
      <c r="SCC34" s="127"/>
      <c r="SCD34" s="125"/>
      <c r="SCE34" s="125"/>
      <c r="SCF34" s="125"/>
      <c r="SCG34" s="126"/>
      <c r="SCH34" s="127"/>
      <c r="SCI34" s="125"/>
      <c r="SCJ34" s="125"/>
      <c r="SCK34" s="125"/>
      <c r="SCL34" s="126"/>
      <c r="SCM34" s="127"/>
      <c r="SCN34" s="125"/>
      <c r="SCO34" s="125"/>
      <c r="SCP34" s="125"/>
      <c r="SCQ34" s="126"/>
      <c r="SCR34" s="127"/>
      <c r="SCS34" s="125"/>
      <c r="SCT34" s="125"/>
      <c r="SCU34" s="125"/>
      <c r="SCV34" s="126"/>
      <c r="SCW34" s="127"/>
      <c r="SCX34" s="125"/>
      <c r="SCY34" s="125"/>
      <c r="SCZ34" s="125"/>
      <c r="SDA34" s="126"/>
      <c r="SDB34" s="128"/>
      <c r="SDC34" s="119"/>
      <c r="SDD34" s="64"/>
      <c r="SDE34" s="129"/>
      <c r="SDF34" s="19"/>
      <c r="SDG34" s="65"/>
      <c r="SDH34" s="17"/>
      <c r="SDI34" s="32"/>
      <c r="SDJ34" s="12"/>
      <c r="SDK34" s="70"/>
      <c r="SDL34" s="124"/>
      <c r="SDM34" s="125"/>
      <c r="SDN34" s="125"/>
      <c r="SDO34" s="125"/>
      <c r="SDP34" s="126"/>
      <c r="SDQ34" s="127"/>
      <c r="SDR34" s="125"/>
      <c r="SDS34" s="125"/>
      <c r="SDT34" s="125"/>
      <c r="SDU34" s="126"/>
      <c r="SDV34" s="127"/>
      <c r="SDW34" s="125"/>
      <c r="SDX34" s="125"/>
      <c r="SDY34" s="125"/>
      <c r="SDZ34" s="126"/>
      <c r="SEA34" s="127"/>
      <c r="SEB34" s="125"/>
      <c r="SEC34" s="125"/>
      <c r="SED34" s="125"/>
      <c r="SEE34" s="126"/>
      <c r="SEF34" s="127"/>
      <c r="SEG34" s="125"/>
      <c r="SEH34" s="125"/>
      <c r="SEI34" s="125"/>
      <c r="SEJ34" s="126"/>
      <c r="SEK34" s="127"/>
      <c r="SEL34" s="125"/>
      <c r="SEM34" s="125"/>
      <c r="SEN34" s="125"/>
      <c r="SEO34" s="126"/>
      <c r="SEP34" s="127"/>
      <c r="SEQ34" s="125"/>
      <c r="SER34" s="125"/>
      <c r="SES34" s="125"/>
      <c r="SET34" s="126"/>
      <c r="SEU34" s="127"/>
      <c r="SEV34" s="125"/>
      <c r="SEW34" s="125"/>
      <c r="SEX34" s="125"/>
      <c r="SEY34" s="126"/>
      <c r="SEZ34" s="128"/>
      <c r="SFA34" s="119"/>
      <c r="SFB34" s="64"/>
      <c r="SFC34" s="129"/>
      <c r="SFD34" s="19"/>
      <c r="SFE34" s="65"/>
      <c r="SFF34" s="17"/>
      <c r="SFG34" s="32"/>
      <c r="SFH34" s="12"/>
      <c r="SFI34" s="70"/>
      <c r="SFJ34" s="124"/>
      <c r="SFK34" s="125"/>
      <c r="SFL34" s="125"/>
      <c r="SFM34" s="125"/>
      <c r="SFN34" s="126"/>
      <c r="SFO34" s="127"/>
      <c r="SFP34" s="125"/>
      <c r="SFQ34" s="125"/>
      <c r="SFR34" s="125"/>
      <c r="SFS34" s="126"/>
      <c r="SFT34" s="127"/>
      <c r="SFU34" s="125"/>
      <c r="SFV34" s="125"/>
      <c r="SFW34" s="125"/>
      <c r="SFX34" s="126"/>
      <c r="SFY34" s="127"/>
      <c r="SFZ34" s="125"/>
      <c r="SGA34" s="125"/>
      <c r="SGB34" s="125"/>
      <c r="SGC34" s="126"/>
      <c r="SGD34" s="127"/>
      <c r="SGE34" s="125"/>
      <c r="SGF34" s="125"/>
      <c r="SGG34" s="125"/>
      <c r="SGH34" s="126"/>
      <c r="SGI34" s="127"/>
      <c r="SGJ34" s="125"/>
      <c r="SGK34" s="125"/>
      <c r="SGL34" s="125"/>
      <c r="SGM34" s="126"/>
      <c r="SGN34" s="127"/>
      <c r="SGO34" s="125"/>
      <c r="SGP34" s="125"/>
      <c r="SGQ34" s="125"/>
      <c r="SGR34" s="126"/>
      <c r="SGS34" s="127"/>
      <c r="SGT34" s="125"/>
      <c r="SGU34" s="125"/>
      <c r="SGV34" s="125"/>
      <c r="SGW34" s="126"/>
      <c r="SGX34" s="128"/>
      <c r="SGY34" s="119"/>
      <c r="SGZ34" s="64"/>
      <c r="SHA34" s="129"/>
      <c r="SHB34" s="19"/>
      <c r="SHC34" s="65"/>
      <c r="SHD34" s="17"/>
      <c r="SHE34" s="32"/>
      <c r="SHF34" s="12"/>
      <c r="SHG34" s="70"/>
      <c r="SHH34" s="124"/>
      <c r="SHI34" s="125"/>
      <c r="SHJ34" s="125"/>
      <c r="SHK34" s="125"/>
      <c r="SHL34" s="126"/>
      <c r="SHM34" s="127"/>
      <c r="SHN34" s="125"/>
      <c r="SHO34" s="125"/>
      <c r="SHP34" s="125"/>
      <c r="SHQ34" s="126"/>
      <c r="SHR34" s="127"/>
      <c r="SHS34" s="125"/>
      <c r="SHT34" s="125"/>
      <c r="SHU34" s="125"/>
      <c r="SHV34" s="126"/>
      <c r="SHW34" s="127"/>
      <c r="SHX34" s="125"/>
      <c r="SHY34" s="125"/>
      <c r="SHZ34" s="125"/>
      <c r="SIA34" s="126"/>
      <c r="SIB34" s="127"/>
      <c r="SIC34" s="125"/>
      <c r="SID34" s="125"/>
      <c r="SIE34" s="125"/>
      <c r="SIF34" s="126"/>
      <c r="SIG34" s="127"/>
      <c r="SIH34" s="125"/>
      <c r="SII34" s="125"/>
      <c r="SIJ34" s="125"/>
      <c r="SIK34" s="126"/>
      <c r="SIL34" s="127"/>
      <c r="SIM34" s="125"/>
      <c r="SIN34" s="125"/>
      <c r="SIO34" s="125"/>
      <c r="SIP34" s="126"/>
      <c r="SIQ34" s="127"/>
      <c r="SIR34" s="125"/>
      <c r="SIS34" s="125"/>
      <c r="SIT34" s="125"/>
      <c r="SIU34" s="126"/>
      <c r="SIV34" s="128"/>
      <c r="SIW34" s="119"/>
      <c r="SIX34" s="64"/>
      <c r="SIY34" s="129"/>
      <c r="SIZ34" s="19"/>
      <c r="SJA34" s="65"/>
      <c r="SJB34" s="17"/>
      <c r="SJC34" s="32"/>
      <c r="SJD34" s="12"/>
      <c r="SJE34" s="70"/>
      <c r="SJF34" s="124"/>
      <c r="SJG34" s="125"/>
      <c r="SJH34" s="125"/>
      <c r="SJI34" s="125"/>
      <c r="SJJ34" s="126"/>
      <c r="SJK34" s="127"/>
      <c r="SJL34" s="125"/>
      <c r="SJM34" s="125"/>
      <c r="SJN34" s="125"/>
      <c r="SJO34" s="126"/>
      <c r="SJP34" s="127"/>
      <c r="SJQ34" s="125"/>
      <c r="SJR34" s="125"/>
      <c r="SJS34" s="125"/>
      <c r="SJT34" s="126"/>
      <c r="SJU34" s="127"/>
      <c r="SJV34" s="125"/>
      <c r="SJW34" s="125"/>
      <c r="SJX34" s="125"/>
      <c r="SJY34" s="126"/>
      <c r="SJZ34" s="127"/>
      <c r="SKA34" s="125"/>
      <c r="SKB34" s="125"/>
      <c r="SKC34" s="125"/>
      <c r="SKD34" s="126"/>
      <c r="SKE34" s="127"/>
      <c r="SKF34" s="125"/>
      <c r="SKG34" s="125"/>
      <c r="SKH34" s="125"/>
      <c r="SKI34" s="126"/>
      <c r="SKJ34" s="127"/>
      <c r="SKK34" s="125"/>
      <c r="SKL34" s="125"/>
      <c r="SKM34" s="125"/>
      <c r="SKN34" s="126"/>
      <c r="SKO34" s="127"/>
      <c r="SKP34" s="125"/>
      <c r="SKQ34" s="125"/>
      <c r="SKR34" s="125"/>
      <c r="SKS34" s="126"/>
      <c r="SKT34" s="128"/>
      <c r="SKU34" s="119"/>
      <c r="SKV34" s="64"/>
      <c r="SKW34" s="129"/>
      <c r="SKX34" s="19"/>
      <c r="SKY34" s="65"/>
      <c r="SKZ34" s="17"/>
      <c r="SLA34" s="32"/>
      <c r="SLB34" s="12"/>
      <c r="SLC34" s="70"/>
      <c r="SLD34" s="124"/>
      <c r="SLE34" s="125"/>
      <c r="SLF34" s="125"/>
      <c r="SLG34" s="125"/>
      <c r="SLH34" s="126"/>
      <c r="SLI34" s="127"/>
      <c r="SLJ34" s="125"/>
      <c r="SLK34" s="125"/>
      <c r="SLL34" s="125"/>
      <c r="SLM34" s="126"/>
      <c r="SLN34" s="127"/>
      <c r="SLO34" s="125"/>
      <c r="SLP34" s="125"/>
      <c r="SLQ34" s="125"/>
      <c r="SLR34" s="126"/>
      <c r="SLS34" s="127"/>
      <c r="SLT34" s="125"/>
      <c r="SLU34" s="125"/>
      <c r="SLV34" s="125"/>
      <c r="SLW34" s="126"/>
      <c r="SLX34" s="127"/>
      <c r="SLY34" s="125"/>
      <c r="SLZ34" s="125"/>
      <c r="SMA34" s="125"/>
      <c r="SMB34" s="126"/>
      <c r="SMC34" s="127"/>
      <c r="SMD34" s="125"/>
      <c r="SME34" s="125"/>
      <c r="SMF34" s="125"/>
      <c r="SMG34" s="126"/>
      <c r="SMH34" s="127"/>
      <c r="SMI34" s="125"/>
      <c r="SMJ34" s="125"/>
      <c r="SMK34" s="125"/>
      <c r="SML34" s="126"/>
      <c r="SMM34" s="127"/>
      <c r="SMN34" s="125"/>
      <c r="SMO34" s="125"/>
      <c r="SMP34" s="125"/>
      <c r="SMQ34" s="126"/>
      <c r="SMR34" s="128"/>
      <c r="SMS34" s="119"/>
      <c r="SMT34" s="64"/>
      <c r="SMU34" s="129"/>
      <c r="SMV34" s="19"/>
      <c r="SMW34" s="65"/>
      <c r="SMX34" s="17"/>
      <c r="SMY34" s="32"/>
      <c r="SMZ34" s="12"/>
      <c r="SNA34" s="70"/>
      <c r="SNB34" s="124"/>
      <c r="SNC34" s="125"/>
      <c r="SND34" s="125"/>
      <c r="SNE34" s="125"/>
      <c r="SNF34" s="126"/>
      <c r="SNG34" s="127"/>
      <c r="SNH34" s="125"/>
      <c r="SNI34" s="125"/>
      <c r="SNJ34" s="125"/>
      <c r="SNK34" s="126"/>
      <c r="SNL34" s="127"/>
      <c r="SNM34" s="125"/>
      <c r="SNN34" s="125"/>
      <c r="SNO34" s="125"/>
      <c r="SNP34" s="126"/>
      <c r="SNQ34" s="127"/>
      <c r="SNR34" s="125"/>
      <c r="SNS34" s="125"/>
      <c r="SNT34" s="125"/>
      <c r="SNU34" s="126"/>
      <c r="SNV34" s="127"/>
      <c r="SNW34" s="125"/>
      <c r="SNX34" s="125"/>
      <c r="SNY34" s="125"/>
      <c r="SNZ34" s="126"/>
      <c r="SOA34" s="127"/>
      <c r="SOB34" s="125"/>
      <c r="SOC34" s="125"/>
      <c r="SOD34" s="125"/>
      <c r="SOE34" s="126"/>
      <c r="SOF34" s="127"/>
      <c r="SOG34" s="125"/>
      <c r="SOH34" s="125"/>
      <c r="SOI34" s="125"/>
      <c r="SOJ34" s="126"/>
      <c r="SOK34" s="127"/>
      <c r="SOL34" s="125"/>
      <c r="SOM34" s="125"/>
      <c r="SON34" s="125"/>
      <c r="SOO34" s="126"/>
      <c r="SOP34" s="128"/>
      <c r="SOQ34" s="119"/>
      <c r="SOR34" s="64"/>
      <c r="SOS34" s="129"/>
      <c r="SOT34" s="19"/>
      <c r="SOU34" s="65"/>
      <c r="SOV34" s="17"/>
      <c r="SOW34" s="32"/>
      <c r="SOX34" s="12"/>
      <c r="SOY34" s="70"/>
      <c r="SOZ34" s="124"/>
      <c r="SPA34" s="125"/>
      <c r="SPB34" s="125"/>
      <c r="SPC34" s="125"/>
      <c r="SPD34" s="126"/>
      <c r="SPE34" s="127"/>
      <c r="SPF34" s="125"/>
      <c r="SPG34" s="125"/>
      <c r="SPH34" s="125"/>
      <c r="SPI34" s="126"/>
      <c r="SPJ34" s="127"/>
      <c r="SPK34" s="125"/>
      <c r="SPL34" s="125"/>
      <c r="SPM34" s="125"/>
      <c r="SPN34" s="126"/>
      <c r="SPO34" s="127"/>
      <c r="SPP34" s="125"/>
      <c r="SPQ34" s="125"/>
      <c r="SPR34" s="125"/>
      <c r="SPS34" s="126"/>
      <c r="SPT34" s="127"/>
      <c r="SPU34" s="125"/>
      <c r="SPV34" s="125"/>
      <c r="SPW34" s="125"/>
      <c r="SPX34" s="126"/>
      <c r="SPY34" s="127"/>
      <c r="SPZ34" s="125"/>
      <c r="SQA34" s="125"/>
      <c r="SQB34" s="125"/>
      <c r="SQC34" s="126"/>
      <c r="SQD34" s="127"/>
      <c r="SQE34" s="125"/>
      <c r="SQF34" s="125"/>
      <c r="SQG34" s="125"/>
      <c r="SQH34" s="126"/>
      <c r="SQI34" s="127"/>
      <c r="SQJ34" s="125"/>
      <c r="SQK34" s="125"/>
      <c r="SQL34" s="125"/>
      <c r="SQM34" s="126"/>
      <c r="SQN34" s="128"/>
      <c r="SQO34" s="119"/>
      <c r="SQP34" s="64"/>
      <c r="SQQ34" s="129"/>
      <c r="SQR34" s="19"/>
      <c r="SQS34" s="65"/>
      <c r="SQT34" s="17"/>
      <c r="SQU34" s="32"/>
      <c r="SQV34" s="12"/>
      <c r="SQW34" s="70"/>
      <c r="SQX34" s="124"/>
      <c r="SQY34" s="125"/>
      <c r="SQZ34" s="125"/>
      <c r="SRA34" s="125"/>
      <c r="SRB34" s="126"/>
      <c r="SRC34" s="127"/>
      <c r="SRD34" s="125"/>
      <c r="SRE34" s="125"/>
      <c r="SRF34" s="125"/>
      <c r="SRG34" s="126"/>
      <c r="SRH34" s="127"/>
      <c r="SRI34" s="125"/>
      <c r="SRJ34" s="125"/>
      <c r="SRK34" s="125"/>
      <c r="SRL34" s="126"/>
      <c r="SRM34" s="127"/>
      <c r="SRN34" s="125"/>
      <c r="SRO34" s="125"/>
      <c r="SRP34" s="125"/>
      <c r="SRQ34" s="126"/>
      <c r="SRR34" s="127"/>
      <c r="SRS34" s="125"/>
      <c r="SRT34" s="125"/>
      <c r="SRU34" s="125"/>
      <c r="SRV34" s="126"/>
      <c r="SRW34" s="127"/>
      <c r="SRX34" s="125"/>
      <c r="SRY34" s="125"/>
      <c r="SRZ34" s="125"/>
      <c r="SSA34" s="126"/>
      <c r="SSB34" s="127"/>
      <c r="SSC34" s="125"/>
      <c r="SSD34" s="125"/>
      <c r="SSE34" s="125"/>
      <c r="SSF34" s="126"/>
      <c r="SSG34" s="127"/>
      <c r="SSH34" s="125"/>
      <c r="SSI34" s="125"/>
      <c r="SSJ34" s="125"/>
      <c r="SSK34" s="126"/>
      <c r="SSL34" s="128"/>
      <c r="SSM34" s="119"/>
      <c r="SSN34" s="64"/>
      <c r="SSO34" s="129"/>
      <c r="SSP34" s="19"/>
      <c r="SSQ34" s="65"/>
      <c r="SSR34" s="17"/>
      <c r="SSS34" s="32"/>
      <c r="SST34" s="12"/>
      <c r="SSU34" s="70"/>
      <c r="SSV34" s="124"/>
      <c r="SSW34" s="125"/>
      <c r="SSX34" s="125"/>
      <c r="SSY34" s="125"/>
      <c r="SSZ34" s="126"/>
      <c r="STA34" s="127"/>
      <c r="STB34" s="125"/>
      <c r="STC34" s="125"/>
      <c r="STD34" s="125"/>
      <c r="STE34" s="126"/>
      <c r="STF34" s="127"/>
      <c r="STG34" s="125"/>
      <c r="STH34" s="125"/>
      <c r="STI34" s="125"/>
      <c r="STJ34" s="126"/>
      <c r="STK34" s="127"/>
      <c r="STL34" s="125"/>
      <c r="STM34" s="125"/>
      <c r="STN34" s="125"/>
      <c r="STO34" s="126"/>
      <c r="STP34" s="127"/>
      <c r="STQ34" s="125"/>
      <c r="STR34" s="125"/>
      <c r="STS34" s="125"/>
      <c r="STT34" s="126"/>
      <c r="STU34" s="127"/>
      <c r="STV34" s="125"/>
      <c r="STW34" s="125"/>
      <c r="STX34" s="125"/>
      <c r="STY34" s="126"/>
      <c r="STZ34" s="127"/>
      <c r="SUA34" s="125"/>
      <c r="SUB34" s="125"/>
      <c r="SUC34" s="125"/>
      <c r="SUD34" s="126"/>
      <c r="SUE34" s="127"/>
      <c r="SUF34" s="125"/>
      <c r="SUG34" s="125"/>
      <c r="SUH34" s="125"/>
      <c r="SUI34" s="126"/>
      <c r="SUJ34" s="128"/>
      <c r="SUK34" s="119"/>
      <c r="SUL34" s="64"/>
      <c r="SUM34" s="129"/>
      <c r="SUN34" s="19"/>
      <c r="SUO34" s="65"/>
      <c r="SUP34" s="17"/>
      <c r="SUQ34" s="32"/>
      <c r="SUR34" s="12"/>
      <c r="SUS34" s="70"/>
      <c r="SUT34" s="124"/>
      <c r="SUU34" s="125"/>
      <c r="SUV34" s="125"/>
      <c r="SUW34" s="125"/>
      <c r="SUX34" s="126"/>
      <c r="SUY34" s="127"/>
      <c r="SUZ34" s="125"/>
      <c r="SVA34" s="125"/>
      <c r="SVB34" s="125"/>
      <c r="SVC34" s="126"/>
      <c r="SVD34" s="127"/>
      <c r="SVE34" s="125"/>
      <c r="SVF34" s="125"/>
      <c r="SVG34" s="125"/>
      <c r="SVH34" s="126"/>
      <c r="SVI34" s="127"/>
      <c r="SVJ34" s="125"/>
      <c r="SVK34" s="125"/>
      <c r="SVL34" s="125"/>
      <c r="SVM34" s="126"/>
      <c r="SVN34" s="127"/>
      <c r="SVO34" s="125"/>
      <c r="SVP34" s="125"/>
      <c r="SVQ34" s="125"/>
      <c r="SVR34" s="126"/>
      <c r="SVS34" s="127"/>
      <c r="SVT34" s="125"/>
      <c r="SVU34" s="125"/>
      <c r="SVV34" s="125"/>
      <c r="SVW34" s="126"/>
      <c r="SVX34" s="127"/>
      <c r="SVY34" s="125"/>
      <c r="SVZ34" s="125"/>
      <c r="SWA34" s="125"/>
      <c r="SWB34" s="126"/>
      <c r="SWC34" s="127"/>
      <c r="SWD34" s="125"/>
      <c r="SWE34" s="125"/>
      <c r="SWF34" s="125"/>
      <c r="SWG34" s="126"/>
      <c r="SWH34" s="128"/>
      <c r="SWI34" s="119"/>
      <c r="SWJ34" s="64"/>
      <c r="SWK34" s="129"/>
      <c r="SWL34" s="19"/>
      <c r="SWM34" s="65"/>
      <c r="SWN34" s="17"/>
      <c r="SWO34" s="32"/>
      <c r="SWP34" s="12"/>
      <c r="SWQ34" s="70"/>
      <c r="SWR34" s="124"/>
      <c r="SWS34" s="125"/>
      <c r="SWT34" s="125"/>
      <c r="SWU34" s="125"/>
      <c r="SWV34" s="126"/>
      <c r="SWW34" s="127"/>
      <c r="SWX34" s="125"/>
      <c r="SWY34" s="125"/>
      <c r="SWZ34" s="125"/>
      <c r="SXA34" s="126"/>
      <c r="SXB34" s="127"/>
      <c r="SXC34" s="125"/>
      <c r="SXD34" s="125"/>
      <c r="SXE34" s="125"/>
      <c r="SXF34" s="126"/>
      <c r="SXG34" s="127"/>
      <c r="SXH34" s="125"/>
      <c r="SXI34" s="125"/>
      <c r="SXJ34" s="125"/>
      <c r="SXK34" s="126"/>
      <c r="SXL34" s="127"/>
      <c r="SXM34" s="125"/>
      <c r="SXN34" s="125"/>
      <c r="SXO34" s="125"/>
      <c r="SXP34" s="126"/>
      <c r="SXQ34" s="127"/>
      <c r="SXR34" s="125"/>
      <c r="SXS34" s="125"/>
      <c r="SXT34" s="125"/>
      <c r="SXU34" s="126"/>
      <c r="SXV34" s="127"/>
      <c r="SXW34" s="125"/>
      <c r="SXX34" s="125"/>
      <c r="SXY34" s="125"/>
      <c r="SXZ34" s="126"/>
      <c r="SYA34" s="127"/>
      <c r="SYB34" s="125"/>
      <c r="SYC34" s="125"/>
      <c r="SYD34" s="125"/>
      <c r="SYE34" s="126"/>
      <c r="SYF34" s="128"/>
      <c r="SYG34" s="119"/>
      <c r="SYH34" s="64"/>
      <c r="SYI34" s="129"/>
      <c r="SYJ34" s="19"/>
      <c r="SYK34" s="65"/>
      <c r="SYL34" s="17"/>
      <c r="SYM34" s="32"/>
      <c r="SYN34" s="12"/>
      <c r="SYO34" s="70"/>
      <c r="SYP34" s="124"/>
      <c r="SYQ34" s="125"/>
      <c r="SYR34" s="125"/>
      <c r="SYS34" s="125"/>
      <c r="SYT34" s="126"/>
      <c r="SYU34" s="127"/>
      <c r="SYV34" s="125"/>
      <c r="SYW34" s="125"/>
      <c r="SYX34" s="125"/>
      <c r="SYY34" s="126"/>
      <c r="SYZ34" s="127"/>
      <c r="SZA34" s="125"/>
      <c r="SZB34" s="125"/>
      <c r="SZC34" s="125"/>
      <c r="SZD34" s="126"/>
      <c r="SZE34" s="127"/>
      <c r="SZF34" s="125"/>
      <c r="SZG34" s="125"/>
      <c r="SZH34" s="125"/>
      <c r="SZI34" s="126"/>
      <c r="SZJ34" s="127"/>
      <c r="SZK34" s="125"/>
      <c r="SZL34" s="125"/>
      <c r="SZM34" s="125"/>
      <c r="SZN34" s="126"/>
      <c r="SZO34" s="127"/>
      <c r="SZP34" s="125"/>
      <c r="SZQ34" s="125"/>
      <c r="SZR34" s="125"/>
      <c r="SZS34" s="126"/>
      <c r="SZT34" s="127"/>
      <c r="SZU34" s="125"/>
      <c r="SZV34" s="125"/>
      <c r="SZW34" s="125"/>
      <c r="SZX34" s="126"/>
      <c r="SZY34" s="127"/>
      <c r="SZZ34" s="125"/>
      <c r="TAA34" s="125"/>
      <c r="TAB34" s="125"/>
      <c r="TAC34" s="126"/>
      <c r="TAD34" s="128"/>
      <c r="TAE34" s="119"/>
      <c r="TAF34" s="64"/>
      <c r="TAG34" s="129"/>
      <c r="TAH34" s="19"/>
      <c r="TAI34" s="65"/>
      <c r="TAJ34" s="17"/>
      <c r="TAK34" s="32"/>
      <c r="TAL34" s="12"/>
      <c r="TAM34" s="70"/>
      <c r="TAN34" s="124"/>
      <c r="TAO34" s="125"/>
      <c r="TAP34" s="125"/>
      <c r="TAQ34" s="125"/>
      <c r="TAR34" s="126"/>
      <c r="TAS34" s="127"/>
      <c r="TAT34" s="125"/>
      <c r="TAU34" s="125"/>
      <c r="TAV34" s="125"/>
      <c r="TAW34" s="126"/>
      <c r="TAX34" s="127"/>
      <c r="TAY34" s="125"/>
      <c r="TAZ34" s="125"/>
      <c r="TBA34" s="125"/>
      <c r="TBB34" s="126"/>
      <c r="TBC34" s="127"/>
      <c r="TBD34" s="125"/>
      <c r="TBE34" s="125"/>
      <c r="TBF34" s="125"/>
      <c r="TBG34" s="126"/>
      <c r="TBH34" s="127"/>
      <c r="TBI34" s="125"/>
      <c r="TBJ34" s="125"/>
      <c r="TBK34" s="125"/>
      <c r="TBL34" s="126"/>
      <c r="TBM34" s="127"/>
      <c r="TBN34" s="125"/>
      <c r="TBO34" s="125"/>
      <c r="TBP34" s="125"/>
      <c r="TBQ34" s="126"/>
      <c r="TBR34" s="127"/>
      <c r="TBS34" s="125"/>
      <c r="TBT34" s="125"/>
      <c r="TBU34" s="125"/>
      <c r="TBV34" s="126"/>
      <c r="TBW34" s="127"/>
      <c r="TBX34" s="125"/>
      <c r="TBY34" s="125"/>
      <c r="TBZ34" s="125"/>
      <c r="TCA34" s="126"/>
      <c r="TCB34" s="128"/>
      <c r="TCC34" s="119"/>
      <c r="TCD34" s="64"/>
      <c r="TCE34" s="129"/>
      <c r="TCF34" s="19"/>
      <c r="TCG34" s="65"/>
      <c r="TCH34" s="17"/>
      <c r="TCI34" s="32"/>
      <c r="TCJ34" s="12"/>
      <c r="TCK34" s="70"/>
      <c r="TCL34" s="124"/>
      <c r="TCM34" s="125"/>
      <c r="TCN34" s="125"/>
      <c r="TCO34" s="125"/>
      <c r="TCP34" s="126"/>
      <c r="TCQ34" s="127"/>
      <c r="TCR34" s="125"/>
      <c r="TCS34" s="125"/>
      <c r="TCT34" s="125"/>
      <c r="TCU34" s="126"/>
      <c r="TCV34" s="127"/>
      <c r="TCW34" s="125"/>
      <c r="TCX34" s="125"/>
      <c r="TCY34" s="125"/>
      <c r="TCZ34" s="126"/>
      <c r="TDA34" s="127"/>
      <c r="TDB34" s="125"/>
      <c r="TDC34" s="125"/>
      <c r="TDD34" s="125"/>
      <c r="TDE34" s="126"/>
      <c r="TDF34" s="127"/>
      <c r="TDG34" s="125"/>
      <c r="TDH34" s="125"/>
      <c r="TDI34" s="125"/>
      <c r="TDJ34" s="126"/>
      <c r="TDK34" s="127"/>
      <c r="TDL34" s="125"/>
      <c r="TDM34" s="125"/>
      <c r="TDN34" s="125"/>
      <c r="TDO34" s="126"/>
      <c r="TDP34" s="127"/>
      <c r="TDQ34" s="125"/>
      <c r="TDR34" s="125"/>
      <c r="TDS34" s="125"/>
      <c r="TDT34" s="126"/>
      <c r="TDU34" s="127"/>
      <c r="TDV34" s="125"/>
      <c r="TDW34" s="125"/>
      <c r="TDX34" s="125"/>
      <c r="TDY34" s="126"/>
      <c r="TDZ34" s="128"/>
      <c r="TEA34" s="119"/>
      <c r="TEB34" s="64"/>
      <c r="TEC34" s="129"/>
      <c r="TED34" s="19"/>
      <c r="TEE34" s="65"/>
      <c r="TEF34" s="17"/>
      <c r="TEG34" s="32"/>
      <c r="TEH34" s="12"/>
      <c r="TEI34" s="70"/>
      <c r="TEJ34" s="124"/>
      <c r="TEK34" s="125"/>
      <c r="TEL34" s="125"/>
      <c r="TEM34" s="125"/>
      <c r="TEN34" s="126"/>
      <c r="TEO34" s="127"/>
      <c r="TEP34" s="125"/>
      <c r="TEQ34" s="125"/>
      <c r="TER34" s="125"/>
      <c r="TES34" s="126"/>
      <c r="TET34" s="127"/>
      <c r="TEU34" s="125"/>
      <c r="TEV34" s="125"/>
      <c r="TEW34" s="125"/>
      <c r="TEX34" s="126"/>
      <c r="TEY34" s="127"/>
      <c r="TEZ34" s="125"/>
      <c r="TFA34" s="125"/>
      <c r="TFB34" s="125"/>
      <c r="TFC34" s="126"/>
      <c r="TFD34" s="127"/>
      <c r="TFE34" s="125"/>
      <c r="TFF34" s="125"/>
      <c r="TFG34" s="125"/>
      <c r="TFH34" s="126"/>
      <c r="TFI34" s="127"/>
      <c r="TFJ34" s="125"/>
      <c r="TFK34" s="125"/>
      <c r="TFL34" s="125"/>
      <c r="TFM34" s="126"/>
      <c r="TFN34" s="127"/>
      <c r="TFO34" s="125"/>
      <c r="TFP34" s="125"/>
      <c r="TFQ34" s="125"/>
      <c r="TFR34" s="126"/>
      <c r="TFS34" s="127"/>
      <c r="TFT34" s="125"/>
      <c r="TFU34" s="125"/>
      <c r="TFV34" s="125"/>
      <c r="TFW34" s="126"/>
      <c r="TFX34" s="128"/>
      <c r="TFY34" s="119"/>
      <c r="TFZ34" s="64"/>
      <c r="TGA34" s="129"/>
      <c r="TGB34" s="19"/>
      <c r="TGC34" s="65"/>
      <c r="TGD34" s="17"/>
      <c r="TGE34" s="32"/>
      <c r="TGF34" s="12"/>
      <c r="TGG34" s="70"/>
      <c r="TGH34" s="124"/>
      <c r="TGI34" s="125"/>
      <c r="TGJ34" s="125"/>
      <c r="TGK34" s="125"/>
      <c r="TGL34" s="126"/>
      <c r="TGM34" s="127"/>
      <c r="TGN34" s="125"/>
      <c r="TGO34" s="125"/>
      <c r="TGP34" s="125"/>
      <c r="TGQ34" s="126"/>
      <c r="TGR34" s="127"/>
      <c r="TGS34" s="125"/>
      <c r="TGT34" s="125"/>
      <c r="TGU34" s="125"/>
      <c r="TGV34" s="126"/>
      <c r="TGW34" s="127"/>
      <c r="TGX34" s="125"/>
      <c r="TGY34" s="125"/>
      <c r="TGZ34" s="125"/>
      <c r="THA34" s="126"/>
      <c r="THB34" s="127"/>
      <c r="THC34" s="125"/>
      <c r="THD34" s="125"/>
      <c r="THE34" s="125"/>
      <c r="THF34" s="126"/>
      <c r="THG34" s="127"/>
      <c r="THH34" s="125"/>
      <c r="THI34" s="125"/>
      <c r="THJ34" s="125"/>
      <c r="THK34" s="126"/>
      <c r="THL34" s="127"/>
      <c r="THM34" s="125"/>
      <c r="THN34" s="125"/>
      <c r="THO34" s="125"/>
      <c r="THP34" s="126"/>
      <c r="THQ34" s="127"/>
      <c r="THR34" s="125"/>
      <c r="THS34" s="125"/>
      <c r="THT34" s="125"/>
      <c r="THU34" s="126"/>
      <c r="THV34" s="128"/>
      <c r="THW34" s="119"/>
      <c r="THX34" s="64"/>
      <c r="THY34" s="129"/>
      <c r="THZ34" s="19"/>
      <c r="TIA34" s="65"/>
      <c r="TIB34" s="17"/>
      <c r="TIC34" s="32"/>
      <c r="TID34" s="12"/>
      <c r="TIE34" s="70"/>
      <c r="TIF34" s="124"/>
      <c r="TIG34" s="125"/>
      <c r="TIH34" s="125"/>
      <c r="TII34" s="125"/>
      <c r="TIJ34" s="126"/>
      <c r="TIK34" s="127"/>
      <c r="TIL34" s="125"/>
      <c r="TIM34" s="125"/>
      <c r="TIN34" s="125"/>
      <c r="TIO34" s="126"/>
      <c r="TIP34" s="127"/>
      <c r="TIQ34" s="125"/>
      <c r="TIR34" s="125"/>
      <c r="TIS34" s="125"/>
      <c r="TIT34" s="126"/>
      <c r="TIU34" s="127"/>
      <c r="TIV34" s="125"/>
      <c r="TIW34" s="125"/>
      <c r="TIX34" s="125"/>
      <c r="TIY34" s="126"/>
      <c r="TIZ34" s="127"/>
      <c r="TJA34" s="125"/>
      <c r="TJB34" s="125"/>
      <c r="TJC34" s="125"/>
      <c r="TJD34" s="126"/>
      <c r="TJE34" s="127"/>
      <c r="TJF34" s="125"/>
      <c r="TJG34" s="125"/>
      <c r="TJH34" s="125"/>
      <c r="TJI34" s="126"/>
      <c r="TJJ34" s="127"/>
      <c r="TJK34" s="125"/>
      <c r="TJL34" s="125"/>
      <c r="TJM34" s="125"/>
      <c r="TJN34" s="126"/>
      <c r="TJO34" s="127"/>
      <c r="TJP34" s="125"/>
      <c r="TJQ34" s="125"/>
      <c r="TJR34" s="125"/>
      <c r="TJS34" s="126"/>
      <c r="TJT34" s="128"/>
      <c r="TJU34" s="119"/>
      <c r="TJV34" s="64"/>
      <c r="TJW34" s="129"/>
      <c r="TJX34" s="19"/>
      <c r="TJY34" s="65"/>
      <c r="TJZ34" s="17"/>
      <c r="TKA34" s="32"/>
      <c r="TKB34" s="12"/>
      <c r="TKC34" s="70"/>
      <c r="TKD34" s="124"/>
      <c r="TKE34" s="125"/>
      <c r="TKF34" s="125"/>
      <c r="TKG34" s="125"/>
      <c r="TKH34" s="126"/>
      <c r="TKI34" s="127"/>
      <c r="TKJ34" s="125"/>
      <c r="TKK34" s="125"/>
      <c r="TKL34" s="125"/>
      <c r="TKM34" s="126"/>
      <c r="TKN34" s="127"/>
      <c r="TKO34" s="125"/>
      <c r="TKP34" s="125"/>
      <c r="TKQ34" s="125"/>
      <c r="TKR34" s="126"/>
      <c r="TKS34" s="127"/>
      <c r="TKT34" s="125"/>
      <c r="TKU34" s="125"/>
      <c r="TKV34" s="125"/>
      <c r="TKW34" s="126"/>
      <c r="TKX34" s="127"/>
      <c r="TKY34" s="125"/>
      <c r="TKZ34" s="125"/>
      <c r="TLA34" s="125"/>
      <c r="TLB34" s="126"/>
      <c r="TLC34" s="127"/>
      <c r="TLD34" s="125"/>
      <c r="TLE34" s="125"/>
      <c r="TLF34" s="125"/>
      <c r="TLG34" s="126"/>
      <c r="TLH34" s="127"/>
      <c r="TLI34" s="125"/>
      <c r="TLJ34" s="125"/>
      <c r="TLK34" s="125"/>
      <c r="TLL34" s="126"/>
      <c r="TLM34" s="127"/>
      <c r="TLN34" s="125"/>
      <c r="TLO34" s="125"/>
      <c r="TLP34" s="125"/>
      <c r="TLQ34" s="126"/>
      <c r="TLR34" s="128"/>
      <c r="TLS34" s="119"/>
      <c r="TLT34" s="64"/>
      <c r="TLU34" s="129"/>
      <c r="TLV34" s="19"/>
      <c r="TLW34" s="65"/>
      <c r="TLX34" s="17"/>
      <c r="TLY34" s="32"/>
      <c r="TLZ34" s="12"/>
      <c r="TMA34" s="70"/>
      <c r="TMB34" s="124"/>
      <c r="TMC34" s="125"/>
      <c r="TMD34" s="125"/>
      <c r="TME34" s="125"/>
      <c r="TMF34" s="126"/>
      <c r="TMG34" s="127"/>
      <c r="TMH34" s="125"/>
      <c r="TMI34" s="125"/>
      <c r="TMJ34" s="125"/>
      <c r="TMK34" s="126"/>
      <c r="TML34" s="127"/>
      <c r="TMM34" s="125"/>
      <c r="TMN34" s="125"/>
      <c r="TMO34" s="125"/>
      <c r="TMP34" s="126"/>
      <c r="TMQ34" s="127"/>
      <c r="TMR34" s="125"/>
      <c r="TMS34" s="125"/>
      <c r="TMT34" s="125"/>
      <c r="TMU34" s="126"/>
      <c r="TMV34" s="127"/>
      <c r="TMW34" s="125"/>
      <c r="TMX34" s="125"/>
      <c r="TMY34" s="125"/>
      <c r="TMZ34" s="126"/>
      <c r="TNA34" s="127"/>
      <c r="TNB34" s="125"/>
      <c r="TNC34" s="125"/>
      <c r="TND34" s="125"/>
      <c r="TNE34" s="126"/>
      <c r="TNF34" s="127"/>
      <c r="TNG34" s="125"/>
      <c r="TNH34" s="125"/>
      <c r="TNI34" s="125"/>
      <c r="TNJ34" s="126"/>
      <c r="TNK34" s="127"/>
      <c r="TNL34" s="125"/>
      <c r="TNM34" s="125"/>
      <c r="TNN34" s="125"/>
      <c r="TNO34" s="126"/>
      <c r="TNP34" s="128"/>
      <c r="TNQ34" s="119"/>
      <c r="TNR34" s="64"/>
      <c r="TNS34" s="129"/>
      <c r="TNT34" s="19"/>
      <c r="TNU34" s="65"/>
      <c r="TNV34" s="17"/>
      <c r="TNW34" s="32"/>
      <c r="TNX34" s="12"/>
      <c r="TNY34" s="70"/>
      <c r="TNZ34" s="124"/>
      <c r="TOA34" s="125"/>
      <c r="TOB34" s="125"/>
      <c r="TOC34" s="125"/>
      <c r="TOD34" s="126"/>
      <c r="TOE34" s="127"/>
      <c r="TOF34" s="125"/>
      <c r="TOG34" s="125"/>
      <c r="TOH34" s="125"/>
      <c r="TOI34" s="126"/>
      <c r="TOJ34" s="127"/>
      <c r="TOK34" s="125"/>
      <c r="TOL34" s="125"/>
      <c r="TOM34" s="125"/>
      <c r="TON34" s="126"/>
      <c r="TOO34" s="127"/>
      <c r="TOP34" s="125"/>
      <c r="TOQ34" s="125"/>
      <c r="TOR34" s="125"/>
      <c r="TOS34" s="126"/>
      <c r="TOT34" s="127"/>
      <c r="TOU34" s="125"/>
      <c r="TOV34" s="125"/>
      <c r="TOW34" s="125"/>
      <c r="TOX34" s="126"/>
      <c r="TOY34" s="127"/>
      <c r="TOZ34" s="125"/>
      <c r="TPA34" s="125"/>
      <c r="TPB34" s="125"/>
      <c r="TPC34" s="126"/>
      <c r="TPD34" s="127"/>
      <c r="TPE34" s="125"/>
      <c r="TPF34" s="125"/>
      <c r="TPG34" s="125"/>
      <c r="TPH34" s="126"/>
      <c r="TPI34" s="127"/>
      <c r="TPJ34" s="125"/>
      <c r="TPK34" s="125"/>
      <c r="TPL34" s="125"/>
      <c r="TPM34" s="126"/>
      <c r="TPN34" s="128"/>
      <c r="TPO34" s="119"/>
      <c r="TPP34" s="64"/>
      <c r="TPQ34" s="129"/>
      <c r="TPR34" s="19"/>
      <c r="TPS34" s="65"/>
      <c r="TPT34" s="17"/>
      <c r="TPU34" s="32"/>
      <c r="TPV34" s="12"/>
      <c r="TPW34" s="70"/>
      <c r="TPX34" s="124"/>
      <c r="TPY34" s="125"/>
      <c r="TPZ34" s="125"/>
      <c r="TQA34" s="125"/>
      <c r="TQB34" s="126"/>
      <c r="TQC34" s="127"/>
      <c r="TQD34" s="125"/>
      <c r="TQE34" s="125"/>
      <c r="TQF34" s="125"/>
      <c r="TQG34" s="126"/>
      <c r="TQH34" s="127"/>
      <c r="TQI34" s="125"/>
      <c r="TQJ34" s="125"/>
      <c r="TQK34" s="125"/>
      <c r="TQL34" s="126"/>
      <c r="TQM34" s="127"/>
      <c r="TQN34" s="125"/>
      <c r="TQO34" s="125"/>
      <c r="TQP34" s="125"/>
      <c r="TQQ34" s="126"/>
      <c r="TQR34" s="127"/>
      <c r="TQS34" s="125"/>
      <c r="TQT34" s="125"/>
      <c r="TQU34" s="125"/>
      <c r="TQV34" s="126"/>
      <c r="TQW34" s="127"/>
      <c r="TQX34" s="125"/>
      <c r="TQY34" s="125"/>
      <c r="TQZ34" s="125"/>
      <c r="TRA34" s="126"/>
      <c r="TRB34" s="127"/>
      <c r="TRC34" s="125"/>
      <c r="TRD34" s="125"/>
      <c r="TRE34" s="125"/>
      <c r="TRF34" s="126"/>
      <c r="TRG34" s="127"/>
      <c r="TRH34" s="125"/>
      <c r="TRI34" s="125"/>
      <c r="TRJ34" s="125"/>
      <c r="TRK34" s="126"/>
      <c r="TRL34" s="128"/>
      <c r="TRM34" s="119"/>
      <c r="TRN34" s="64"/>
      <c r="TRO34" s="129"/>
      <c r="TRP34" s="19"/>
      <c r="TRQ34" s="65"/>
      <c r="TRR34" s="17"/>
      <c r="TRS34" s="32"/>
      <c r="TRT34" s="12"/>
      <c r="TRU34" s="70"/>
      <c r="TRV34" s="124"/>
      <c r="TRW34" s="125"/>
      <c r="TRX34" s="125"/>
      <c r="TRY34" s="125"/>
      <c r="TRZ34" s="126"/>
      <c r="TSA34" s="127"/>
      <c r="TSB34" s="125"/>
      <c r="TSC34" s="125"/>
      <c r="TSD34" s="125"/>
      <c r="TSE34" s="126"/>
      <c r="TSF34" s="127"/>
      <c r="TSG34" s="125"/>
      <c r="TSH34" s="125"/>
      <c r="TSI34" s="125"/>
      <c r="TSJ34" s="126"/>
      <c r="TSK34" s="127"/>
      <c r="TSL34" s="125"/>
      <c r="TSM34" s="125"/>
      <c r="TSN34" s="125"/>
      <c r="TSO34" s="126"/>
      <c r="TSP34" s="127"/>
      <c r="TSQ34" s="125"/>
      <c r="TSR34" s="125"/>
      <c r="TSS34" s="125"/>
      <c r="TST34" s="126"/>
      <c r="TSU34" s="127"/>
      <c r="TSV34" s="125"/>
      <c r="TSW34" s="125"/>
      <c r="TSX34" s="125"/>
      <c r="TSY34" s="126"/>
      <c r="TSZ34" s="127"/>
      <c r="TTA34" s="125"/>
      <c r="TTB34" s="125"/>
      <c r="TTC34" s="125"/>
      <c r="TTD34" s="126"/>
      <c r="TTE34" s="127"/>
      <c r="TTF34" s="125"/>
      <c r="TTG34" s="125"/>
      <c r="TTH34" s="125"/>
      <c r="TTI34" s="126"/>
      <c r="TTJ34" s="128"/>
      <c r="TTK34" s="119"/>
      <c r="TTL34" s="64"/>
      <c r="TTM34" s="129"/>
      <c r="TTN34" s="19"/>
      <c r="TTO34" s="65"/>
      <c r="TTP34" s="17"/>
      <c r="TTQ34" s="32"/>
      <c r="TTR34" s="12"/>
      <c r="TTS34" s="70"/>
      <c r="TTT34" s="124"/>
      <c r="TTU34" s="125"/>
      <c r="TTV34" s="125"/>
      <c r="TTW34" s="125"/>
      <c r="TTX34" s="126"/>
      <c r="TTY34" s="127"/>
      <c r="TTZ34" s="125"/>
      <c r="TUA34" s="125"/>
      <c r="TUB34" s="125"/>
      <c r="TUC34" s="126"/>
      <c r="TUD34" s="127"/>
      <c r="TUE34" s="125"/>
      <c r="TUF34" s="125"/>
      <c r="TUG34" s="125"/>
      <c r="TUH34" s="126"/>
      <c r="TUI34" s="127"/>
      <c r="TUJ34" s="125"/>
      <c r="TUK34" s="125"/>
      <c r="TUL34" s="125"/>
      <c r="TUM34" s="126"/>
      <c r="TUN34" s="127"/>
      <c r="TUO34" s="125"/>
      <c r="TUP34" s="125"/>
      <c r="TUQ34" s="125"/>
      <c r="TUR34" s="126"/>
      <c r="TUS34" s="127"/>
      <c r="TUT34" s="125"/>
      <c r="TUU34" s="125"/>
      <c r="TUV34" s="125"/>
      <c r="TUW34" s="126"/>
      <c r="TUX34" s="127"/>
      <c r="TUY34" s="125"/>
      <c r="TUZ34" s="125"/>
      <c r="TVA34" s="125"/>
      <c r="TVB34" s="126"/>
      <c r="TVC34" s="127"/>
      <c r="TVD34" s="125"/>
      <c r="TVE34" s="125"/>
      <c r="TVF34" s="125"/>
      <c r="TVG34" s="126"/>
      <c r="TVH34" s="128"/>
      <c r="TVI34" s="119"/>
      <c r="TVJ34" s="64"/>
      <c r="TVK34" s="129"/>
      <c r="TVL34" s="19"/>
      <c r="TVM34" s="65"/>
      <c r="TVN34" s="17"/>
      <c r="TVO34" s="32"/>
      <c r="TVP34" s="12"/>
      <c r="TVQ34" s="70"/>
      <c r="TVR34" s="124"/>
      <c r="TVS34" s="125"/>
      <c r="TVT34" s="125"/>
      <c r="TVU34" s="125"/>
      <c r="TVV34" s="126"/>
      <c r="TVW34" s="127"/>
      <c r="TVX34" s="125"/>
      <c r="TVY34" s="125"/>
      <c r="TVZ34" s="125"/>
      <c r="TWA34" s="126"/>
      <c r="TWB34" s="127"/>
      <c r="TWC34" s="125"/>
      <c r="TWD34" s="125"/>
      <c r="TWE34" s="125"/>
      <c r="TWF34" s="126"/>
      <c r="TWG34" s="127"/>
      <c r="TWH34" s="125"/>
      <c r="TWI34" s="125"/>
      <c r="TWJ34" s="125"/>
      <c r="TWK34" s="126"/>
      <c r="TWL34" s="127"/>
      <c r="TWM34" s="125"/>
      <c r="TWN34" s="125"/>
      <c r="TWO34" s="125"/>
      <c r="TWP34" s="126"/>
      <c r="TWQ34" s="127"/>
      <c r="TWR34" s="125"/>
      <c r="TWS34" s="125"/>
      <c r="TWT34" s="125"/>
      <c r="TWU34" s="126"/>
      <c r="TWV34" s="127"/>
      <c r="TWW34" s="125"/>
      <c r="TWX34" s="125"/>
      <c r="TWY34" s="125"/>
      <c r="TWZ34" s="126"/>
      <c r="TXA34" s="127"/>
      <c r="TXB34" s="125"/>
      <c r="TXC34" s="125"/>
      <c r="TXD34" s="125"/>
      <c r="TXE34" s="126"/>
      <c r="TXF34" s="128"/>
      <c r="TXG34" s="119"/>
      <c r="TXH34" s="64"/>
      <c r="TXI34" s="129"/>
      <c r="TXJ34" s="19"/>
      <c r="TXK34" s="65"/>
      <c r="TXL34" s="17"/>
      <c r="TXM34" s="32"/>
      <c r="TXN34" s="12"/>
      <c r="TXO34" s="70"/>
      <c r="TXP34" s="124"/>
      <c r="TXQ34" s="125"/>
      <c r="TXR34" s="125"/>
      <c r="TXS34" s="125"/>
      <c r="TXT34" s="126"/>
      <c r="TXU34" s="127"/>
      <c r="TXV34" s="125"/>
      <c r="TXW34" s="125"/>
      <c r="TXX34" s="125"/>
      <c r="TXY34" s="126"/>
      <c r="TXZ34" s="127"/>
      <c r="TYA34" s="125"/>
      <c r="TYB34" s="125"/>
      <c r="TYC34" s="125"/>
      <c r="TYD34" s="126"/>
      <c r="TYE34" s="127"/>
      <c r="TYF34" s="125"/>
      <c r="TYG34" s="125"/>
      <c r="TYH34" s="125"/>
      <c r="TYI34" s="126"/>
      <c r="TYJ34" s="127"/>
      <c r="TYK34" s="125"/>
      <c r="TYL34" s="125"/>
      <c r="TYM34" s="125"/>
      <c r="TYN34" s="126"/>
      <c r="TYO34" s="127"/>
      <c r="TYP34" s="125"/>
      <c r="TYQ34" s="125"/>
      <c r="TYR34" s="125"/>
      <c r="TYS34" s="126"/>
      <c r="TYT34" s="127"/>
      <c r="TYU34" s="125"/>
      <c r="TYV34" s="125"/>
      <c r="TYW34" s="125"/>
      <c r="TYX34" s="126"/>
      <c r="TYY34" s="127"/>
      <c r="TYZ34" s="125"/>
      <c r="TZA34" s="125"/>
      <c r="TZB34" s="125"/>
      <c r="TZC34" s="126"/>
      <c r="TZD34" s="128"/>
      <c r="TZE34" s="119"/>
      <c r="TZF34" s="64"/>
      <c r="TZG34" s="129"/>
      <c r="TZH34" s="19"/>
      <c r="TZI34" s="65"/>
      <c r="TZJ34" s="17"/>
      <c r="TZK34" s="32"/>
      <c r="TZL34" s="12"/>
      <c r="TZM34" s="70"/>
      <c r="TZN34" s="124"/>
      <c r="TZO34" s="125"/>
      <c r="TZP34" s="125"/>
      <c r="TZQ34" s="125"/>
      <c r="TZR34" s="126"/>
      <c r="TZS34" s="127"/>
      <c r="TZT34" s="125"/>
      <c r="TZU34" s="125"/>
      <c r="TZV34" s="125"/>
      <c r="TZW34" s="126"/>
      <c r="TZX34" s="127"/>
      <c r="TZY34" s="125"/>
      <c r="TZZ34" s="125"/>
      <c r="UAA34" s="125"/>
      <c r="UAB34" s="126"/>
      <c r="UAC34" s="127"/>
      <c r="UAD34" s="125"/>
      <c r="UAE34" s="125"/>
      <c r="UAF34" s="125"/>
      <c r="UAG34" s="126"/>
      <c r="UAH34" s="127"/>
      <c r="UAI34" s="125"/>
      <c r="UAJ34" s="125"/>
      <c r="UAK34" s="125"/>
      <c r="UAL34" s="126"/>
      <c r="UAM34" s="127"/>
      <c r="UAN34" s="125"/>
      <c r="UAO34" s="125"/>
      <c r="UAP34" s="125"/>
      <c r="UAQ34" s="126"/>
      <c r="UAR34" s="127"/>
      <c r="UAS34" s="125"/>
      <c r="UAT34" s="125"/>
      <c r="UAU34" s="125"/>
      <c r="UAV34" s="126"/>
      <c r="UAW34" s="127"/>
      <c r="UAX34" s="125"/>
      <c r="UAY34" s="125"/>
      <c r="UAZ34" s="125"/>
      <c r="UBA34" s="126"/>
      <c r="UBB34" s="128"/>
      <c r="UBC34" s="119"/>
      <c r="UBD34" s="64"/>
      <c r="UBE34" s="129"/>
      <c r="UBF34" s="19"/>
      <c r="UBG34" s="65"/>
      <c r="UBH34" s="17"/>
      <c r="UBI34" s="32"/>
      <c r="UBJ34" s="12"/>
      <c r="UBK34" s="70"/>
      <c r="UBL34" s="124"/>
      <c r="UBM34" s="125"/>
      <c r="UBN34" s="125"/>
      <c r="UBO34" s="125"/>
      <c r="UBP34" s="126"/>
      <c r="UBQ34" s="127"/>
      <c r="UBR34" s="125"/>
      <c r="UBS34" s="125"/>
      <c r="UBT34" s="125"/>
      <c r="UBU34" s="126"/>
      <c r="UBV34" s="127"/>
      <c r="UBW34" s="125"/>
      <c r="UBX34" s="125"/>
      <c r="UBY34" s="125"/>
      <c r="UBZ34" s="126"/>
      <c r="UCA34" s="127"/>
      <c r="UCB34" s="125"/>
      <c r="UCC34" s="125"/>
      <c r="UCD34" s="125"/>
      <c r="UCE34" s="126"/>
      <c r="UCF34" s="127"/>
      <c r="UCG34" s="125"/>
      <c r="UCH34" s="125"/>
      <c r="UCI34" s="125"/>
      <c r="UCJ34" s="126"/>
      <c r="UCK34" s="127"/>
      <c r="UCL34" s="125"/>
      <c r="UCM34" s="125"/>
      <c r="UCN34" s="125"/>
      <c r="UCO34" s="126"/>
      <c r="UCP34" s="127"/>
      <c r="UCQ34" s="125"/>
      <c r="UCR34" s="125"/>
      <c r="UCS34" s="125"/>
      <c r="UCT34" s="126"/>
      <c r="UCU34" s="127"/>
      <c r="UCV34" s="125"/>
      <c r="UCW34" s="125"/>
      <c r="UCX34" s="125"/>
      <c r="UCY34" s="126"/>
      <c r="UCZ34" s="128"/>
      <c r="UDA34" s="119"/>
      <c r="UDB34" s="64"/>
      <c r="UDC34" s="129"/>
      <c r="UDD34" s="19"/>
      <c r="UDE34" s="65"/>
      <c r="UDF34" s="17"/>
      <c r="UDG34" s="32"/>
      <c r="UDH34" s="12"/>
      <c r="UDI34" s="70"/>
      <c r="UDJ34" s="124"/>
      <c r="UDK34" s="125"/>
      <c r="UDL34" s="125"/>
      <c r="UDM34" s="125"/>
      <c r="UDN34" s="126"/>
      <c r="UDO34" s="127"/>
      <c r="UDP34" s="125"/>
      <c r="UDQ34" s="125"/>
      <c r="UDR34" s="125"/>
      <c r="UDS34" s="126"/>
      <c r="UDT34" s="127"/>
      <c r="UDU34" s="125"/>
      <c r="UDV34" s="125"/>
      <c r="UDW34" s="125"/>
      <c r="UDX34" s="126"/>
      <c r="UDY34" s="127"/>
      <c r="UDZ34" s="125"/>
      <c r="UEA34" s="125"/>
      <c r="UEB34" s="125"/>
      <c r="UEC34" s="126"/>
      <c r="UED34" s="127"/>
      <c r="UEE34" s="125"/>
      <c r="UEF34" s="125"/>
      <c r="UEG34" s="125"/>
      <c r="UEH34" s="126"/>
      <c r="UEI34" s="127"/>
      <c r="UEJ34" s="125"/>
      <c r="UEK34" s="125"/>
      <c r="UEL34" s="125"/>
      <c r="UEM34" s="126"/>
      <c r="UEN34" s="127"/>
      <c r="UEO34" s="125"/>
      <c r="UEP34" s="125"/>
      <c r="UEQ34" s="125"/>
      <c r="UER34" s="126"/>
      <c r="UES34" s="127"/>
      <c r="UET34" s="125"/>
      <c r="UEU34" s="125"/>
      <c r="UEV34" s="125"/>
      <c r="UEW34" s="126"/>
      <c r="UEX34" s="128"/>
      <c r="UEY34" s="119"/>
      <c r="UEZ34" s="64"/>
      <c r="UFA34" s="129"/>
      <c r="UFB34" s="19"/>
      <c r="UFC34" s="65"/>
      <c r="UFD34" s="17"/>
      <c r="UFE34" s="32"/>
      <c r="UFF34" s="12"/>
      <c r="UFG34" s="70"/>
      <c r="UFH34" s="124"/>
      <c r="UFI34" s="125"/>
      <c r="UFJ34" s="125"/>
      <c r="UFK34" s="125"/>
      <c r="UFL34" s="126"/>
      <c r="UFM34" s="127"/>
      <c r="UFN34" s="125"/>
      <c r="UFO34" s="125"/>
      <c r="UFP34" s="125"/>
      <c r="UFQ34" s="126"/>
      <c r="UFR34" s="127"/>
      <c r="UFS34" s="125"/>
      <c r="UFT34" s="125"/>
      <c r="UFU34" s="125"/>
      <c r="UFV34" s="126"/>
      <c r="UFW34" s="127"/>
      <c r="UFX34" s="125"/>
      <c r="UFY34" s="125"/>
      <c r="UFZ34" s="125"/>
      <c r="UGA34" s="126"/>
      <c r="UGB34" s="127"/>
      <c r="UGC34" s="125"/>
      <c r="UGD34" s="125"/>
      <c r="UGE34" s="125"/>
      <c r="UGF34" s="126"/>
      <c r="UGG34" s="127"/>
      <c r="UGH34" s="125"/>
      <c r="UGI34" s="125"/>
      <c r="UGJ34" s="125"/>
      <c r="UGK34" s="126"/>
      <c r="UGL34" s="127"/>
      <c r="UGM34" s="125"/>
      <c r="UGN34" s="125"/>
      <c r="UGO34" s="125"/>
      <c r="UGP34" s="126"/>
      <c r="UGQ34" s="127"/>
      <c r="UGR34" s="125"/>
      <c r="UGS34" s="125"/>
      <c r="UGT34" s="125"/>
      <c r="UGU34" s="126"/>
      <c r="UGV34" s="128"/>
      <c r="UGW34" s="119"/>
      <c r="UGX34" s="64"/>
      <c r="UGY34" s="129"/>
      <c r="UGZ34" s="19"/>
      <c r="UHA34" s="65"/>
      <c r="UHB34" s="17"/>
      <c r="UHC34" s="32"/>
      <c r="UHD34" s="12"/>
      <c r="UHE34" s="70"/>
      <c r="UHF34" s="124"/>
      <c r="UHG34" s="125"/>
      <c r="UHH34" s="125"/>
      <c r="UHI34" s="125"/>
      <c r="UHJ34" s="126"/>
      <c r="UHK34" s="127"/>
      <c r="UHL34" s="125"/>
      <c r="UHM34" s="125"/>
      <c r="UHN34" s="125"/>
      <c r="UHO34" s="126"/>
      <c r="UHP34" s="127"/>
      <c r="UHQ34" s="125"/>
      <c r="UHR34" s="125"/>
      <c r="UHS34" s="125"/>
      <c r="UHT34" s="126"/>
      <c r="UHU34" s="127"/>
      <c r="UHV34" s="125"/>
      <c r="UHW34" s="125"/>
      <c r="UHX34" s="125"/>
      <c r="UHY34" s="126"/>
      <c r="UHZ34" s="127"/>
      <c r="UIA34" s="125"/>
      <c r="UIB34" s="125"/>
      <c r="UIC34" s="125"/>
      <c r="UID34" s="126"/>
      <c r="UIE34" s="127"/>
      <c r="UIF34" s="125"/>
      <c r="UIG34" s="125"/>
      <c r="UIH34" s="125"/>
      <c r="UII34" s="126"/>
      <c r="UIJ34" s="127"/>
      <c r="UIK34" s="125"/>
      <c r="UIL34" s="125"/>
      <c r="UIM34" s="125"/>
      <c r="UIN34" s="126"/>
      <c r="UIO34" s="127"/>
      <c r="UIP34" s="125"/>
      <c r="UIQ34" s="125"/>
      <c r="UIR34" s="125"/>
      <c r="UIS34" s="126"/>
      <c r="UIT34" s="128"/>
      <c r="UIU34" s="119"/>
      <c r="UIV34" s="64"/>
      <c r="UIW34" s="129"/>
      <c r="UIX34" s="19"/>
      <c r="UIY34" s="65"/>
      <c r="UIZ34" s="17"/>
      <c r="UJA34" s="32"/>
      <c r="UJB34" s="12"/>
      <c r="UJC34" s="70"/>
      <c r="UJD34" s="124"/>
      <c r="UJE34" s="125"/>
      <c r="UJF34" s="125"/>
      <c r="UJG34" s="125"/>
      <c r="UJH34" s="126"/>
      <c r="UJI34" s="127"/>
      <c r="UJJ34" s="125"/>
      <c r="UJK34" s="125"/>
      <c r="UJL34" s="125"/>
      <c r="UJM34" s="126"/>
      <c r="UJN34" s="127"/>
      <c r="UJO34" s="125"/>
      <c r="UJP34" s="125"/>
      <c r="UJQ34" s="125"/>
      <c r="UJR34" s="126"/>
      <c r="UJS34" s="127"/>
      <c r="UJT34" s="125"/>
      <c r="UJU34" s="125"/>
      <c r="UJV34" s="125"/>
      <c r="UJW34" s="126"/>
      <c r="UJX34" s="127"/>
      <c r="UJY34" s="125"/>
      <c r="UJZ34" s="125"/>
      <c r="UKA34" s="125"/>
      <c r="UKB34" s="126"/>
      <c r="UKC34" s="127"/>
      <c r="UKD34" s="125"/>
      <c r="UKE34" s="125"/>
      <c r="UKF34" s="125"/>
      <c r="UKG34" s="126"/>
      <c r="UKH34" s="127"/>
      <c r="UKI34" s="125"/>
      <c r="UKJ34" s="125"/>
      <c r="UKK34" s="125"/>
      <c r="UKL34" s="126"/>
      <c r="UKM34" s="127"/>
      <c r="UKN34" s="125"/>
      <c r="UKO34" s="125"/>
      <c r="UKP34" s="125"/>
      <c r="UKQ34" s="126"/>
      <c r="UKR34" s="128"/>
      <c r="UKS34" s="119"/>
      <c r="UKT34" s="64"/>
      <c r="UKU34" s="129"/>
      <c r="UKV34" s="19"/>
      <c r="UKW34" s="65"/>
      <c r="UKX34" s="17"/>
      <c r="UKY34" s="32"/>
      <c r="UKZ34" s="12"/>
      <c r="ULA34" s="70"/>
      <c r="ULB34" s="124"/>
      <c r="ULC34" s="125"/>
      <c r="ULD34" s="125"/>
      <c r="ULE34" s="125"/>
      <c r="ULF34" s="126"/>
      <c r="ULG34" s="127"/>
      <c r="ULH34" s="125"/>
      <c r="ULI34" s="125"/>
      <c r="ULJ34" s="125"/>
      <c r="ULK34" s="126"/>
      <c r="ULL34" s="127"/>
      <c r="ULM34" s="125"/>
      <c r="ULN34" s="125"/>
      <c r="ULO34" s="125"/>
      <c r="ULP34" s="126"/>
      <c r="ULQ34" s="127"/>
      <c r="ULR34" s="125"/>
      <c r="ULS34" s="125"/>
      <c r="ULT34" s="125"/>
      <c r="ULU34" s="126"/>
      <c r="ULV34" s="127"/>
      <c r="ULW34" s="125"/>
      <c r="ULX34" s="125"/>
      <c r="ULY34" s="125"/>
      <c r="ULZ34" s="126"/>
      <c r="UMA34" s="127"/>
      <c r="UMB34" s="125"/>
      <c r="UMC34" s="125"/>
      <c r="UMD34" s="125"/>
      <c r="UME34" s="126"/>
      <c r="UMF34" s="127"/>
      <c r="UMG34" s="125"/>
      <c r="UMH34" s="125"/>
      <c r="UMI34" s="125"/>
      <c r="UMJ34" s="126"/>
      <c r="UMK34" s="127"/>
      <c r="UML34" s="125"/>
      <c r="UMM34" s="125"/>
      <c r="UMN34" s="125"/>
      <c r="UMO34" s="126"/>
      <c r="UMP34" s="128"/>
      <c r="UMQ34" s="119"/>
      <c r="UMR34" s="64"/>
      <c r="UMS34" s="129"/>
      <c r="UMT34" s="19"/>
      <c r="UMU34" s="65"/>
      <c r="UMV34" s="17"/>
      <c r="UMW34" s="32"/>
      <c r="UMX34" s="12"/>
      <c r="UMY34" s="70"/>
      <c r="UMZ34" s="124"/>
      <c r="UNA34" s="125"/>
      <c r="UNB34" s="125"/>
      <c r="UNC34" s="125"/>
      <c r="UND34" s="126"/>
      <c r="UNE34" s="127"/>
      <c r="UNF34" s="125"/>
      <c r="UNG34" s="125"/>
      <c r="UNH34" s="125"/>
      <c r="UNI34" s="126"/>
      <c r="UNJ34" s="127"/>
      <c r="UNK34" s="125"/>
      <c r="UNL34" s="125"/>
      <c r="UNM34" s="125"/>
      <c r="UNN34" s="126"/>
      <c r="UNO34" s="127"/>
      <c r="UNP34" s="125"/>
      <c r="UNQ34" s="125"/>
      <c r="UNR34" s="125"/>
      <c r="UNS34" s="126"/>
      <c r="UNT34" s="127"/>
      <c r="UNU34" s="125"/>
      <c r="UNV34" s="125"/>
      <c r="UNW34" s="125"/>
      <c r="UNX34" s="126"/>
      <c r="UNY34" s="127"/>
      <c r="UNZ34" s="125"/>
      <c r="UOA34" s="125"/>
      <c r="UOB34" s="125"/>
      <c r="UOC34" s="126"/>
      <c r="UOD34" s="127"/>
      <c r="UOE34" s="125"/>
      <c r="UOF34" s="125"/>
      <c r="UOG34" s="125"/>
      <c r="UOH34" s="126"/>
      <c r="UOI34" s="127"/>
      <c r="UOJ34" s="125"/>
      <c r="UOK34" s="125"/>
      <c r="UOL34" s="125"/>
      <c r="UOM34" s="126"/>
      <c r="UON34" s="128"/>
      <c r="UOO34" s="119"/>
      <c r="UOP34" s="64"/>
      <c r="UOQ34" s="129"/>
      <c r="UOR34" s="19"/>
      <c r="UOS34" s="65"/>
      <c r="UOT34" s="17"/>
      <c r="UOU34" s="32"/>
      <c r="UOV34" s="12"/>
      <c r="UOW34" s="70"/>
      <c r="UOX34" s="124"/>
      <c r="UOY34" s="125"/>
      <c r="UOZ34" s="125"/>
      <c r="UPA34" s="125"/>
      <c r="UPB34" s="126"/>
      <c r="UPC34" s="127"/>
      <c r="UPD34" s="125"/>
      <c r="UPE34" s="125"/>
      <c r="UPF34" s="125"/>
      <c r="UPG34" s="126"/>
      <c r="UPH34" s="127"/>
      <c r="UPI34" s="125"/>
      <c r="UPJ34" s="125"/>
      <c r="UPK34" s="125"/>
      <c r="UPL34" s="126"/>
      <c r="UPM34" s="127"/>
      <c r="UPN34" s="125"/>
      <c r="UPO34" s="125"/>
      <c r="UPP34" s="125"/>
      <c r="UPQ34" s="126"/>
      <c r="UPR34" s="127"/>
      <c r="UPS34" s="125"/>
      <c r="UPT34" s="125"/>
      <c r="UPU34" s="125"/>
      <c r="UPV34" s="126"/>
      <c r="UPW34" s="127"/>
      <c r="UPX34" s="125"/>
      <c r="UPY34" s="125"/>
      <c r="UPZ34" s="125"/>
      <c r="UQA34" s="126"/>
      <c r="UQB34" s="127"/>
      <c r="UQC34" s="125"/>
      <c r="UQD34" s="125"/>
      <c r="UQE34" s="125"/>
      <c r="UQF34" s="126"/>
      <c r="UQG34" s="127"/>
      <c r="UQH34" s="125"/>
      <c r="UQI34" s="125"/>
      <c r="UQJ34" s="125"/>
      <c r="UQK34" s="126"/>
      <c r="UQL34" s="128"/>
      <c r="UQM34" s="119"/>
      <c r="UQN34" s="64"/>
      <c r="UQO34" s="129"/>
      <c r="UQP34" s="19"/>
      <c r="UQQ34" s="65"/>
      <c r="UQR34" s="17"/>
      <c r="UQS34" s="32"/>
      <c r="UQT34" s="12"/>
      <c r="UQU34" s="70"/>
      <c r="UQV34" s="124"/>
      <c r="UQW34" s="125"/>
      <c r="UQX34" s="125"/>
      <c r="UQY34" s="125"/>
      <c r="UQZ34" s="126"/>
      <c r="URA34" s="127"/>
      <c r="URB34" s="125"/>
      <c r="URC34" s="125"/>
      <c r="URD34" s="125"/>
      <c r="URE34" s="126"/>
      <c r="URF34" s="127"/>
      <c r="URG34" s="125"/>
      <c r="URH34" s="125"/>
      <c r="URI34" s="125"/>
      <c r="URJ34" s="126"/>
      <c r="URK34" s="127"/>
      <c r="URL34" s="125"/>
      <c r="URM34" s="125"/>
      <c r="URN34" s="125"/>
      <c r="URO34" s="126"/>
      <c r="URP34" s="127"/>
      <c r="URQ34" s="125"/>
      <c r="URR34" s="125"/>
      <c r="URS34" s="125"/>
      <c r="URT34" s="126"/>
      <c r="URU34" s="127"/>
      <c r="URV34" s="125"/>
      <c r="URW34" s="125"/>
      <c r="URX34" s="125"/>
      <c r="URY34" s="126"/>
      <c r="URZ34" s="127"/>
      <c r="USA34" s="125"/>
      <c r="USB34" s="125"/>
      <c r="USC34" s="125"/>
      <c r="USD34" s="126"/>
      <c r="USE34" s="127"/>
      <c r="USF34" s="125"/>
      <c r="USG34" s="125"/>
      <c r="USH34" s="125"/>
      <c r="USI34" s="126"/>
      <c r="USJ34" s="128"/>
      <c r="USK34" s="119"/>
      <c r="USL34" s="64"/>
      <c r="USM34" s="129"/>
      <c r="USN34" s="19"/>
      <c r="USO34" s="65"/>
      <c r="USP34" s="17"/>
      <c r="USQ34" s="32"/>
      <c r="USR34" s="12"/>
      <c r="USS34" s="70"/>
      <c r="UST34" s="124"/>
      <c r="USU34" s="125"/>
      <c r="USV34" s="125"/>
      <c r="USW34" s="125"/>
      <c r="USX34" s="126"/>
      <c r="USY34" s="127"/>
      <c r="USZ34" s="125"/>
      <c r="UTA34" s="125"/>
      <c r="UTB34" s="125"/>
      <c r="UTC34" s="126"/>
      <c r="UTD34" s="127"/>
      <c r="UTE34" s="125"/>
      <c r="UTF34" s="125"/>
      <c r="UTG34" s="125"/>
      <c r="UTH34" s="126"/>
      <c r="UTI34" s="127"/>
      <c r="UTJ34" s="125"/>
      <c r="UTK34" s="125"/>
      <c r="UTL34" s="125"/>
      <c r="UTM34" s="126"/>
      <c r="UTN34" s="127"/>
      <c r="UTO34" s="125"/>
      <c r="UTP34" s="125"/>
      <c r="UTQ34" s="125"/>
      <c r="UTR34" s="126"/>
      <c r="UTS34" s="127"/>
      <c r="UTT34" s="125"/>
      <c r="UTU34" s="125"/>
      <c r="UTV34" s="125"/>
      <c r="UTW34" s="126"/>
      <c r="UTX34" s="127"/>
      <c r="UTY34" s="125"/>
      <c r="UTZ34" s="125"/>
      <c r="UUA34" s="125"/>
      <c r="UUB34" s="126"/>
      <c r="UUC34" s="127"/>
      <c r="UUD34" s="125"/>
      <c r="UUE34" s="125"/>
      <c r="UUF34" s="125"/>
      <c r="UUG34" s="126"/>
      <c r="UUH34" s="128"/>
      <c r="UUI34" s="119"/>
      <c r="UUJ34" s="64"/>
      <c r="UUK34" s="129"/>
      <c r="UUL34" s="19"/>
      <c r="UUM34" s="65"/>
      <c r="UUN34" s="17"/>
      <c r="UUO34" s="32"/>
      <c r="UUP34" s="12"/>
      <c r="UUQ34" s="70"/>
      <c r="UUR34" s="124"/>
      <c r="UUS34" s="125"/>
      <c r="UUT34" s="125"/>
      <c r="UUU34" s="125"/>
      <c r="UUV34" s="126"/>
      <c r="UUW34" s="127"/>
      <c r="UUX34" s="125"/>
      <c r="UUY34" s="125"/>
      <c r="UUZ34" s="125"/>
      <c r="UVA34" s="126"/>
      <c r="UVB34" s="127"/>
      <c r="UVC34" s="125"/>
      <c r="UVD34" s="125"/>
      <c r="UVE34" s="125"/>
      <c r="UVF34" s="126"/>
      <c r="UVG34" s="127"/>
      <c r="UVH34" s="125"/>
      <c r="UVI34" s="125"/>
      <c r="UVJ34" s="125"/>
      <c r="UVK34" s="126"/>
      <c r="UVL34" s="127"/>
      <c r="UVM34" s="125"/>
      <c r="UVN34" s="125"/>
      <c r="UVO34" s="125"/>
      <c r="UVP34" s="126"/>
      <c r="UVQ34" s="127"/>
      <c r="UVR34" s="125"/>
      <c r="UVS34" s="125"/>
      <c r="UVT34" s="125"/>
      <c r="UVU34" s="126"/>
      <c r="UVV34" s="127"/>
      <c r="UVW34" s="125"/>
      <c r="UVX34" s="125"/>
      <c r="UVY34" s="125"/>
      <c r="UVZ34" s="126"/>
      <c r="UWA34" s="127"/>
      <c r="UWB34" s="125"/>
      <c r="UWC34" s="125"/>
      <c r="UWD34" s="125"/>
      <c r="UWE34" s="126"/>
      <c r="UWF34" s="128"/>
      <c r="UWG34" s="119"/>
      <c r="UWH34" s="64"/>
      <c r="UWI34" s="129"/>
      <c r="UWJ34" s="19"/>
      <c r="UWK34" s="65"/>
      <c r="UWL34" s="17"/>
      <c r="UWM34" s="32"/>
      <c r="UWN34" s="12"/>
      <c r="UWO34" s="70"/>
      <c r="UWP34" s="124"/>
      <c r="UWQ34" s="125"/>
      <c r="UWR34" s="125"/>
      <c r="UWS34" s="125"/>
      <c r="UWT34" s="126"/>
      <c r="UWU34" s="127"/>
      <c r="UWV34" s="125"/>
      <c r="UWW34" s="125"/>
      <c r="UWX34" s="125"/>
      <c r="UWY34" s="126"/>
      <c r="UWZ34" s="127"/>
      <c r="UXA34" s="125"/>
      <c r="UXB34" s="125"/>
      <c r="UXC34" s="125"/>
      <c r="UXD34" s="126"/>
      <c r="UXE34" s="127"/>
      <c r="UXF34" s="125"/>
      <c r="UXG34" s="125"/>
      <c r="UXH34" s="125"/>
      <c r="UXI34" s="126"/>
      <c r="UXJ34" s="127"/>
      <c r="UXK34" s="125"/>
      <c r="UXL34" s="125"/>
      <c r="UXM34" s="125"/>
      <c r="UXN34" s="126"/>
      <c r="UXO34" s="127"/>
      <c r="UXP34" s="125"/>
      <c r="UXQ34" s="125"/>
      <c r="UXR34" s="125"/>
      <c r="UXS34" s="126"/>
      <c r="UXT34" s="127"/>
      <c r="UXU34" s="125"/>
      <c r="UXV34" s="125"/>
      <c r="UXW34" s="125"/>
      <c r="UXX34" s="126"/>
      <c r="UXY34" s="127"/>
      <c r="UXZ34" s="125"/>
      <c r="UYA34" s="125"/>
      <c r="UYB34" s="125"/>
      <c r="UYC34" s="126"/>
      <c r="UYD34" s="128"/>
      <c r="UYE34" s="119"/>
      <c r="UYF34" s="64"/>
      <c r="UYG34" s="129"/>
      <c r="UYH34" s="19"/>
      <c r="UYI34" s="65"/>
      <c r="UYJ34" s="17"/>
      <c r="UYK34" s="32"/>
      <c r="UYL34" s="12"/>
      <c r="UYM34" s="70"/>
      <c r="UYN34" s="124"/>
      <c r="UYO34" s="125"/>
      <c r="UYP34" s="125"/>
      <c r="UYQ34" s="125"/>
      <c r="UYR34" s="126"/>
      <c r="UYS34" s="127"/>
      <c r="UYT34" s="125"/>
      <c r="UYU34" s="125"/>
      <c r="UYV34" s="125"/>
      <c r="UYW34" s="126"/>
      <c r="UYX34" s="127"/>
      <c r="UYY34" s="125"/>
      <c r="UYZ34" s="125"/>
      <c r="UZA34" s="125"/>
      <c r="UZB34" s="126"/>
      <c r="UZC34" s="127"/>
      <c r="UZD34" s="125"/>
      <c r="UZE34" s="125"/>
      <c r="UZF34" s="125"/>
      <c r="UZG34" s="126"/>
      <c r="UZH34" s="127"/>
      <c r="UZI34" s="125"/>
      <c r="UZJ34" s="125"/>
      <c r="UZK34" s="125"/>
      <c r="UZL34" s="126"/>
      <c r="UZM34" s="127"/>
      <c r="UZN34" s="125"/>
      <c r="UZO34" s="125"/>
      <c r="UZP34" s="125"/>
      <c r="UZQ34" s="126"/>
      <c r="UZR34" s="127"/>
      <c r="UZS34" s="125"/>
      <c r="UZT34" s="125"/>
      <c r="UZU34" s="125"/>
      <c r="UZV34" s="126"/>
      <c r="UZW34" s="127"/>
      <c r="UZX34" s="125"/>
      <c r="UZY34" s="125"/>
      <c r="UZZ34" s="125"/>
      <c r="VAA34" s="126"/>
      <c r="VAB34" s="128"/>
      <c r="VAC34" s="119"/>
      <c r="VAD34" s="64"/>
      <c r="VAE34" s="129"/>
      <c r="VAF34" s="19"/>
      <c r="VAG34" s="65"/>
      <c r="VAH34" s="17"/>
      <c r="VAI34" s="32"/>
      <c r="VAJ34" s="12"/>
      <c r="VAK34" s="70"/>
      <c r="VAL34" s="124"/>
      <c r="VAM34" s="125"/>
      <c r="VAN34" s="125"/>
      <c r="VAO34" s="125"/>
      <c r="VAP34" s="126"/>
      <c r="VAQ34" s="127"/>
      <c r="VAR34" s="125"/>
      <c r="VAS34" s="125"/>
      <c r="VAT34" s="125"/>
      <c r="VAU34" s="126"/>
      <c r="VAV34" s="127"/>
      <c r="VAW34" s="125"/>
      <c r="VAX34" s="125"/>
      <c r="VAY34" s="125"/>
      <c r="VAZ34" s="126"/>
      <c r="VBA34" s="127"/>
      <c r="VBB34" s="125"/>
      <c r="VBC34" s="125"/>
      <c r="VBD34" s="125"/>
      <c r="VBE34" s="126"/>
      <c r="VBF34" s="127"/>
      <c r="VBG34" s="125"/>
      <c r="VBH34" s="125"/>
      <c r="VBI34" s="125"/>
      <c r="VBJ34" s="126"/>
      <c r="VBK34" s="127"/>
      <c r="VBL34" s="125"/>
      <c r="VBM34" s="125"/>
      <c r="VBN34" s="125"/>
      <c r="VBO34" s="126"/>
      <c r="VBP34" s="127"/>
      <c r="VBQ34" s="125"/>
      <c r="VBR34" s="125"/>
      <c r="VBS34" s="125"/>
      <c r="VBT34" s="126"/>
      <c r="VBU34" s="127"/>
      <c r="VBV34" s="125"/>
      <c r="VBW34" s="125"/>
      <c r="VBX34" s="125"/>
      <c r="VBY34" s="126"/>
      <c r="VBZ34" s="128"/>
      <c r="VCA34" s="119"/>
      <c r="VCB34" s="64"/>
      <c r="VCC34" s="129"/>
      <c r="VCD34" s="19"/>
      <c r="VCE34" s="65"/>
      <c r="VCF34" s="17"/>
      <c r="VCG34" s="32"/>
      <c r="VCH34" s="12"/>
      <c r="VCI34" s="70"/>
      <c r="VCJ34" s="124"/>
      <c r="VCK34" s="125"/>
      <c r="VCL34" s="125"/>
      <c r="VCM34" s="125"/>
      <c r="VCN34" s="126"/>
      <c r="VCO34" s="127"/>
      <c r="VCP34" s="125"/>
      <c r="VCQ34" s="125"/>
      <c r="VCR34" s="125"/>
      <c r="VCS34" s="126"/>
      <c r="VCT34" s="127"/>
      <c r="VCU34" s="125"/>
      <c r="VCV34" s="125"/>
      <c r="VCW34" s="125"/>
      <c r="VCX34" s="126"/>
      <c r="VCY34" s="127"/>
      <c r="VCZ34" s="125"/>
      <c r="VDA34" s="125"/>
      <c r="VDB34" s="125"/>
      <c r="VDC34" s="126"/>
      <c r="VDD34" s="127"/>
      <c r="VDE34" s="125"/>
      <c r="VDF34" s="125"/>
      <c r="VDG34" s="125"/>
      <c r="VDH34" s="126"/>
      <c r="VDI34" s="127"/>
      <c r="VDJ34" s="125"/>
      <c r="VDK34" s="125"/>
      <c r="VDL34" s="125"/>
      <c r="VDM34" s="126"/>
      <c r="VDN34" s="127"/>
      <c r="VDO34" s="125"/>
      <c r="VDP34" s="125"/>
      <c r="VDQ34" s="125"/>
      <c r="VDR34" s="126"/>
      <c r="VDS34" s="127"/>
      <c r="VDT34" s="125"/>
      <c r="VDU34" s="125"/>
      <c r="VDV34" s="125"/>
      <c r="VDW34" s="126"/>
      <c r="VDX34" s="128"/>
      <c r="VDY34" s="119"/>
      <c r="VDZ34" s="64"/>
      <c r="VEA34" s="129"/>
      <c r="VEB34" s="19"/>
      <c r="VEC34" s="65"/>
      <c r="VED34" s="17"/>
      <c r="VEE34" s="32"/>
      <c r="VEF34" s="12"/>
      <c r="VEG34" s="70"/>
      <c r="VEH34" s="124"/>
      <c r="VEI34" s="125"/>
      <c r="VEJ34" s="125"/>
      <c r="VEK34" s="125"/>
      <c r="VEL34" s="126"/>
      <c r="VEM34" s="127"/>
      <c r="VEN34" s="125"/>
      <c r="VEO34" s="125"/>
      <c r="VEP34" s="125"/>
      <c r="VEQ34" s="126"/>
      <c r="VER34" s="127"/>
      <c r="VES34" s="125"/>
      <c r="VET34" s="125"/>
      <c r="VEU34" s="125"/>
      <c r="VEV34" s="126"/>
      <c r="VEW34" s="127"/>
      <c r="VEX34" s="125"/>
      <c r="VEY34" s="125"/>
      <c r="VEZ34" s="125"/>
      <c r="VFA34" s="126"/>
      <c r="VFB34" s="127"/>
      <c r="VFC34" s="125"/>
      <c r="VFD34" s="125"/>
      <c r="VFE34" s="125"/>
      <c r="VFF34" s="126"/>
      <c r="VFG34" s="127"/>
      <c r="VFH34" s="125"/>
      <c r="VFI34" s="125"/>
      <c r="VFJ34" s="125"/>
      <c r="VFK34" s="126"/>
      <c r="VFL34" s="127"/>
      <c r="VFM34" s="125"/>
      <c r="VFN34" s="125"/>
      <c r="VFO34" s="125"/>
      <c r="VFP34" s="126"/>
      <c r="VFQ34" s="127"/>
      <c r="VFR34" s="125"/>
      <c r="VFS34" s="125"/>
      <c r="VFT34" s="125"/>
      <c r="VFU34" s="126"/>
      <c r="VFV34" s="128"/>
      <c r="VFW34" s="119"/>
      <c r="VFX34" s="64"/>
      <c r="VFY34" s="129"/>
      <c r="VFZ34" s="19"/>
      <c r="VGA34" s="65"/>
      <c r="VGB34" s="17"/>
      <c r="VGC34" s="32"/>
      <c r="VGD34" s="12"/>
      <c r="VGE34" s="70"/>
      <c r="VGF34" s="124"/>
      <c r="VGG34" s="125"/>
      <c r="VGH34" s="125"/>
      <c r="VGI34" s="125"/>
      <c r="VGJ34" s="126"/>
      <c r="VGK34" s="127"/>
      <c r="VGL34" s="125"/>
      <c r="VGM34" s="125"/>
      <c r="VGN34" s="125"/>
      <c r="VGO34" s="126"/>
      <c r="VGP34" s="127"/>
      <c r="VGQ34" s="125"/>
      <c r="VGR34" s="125"/>
      <c r="VGS34" s="125"/>
      <c r="VGT34" s="126"/>
      <c r="VGU34" s="127"/>
      <c r="VGV34" s="125"/>
      <c r="VGW34" s="125"/>
      <c r="VGX34" s="125"/>
      <c r="VGY34" s="126"/>
      <c r="VGZ34" s="127"/>
      <c r="VHA34" s="125"/>
      <c r="VHB34" s="125"/>
      <c r="VHC34" s="125"/>
      <c r="VHD34" s="126"/>
      <c r="VHE34" s="127"/>
      <c r="VHF34" s="125"/>
      <c r="VHG34" s="125"/>
      <c r="VHH34" s="125"/>
      <c r="VHI34" s="126"/>
      <c r="VHJ34" s="127"/>
      <c r="VHK34" s="125"/>
      <c r="VHL34" s="125"/>
      <c r="VHM34" s="125"/>
      <c r="VHN34" s="126"/>
      <c r="VHO34" s="127"/>
      <c r="VHP34" s="125"/>
      <c r="VHQ34" s="125"/>
      <c r="VHR34" s="125"/>
      <c r="VHS34" s="126"/>
      <c r="VHT34" s="128"/>
      <c r="VHU34" s="119"/>
      <c r="VHV34" s="64"/>
      <c r="VHW34" s="129"/>
      <c r="VHX34" s="19"/>
      <c r="VHY34" s="65"/>
      <c r="VHZ34" s="17"/>
      <c r="VIA34" s="32"/>
      <c r="VIB34" s="12"/>
      <c r="VIC34" s="70"/>
      <c r="VID34" s="124"/>
      <c r="VIE34" s="125"/>
      <c r="VIF34" s="125"/>
      <c r="VIG34" s="125"/>
      <c r="VIH34" s="126"/>
      <c r="VII34" s="127"/>
      <c r="VIJ34" s="125"/>
      <c r="VIK34" s="125"/>
      <c r="VIL34" s="125"/>
      <c r="VIM34" s="126"/>
      <c r="VIN34" s="127"/>
      <c r="VIO34" s="125"/>
      <c r="VIP34" s="125"/>
      <c r="VIQ34" s="125"/>
      <c r="VIR34" s="126"/>
      <c r="VIS34" s="127"/>
      <c r="VIT34" s="125"/>
      <c r="VIU34" s="125"/>
      <c r="VIV34" s="125"/>
      <c r="VIW34" s="126"/>
      <c r="VIX34" s="127"/>
      <c r="VIY34" s="125"/>
      <c r="VIZ34" s="125"/>
      <c r="VJA34" s="125"/>
      <c r="VJB34" s="126"/>
      <c r="VJC34" s="127"/>
      <c r="VJD34" s="125"/>
      <c r="VJE34" s="125"/>
      <c r="VJF34" s="125"/>
      <c r="VJG34" s="126"/>
      <c r="VJH34" s="127"/>
      <c r="VJI34" s="125"/>
      <c r="VJJ34" s="125"/>
      <c r="VJK34" s="125"/>
      <c r="VJL34" s="126"/>
      <c r="VJM34" s="127"/>
      <c r="VJN34" s="125"/>
      <c r="VJO34" s="125"/>
      <c r="VJP34" s="125"/>
      <c r="VJQ34" s="126"/>
      <c r="VJR34" s="128"/>
      <c r="VJS34" s="119"/>
      <c r="VJT34" s="64"/>
      <c r="VJU34" s="129"/>
      <c r="VJV34" s="19"/>
      <c r="VJW34" s="65"/>
      <c r="VJX34" s="17"/>
      <c r="VJY34" s="32"/>
      <c r="VJZ34" s="12"/>
      <c r="VKA34" s="70"/>
      <c r="VKB34" s="124"/>
      <c r="VKC34" s="125"/>
      <c r="VKD34" s="125"/>
      <c r="VKE34" s="125"/>
      <c r="VKF34" s="126"/>
      <c r="VKG34" s="127"/>
      <c r="VKH34" s="125"/>
      <c r="VKI34" s="125"/>
      <c r="VKJ34" s="125"/>
      <c r="VKK34" s="126"/>
      <c r="VKL34" s="127"/>
      <c r="VKM34" s="125"/>
      <c r="VKN34" s="125"/>
      <c r="VKO34" s="125"/>
      <c r="VKP34" s="126"/>
      <c r="VKQ34" s="127"/>
      <c r="VKR34" s="125"/>
      <c r="VKS34" s="125"/>
      <c r="VKT34" s="125"/>
      <c r="VKU34" s="126"/>
      <c r="VKV34" s="127"/>
      <c r="VKW34" s="125"/>
      <c r="VKX34" s="125"/>
      <c r="VKY34" s="125"/>
      <c r="VKZ34" s="126"/>
      <c r="VLA34" s="127"/>
      <c r="VLB34" s="125"/>
      <c r="VLC34" s="125"/>
      <c r="VLD34" s="125"/>
      <c r="VLE34" s="126"/>
      <c r="VLF34" s="127"/>
      <c r="VLG34" s="125"/>
      <c r="VLH34" s="125"/>
      <c r="VLI34" s="125"/>
      <c r="VLJ34" s="126"/>
      <c r="VLK34" s="127"/>
      <c r="VLL34" s="125"/>
      <c r="VLM34" s="125"/>
      <c r="VLN34" s="125"/>
      <c r="VLO34" s="126"/>
      <c r="VLP34" s="128"/>
      <c r="VLQ34" s="119"/>
      <c r="VLR34" s="64"/>
      <c r="VLS34" s="129"/>
      <c r="VLT34" s="19"/>
      <c r="VLU34" s="65"/>
      <c r="VLV34" s="17"/>
      <c r="VLW34" s="32"/>
      <c r="VLX34" s="12"/>
      <c r="VLY34" s="70"/>
      <c r="VLZ34" s="124"/>
      <c r="VMA34" s="125"/>
      <c r="VMB34" s="125"/>
      <c r="VMC34" s="125"/>
      <c r="VMD34" s="126"/>
      <c r="VME34" s="127"/>
      <c r="VMF34" s="125"/>
      <c r="VMG34" s="125"/>
      <c r="VMH34" s="125"/>
      <c r="VMI34" s="126"/>
      <c r="VMJ34" s="127"/>
      <c r="VMK34" s="125"/>
      <c r="VML34" s="125"/>
      <c r="VMM34" s="125"/>
      <c r="VMN34" s="126"/>
      <c r="VMO34" s="127"/>
      <c r="VMP34" s="125"/>
      <c r="VMQ34" s="125"/>
      <c r="VMR34" s="125"/>
      <c r="VMS34" s="126"/>
      <c r="VMT34" s="127"/>
      <c r="VMU34" s="125"/>
      <c r="VMV34" s="125"/>
      <c r="VMW34" s="125"/>
      <c r="VMX34" s="126"/>
      <c r="VMY34" s="127"/>
      <c r="VMZ34" s="125"/>
      <c r="VNA34" s="125"/>
      <c r="VNB34" s="125"/>
      <c r="VNC34" s="126"/>
      <c r="VND34" s="127"/>
      <c r="VNE34" s="125"/>
      <c r="VNF34" s="125"/>
      <c r="VNG34" s="125"/>
      <c r="VNH34" s="126"/>
      <c r="VNI34" s="127"/>
      <c r="VNJ34" s="125"/>
      <c r="VNK34" s="125"/>
      <c r="VNL34" s="125"/>
      <c r="VNM34" s="126"/>
      <c r="VNN34" s="128"/>
      <c r="VNO34" s="119"/>
      <c r="VNP34" s="64"/>
      <c r="VNQ34" s="129"/>
      <c r="VNR34" s="19"/>
      <c r="VNS34" s="65"/>
      <c r="VNT34" s="17"/>
      <c r="VNU34" s="32"/>
      <c r="VNV34" s="12"/>
      <c r="VNW34" s="70"/>
      <c r="VNX34" s="124"/>
      <c r="VNY34" s="125"/>
      <c r="VNZ34" s="125"/>
      <c r="VOA34" s="125"/>
      <c r="VOB34" s="126"/>
      <c r="VOC34" s="127"/>
      <c r="VOD34" s="125"/>
      <c r="VOE34" s="125"/>
      <c r="VOF34" s="125"/>
      <c r="VOG34" s="126"/>
      <c r="VOH34" s="127"/>
      <c r="VOI34" s="125"/>
      <c r="VOJ34" s="125"/>
      <c r="VOK34" s="125"/>
      <c r="VOL34" s="126"/>
      <c r="VOM34" s="127"/>
      <c r="VON34" s="125"/>
      <c r="VOO34" s="125"/>
      <c r="VOP34" s="125"/>
      <c r="VOQ34" s="126"/>
      <c r="VOR34" s="127"/>
      <c r="VOS34" s="125"/>
      <c r="VOT34" s="125"/>
      <c r="VOU34" s="125"/>
      <c r="VOV34" s="126"/>
      <c r="VOW34" s="127"/>
      <c r="VOX34" s="125"/>
      <c r="VOY34" s="125"/>
      <c r="VOZ34" s="125"/>
      <c r="VPA34" s="126"/>
      <c r="VPB34" s="127"/>
      <c r="VPC34" s="125"/>
      <c r="VPD34" s="125"/>
      <c r="VPE34" s="125"/>
      <c r="VPF34" s="126"/>
      <c r="VPG34" s="127"/>
      <c r="VPH34" s="125"/>
      <c r="VPI34" s="125"/>
      <c r="VPJ34" s="125"/>
      <c r="VPK34" s="126"/>
      <c r="VPL34" s="128"/>
      <c r="VPM34" s="119"/>
      <c r="VPN34" s="64"/>
      <c r="VPO34" s="129"/>
      <c r="VPP34" s="19"/>
      <c r="VPQ34" s="65"/>
      <c r="VPR34" s="17"/>
      <c r="VPS34" s="32"/>
      <c r="VPT34" s="12"/>
      <c r="VPU34" s="70"/>
      <c r="VPV34" s="124"/>
      <c r="VPW34" s="125"/>
      <c r="VPX34" s="125"/>
      <c r="VPY34" s="125"/>
      <c r="VPZ34" s="126"/>
      <c r="VQA34" s="127"/>
      <c r="VQB34" s="125"/>
      <c r="VQC34" s="125"/>
      <c r="VQD34" s="125"/>
      <c r="VQE34" s="126"/>
      <c r="VQF34" s="127"/>
      <c r="VQG34" s="125"/>
      <c r="VQH34" s="125"/>
      <c r="VQI34" s="125"/>
      <c r="VQJ34" s="126"/>
      <c r="VQK34" s="127"/>
      <c r="VQL34" s="125"/>
      <c r="VQM34" s="125"/>
      <c r="VQN34" s="125"/>
      <c r="VQO34" s="126"/>
      <c r="VQP34" s="127"/>
      <c r="VQQ34" s="125"/>
      <c r="VQR34" s="125"/>
      <c r="VQS34" s="125"/>
      <c r="VQT34" s="126"/>
      <c r="VQU34" s="127"/>
      <c r="VQV34" s="125"/>
      <c r="VQW34" s="125"/>
      <c r="VQX34" s="125"/>
      <c r="VQY34" s="126"/>
      <c r="VQZ34" s="127"/>
      <c r="VRA34" s="125"/>
      <c r="VRB34" s="125"/>
      <c r="VRC34" s="125"/>
      <c r="VRD34" s="126"/>
      <c r="VRE34" s="127"/>
      <c r="VRF34" s="125"/>
      <c r="VRG34" s="125"/>
      <c r="VRH34" s="125"/>
      <c r="VRI34" s="126"/>
      <c r="VRJ34" s="128"/>
      <c r="VRK34" s="119"/>
      <c r="VRL34" s="64"/>
      <c r="VRM34" s="129"/>
      <c r="VRN34" s="19"/>
      <c r="VRO34" s="65"/>
      <c r="VRP34" s="17"/>
      <c r="VRQ34" s="32"/>
      <c r="VRR34" s="12"/>
      <c r="VRS34" s="70"/>
      <c r="VRT34" s="124"/>
      <c r="VRU34" s="125"/>
      <c r="VRV34" s="125"/>
      <c r="VRW34" s="125"/>
      <c r="VRX34" s="126"/>
      <c r="VRY34" s="127"/>
      <c r="VRZ34" s="125"/>
      <c r="VSA34" s="125"/>
      <c r="VSB34" s="125"/>
      <c r="VSC34" s="126"/>
      <c r="VSD34" s="127"/>
      <c r="VSE34" s="125"/>
      <c r="VSF34" s="125"/>
      <c r="VSG34" s="125"/>
      <c r="VSH34" s="126"/>
      <c r="VSI34" s="127"/>
      <c r="VSJ34" s="125"/>
      <c r="VSK34" s="125"/>
      <c r="VSL34" s="125"/>
      <c r="VSM34" s="126"/>
      <c r="VSN34" s="127"/>
      <c r="VSO34" s="125"/>
      <c r="VSP34" s="125"/>
      <c r="VSQ34" s="125"/>
      <c r="VSR34" s="126"/>
      <c r="VSS34" s="127"/>
      <c r="VST34" s="125"/>
      <c r="VSU34" s="125"/>
      <c r="VSV34" s="125"/>
      <c r="VSW34" s="126"/>
      <c r="VSX34" s="127"/>
      <c r="VSY34" s="125"/>
      <c r="VSZ34" s="125"/>
      <c r="VTA34" s="125"/>
      <c r="VTB34" s="126"/>
      <c r="VTC34" s="127"/>
      <c r="VTD34" s="125"/>
      <c r="VTE34" s="125"/>
      <c r="VTF34" s="125"/>
      <c r="VTG34" s="126"/>
      <c r="VTH34" s="128"/>
      <c r="VTI34" s="119"/>
      <c r="VTJ34" s="64"/>
      <c r="VTK34" s="129"/>
      <c r="VTL34" s="19"/>
      <c r="VTM34" s="65"/>
      <c r="VTN34" s="17"/>
      <c r="VTO34" s="32"/>
      <c r="VTP34" s="12"/>
      <c r="VTQ34" s="70"/>
      <c r="VTR34" s="124"/>
      <c r="VTS34" s="125"/>
      <c r="VTT34" s="125"/>
      <c r="VTU34" s="125"/>
      <c r="VTV34" s="126"/>
      <c r="VTW34" s="127"/>
      <c r="VTX34" s="125"/>
      <c r="VTY34" s="125"/>
      <c r="VTZ34" s="125"/>
      <c r="VUA34" s="126"/>
      <c r="VUB34" s="127"/>
      <c r="VUC34" s="125"/>
      <c r="VUD34" s="125"/>
      <c r="VUE34" s="125"/>
      <c r="VUF34" s="126"/>
      <c r="VUG34" s="127"/>
      <c r="VUH34" s="125"/>
      <c r="VUI34" s="125"/>
      <c r="VUJ34" s="125"/>
      <c r="VUK34" s="126"/>
      <c r="VUL34" s="127"/>
      <c r="VUM34" s="125"/>
      <c r="VUN34" s="125"/>
      <c r="VUO34" s="125"/>
      <c r="VUP34" s="126"/>
      <c r="VUQ34" s="127"/>
      <c r="VUR34" s="125"/>
      <c r="VUS34" s="125"/>
      <c r="VUT34" s="125"/>
      <c r="VUU34" s="126"/>
      <c r="VUV34" s="127"/>
      <c r="VUW34" s="125"/>
      <c r="VUX34" s="125"/>
      <c r="VUY34" s="125"/>
      <c r="VUZ34" s="126"/>
      <c r="VVA34" s="127"/>
      <c r="VVB34" s="125"/>
      <c r="VVC34" s="125"/>
      <c r="VVD34" s="125"/>
      <c r="VVE34" s="126"/>
      <c r="VVF34" s="128"/>
      <c r="VVG34" s="119"/>
      <c r="VVH34" s="64"/>
      <c r="VVI34" s="129"/>
      <c r="VVJ34" s="19"/>
      <c r="VVK34" s="65"/>
      <c r="VVL34" s="17"/>
      <c r="VVM34" s="32"/>
      <c r="VVN34" s="12"/>
      <c r="VVO34" s="70"/>
      <c r="VVP34" s="124"/>
      <c r="VVQ34" s="125"/>
      <c r="VVR34" s="125"/>
      <c r="VVS34" s="125"/>
      <c r="VVT34" s="126"/>
      <c r="VVU34" s="127"/>
      <c r="VVV34" s="125"/>
      <c r="VVW34" s="125"/>
      <c r="VVX34" s="125"/>
      <c r="VVY34" s="126"/>
      <c r="VVZ34" s="127"/>
      <c r="VWA34" s="125"/>
      <c r="VWB34" s="125"/>
      <c r="VWC34" s="125"/>
      <c r="VWD34" s="126"/>
      <c r="VWE34" s="127"/>
      <c r="VWF34" s="125"/>
      <c r="VWG34" s="125"/>
      <c r="VWH34" s="125"/>
      <c r="VWI34" s="126"/>
      <c r="VWJ34" s="127"/>
      <c r="VWK34" s="125"/>
      <c r="VWL34" s="125"/>
      <c r="VWM34" s="125"/>
      <c r="VWN34" s="126"/>
      <c r="VWO34" s="127"/>
      <c r="VWP34" s="125"/>
      <c r="VWQ34" s="125"/>
      <c r="VWR34" s="125"/>
      <c r="VWS34" s="126"/>
      <c r="VWT34" s="127"/>
      <c r="VWU34" s="125"/>
      <c r="VWV34" s="125"/>
      <c r="VWW34" s="125"/>
      <c r="VWX34" s="126"/>
      <c r="VWY34" s="127"/>
      <c r="VWZ34" s="125"/>
      <c r="VXA34" s="125"/>
      <c r="VXB34" s="125"/>
      <c r="VXC34" s="126"/>
      <c r="VXD34" s="128"/>
      <c r="VXE34" s="119"/>
      <c r="VXF34" s="64"/>
      <c r="VXG34" s="129"/>
      <c r="VXH34" s="19"/>
      <c r="VXI34" s="65"/>
      <c r="VXJ34" s="17"/>
      <c r="VXK34" s="32"/>
      <c r="VXL34" s="12"/>
      <c r="VXM34" s="70"/>
      <c r="VXN34" s="124"/>
      <c r="VXO34" s="125"/>
      <c r="VXP34" s="125"/>
      <c r="VXQ34" s="125"/>
      <c r="VXR34" s="126"/>
      <c r="VXS34" s="127"/>
      <c r="VXT34" s="125"/>
      <c r="VXU34" s="125"/>
      <c r="VXV34" s="125"/>
      <c r="VXW34" s="126"/>
      <c r="VXX34" s="127"/>
      <c r="VXY34" s="125"/>
      <c r="VXZ34" s="125"/>
      <c r="VYA34" s="125"/>
      <c r="VYB34" s="126"/>
      <c r="VYC34" s="127"/>
      <c r="VYD34" s="125"/>
      <c r="VYE34" s="125"/>
      <c r="VYF34" s="125"/>
      <c r="VYG34" s="126"/>
      <c r="VYH34" s="127"/>
      <c r="VYI34" s="125"/>
      <c r="VYJ34" s="125"/>
      <c r="VYK34" s="125"/>
      <c r="VYL34" s="126"/>
      <c r="VYM34" s="127"/>
      <c r="VYN34" s="125"/>
      <c r="VYO34" s="125"/>
      <c r="VYP34" s="125"/>
      <c r="VYQ34" s="126"/>
      <c r="VYR34" s="127"/>
      <c r="VYS34" s="125"/>
      <c r="VYT34" s="125"/>
      <c r="VYU34" s="125"/>
      <c r="VYV34" s="126"/>
      <c r="VYW34" s="127"/>
      <c r="VYX34" s="125"/>
      <c r="VYY34" s="125"/>
      <c r="VYZ34" s="125"/>
      <c r="VZA34" s="126"/>
      <c r="VZB34" s="128"/>
      <c r="VZC34" s="119"/>
      <c r="VZD34" s="64"/>
      <c r="VZE34" s="129"/>
      <c r="VZF34" s="19"/>
      <c r="VZG34" s="65"/>
      <c r="VZH34" s="17"/>
      <c r="VZI34" s="32"/>
      <c r="VZJ34" s="12"/>
      <c r="VZK34" s="70"/>
      <c r="VZL34" s="124"/>
      <c r="VZM34" s="125"/>
      <c r="VZN34" s="125"/>
      <c r="VZO34" s="125"/>
      <c r="VZP34" s="126"/>
      <c r="VZQ34" s="127"/>
      <c r="VZR34" s="125"/>
      <c r="VZS34" s="125"/>
      <c r="VZT34" s="125"/>
      <c r="VZU34" s="126"/>
      <c r="VZV34" s="127"/>
      <c r="VZW34" s="125"/>
      <c r="VZX34" s="125"/>
      <c r="VZY34" s="125"/>
      <c r="VZZ34" s="126"/>
      <c r="WAA34" s="127"/>
      <c r="WAB34" s="125"/>
      <c r="WAC34" s="125"/>
      <c r="WAD34" s="125"/>
      <c r="WAE34" s="126"/>
      <c r="WAF34" s="127"/>
      <c r="WAG34" s="125"/>
      <c r="WAH34" s="125"/>
      <c r="WAI34" s="125"/>
      <c r="WAJ34" s="126"/>
      <c r="WAK34" s="127"/>
      <c r="WAL34" s="125"/>
      <c r="WAM34" s="125"/>
      <c r="WAN34" s="125"/>
      <c r="WAO34" s="126"/>
      <c r="WAP34" s="127"/>
      <c r="WAQ34" s="125"/>
      <c r="WAR34" s="125"/>
      <c r="WAS34" s="125"/>
      <c r="WAT34" s="126"/>
      <c r="WAU34" s="127"/>
      <c r="WAV34" s="125"/>
      <c r="WAW34" s="125"/>
      <c r="WAX34" s="125"/>
      <c r="WAY34" s="126"/>
      <c r="WAZ34" s="128"/>
      <c r="WBA34" s="119"/>
      <c r="WBB34" s="64"/>
      <c r="WBC34" s="129"/>
      <c r="WBD34" s="19"/>
      <c r="WBE34" s="65"/>
      <c r="WBF34" s="17"/>
      <c r="WBG34" s="32"/>
      <c r="WBH34" s="12"/>
      <c r="WBI34" s="70"/>
      <c r="WBJ34" s="124"/>
      <c r="WBK34" s="125"/>
      <c r="WBL34" s="125"/>
      <c r="WBM34" s="125"/>
      <c r="WBN34" s="126"/>
      <c r="WBO34" s="127"/>
      <c r="WBP34" s="125"/>
      <c r="WBQ34" s="125"/>
      <c r="WBR34" s="125"/>
      <c r="WBS34" s="126"/>
      <c r="WBT34" s="127"/>
      <c r="WBU34" s="125"/>
      <c r="WBV34" s="125"/>
      <c r="WBW34" s="125"/>
      <c r="WBX34" s="126"/>
      <c r="WBY34" s="127"/>
      <c r="WBZ34" s="125"/>
      <c r="WCA34" s="125"/>
      <c r="WCB34" s="125"/>
      <c r="WCC34" s="126"/>
      <c r="WCD34" s="127"/>
      <c r="WCE34" s="125"/>
      <c r="WCF34" s="125"/>
      <c r="WCG34" s="125"/>
      <c r="WCH34" s="126"/>
      <c r="WCI34" s="127"/>
      <c r="WCJ34" s="125"/>
      <c r="WCK34" s="125"/>
      <c r="WCL34" s="125"/>
      <c r="WCM34" s="126"/>
      <c r="WCN34" s="127"/>
      <c r="WCO34" s="125"/>
      <c r="WCP34" s="125"/>
      <c r="WCQ34" s="125"/>
      <c r="WCR34" s="126"/>
      <c r="WCS34" s="127"/>
      <c r="WCT34" s="125"/>
      <c r="WCU34" s="125"/>
      <c r="WCV34" s="125"/>
      <c r="WCW34" s="126"/>
      <c r="WCX34" s="128"/>
      <c r="WCY34" s="119"/>
      <c r="WCZ34" s="64"/>
      <c r="WDA34" s="129"/>
      <c r="WDB34" s="19"/>
      <c r="WDC34" s="65"/>
      <c r="WDD34" s="17"/>
      <c r="WDE34" s="32"/>
      <c r="WDF34" s="12"/>
      <c r="WDG34" s="70"/>
      <c r="WDH34" s="124"/>
      <c r="WDI34" s="125"/>
      <c r="WDJ34" s="125"/>
      <c r="WDK34" s="125"/>
      <c r="WDL34" s="126"/>
      <c r="WDM34" s="127"/>
      <c r="WDN34" s="125"/>
      <c r="WDO34" s="125"/>
      <c r="WDP34" s="125"/>
      <c r="WDQ34" s="126"/>
      <c r="WDR34" s="127"/>
      <c r="WDS34" s="125"/>
      <c r="WDT34" s="125"/>
      <c r="WDU34" s="125"/>
      <c r="WDV34" s="126"/>
      <c r="WDW34" s="127"/>
      <c r="WDX34" s="125"/>
      <c r="WDY34" s="125"/>
      <c r="WDZ34" s="125"/>
      <c r="WEA34" s="126"/>
      <c r="WEB34" s="127"/>
      <c r="WEC34" s="125"/>
      <c r="WED34" s="125"/>
      <c r="WEE34" s="125"/>
      <c r="WEF34" s="126"/>
      <c r="WEG34" s="127"/>
      <c r="WEH34" s="125"/>
      <c r="WEI34" s="125"/>
      <c r="WEJ34" s="125"/>
      <c r="WEK34" s="126"/>
      <c r="WEL34" s="127"/>
      <c r="WEM34" s="125"/>
      <c r="WEN34" s="125"/>
      <c r="WEO34" s="125"/>
      <c r="WEP34" s="126"/>
      <c r="WEQ34" s="127"/>
      <c r="WER34" s="125"/>
      <c r="WES34" s="125"/>
      <c r="WET34" s="125"/>
      <c r="WEU34" s="126"/>
      <c r="WEV34" s="128"/>
      <c r="WEW34" s="119"/>
      <c r="WEX34" s="64"/>
      <c r="WEY34" s="129"/>
      <c r="WEZ34" s="19"/>
      <c r="WFA34" s="65"/>
      <c r="WFB34" s="17"/>
      <c r="WFC34" s="32"/>
      <c r="WFD34" s="12"/>
      <c r="WFE34" s="70"/>
      <c r="WFF34" s="124"/>
      <c r="WFG34" s="125"/>
      <c r="WFH34" s="125"/>
      <c r="WFI34" s="125"/>
      <c r="WFJ34" s="126"/>
      <c r="WFK34" s="127"/>
      <c r="WFL34" s="125"/>
      <c r="WFM34" s="125"/>
      <c r="WFN34" s="125"/>
      <c r="WFO34" s="126"/>
      <c r="WFP34" s="127"/>
      <c r="WFQ34" s="125"/>
      <c r="WFR34" s="125"/>
      <c r="WFS34" s="125"/>
      <c r="WFT34" s="126"/>
      <c r="WFU34" s="127"/>
      <c r="WFV34" s="125"/>
      <c r="WFW34" s="125"/>
      <c r="WFX34" s="125"/>
      <c r="WFY34" s="126"/>
      <c r="WFZ34" s="127"/>
      <c r="WGA34" s="125"/>
      <c r="WGB34" s="125"/>
      <c r="WGC34" s="125"/>
      <c r="WGD34" s="126"/>
      <c r="WGE34" s="127"/>
      <c r="WGF34" s="125"/>
      <c r="WGG34" s="125"/>
      <c r="WGH34" s="125"/>
      <c r="WGI34" s="126"/>
      <c r="WGJ34" s="127"/>
      <c r="WGK34" s="125"/>
      <c r="WGL34" s="125"/>
      <c r="WGM34" s="125"/>
      <c r="WGN34" s="126"/>
      <c r="WGO34" s="127"/>
      <c r="WGP34" s="125"/>
      <c r="WGQ34" s="125"/>
      <c r="WGR34" s="125"/>
      <c r="WGS34" s="126"/>
      <c r="WGT34" s="128"/>
      <c r="WGU34" s="119"/>
      <c r="WGV34" s="64"/>
      <c r="WGW34" s="129"/>
      <c r="WGX34" s="19"/>
      <c r="WGY34" s="65"/>
      <c r="WGZ34" s="17"/>
      <c r="WHA34" s="32"/>
      <c r="WHB34" s="12"/>
      <c r="WHC34" s="70"/>
      <c r="WHD34" s="124"/>
      <c r="WHE34" s="125"/>
      <c r="WHF34" s="125"/>
      <c r="WHG34" s="125"/>
      <c r="WHH34" s="126"/>
      <c r="WHI34" s="127"/>
      <c r="WHJ34" s="125"/>
      <c r="WHK34" s="125"/>
      <c r="WHL34" s="125"/>
      <c r="WHM34" s="126"/>
      <c r="WHN34" s="127"/>
      <c r="WHO34" s="125"/>
      <c r="WHP34" s="125"/>
      <c r="WHQ34" s="125"/>
      <c r="WHR34" s="126"/>
      <c r="WHS34" s="127"/>
      <c r="WHT34" s="125"/>
      <c r="WHU34" s="125"/>
      <c r="WHV34" s="125"/>
      <c r="WHW34" s="126"/>
      <c r="WHX34" s="127"/>
      <c r="WHY34" s="125"/>
      <c r="WHZ34" s="125"/>
      <c r="WIA34" s="125"/>
      <c r="WIB34" s="126"/>
      <c r="WIC34" s="127"/>
      <c r="WID34" s="125"/>
      <c r="WIE34" s="125"/>
      <c r="WIF34" s="125"/>
      <c r="WIG34" s="126"/>
      <c r="WIH34" s="127"/>
      <c r="WII34" s="125"/>
      <c r="WIJ34" s="125"/>
      <c r="WIK34" s="125"/>
      <c r="WIL34" s="126"/>
      <c r="WIM34" s="127"/>
      <c r="WIN34" s="125"/>
      <c r="WIO34" s="125"/>
      <c r="WIP34" s="125"/>
      <c r="WIQ34" s="126"/>
      <c r="WIR34" s="128"/>
      <c r="WIS34" s="119"/>
      <c r="WIT34" s="64"/>
      <c r="WIU34" s="129"/>
      <c r="WIV34" s="19"/>
      <c r="WIW34" s="65"/>
      <c r="WIX34" s="17"/>
      <c r="WIY34" s="32"/>
      <c r="WIZ34" s="12"/>
      <c r="WJA34" s="70"/>
      <c r="WJB34" s="124"/>
      <c r="WJC34" s="125"/>
      <c r="WJD34" s="125"/>
      <c r="WJE34" s="125"/>
      <c r="WJF34" s="126"/>
      <c r="WJG34" s="127"/>
      <c r="WJH34" s="125"/>
      <c r="WJI34" s="125"/>
      <c r="WJJ34" s="125"/>
      <c r="WJK34" s="126"/>
      <c r="WJL34" s="127"/>
      <c r="WJM34" s="125"/>
      <c r="WJN34" s="125"/>
      <c r="WJO34" s="125"/>
      <c r="WJP34" s="126"/>
      <c r="WJQ34" s="127"/>
      <c r="WJR34" s="125"/>
      <c r="WJS34" s="125"/>
      <c r="WJT34" s="125"/>
      <c r="WJU34" s="126"/>
      <c r="WJV34" s="127"/>
      <c r="WJW34" s="125"/>
      <c r="WJX34" s="125"/>
      <c r="WJY34" s="125"/>
      <c r="WJZ34" s="126"/>
      <c r="WKA34" s="127"/>
      <c r="WKB34" s="125"/>
      <c r="WKC34" s="125"/>
      <c r="WKD34" s="125"/>
      <c r="WKE34" s="126"/>
      <c r="WKF34" s="127"/>
      <c r="WKG34" s="125"/>
      <c r="WKH34" s="125"/>
      <c r="WKI34" s="125"/>
      <c r="WKJ34" s="126"/>
      <c r="WKK34" s="127"/>
      <c r="WKL34" s="125"/>
      <c r="WKM34" s="125"/>
      <c r="WKN34" s="125"/>
      <c r="WKO34" s="126"/>
      <c r="WKP34" s="128"/>
      <c r="WKQ34" s="119"/>
      <c r="WKR34" s="64"/>
      <c r="WKS34" s="129"/>
      <c r="WKT34" s="19"/>
      <c r="WKU34" s="65"/>
      <c r="WKV34" s="17"/>
      <c r="WKW34" s="32"/>
      <c r="WKX34" s="12"/>
      <c r="WKY34" s="70"/>
      <c r="WKZ34" s="124"/>
      <c r="WLA34" s="125"/>
      <c r="WLB34" s="125"/>
      <c r="WLC34" s="125"/>
      <c r="WLD34" s="126"/>
      <c r="WLE34" s="127"/>
      <c r="WLF34" s="125"/>
      <c r="WLG34" s="125"/>
      <c r="WLH34" s="125"/>
      <c r="WLI34" s="126"/>
      <c r="WLJ34" s="127"/>
      <c r="WLK34" s="125"/>
      <c r="WLL34" s="125"/>
      <c r="WLM34" s="125"/>
      <c r="WLN34" s="126"/>
      <c r="WLO34" s="127"/>
      <c r="WLP34" s="125"/>
      <c r="WLQ34" s="125"/>
      <c r="WLR34" s="125"/>
      <c r="WLS34" s="126"/>
      <c r="WLT34" s="127"/>
      <c r="WLU34" s="125"/>
      <c r="WLV34" s="125"/>
      <c r="WLW34" s="125"/>
      <c r="WLX34" s="126"/>
      <c r="WLY34" s="127"/>
      <c r="WLZ34" s="125"/>
      <c r="WMA34" s="125"/>
      <c r="WMB34" s="125"/>
      <c r="WMC34" s="126"/>
      <c r="WMD34" s="127"/>
      <c r="WME34" s="125"/>
      <c r="WMF34" s="125"/>
      <c r="WMG34" s="125"/>
      <c r="WMH34" s="126"/>
      <c r="WMI34" s="127"/>
      <c r="WMJ34" s="125"/>
      <c r="WMK34" s="125"/>
      <c r="WML34" s="125"/>
      <c r="WMM34" s="126"/>
      <c r="WMN34" s="128"/>
      <c r="WMO34" s="119"/>
      <c r="WMP34" s="64"/>
      <c r="WMQ34" s="129"/>
      <c r="WMR34" s="19"/>
      <c r="WMS34" s="65"/>
      <c r="WMT34" s="17"/>
      <c r="WMU34" s="32"/>
      <c r="WMV34" s="12"/>
      <c r="WMW34" s="70"/>
      <c r="WMX34" s="124"/>
      <c r="WMY34" s="125"/>
      <c r="WMZ34" s="125"/>
      <c r="WNA34" s="125"/>
      <c r="WNB34" s="126"/>
      <c r="WNC34" s="127"/>
      <c r="WND34" s="125"/>
      <c r="WNE34" s="125"/>
      <c r="WNF34" s="125"/>
      <c r="WNG34" s="126"/>
      <c r="WNH34" s="127"/>
      <c r="WNI34" s="125"/>
      <c r="WNJ34" s="125"/>
      <c r="WNK34" s="125"/>
      <c r="WNL34" s="126"/>
      <c r="WNM34" s="127"/>
      <c r="WNN34" s="125"/>
      <c r="WNO34" s="125"/>
      <c r="WNP34" s="125"/>
      <c r="WNQ34" s="126"/>
      <c r="WNR34" s="127"/>
      <c r="WNS34" s="125"/>
      <c r="WNT34" s="125"/>
      <c r="WNU34" s="125"/>
      <c r="WNV34" s="126"/>
      <c r="WNW34" s="127"/>
      <c r="WNX34" s="125"/>
      <c r="WNY34" s="125"/>
      <c r="WNZ34" s="125"/>
      <c r="WOA34" s="126"/>
      <c r="WOB34" s="127"/>
      <c r="WOC34" s="125"/>
      <c r="WOD34" s="125"/>
      <c r="WOE34" s="125"/>
      <c r="WOF34" s="126"/>
      <c r="WOG34" s="127"/>
      <c r="WOH34" s="125"/>
      <c r="WOI34" s="125"/>
      <c r="WOJ34" s="125"/>
      <c r="WOK34" s="126"/>
      <c r="WOL34" s="128"/>
      <c r="WOM34" s="119"/>
      <c r="WON34" s="64"/>
      <c r="WOO34" s="129"/>
      <c r="WOP34" s="19"/>
      <c r="WOQ34" s="65"/>
      <c r="WOR34" s="17"/>
      <c r="WOS34" s="32"/>
      <c r="WOT34" s="12"/>
      <c r="WOU34" s="70"/>
      <c r="WOV34" s="124"/>
      <c r="WOW34" s="125"/>
      <c r="WOX34" s="125"/>
      <c r="WOY34" s="125"/>
      <c r="WOZ34" s="126"/>
      <c r="WPA34" s="127"/>
      <c r="WPB34" s="125"/>
      <c r="WPC34" s="125"/>
      <c r="WPD34" s="125"/>
      <c r="WPE34" s="126"/>
      <c r="WPF34" s="127"/>
      <c r="WPG34" s="125"/>
      <c r="WPH34" s="125"/>
      <c r="WPI34" s="125"/>
      <c r="WPJ34" s="126"/>
      <c r="WPK34" s="127"/>
      <c r="WPL34" s="125"/>
      <c r="WPM34" s="125"/>
      <c r="WPN34" s="125"/>
      <c r="WPO34" s="126"/>
      <c r="WPP34" s="127"/>
      <c r="WPQ34" s="125"/>
      <c r="WPR34" s="125"/>
      <c r="WPS34" s="125"/>
      <c r="WPT34" s="126"/>
      <c r="WPU34" s="127"/>
      <c r="WPV34" s="125"/>
      <c r="WPW34" s="125"/>
      <c r="WPX34" s="125"/>
      <c r="WPY34" s="126"/>
      <c r="WPZ34" s="127"/>
      <c r="WQA34" s="125"/>
      <c r="WQB34" s="125"/>
      <c r="WQC34" s="125"/>
      <c r="WQD34" s="126"/>
      <c r="WQE34" s="127"/>
      <c r="WQF34" s="125"/>
      <c r="WQG34" s="125"/>
      <c r="WQH34" s="125"/>
      <c r="WQI34" s="126"/>
      <c r="WQJ34" s="128"/>
      <c r="WQK34" s="119"/>
      <c r="WQL34" s="64"/>
      <c r="WQM34" s="129"/>
      <c r="WQN34" s="19"/>
      <c r="WQO34" s="65"/>
      <c r="WQP34" s="17"/>
      <c r="WQQ34" s="32"/>
      <c r="WQR34" s="12"/>
      <c r="WQS34" s="70"/>
      <c r="WQT34" s="124"/>
      <c r="WQU34" s="125"/>
      <c r="WQV34" s="125"/>
      <c r="WQW34" s="125"/>
      <c r="WQX34" s="126"/>
      <c r="WQY34" s="127"/>
      <c r="WQZ34" s="125"/>
      <c r="WRA34" s="125"/>
      <c r="WRB34" s="125"/>
      <c r="WRC34" s="126"/>
      <c r="WRD34" s="127"/>
      <c r="WRE34" s="125"/>
      <c r="WRF34" s="125"/>
      <c r="WRG34" s="125"/>
      <c r="WRH34" s="126"/>
      <c r="WRI34" s="127"/>
      <c r="WRJ34" s="125"/>
      <c r="WRK34" s="125"/>
      <c r="WRL34" s="125"/>
      <c r="WRM34" s="126"/>
      <c r="WRN34" s="127"/>
      <c r="WRO34" s="125"/>
      <c r="WRP34" s="125"/>
      <c r="WRQ34" s="125"/>
      <c r="WRR34" s="126"/>
      <c r="WRS34" s="127"/>
      <c r="WRT34" s="125"/>
      <c r="WRU34" s="125"/>
      <c r="WRV34" s="125"/>
      <c r="WRW34" s="126"/>
      <c r="WRX34" s="127"/>
      <c r="WRY34" s="125"/>
      <c r="WRZ34" s="125"/>
      <c r="WSA34" s="125"/>
      <c r="WSB34" s="126"/>
      <c r="WSC34" s="127"/>
      <c r="WSD34" s="125"/>
      <c r="WSE34" s="125"/>
      <c r="WSF34" s="125"/>
      <c r="WSG34" s="126"/>
      <c r="WSH34" s="128"/>
      <c r="WSI34" s="119"/>
      <c r="WSJ34" s="64"/>
      <c r="WSK34" s="129"/>
      <c r="WSL34" s="19"/>
      <c r="WSM34" s="65"/>
      <c r="WSN34" s="17"/>
      <c r="WSO34" s="32"/>
      <c r="WSP34" s="12"/>
      <c r="WSQ34" s="70"/>
      <c r="WSR34" s="124"/>
      <c r="WSS34" s="125"/>
      <c r="WST34" s="125"/>
      <c r="WSU34" s="125"/>
      <c r="WSV34" s="126"/>
      <c r="WSW34" s="127"/>
      <c r="WSX34" s="125"/>
      <c r="WSY34" s="125"/>
      <c r="WSZ34" s="125"/>
      <c r="WTA34" s="126"/>
      <c r="WTB34" s="127"/>
      <c r="WTC34" s="125"/>
      <c r="WTD34" s="125"/>
      <c r="WTE34" s="125"/>
      <c r="WTF34" s="126"/>
      <c r="WTG34" s="127"/>
      <c r="WTH34" s="125"/>
      <c r="WTI34" s="125"/>
      <c r="WTJ34" s="125"/>
      <c r="WTK34" s="126"/>
      <c r="WTL34" s="127"/>
      <c r="WTM34" s="125"/>
      <c r="WTN34" s="125"/>
      <c r="WTO34" s="125"/>
      <c r="WTP34" s="126"/>
      <c r="WTQ34" s="127"/>
      <c r="WTR34" s="125"/>
      <c r="WTS34" s="125"/>
      <c r="WTT34" s="125"/>
      <c r="WTU34" s="126"/>
      <c r="WTV34" s="127"/>
      <c r="WTW34" s="125"/>
      <c r="WTX34" s="125"/>
      <c r="WTY34" s="125"/>
      <c r="WTZ34" s="126"/>
      <c r="WUA34" s="127"/>
      <c r="WUB34" s="125"/>
      <c r="WUC34" s="125"/>
      <c r="WUD34" s="125"/>
      <c r="WUE34" s="126"/>
      <c r="WUF34" s="128"/>
      <c r="WUG34" s="119"/>
      <c r="WUH34" s="64"/>
      <c r="WUI34" s="129"/>
      <c r="WUJ34" s="19"/>
      <c r="WUK34" s="65"/>
      <c r="WUL34" s="17"/>
      <c r="WUM34" s="32"/>
      <c r="WUN34" s="12"/>
      <c r="WUO34" s="70"/>
      <c r="WUP34" s="124"/>
      <c r="WUQ34" s="125"/>
      <c r="WUR34" s="125"/>
      <c r="WUS34" s="125"/>
      <c r="WUT34" s="126"/>
      <c r="WUU34" s="127"/>
      <c r="WUV34" s="125"/>
      <c r="WUW34" s="125"/>
      <c r="WUX34" s="125"/>
      <c r="WUY34" s="126"/>
      <c r="WUZ34" s="127"/>
      <c r="WVA34" s="125"/>
      <c r="WVB34" s="125"/>
      <c r="WVC34" s="125"/>
      <c r="WVD34" s="126"/>
      <c r="WVE34" s="127"/>
      <c r="WVF34" s="125"/>
      <c r="WVG34" s="125"/>
      <c r="WVH34" s="125"/>
      <c r="WVI34" s="126"/>
      <c r="WVJ34" s="127"/>
      <c r="WVK34" s="125"/>
      <c r="WVL34" s="125"/>
      <c r="WVM34" s="125"/>
      <c r="WVN34" s="126"/>
      <c r="WVO34" s="127"/>
      <c r="WVP34" s="125"/>
      <c r="WVQ34" s="125"/>
      <c r="WVR34" s="125"/>
      <c r="WVS34" s="126"/>
      <c r="WVT34" s="127"/>
      <c r="WVU34" s="125"/>
      <c r="WVV34" s="125"/>
      <c r="WVW34" s="125"/>
      <c r="WVX34" s="126"/>
      <c r="WVY34" s="127"/>
      <c r="WVZ34" s="125"/>
      <c r="WWA34" s="125"/>
      <c r="WWB34" s="125"/>
      <c r="WWC34" s="126"/>
      <c r="WWD34" s="128"/>
      <c r="WWE34" s="119"/>
      <c r="WWF34" s="64"/>
      <c r="WWG34" s="129"/>
      <c r="WWH34" s="19"/>
      <c r="WWI34" s="65"/>
      <c r="WWJ34" s="17"/>
      <c r="WWK34" s="32"/>
      <c r="WWL34" s="12"/>
      <c r="WWM34" s="70"/>
      <c r="WWN34" s="124"/>
      <c r="WWO34" s="125"/>
      <c r="WWP34" s="125"/>
      <c r="WWQ34" s="125"/>
      <c r="WWR34" s="126"/>
      <c r="WWS34" s="127"/>
      <c r="WWT34" s="125"/>
      <c r="WWU34" s="125"/>
      <c r="WWV34" s="125"/>
      <c r="WWW34" s="126"/>
      <c r="WWX34" s="127"/>
      <c r="WWY34" s="125"/>
      <c r="WWZ34" s="125"/>
      <c r="WXA34" s="125"/>
      <c r="WXB34" s="126"/>
      <c r="WXC34" s="127"/>
      <c r="WXD34" s="125"/>
      <c r="WXE34" s="125"/>
      <c r="WXF34" s="125"/>
      <c r="WXG34" s="126"/>
      <c r="WXH34" s="127"/>
      <c r="WXI34" s="125"/>
      <c r="WXJ34" s="125"/>
      <c r="WXK34" s="125"/>
      <c r="WXL34" s="126"/>
      <c r="WXM34" s="127"/>
      <c r="WXN34" s="125"/>
      <c r="WXO34" s="125"/>
      <c r="WXP34" s="125"/>
      <c r="WXQ34" s="126"/>
      <c r="WXR34" s="127"/>
      <c r="WXS34" s="125"/>
      <c r="WXT34" s="125"/>
      <c r="WXU34" s="125"/>
      <c r="WXV34" s="126"/>
      <c r="WXW34" s="127"/>
      <c r="WXX34" s="125"/>
      <c r="WXY34" s="125"/>
      <c r="WXZ34" s="125"/>
      <c r="WYA34" s="126"/>
      <c r="WYB34" s="128"/>
      <c r="WYC34" s="119"/>
      <c r="WYD34" s="64"/>
      <c r="WYE34" s="129"/>
      <c r="WYF34" s="19"/>
      <c r="WYG34" s="65"/>
      <c r="WYH34" s="17"/>
      <c r="WYI34" s="32"/>
      <c r="WYJ34" s="12"/>
      <c r="WYK34" s="70"/>
      <c r="WYL34" s="124"/>
      <c r="WYM34" s="125"/>
      <c r="WYN34" s="125"/>
      <c r="WYO34" s="125"/>
      <c r="WYP34" s="126"/>
      <c r="WYQ34" s="127"/>
      <c r="WYR34" s="125"/>
      <c r="WYS34" s="125"/>
      <c r="WYT34" s="125"/>
      <c r="WYU34" s="126"/>
      <c r="WYV34" s="127"/>
      <c r="WYW34" s="125"/>
      <c r="WYX34" s="125"/>
      <c r="WYY34" s="125"/>
      <c r="WYZ34" s="126"/>
      <c r="WZA34" s="127"/>
      <c r="WZB34" s="125"/>
      <c r="WZC34" s="125"/>
      <c r="WZD34" s="125"/>
      <c r="WZE34" s="126"/>
      <c r="WZF34" s="127"/>
      <c r="WZG34" s="125"/>
      <c r="WZH34" s="125"/>
      <c r="WZI34" s="125"/>
      <c r="WZJ34" s="126"/>
      <c r="WZK34" s="127"/>
      <c r="WZL34" s="125"/>
      <c r="WZM34" s="125"/>
      <c r="WZN34" s="125"/>
      <c r="WZO34" s="126"/>
      <c r="WZP34" s="127"/>
      <c r="WZQ34" s="125"/>
      <c r="WZR34" s="125"/>
      <c r="WZS34" s="125"/>
      <c r="WZT34" s="126"/>
      <c r="WZU34" s="127"/>
      <c r="WZV34" s="125"/>
      <c r="WZW34" s="125"/>
      <c r="WZX34" s="125"/>
      <c r="WZY34" s="126"/>
      <c r="WZZ34" s="128"/>
      <c r="XAA34" s="119"/>
      <c r="XAB34" s="64"/>
      <c r="XAC34" s="129"/>
      <c r="XAD34" s="19"/>
      <c r="XAE34" s="65"/>
      <c r="XAF34" s="17"/>
      <c r="XAG34" s="32"/>
      <c r="XAH34" s="12"/>
      <c r="XAI34" s="70"/>
      <c r="XAJ34" s="124"/>
      <c r="XAK34" s="125"/>
      <c r="XAL34" s="125"/>
      <c r="XAM34" s="125"/>
      <c r="XAN34" s="126"/>
      <c r="XAO34" s="127"/>
      <c r="XAP34" s="125"/>
      <c r="XAQ34" s="125"/>
      <c r="XAR34" s="125"/>
      <c r="XAS34" s="126"/>
      <c r="XAT34" s="127"/>
      <c r="XAU34" s="125"/>
      <c r="XAV34" s="125"/>
      <c r="XAW34" s="125"/>
      <c r="XAX34" s="126"/>
      <c r="XAY34" s="127"/>
      <c r="XAZ34" s="125"/>
      <c r="XBA34" s="125"/>
      <c r="XBB34" s="125"/>
      <c r="XBC34" s="126"/>
      <c r="XBD34" s="127"/>
      <c r="XBE34" s="125"/>
      <c r="XBF34" s="125"/>
      <c r="XBG34" s="125"/>
      <c r="XBH34" s="126"/>
      <c r="XBI34" s="127"/>
      <c r="XBJ34" s="125"/>
      <c r="XBK34" s="125"/>
      <c r="XBL34" s="125"/>
      <c r="XBM34" s="126"/>
      <c r="XBN34" s="127"/>
      <c r="XBO34" s="125"/>
      <c r="XBP34" s="125"/>
      <c r="XBQ34" s="125"/>
      <c r="XBR34" s="126"/>
      <c r="XBS34" s="127"/>
      <c r="XBT34" s="125"/>
      <c r="XBU34" s="125"/>
      <c r="XBV34" s="125"/>
      <c r="XBW34" s="126"/>
      <c r="XBX34" s="128"/>
      <c r="XBY34" s="119"/>
      <c r="XBZ34" s="64"/>
      <c r="XCA34" s="129"/>
      <c r="XCB34" s="19"/>
      <c r="XCC34" s="65"/>
      <c r="XCD34" s="17"/>
      <c r="XCE34" s="32"/>
      <c r="XCF34" s="12"/>
      <c r="XCG34" s="70"/>
      <c r="XCH34" s="124"/>
      <c r="XCI34" s="125"/>
      <c r="XCJ34" s="125"/>
      <c r="XCK34" s="125"/>
      <c r="XCL34" s="126"/>
      <c r="XCM34" s="127"/>
      <c r="XCN34" s="125"/>
      <c r="XCO34" s="125"/>
      <c r="XCP34" s="125"/>
      <c r="XCQ34" s="126"/>
      <c r="XCR34" s="127"/>
      <c r="XCS34" s="125"/>
      <c r="XCT34" s="125"/>
      <c r="XCU34" s="125"/>
      <c r="XCV34" s="126"/>
      <c r="XCW34" s="127"/>
      <c r="XCX34" s="125"/>
      <c r="XCY34" s="125"/>
      <c r="XCZ34" s="125"/>
      <c r="XDA34" s="126"/>
      <c r="XDB34" s="127"/>
      <c r="XDC34" s="125"/>
      <c r="XDD34" s="125"/>
      <c r="XDE34" s="125"/>
      <c r="XDF34" s="126"/>
      <c r="XDG34" s="127"/>
      <c r="XDH34" s="125"/>
      <c r="XDI34" s="125"/>
      <c r="XDJ34" s="125"/>
      <c r="XDK34" s="126"/>
      <c r="XDL34" s="127"/>
      <c r="XDM34" s="125"/>
      <c r="XDN34" s="125"/>
      <c r="XDO34" s="125"/>
      <c r="XDP34" s="126"/>
      <c r="XDQ34" s="127"/>
      <c r="XDR34" s="125"/>
      <c r="XDS34" s="125"/>
      <c r="XDT34" s="125"/>
      <c r="XDU34" s="126"/>
      <c r="XDV34" s="128"/>
      <c r="XDW34" s="119"/>
      <c r="XDX34" s="64"/>
      <c r="XDY34" s="129"/>
      <c r="XDZ34" s="19"/>
      <c r="XEA34" s="65"/>
      <c r="XEB34" s="17"/>
      <c r="XEC34" s="32"/>
      <c r="XED34" s="12"/>
      <c r="XEE34" s="70"/>
      <c r="XEF34" s="124"/>
      <c r="XEG34" s="125"/>
      <c r="XEH34" s="125"/>
      <c r="XEI34" s="125"/>
      <c r="XEJ34" s="126"/>
      <c r="XEK34" s="127"/>
      <c r="XEL34" s="125"/>
      <c r="XEM34" s="125"/>
      <c r="XEN34" s="125"/>
      <c r="XEO34" s="126"/>
      <c r="XEP34" s="127"/>
      <c r="XEQ34" s="125"/>
      <c r="XER34" s="125"/>
      <c r="XES34" s="125"/>
      <c r="XET34" s="126"/>
      <c r="XEU34" s="127"/>
      <c r="XEV34" s="125"/>
      <c r="XEW34" s="125"/>
      <c r="XEX34" s="125"/>
      <c r="XEY34" s="126"/>
      <c r="XEZ34" s="127"/>
      <c r="XFA34" s="125"/>
      <c r="XFB34" s="125"/>
      <c r="XFC34" s="125"/>
      <c r="XFD34" s="126"/>
    </row>
    <row r="35" spans="1:16384" ht="13.5" thickBot="1" x14ac:dyDescent="0.25">
      <c r="A35" s="122" t="s">
        <v>81</v>
      </c>
      <c r="B35" s="92"/>
      <c r="C35" s="92" t="s">
        <v>92</v>
      </c>
      <c r="D35" s="93"/>
      <c r="E35" s="94" t="s">
        <v>7</v>
      </c>
      <c r="F35" s="94" t="s">
        <v>62</v>
      </c>
      <c r="G35" s="121" t="s">
        <v>56</v>
      </c>
      <c r="H35" s="97">
        <v>8</v>
      </c>
      <c r="I35" s="98">
        <f>IF(Sprint1TasksTable[[#This Row],[Presup]]&gt;0,(MAX(J35:AX35)-MIN(J35:AX35))/Sprint1TasksTable[[#This Row],[Presup]],0)</f>
        <v>1</v>
      </c>
      <c r="J35" s="97">
        <f>Sprint1TasksTable[[#This Row],[Presup]]</f>
        <v>8</v>
      </c>
      <c r="K35" s="99">
        <f t="shared" ref="K35:AX35" si="15">IF(K$2=0,0,J35)</f>
        <v>8</v>
      </c>
      <c r="L35" s="99">
        <f t="shared" si="15"/>
        <v>8</v>
      </c>
      <c r="M35" s="99">
        <f t="shared" si="15"/>
        <v>8</v>
      </c>
      <c r="N35" s="100">
        <f t="shared" si="15"/>
        <v>8</v>
      </c>
      <c r="O35" s="101">
        <f t="shared" si="15"/>
        <v>8</v>
      </c>
      <c r="P35" s="99">
        <f t="shared" si="15"/>
        <v>8</v>
      </c>
      <c r="Q35" s="99">
        <f t="shared" si="15"/>
        <v>8</v>
      </c>
      <c r="R35" s="99">
        <f t="shared" si="15"/>
        <v>8</v>
      </c>
      <c r="S35" s="100">
        <f t="shared" si="15"/>
        <v>8</v>
      </c>
      <c r="T35" s="101">
        <f t="shared" si="15"/>
        <v>0</v>
      </c>
      <c r="U35" s="99">
        <f t="shared" si="15"/>
        <v>0</v>
      </c>
      <c r="V35" s="99">
        <f t="shared" si="15"/>
        <v>0</v>
      </c>
      <c r="W35" s="99">
        <f t="shared" si="15"/>
        <v>0</v>
      </c>
      <c r="X35" s="100">
        <f t="shared" si="15"/>
        <v>0</v>
      </c>
      <c r="Y35" s="101">
        <f t="shared" si="15"/>
        <v>0</v>
      </c>
      <c r="Z35" s="99">
        <f t="shared" si="15"/>
        <v>0</v>
      </c>
      <c r="AA35" s="99">
        <f t="shared" si="15"/>
        <v>0</v>
      </c>
      <c r="AB35" s="99">
        <f t="shared" si="15"/>
        <v>0</v>
      </c>
      <c r="AC35" s="100">
        <f t="shared" si="15"/>
        <v>0</v>
      </c>
      <c r="AD35" s="101">
        <f t="shared" si="15"/>
        <v>0</v>
      </c>
      <c r="AE35" s="99">
        <f t="shared" si="15"/>
        <v>0</v>
      </c>
      <c r="AF35" s="99">
        <f t="shared" si="15"/>
        <v>0</v>
      </c>
      <c r="AG35" s="99">
        <f t="shared" si="15"/>
        <v>0</v>
      </c>
      <c r="AH35" s="100">
        <f t="shared" si="15"/>
        <v>0</v>
      </c>
      <c r="AI35" s="101">
        <f t="shared" si="15"/>
        <v>0</v>
      </c>
      <c r="AJ35" s="99">
        <f t="shared" si="15"/>
        <v>0</v>
      </c>
      <c r="AK35" s="99">
        <f t="shared" si="15"/>
        <v>0</v>
      </c>
      <c r="AL35" s="99">
        <f t="shared" si="15"/>
        <v>0</v>
      </c>
      <c r="AM35" s="100">
        <f t="shared" si="15"/>
        <v>0</v>
      </c>
      <c r="AN35" s="101">
        <f t="shared" si="15"/>
        <v>0</v>
      </c>
      <c r="AO35" s="99">
        <f t="shared" si="15"/>
        <v>0</v>
      </c>
      <c r="AP35" s="99">
        <f t="shared" si="15"/>
        <v>0</v>
      </c>
      <c r="AQ35" s="99">
        <f t="shared" si="15"/>
        <v>0</v>
      </c>
      <c r="AR35" s="100">
        <f t="shared" si="15"/>
        <v>0</v>
      </c>
      <c r="AS35" s="101">
        <f t="shared" si="15"/>
        <v>0</v>
      </c>
      <c r="AT35" s="99">
        <f t="shared" si="15"/>
        <v>0</v>
      </c>
      <c r="AU35" s="99">
        <f t="shared" si="15"/>
        <v>0</v>
      </c>
      <c r="AV35" s="99">
        <f t="shared" si="15"/>
        <v>0</v>
      </c>
      <c r="AW35" s="100">
        <f t="shared" si="15"/>
        <v>0</v>
      </c>
      <c r="AX35" s="102">
        <f t="shared" si="15"/>
        <v>0</v>
      </c>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row>
    <row r="36" spans="1:16384" x14ac:dyDescent="0.2">
      <c r="A36" s="119" t="s">
        <v>82</v>
      </c>
      <c r="B36" s="82" t="s">
        <v>93</v>
      </c>
      <c r="C36" s="82" t="s">
        <v>75</v>
      </c>
      <c r="D36" s="19" t="s">
        <v>76</v>
      </c>
      <c r="E36" s="83" t="s">
        <v>19</v>
      </c>
      <c r="F36" s="137" t="s">
        <v>62</v>
      </c>
      <c r="G36" s="130" t="s">
        <v>57</v>
      </c>
      <c r="H36" s="86">
        <v>8</v>
      </c>
      <c r="I36" s="87">
        <f>IF(Sprint1TasksTable[[#This Row],[Presup]]&gt;0,(MAX(J36:AX36)-MIN(J36:AX36))/Sprint1TasksTable[[#This Row],[Presup]],0)</f>
        <v>1</v>
      </c>
      <c r="J36" s="86">
        <f>Sprint1TasksTable[[#This Row],[Presup]]</f>
        <v>8</v>
      </c>
      <c r="K36" s="88">
        <f t="shared" ref="K36:AX37" si="16">IF(K$2=0,0,J36)</f>
        <v>8</v>
      </c>
      <c r="L36" s="88">
        <f t="shared" si="16"/>
        <v>8</v>
      </c>
      <c r="M36" s="88">
        <f t="shared" si="16"/>
        <v>8</v>
      </c>
      <c r="N36" s="89">
        <f t="shared" si="16"/>
        <v>8</v>
      </c>
      <c r="O36" s="90">
        <f t="shared" si="16"/>
        <v>8</v>
      </c>
      <c r="P36" s="88">
        <f t="shared" si="16"/>
        <v>8</v>
      </c>
      <c r="Q36" s="88">
        <f t="shared" si="16"/>
        <v>8</v>
      </c>
      <c r="R36" s="88">
        <f t="shared" si="16"/>
        <v>8</v>
      </c>
      <c r="S36" s="89">
        <f t="shared" si="16"/>
        <v>8</v>
      </c>
      <c r="T36" s="90">
        <f t="shared" si="16"/>
        <v>0</v>
      </c>
      <c r="U36" s="88">
        <f t="shared" si="16"/>
        <v>0</v>
      </c>
      <c r="V36" s="88">
        <f t="shared" si="16"/>
        <v>0</v>
      </c>
      <c r="W36" s="88">
        <f t="shared" si="16"/>
        <v>0</v>
      </c>
      <c r="X36" s="89">
        <f t="shared" si="16"/>
        <v>0</v>
      </c>
      <c r="Y36" s="90">
        <f t="shared" si="16"/>
        <v>0</v>
      </c>
      <c r="Z36" s="88">
        <f t="shared" si="16"/>
        <v>0</v>
      </c>
      <c r="AA36" s="88">
        <f t="shared" si="16"/>
        <v>0</v>
      </c>
      <c r="AB36" s="88">
        <f t="shared" si="16"/>
        <v>0</v>
      </c>
      <c r="AC36" s="89">
        <f t="shared" si="16"/>
        <v>0</v>
      </c>
      <c r="AD36" s="90">
        <f t="shared" si="16"/>
        <v>0</v>
      </c>
      <c r="AE36" s="88">
        <f t="shared" si="16"/>
        <v>0</v>
      </c>
      <c r="AF36" s="88">
        <f t="shared" si="16"/>
        <v>0</v>
      </c>
      <c r="AG36" s="88">
        <f t="shared" si="16"/>
        <v>0</v>
      </c>
      <c r="AH36" s="89">
        <f t="shared" si="16"/>
        <v>0</v>
      </c>
      <c r="AI36" s="90">
        <f t="shared" si="16"/>
        <v>0</v>
      </c>
      <c r="AJ36" s="88">
        <f t="shared" si="16"/>
        <v>0</v>
      </c>
      <c r="AK36" s="88">
        <f t="shared" si="16"/>
        <v>0</v>
      </c>
      <c r="AL36" s="88">
        <f t="shared" si="16"/>
        <v>0</v>
      </c>
      <c r="AM36" s="89">
        <f t="shared" si="16"/>
        <v>0</v>
      </c>
      <c r="AN36" s="90">
        <f t="shared" si="16"/>
        <v>0</v>
      </c>
      <c r="AO36" s="88">
        <f t="shared" si="16"/>
        <v>0</v>
      </c>
      <c r="AP36" s="88">
        <f t="shared" si="16"/>
        <v>0</v>
      </c>
      <c r="AQ36" s="88">
        <f t="shared" si="16"/>
        <v>0</v>
      </c>
      <c r="AR36" s="89">
        <f t="shared" si="16"/>
        <v>0</v>
      </c>
      <c r="AS36" s="90">
        <f t="shared" si="16"/>
        <v>0</v>
      </c>
      <c r="AT36" s="88">
        <f t="shared" si="16"/>
        <v>0</v>
      </c>
      <c r="AU36" s="88">
        <f t="shared" si="16"/>
        <v>0</v>
      </c>
      <c r="AV36" s="88">
        <f t="shared" si="16"/>
        <v>0</v>
      </c>
      <c r="AW36" s="89">
        <f t="shared" si="16"/>
        <v>0</v>
      </c>
      <c r="AX36" s="91">
        <f t="shared" si="16"/>
        <v>0</v>
      </c>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row>
    <row r="37" spans="1:16384" ht="13.5" thickBot="1" x14ac:dyDescent="0.25">
      <c r="A37" s="122" t="s">
        <v>82</v>
      </c>
      <c r="B37" s="92"/>
      <c r="C37" s="92" t="s">
        <v>90</v>
      </c>
      <c r="D37" s="93"/>
      <c r="E37" s="94" t="s">
        <v>7</v>
      </c>
      <c r="F37" s="94" t="s">
        <v>62</v>
      </c>
      <c r="G37" s="121" t="s">
        <v>57</v>
      </c>
      <c r="H37" s="97">
        <v>8</v>
      </c>
      <c r="I37" s="98">
        <v>1</v>
      </c>
      <c r="J37" s="97">
        <f>Sprint1TasksTable[[#This Row],[Presup]]</f>
        <v>8</v>
      </c>
      <c r="K37" s="99">
        <f t="shared" si="16"/>
        <v>8</v>
      </c>
      <c r="L37" s="99">
        <f t="shared" si="16"/>
        <v>8</v>
      </c>
      <c r="M37" s="99">
        <f t="shared" si="16"/>
        <v>8</v>
      </c>
      <c r="N37" s="100">
        <f t="shared" si="16"/>
        <v>8</v>
      </c>
      <c r="O37" s="101">
        <f t="shared" si="16"/>
        <v>8</v>
      </c>
      <c r="P37" s="99">
        <f t="shared" si="16"/>
        <v>8</v>
      </c>
      <c r="Q37" s="99">
        <f t="shared" si="16"/>
        <v>8</v>
      </c>
      <c r="R37" s="99">
        <f t="shared" si="16"/>
        <v>8</v>
      </c>
      <c r="S37" s="100">
        <f t="shared" si="16"/>
        <v>8</v>
      </c>
      <c r="T37" s="101">
        <f t="shared" si="16"/>
        <v>0</v>
      </c>
      <c r="U37" s="99">
        <f t="shared" si="16"/>
        <v>0</v>
      </c>
      <c r="V37" s="99">
        <f t="shared" si="16"/>
        <v>0</v>
      </c>
      <c r="W37" s="99">
        <f t="shared" si="16"/>
        <v>0</v>
      </c>
      <c r="X37" s="100">
        <f t="shared" si="16"/>
        <v>0</v>
      </c>
      <c r="Y37" s="101">
        <f t="shared" si="16"/>
        <v>0</v>
      </c>
      <c r="Z37" s="99">
        <f t="shared" si="16"/>
        <v>0</v>
      </c>
      <c r="AA37" s="99">
        <f t="shared" si="16"/>
        <v>0</v>
      </c>
      <c r="AB37" s="99">
        <f t="shared" si="16"/>
        <v>0</v>
      </c>
      <c r="AC37" s="100">
        <f t="shared" si="16"/>
        <v>0</v>
      </c>
      <c r="AD37" s="101">
        <f t="shared" si="16"/>
        <v>0</v>
      </c>
      <c r="AE37" s="99">
        <f t="shared" si="16"/>
        <v>0</v>
      </c>
      <c r="AF37" s="99">
        <f t="shared" si="16"/>
        <v>0</v>
      </c>
      <c r="AG37" s="99">
        <f t="shared" si="16"/>
        <v>0</v>
      </c>
      <c r="AH37" s="100">
        <f t="shared" si="16"/>
        <v>0</v>
      </c>
      <c r="AI37" s="101">
        <f t="shared" si="16"/>
        <v>0</v>
      </c>
      <c r="AJ37" s="99">
        <f t="shared" si="16"/>
        <v>0</v>
      </c>
      <c r="AK37" s="99">
        <f t="shared" si="16"/>
        <v>0</v>
      </c>
      <c r="AL37" s="99">
        <f t="shared" si="16"/>
        <v>0</v>
      </c>
      <c r="AM37" s="100">
        <f t="shared" si="16"/>
        <v>0</v>
      </c>
      <c r="AN37" s="101">
        <f t="shared" si="16"/>
        <v>0</v>
      </c>
      <c r="AO37" s="99">
        <f t="shared" si="16"/>
        <v>0</v>
      </c>
      <c r="AP37" s="99">
        <f t="shared" si="16"/>
        <v>0</v>
      </c>
      <c r="AQ37" s="99">
        <f t="shared" si="16"/>
        <v>0</v>
      </c>
      <c r="AR37" s="100">
        <f t="shared" si="16"/>
        <v>0</v>
      </c>
      <c r="AS37" s="101">
        <f t="shared" si="16"/>
        <v>0</v>
      </c>
      <c r="AT37" s="99">
        <f t="shared" si="16"/>
        <v>0</v>
      </c>
      <c r="AU37" s="99">
        <f t="shared" si="16"/>
        <v>0</v>
      </c>
      <c r="AV37" s="99">
        <f t="shared" si="16"/>
        <v>0</v>
      </c>
      <c r="AW37" s="100">
        <f t="shared" si="16"/>
        <v>0</v>
      </c>
      <c r="AX37" s="102">
        <f t="shared" si="16"/>
        <v>0</v>
      </c>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row>
    <row r="38" spans="1:16384" x14ac:dyDescent="0.2">
      <c r="A38" s="72"/>
      <c r="B38" s="73"/>
      <c r="C38" s="74"/>
      <c r="D38" s="75"/>
      <c r="E38" s="76"/>
      <c r="F38" s="76"/>
      <c r="G38" s="117"/>
      <c r="H38" s="72"/>
      <c r="I38" s="77"/>
      <c r="J38" s="136"/>
      <c r="K38" s="78"/>
      <c r="L38" s="78"/>
      <c r="M38" s="78"/>
      <c r="N38" s="79"/>
      <c r="O38" s="80"/>
      <c r="P38" s="78"/>
      <c r="Q38" s="78"/>
      <c r="R38" s="78"/>
      <c r="S38" s="79"/>
      <c r="T38" s="80"/>
      <c r="U38" s="78"/>
      <c r="V38" s="78"/>
      <c r="W38" s="78"/>
      <c r="X38" s="79"/>
      <c r="Y38" s="80"/>
      <c r="Z38" s="78"/>
      <c r="AA38" s="78"/>
      <c r="AB38" s="78"/>
      <c r="AC38" s="79"/>
      <c r="AD38" s="80"/>
      <c r="AE38" s="78"/>
      <c r="AF38" s="78"/>
      <c r="AG38" s="78"/>
      <c r="AH38" s="79"/>
      <c r="AI38" s="80"/>
      <c r="AJ38" s="78"/>
      <c r="AK38" s="78"/>
      <c r="AL38" s="78"/>
      <c r="AM38" s="79"/>
      <c r="AN38" s="80"/>
      <c r="AO38" s="78"/>
      <c r="AP38" s="78"/>
      <c r="AQ38" s="78"/>
      <c r="AR38" s="79"/>
      <c r="AS38" s="80"/>
      <c r="AT38" s="78"/>
      <c r="AU38" s="78"/>
      <c r="AV38" s="78"/>
      <c r="AW38" s="79"/>
      <c r="AX38" s="80"/>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row>
    <row r="39" spans="1:16384" x14ac:dyDescent="0.2">
      <c r="A39" s="12"/>
      <c r="B39" s="64"/>
      <c r="C39" s="18"/>
      <c r="D39" s="19"/>
      <c r="E39" s="29"/>
      <c r="F39" s="29"/>
      <c r="G39" s="27"/>
      <c r="H39" s="12"/>
      <c r="I39" s="15"/>
      <c r="J39" s="12"/>
      <c r="K39" s="16"/>
      <c r="L39" s="16"/>
      <c r="M39" s="16"/>
      <c r="N39" s="41"/>
      <c r="O39" s="46"/>
      <c r="P39" s="16"/>
      <c r="Q39" s="16"/>
      <c r="R39" s="16"/>
      <c r="S39" s="41"/>
      <c r="T39" s="46"/>
      <c r="U39" s="16"/>
      <c r="V39" s="16"/>
      <c r="W39" s="16"/>
      <c r="X39" s="41"/>
      <c r="Y39" s="46"/>
      <c r="Z39" s="16"/>
      <c r="AA39" s="16"/>
      <c r="AB39" s="16"/>
      <c r="AC39" s="41"/>
      <c r="AD39" s="46"/>
      <c r="AE39" s="16"/>
      <c r="AF39" s="16"/>
      <c r="AG39" s="16"/>
      <c r="AH39" s="41"/>
      <c r="AI39" s="46"/>
      <c r="AJ39" s="16"/>
      <c r="AK39" s="16"/>
      <c r="AL39" s="16"/>
      <c r="AM39" s="41"/>
      <c r="AN39" s="46"/>
      <c r="AO39" s="16"/>
      <c r="AP39" s="16"/>
      <c r="AQ39" s="16"/>
      <c r="AR39" s="41"/>
      <c r="AS39" s="46"/>
      <c r="AT39" s="16"/>
      <c r="AU39" s="16"/>
      <c r="AV39" s="16"/>
      <c r="AW39" s="41"/>
      <c r="AX39" s="46"/>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row>
    <row r="40" spans="1:16384" x14ac:dyDescent="0.2">
      <c r="A40" s="12"/>
      <c r="B40" s="64"/>
      <c r="C40" s="18"/>
      <c r="D40" s="19"/>
      <c r="E40" s="29"/>
      <c r="F40" s="29"/>
      <c r="G40" s="27"/>
      <c r="H40" s="12"/>
      <c r="I40" s="15"/>
      <c r="J40" s="12"/>
      <c r="K40" s="12"/>
      <c r="L40" s="12"/>
      <c r="M40" s="12"/>
      <c r="N40" s="42"/>
      <c r="O40" s="44"/>
      <c r="P40" s="12"/>
      <c r="Q40" s="12"/>
      <c r="R40" s="12"/>
      <c r="S40" s="42"/>
      <c r="T40" s="44"/>
      <c r="U40" s="12"/>
      <c r="V40" s="12"/>
      <c r="W40" s="12"/>
      <c r="X40" s="42"/>
      <c r="Y40" s="44"/>
      <c r="Z40" s="12"/>
      <c r="AA40" s="12"/>
      <c r="AB40" s="12"/>
      <c r="AC40" s="42"/>
      <c r="AD40" s="44"/>
      <c r="AE40" s="12"/>
      <c r="AF40" s="12"/>
      <c r="AG40" s="12"/>
      <c r="AH40" s="42"/>
      <c r="AI40" s="44"/>
      <c r="AJ40" s="12"/>
      <c r="AK40" s="12"/>
      <c r="AL40" s="12"/>
      <c r="AM40" s="42"/>
      <c r="AN40" s="44"/>
      <c r="AO40" s="12"/>
      <c r="AP40" s="12"/>
      <c r="AQ40" s="12"/>
      <c r="AR40" s="42"/>
      <c r="AS40" s="44"/>
      <c r="AT40" s="12"/>
      <c r="AU40" s="12"/>
      <c r="AV40" s="12"/>
      <c r="AW40" s="42"/>
      <c r="AX40" s="44"/>
    </row>
    <row r="41" spans="1:16384" x14ac:dyDescent="0.2">
      <c r="A41" s="34"/>
      <c r="B41" s="64"/>
      <c r="C41" s="37"/>
      <c r="D41" s="38"/>
      <c r="E41" s="39"/>
      <c r="F41" s="17"/>
      <c r="G41" s="27"/>
      <c r="H41" s="34"/>
      <c r="I41" s="15"/>
      <c r="J41" s="12"/>
      <c r="K41" s="12"/>
      <c r="L41" s="12"/>
      <c r="M41" s="12"/>
      <c r="N41" s="42"/>
      <c r="O41" s="44"/>
      <c r="P41" s="12"/>
      <c r="Q41" s="12"/>
      <c r="R41" s="12"/>
      <c r="S41" s="42"/>
      <c r="T41" s="44"/>
      <c r="U41" s="12"/>
      <c r="V41" s="12"/>
      <c r="W41" s="12"/>
      <c r="X41" s="42"/>
      <c r="Y41" s="44"/>
      <c r="Z41" s="12"/>
      <c r="AA41" s="12"/>
      <c r="AB41" s="12"/>
      <c r="AC41" s="42"/>
      <c r="AD41" s="44"/>
      <c r="AE41" s="12"/>
      <c r="AF41" s="12"/>
      <c r="AG41" s="12"/>
      <c r="AH41" s="42"/>
      <c r="AI41" s="44"/>
      <c r="AJ41" s="12"/>
      <c r="AK41" s="12"/>
      <c r="AL41" s="12"/>
      <c r="AM41" s="42"/>
      <c r="AN41" s="44"/>
      <c r="AO41" s="12"/>
      <c r="AP41" s="12"/>
      <c r="AQ41" s="12"/>
      <c r="AR41" s="42"/>
      <c r="AS41" s="44"/>
      <c r="AT41" s="12"/>
      <c r="AU41" s="12"/>
      <c r="AV41" s="12"/>
      <c r="AW41" s="42"/>
      <c r="AX41" s="44"/>
    </row>
    <row r="42" spans="1:16384" x14ac:dyDescent="0.2">
      <c r="A42" s="12"/>
      <c r="B42" s="64"/>
      <c r="C42" s="18"/>
      <c r="D42" s="19"/>
      <c r="E42" s="65"/>
      <c r="F42" s="17"/>
      <c r="G42" s="27"/>
      <c r="H42" s="12"/>
      <c r="I42" s="15"/>
      <c r="J42" s="12"/>
      <c r="K42" s="12"/>
      <c r="L42" s="12"/>
      <c r="M42" s="12"/>
      <c r="N42" s="42"/>
      <c r="O42" s="44"/>
      <c r="P42" s="12"/>
      <c r="Q42" s="12"/>
      <c r="R42" s="12"/>
      <c r="S42" s="42"/>
      <c r="T42" s="44"/>
      <c r="U42" s="12"/>
      <c r="V42" s="12"/>
      <c r="W42" s="12"/>
      <c r="X42" s="42"/>
      <c r="Y42" s="44"/>
      <c r="Z42" s="12"/>
      <c r="AA42" s="12"/>
      <c r="AB42" s="12"/>
      <c r="AC42" s="42"/>
      <c r="AD42" s="44"/>
      <c r="AE42" s="12"/>
      <c r="AF42" s="12"/>
      <c r="AG42" s="12"/>
      <c r="AH42" s="42"/>
      <c r="AI42" s="44"/>
      <c r="AJ42" s="12"/>
      <c r="AK42" s="12"/>
      <c r="AL42" s="12"/>
      <c r="AM42" s="42"/>
      <c r="AN42" s="44"/>
      <c r="AO42" s="12"/>
      <c r="AP42" s="12"/>
      <c r="AQ42" s="12"/>
      <c r="AR42" s="42"/>
      <c r="AS42" s="44"/>
      <c r="AT42" s="12"/>
      <c r="AU42" s="12"/>
      <c r="AV42" s="12"/>
      <c r="AW42" s="42"/>
      <c r="AX42" s="44"/>
    </row>
    <row r="43" spans="1:16384" x14ac:dyDescent="0.2">
      <c r="A43" s="12"/>
      <c r="B43" s="64"/>
      <c r="C43" s="18"/>
      <c r="D43" s="19"/>
      <c r="E43" s="65"/>
      <c r="F43" s="17"/>
      <c r="G43" s="27"/>
      <c r="H43" s="12"/>
      <c r="I43" s="15"/>
      <c r="J43" s="12"/>
      <c r="K43" s="12"/>
      <c r="L43" s="12"/>
      <c r="M43" s="12"/>
      <c r="N43" s="42"/>
      <c r="O43" s="45"/>
      <c r="P43" s="12"/>
      <c r="Q43" s="12"/>
      <c r="R43" s="12"/>
      <c r="S43" s="42"/>
      <c r="T43" s="44"/>
      <c r="U43" s="12"/>
      <c r="V43" s="12"/>
      <c r="W43" s="12"/>
      <c r="X43" s="42"/>
      <c r="Y43" s="44"/>
      <c r="Z43" s="12"/>
      <c r="AA43" s="12"/>
      <c r="AB43" s="12"/>
      <c r="AC43" s="42"/>
      <c r="AD43" s="44"/>
      <c r="AE43" s="12"/>
      <c r="AF43" s="12"/>
      <c r="AG43" s="12"/>
      <c r="AH43" s="42"/>
      <c r="AI43" s="44"/>
      <c r="AJ43" s="12"/>
      <c r="AK43" s="12"/>
      <c r="AL43" s="12"/>
      <c r="AM43" s="42"/>
      <c r="AN43" s="44"/>
      <c r="AO43" s="12"/>
      <c r="AP43" s="12"/>
      <c r="AQ43" s="12"/>
      <c r="AR43" s="42"/>
      <c r="AS43" s="44"/>
      <c r="AT43" s="12"/>
      <c r="AU43" s="12"/>
      <c r="AV43" s="12"/>
      <c r="AW43" s="42"/>
      <c r="AX43" s="44"/>
    </row>
    <row r="44" spans="1:16384" x14ac:dyDescent="0.2">
      <c r="A44" s="12"/>
      <c r="B44" s="64"/>
      <c r="C44" s="18"/>
      <c r="D44" s="19"/>
      <c r="E44" s="65"/>
      <c r="F44" s="17"/>
      <c r="G44" s="27"/>
      <c r="H44" s="12"/>
      <c r="I44" s="15"/>
      <c r="J44" s="12"/>
      <c r="K44" s="12"/>
      <c r="L44" s="12"/>
      <c r="M44" s="12"/>
      <c r="N44" s="42"/>
      <c r="O44" s="44"/>
      <c r="P44" s="12"/>
      <c r="Q44" s="12"/>
      <c r="R44" s="12"/>
      <c r="S44" s="42"/>
      <c r="T44" s="44"/>
      <c r="U44" s="12"/>
      <c r="V44" s="12"/>
      <c r="W44" s="12"/>
      <c r="X44" s="42"/>
      <c r="Y44" s="44"/>
      <c r="Z44" s="12"/>
      <c r="AA44" s="12"/>
      <c r="AB44" s="12"/>
      <c r="AC44" s="42"/>
      <c r="AD44" s="44"/>
      <c r="AE44" s="12"/>
      <c r="AF44" s="12"/>
      <c r="AG44" s="12"/>
      <c r="AH44" s="42"/>
      <c r="AI44" s="44"/>
      <c r="AJ44" s="12"/>
      <c r="AK44" s="12"/>
      <c r="AL44" s="12"/>
      <c r="AM44" s="42"/>
      <c r="AN44" s="44"/>
      <c r="AO44" s="12"/>
      <c r="AP44" s="12"/>
      <c r="AQ44" s="12"/>
      <c r="AR44" s="42"/>
      <c r="AS44" s="44"/>
      <c r="AT44" s="12"/>
      <c r="AU44" s="12"/>
      <c r="AV44" s="12"/>
      <c r="AW44" s="42"/>
      <c r="AX44" s="44"/>
    </row>
    <row r="45" spans="1:16384" x14ac:dyDescent="0.2">
      <c r="A45" s="12"/>
      <c r="B45" s="64"/>
      <c r="C45" s="18"/>
      <c r="D45" s="19"/>
      <c r="E45" s="65"/>
      <c r="F45" s="17"/>
      <c r="G45" s="27"/>
      <c r="H45" s="12"/>
      <c r="I45" s="15"/>
      <c r="J45" s="12"/>
      <c r="K45" s="12"/>
      <c r="L45" s="12"/>
      <c r="M45" s="12"/>
      <c r="N45" s="42"/>
      <c r="O45" s="44"/>
      <c r="P45" s="12"/>
      <c r="Q45" s="12"/>
      <c r="R45" s="12"/>
      <c r="S45" s="42"/>
      <c r="T45" s="44"/>
      <c r="U45" s="12"/>
      <c r="V45" s="12"/>
      <c r="W45" s="12"/>
      <c r="X45" s="42"/>
      <c r="Y45" s="44"/>
      <c r="Z45" s="12"/>
      <c r="AA45" s="12"/>
      <c r="AB45" s="12"/>
      <c r="AC45" s="42"/>
      <c r="AD45" s="44"/>
      <c r="AE45" s="12"/>
      <c r="AF45" s="12"/>
      <c r="AG45" s="12"/>
      <c r="AH45" s="42"/>
      <c r="AI45" s="44"/>
      <c r="AJ45" s="12"/>
      <c r="AK45" s="12"/>
      <c r="AL45" s="12"/>
      <c r="AM45" s="42"/>
      <c r="AN45" s="44"/>
      <c r="AO45" s="12"/>
      <c r="AP45" s="12"/>
      <c r="AQ45" s="12"/>
      <c r="AR45" s="42"/>
      <c r="AS45" s="44"/>
      <c r="AT45" s="12"/>
      <c r="AU45" s="12"/>
      <c r="AV45" s="12"/>
      <c r="AW45" s="42"/>
      <c r="AX45" s="44"/>
    </row>
    <row r="46" spans="1:16384" x14ac:dyDescent="0.2">
      <c r="A46" s="12"/>
      <c r="B46" s="64"/>
      <c r="C46" s="18"/>
      <c r="D46" s="19"/>
      <c r="E46" s="65"/>
      <c r="F46" s="17"/>
      <c r="G46" s="27"/>
      <c r="H46" s="12"/>
      <c r="I46" s="15"/>
      <c r="J46" s="12"/>
      <c r="K46" s="12"/>
      <c r="L46" s="12"/>
      <c r="M46" s="12"/>
      <c r="N46" s="42"/>
      <c r="O46" s="44"/>
      <c r="P46" s="12"/>
      <c r="Q46" s="12"/>
      <c r="R46" s="12"/>
      <c r="S46" s="42"/>
      <c r="T46" s="44"/>
      <c r="U46" s="12"/>
      <c r="V46" s="12"/>
      <c r="W46" s="12"/>
      <c r="X46" s="42"/>
      <c r="Y46" s="44"/>
      <c r="Z46" s="12"/>
      <c r="AA46" s="12"/>
      <c r="AB46" s="12"/>
      <c r="AC46" s="42"/>
      <c r="AD46" s="44"/>
      <c r="AE46" s="12"/>
      <c r="AF46" s="12"/>
      <c r="AG46" s="12"/>
      <c r="AH46" s="42"/>
      <c r="AI46" s="44"/>
      <c r="AJ46" s="12"/>
      <c r="AK46" s="12"/>
      <c r="AL46" s="12"/>
      <c r="AM46" s="42"/>
      <c r="AN46" s="44"/>
      <c r="AO46" s="12"/>
      <c r="AP46" s="12"/>
      <c r="AQ46" s="12"/>
      <c r="AR46" s="42"/>
      <c r="AS46" s="44"/>
      <c r="AT46" s="12"/>
      <c r="AU46" s="12"/>
      <c r="AV46" s="12"/>
      <c r="AW46" s="42"/>
      <c r="AX46" s="44"/>
    </row>
    <row r="47" spans="1:16384" x14ac:dyDescent="0.2">
      <c r="A47" s="12"/>
      <c r="B47" s="64"/>
      <c r="C47" s="18"/>
      <c r="D47" s="19"/>
      <c r="E47" s="65"/>
      <c r="F47" s="17"/>
      <c r="G47" s="27"/>
      <c r="H47" s="12"/>
      <c r="I47" s="15"/>
      <c r="J47" s="12"/>
      <c r="K47" s="12"/>
      <c r="L47" s="12"/>
      <c r="M47" s="12"/>
      <c r="N47" s="42"/>
      <c r="O47" s="44"/>
      <c r="P47" s="12"/>
      <c r="Q47" s="12"/>
      <c r="R47" s="12"/>
      <c r="S47" s="42"/>
      <c r="T47" s="44"/>
      <c r="U47" s="12"/>
      <c r="V47" s="12"/>
      <c r="W47" s="12"/>
      <c r="X47" s="42"/>
      <c r="Y47" s="44"/>
      <c r="Z47" s="12"/>
      <c r="AA47" s="12"/>
      <c r="AB47" s="12"/>
      <c r="AC47" s="42"/>
      <c r="AD47" s="44"/>
      <c r="AE47" s="12"/>
      <c r="AF47" s="12"/>
      <c r="AG47" s="12"/>
      <c r="AH47" s="42"/>
      <c r="AI47" s="44"/>
      <c r="AJ47" s="12"/>
      <c r="AK47" s="12"/>
      <c r="AL47" s="12"/>
      <c r="AM47" s="42"/>
      <c r="AN47" s="44"/>
      <c r="AO47" s="12"/>
      <c r="AP47" s="12"/>
      <c r="AQ47" s="12"/>
      <c r="AR47" s="42"/>
      <c r="AS47" s="44"/>
      <c r="AT47" s="12"/>
      <c r="AU47" s="12"/>
      <c r="AV47" s="12"/>
      <c r="AW47" s="42"/>
      <c r="AX47" s="44"/>
    </row>
    <row r="48" spans="1:16384" x14ac:dyDescent="0.2">
      <c r="A48" s="12"/>
      <c r="B48" s="64"/>
      <c r="C48" s="18"/>
      <c r="D48" s="19"/>
      <c r="E48" s="65"/>
      <c r="F48" s="17"/>
      <c r="G48" s="27"/>
      <c r="H48" s="12"/>
      <c r="I48" s="15"/>
      <c r="J48" s="12"/>
      <c r="K48" s="12"/>
      <c r="L48" s="12"/>
      <c r="M48" s="12"/>
      <c r="N48" s="42"/>
      <c r="O48" s="44"/>
      <c r="P48" s="12"/>
      <c r="Q48" s="12"/>
      <c r="R48" s="12"/>
      <c r="S48" s="42"/>
      <c r="T48" s="44"/>
      <c r="U48" s="12"/>
      <c r="V48" s="12"/>
      <c r="W48" s="12"/>
      <c r="X48" s="42"/>
      <c r="Y48" s="44"/>
      <c r="Z48" s="12"/>
      <c r="AA48" s="12"/>
      <c r="AB48" s="12"/>
      <c r="AC48" s="42"/>
      <c r="AD48" s="44"/>
      <c r="AE48" s="12"/>
      <c r="AF48" s="12"/>
      <c r="AG48" s="12"/>
      <c r="AH48" s="42"/>
      <c r="AI48" s="44"/>
      <c r="AJ48" s="12"/>
      <c r="AK48" s="12"/>
      <c r="AL48" s="12"/>
      <c r="AM48" s="42"/>
      <c r="AN48" s="44"/>
      <c r="AO48" s="12"/>
      <c r="AP48" s="12"/>
      <c r="AQ48" s="12"/>
      <c r="AR48" s="42"/>
      <c r="AS48" s="44"/>
      <c r="AT48" s="12"/>
      <c r="AU48" s="12"/>
      <c r="AV48" s="12"/>
      <c r="AW48" s="42"/>
      <c r="AX48" s="44"/>
    </row>
    <row r="49" spans="1:57" x14ac:dyDescent="0.2">
      <c r="A49" s="12"/>
      <c r="B49" s="64"/>
      <c r="C49" s="18"/>
      <c r="D49" s="19"/>
      <c r="E49" s="65"/>
      <c r="F49" s="17"/>
      <c r="G49" s="27"/>
      <c r="H49" s="12"/>
      <c r="I49" s="15"/>
      <c r="J49" s="12"/>
      <c r="K49" s="12"/>
      <c r="L49" s="12"/>
      <c r="M49" s="12"/>
      <c r="N49" s="42"/>
      <c r="O49" s="44"/>
      <c r="P49" s="12"/>
      <c r="Q49" s="12"/>
      <c r="R49" s="12"/>
      <c r="S49" s="42"/>
      <c r="T49" s="44"/>
      <c r="U49" s="12"/>
      <c r="V49" s="12"/>
      <c r="W49" s="12"/>
      <c r="X49" s="42"/>
      <c r="Y49" s="44"/>
      <c r="Z49" s="12"/>
      <c r="AA49" s="12"/>
      <c r="AB49" s="12"/>
      <c r="AC49" s="42"/>
      <c r="AD49" s="44"/>
      <c r="AE49" s="12"/>
      <c r="AF49" s="12"/>
      <c r="AG49" s="12"/>
      <c r="AH49" s="42"/>
      <c r="AI49" s="44"/>
      <c r="AJ49" s="12"/>
      <c r="AK49" s="12"/>
      <c r="AL49" s="12"/>
      <c r="AM49" s="42"/>
      <c r="AN49" s="44"/>
      <c r="AO49" s="12"/>
      <c r="AP49" s="12"/>
      <c r="AQ49" s="12"/>
      <c r="AR49" s="42"/>
      <c r="AS49" s="44"/>
      <c r="AT49" s="12"/>
      <c r="AU49" s="12"/>
      <c r="AV49" s="12"/>
      <c r="AW49" s="42"/>
      <c r="AX49" s="44"/>
      <c r="BE49" s="24"/>
    </row>
    <row r="50" spans="1:57" x14ac:dyDescent="0.2">
      <c r="A50" s="12"/>
      <c r="B50" s="64"/>
      <c r="C50" s="18"/>
      <c r="D50" s="19"/>
      <c r="E50" s="65"/>
      <c r="F50" s="17"/>
      <c r="G50" s="27"/>
      <c r="H50" s="12"/>
      <c r="I50" s="15"/>
      <c r="J50" s="12"/>
      <c r="K50" s="12"/>
      <c r="L50" s="12"/>
      <c r="M50" s="12"/>
      <c r="N50" s="42"/>
      <c r="O50" s="44"/>
      <c r="P50" s="12"/>
      <c r="Q50" s="12"/>
      <c r="R50" s="12"/>
      <c r="S50" s="42"/>
      <c r="T50" s="44"/>
      <c r="U50" s="12"/>
      <c r="V50" s="12"/>
      <c r="W50" s="12"/>
      <c r="X50" s="42"/>
      <c r="Y50" s="44"/>
      <c r="Z50" s="12"/>
      <c r="AA50" s="12"/>
      <c r="AB50" s="12"/>
      <c r="AC50" s="42"/>
      <c r="AD50" s="44"/>
      <c r="AE50" s="12"/>
      <c r="AF50" s="12"/>
      <c r="AG50" s="12"/>
      <c r="AH50" s="42"/>
      <c r="AI50" s="44"/>
      <c r="AJ50" s="12"/>
      <c r="AK50" s="12"/>
      <c r="AL50" s="12"/>
      <c r="AM50" s="42"/>
      <c r="AN50" s="44"/>
      <c r="AO50" s="12"/>
      <c r="AP50" s="12"/>
      <c r="AQ50" s="12"/>
      <c r="AR50" s="42"/>
      <c r="AS50" s="44"/>
      <c r="AT50" s="12"/>
      <c r="AU50" s="12"/>
      <c r="AV50" s="12"/>
      <c r="AW50" s="42"/>
      <c r="AX50" s="44"/>
    </row>
    <row r="51" spans="1:57" x14ac:dyDescent="0.2">
      <c r="A51" s="12"/>
      <c r="B51" s="64"/>
      <c r="C51" s="18"/>
      <c r="D51" s="19"/>
      <c r="E51" s="65"/>
      <c r="F51" s="17"/>
      <c r="G51" s="27"/>
      <c r="H51" s="12"/>
      <c r="I51" s="15"/>
      <c r="J51" s="12"/>
      <c r="K51" s="12"/>
      <c r="L51" s="12"/>
      <c r="M51" s="12"/>
      <c r="N51" s="42"/>
      <c r="O51" s="44"/>
      <c r="P51" s="12"/>
      <c r="Q51" s="12"/>
      <c r="R51" s="12"/>
      <c r="S51" s="42"/>
      <c r="T51" s="44"/>
      <c r="U51" s="12"/>
      <c r="V51" s="12"/>
      <c r="W51" s="12"/>
      <c r="X51" s="42"/>
      <c r="Y51" s="44"/>
      <c r="Z51" s="12"/>
      <c r="AA51" s="12"/>
      <c r="AB51" s="12"/>
      <c r="AC51" s="42"/>
      <c r="AD51" s="44"/>
      <c r="AE51" s="12"/>
      <c r="AF51" s="12"/>
      <c r="AG51" s="12"/>
      <c r="AH51" s="42"/>
      <c r="AI51" s="44"/>
      <c r="AJ51" s="12"/>
      <c r="AK51" s="12"/>
      <c r="AL51" s="12"/>
      <c r="AM51" s="42"/>
      <c r="AN51" s="44"/>
      <c r="AO51" s="12"/>
      <c r="AP51" s="12"/>
      <c r="AQ51" s="12"/>
      <c r="AR51" s="42"/>
      <c r="AS51" s="44"/>
      <c r="AT51" s="12"/>
      <c r="AU51" s="12"/>
      <c r="AV51" s="12"/>
      <c r="AW51" s="42"/>
      <c r="AX51" s="44"/>
      <c r="BE51" s="24"/>
    </row>
    <row r="52" spans="1:57" x14ac:dyDescent="0.2">
      <c r="A52" s="12"/>
      <c r="B52" s="64"/>
      <c r="C52" s="18"/>
      <c r="D52" s="19"/>
      <c r="E52" s="65"/>
      <c r="F52" s="17"/>
      <c r="G52" s="27"/>
      <c r="H52" s="12"/>
      <c r="I52" s="15"/>
      <c r="J52" s="12"/>
      <c r="K52" s="12"/>
      <c r="L52" s="12"/>
      <c r="M52" s="12"/>
      <c r="N52" s="42"/>
      <c r="O52" s="44"/>
      <c r="P52" s="12"/>
      <c r="Q52" s="12"/>
      <c r="R52" s="12"/>
      <c r="S52" s="42"/>
      <c r="T52" s="44"/>
      <c r="U52" s="12"/>
      <c r="V52" s="12"/>
      <c r="W52" s="12"/>
      <c r="X52" s="42"/>
      <c r="Y52" s="44"/>
      <c r="Z52" s="12"/>
      <c r="AA52" s="12"/>
      <c r="AB52" s="12"/>
      <c r="AC52" s="42"/>
      <c r="AD52" s="44"/>
      <c r="AE52" s="12"/>
      <c r="AF52" s="12"/>
      <c r="AG52" s="12"/>
      <c r="AH52" s="42"/>
      <c r="AI52" s="44"/>
      <c r="AJ52" s="12"/>
      <c r="AK52" s="12"/>
      <c r="AL52" s="12"/>
      <c r="AM52" s="42"/>
      <c r="AN52" s="44"/>
      <c r="AO52" s="12"/>
      <c r="AP52" s="12"/>
      <c r="AQ52" s="12"/>
      <c r="AR52" s="42"/>
      <c r="AS52" s="44"/>
      <c r="AT52" s="12"/>
      <c r="AU52" s="12"/>
      <c r="AV52" s="12"/>
      <c r="AW52" s="42"/>
      <c r="AX52" s="44"/>
      <c r="BE52" s="24"/>
    </row>
    <row r="53" spans="1:57" x14ac:dyDescent="0.2">
      <c r="A53" s="12"/>
      <c r="B53" s="64"/>
      <c r="C53" s="18"/>
      <c r="D53" s="19"/>
      <c r="E53" s="65"/>
      <c r="F53" s="17"/>
      <c r="G53" s="27"/>
      <c r="H53" s="12"/>
      <c r="I53" s="15"/>
      <c r="J53" s="12"/>
      <c r="K53" s="12"/>
      <c r="L53" s="12"/>
      <c r="M53" s="12"/>
      <c r="N53" s="42"/>
      <c r="O53" s="44"/>
      <c r="P53" s="12"/>
      <c r="Q53" s="12"/>
      <c r="R53" s="12"/>
      <c r="S53" s="42"/>
      <c r="T53" s="44"/>
      <c r="U53" s="12"/>
      <c r="V53" s="12"/>
      <c r="W53" s="12"/>
      <c r="X53" s="42"/>
      <c r="Y53" s="44"/>
      <c r="Z53" s="12"/>
      <c r="AA53" s="12"/>
      <c r="AB53" s="12"/>
      <c r="AC53" s="42"/>
      <c r="AD53" s="44"/>
      <c r="AE53" s="12"/>
      <c r="AF53" s="12"/>
      <c r="AG53" s="12"/>
      <c r="AH53" s="42"/>
      <c r="AI53" s="44"/>
      <c r="AJ53" s="12"/>
      <c r="AK53" s="12"/>
      <c r="AL53" s="12"/>
      <c r="AM53" s="42"/>
      <c r="AN53" s="44"/>
      <c r="AO53" s="12"/>
      <c r="AP53" s="12"/>
      <c r="AQ53" s="12"/>
      <c r="AR53" s="42"/>
      <c r="AS53" s="44"/>
      <c r="AT53" s="12"/>
      <c r="AU53" s="12"/>
      <c r="AV53" s="12"/>
      <c r="AW53" s="42"/>
      <c r="AX53" s="44"/>
    </row>
    <row r="54" spans="1:57" x14ac:dyDescent="0.2">
      <c r="A54" s="12"/>
      <c r="B54" s="64"/>
      <c r="C54" s="18"/>
      <c r="D54" s="19"/>
      <c r="E54" s="65"/>
      <c r="F54" s="17"/>
      <c r="G54" s="27"/>
      <c r="H54" s="12"/>
      <c r="I54" s="15"/>
      <c r="J54" s="12"/>
      <c r="K54" s="12"/>
      <c r="L54" s="12"/>
      <c r="M54" s="12"/>
      <c r="N54" s="42"/>
      <c r="O54" s="44"/>
      <c r="P54" s="12"/>
      <c r="Q54" s="12"/>
      <c r="R54" s="12"/>
      <c r="S54" s="42"/>
      <c r="T54" s="44"/>
      <c r="U54" s="12"/>
      <c r="V54" s="12"/>
      <c r="W54" s="12"/>
      <c r="X54" s="42"/>
      <c r="Y54" s="44"/>
      <c r="Z54" s="12"/>
      <c r="AA54" s="12"/>
      <c r="AB54" s="12"/>
      <c r="AC54" s="42"/>
      <c r="AD54" s="44"/>
      <c r="AE54" s="12"/>
      <c r="AF54" s="12"/>
      <c r="AG54" s="12"/>
      <c r="AH54" s="42"/>
      <c r="AI54" s="44"/>
      <c r="AJ54" s="12"/>
      <c r="AK54" s="12"/>
      <c r="AL54" s="12"/>
      <c r="AM54" s="42"/>
      <c r="AN54" s="44"/>
      <c r="AO54" s="12"/>
      <c r="AP54" s="12"/>
      <c r="AQ54" s="12"/>
      <c r="AR54" s="42"/>
      <c r="AS54" s="44"/>
      <c r="AT54" s="12"/>
      <c r="AU54" s="12"/>
      <c r="AV54" s="12"/>
      <c r="AW54" s="42"/>
      <c r="AX54" s="44"/>
      <c r="BC54" s="25"/>
    </row>
    <row r="55" spans="1:57" x14ac:dyDescent="0.2">
      <c r="A55" s="12"/>
      <c r="B55" s="64"/>
      <c r="C55" s="18"/>
      <c r="D55" s="19"/>
      <c r="E55" s="65"/>
      <c r="F55" s="17"/>
      <c r="G55" s="27"/>
      <c r="H55" s="12"/>
      <c r="I55" s="15"/>
      <c r="J55" s="12"/>
      <c r="K55" s="12"/>
      <c r="L55" s="12"/>
      <c r="M55" s="12"/>
      <c r="N55" s="42"/>
      <c r="O55" s="44"/>
      <c r="P55" s="12"/>
      <c r="Q55" s="12"/>
      <c r="R55" s="12"/>
      <c r="S55" s="42"/>
      <c r="T55" s="44"/>
      <c r="U55" s="12"/>
      <c r="V55" s="12"/>
      <c r="W55" s="12"/>
      <c r="X55" s="42"/>
      <c r="Y55" s="44"/>
      <c r="Z55" s="12"/>
      <c r="AA55" s="12"/>
      <c r="AB55" s="12"/>
      <c r="AC55" s="42"/>
      <c r="AD55" s="44"/>
      <c r="AE55" s="12"/>
      <c r="AF55" s="12"/>
      <c r="AG55" s="12"/>
      <c r="AH55" s="42"/>
      <c r="AI55" s="44"/>
      <c r="AJ55" s="12"/>
      <c r="AK55" s="12"/>
      <c r="AL55" s="12"/>
      <c r="AM55" s="42"/>
      <c r="AN55" s="44"/>
      <c r="AO55" s="12"/>
      <c r="AP55" s="12"/>
      <c r="AQ55" s="12"/>
      <c r="AR55" s="42"/>
      <c r="AS55" s="44"/>
      <c r="AT55" s="12"/>
      <c r="AU55" s="12"/>
      <c r="AV55" s="12"/>
      <c r="AW55" s="42"/>
      <c r="AX55" s="44"/>
      <c r="BC55" s="24"/>
    </row>
    <row r="56" spans="1:57" x14ac:dyDescent="0.2">
      <c r="A56" s="12"/>
      <c r="B56" s="64"/>
      <c r="C56" s="18"/>
      <c r="D56" s="19"/>
      <c r="E56" s="65"/>
      <c r="F56" s="17"/>
      <c r="G56" s="27"/>
      <c r="H56" s="12"/>
      <c r="I56" s="15"/>
      <c r="J56" s="12"/>
      <c r="K56" s="12"/>
      <c r="L56" s="12"/>
      <c r="M56" s="12"/>
      <c r="N56" s="42"/>
      <c r="O56" s="44"/>
      <c r="P56" s="12"/>
      <c r="Q56" s="12"/>
      <c r="R56" s="12"/>
      <c r="S56" s="42"/>
      <c r="T56" s="44"/>
      <c r="U56" s="12"/>
      <c r="V56" s="12"/>
      <c r="W56" s="12"/>
      <c r="X56" s="42"/>
      <c r="Y56" s="44"/>
      <c r="Z56" s="12"/>
      <c r="AA56" s="12"/>
      <c r="AB56" s="12"/>
      <c r="AC56" s="42"/>
      <c r="AD56" s="44"/>
      <c r="AE56" s="12"/>
      <c r="AF56" s="12"/>
      <c r="AG56" s="12"/>
      <c r="AH56" s="42"/>
      <c r="AI56" s="44"/>
      <c r="AJ56" s="12"/>
      <c r="AK56" s="12"/>
      <c r="AL56" s="12"/>
      <c r="AM56" s="42"/>
      <c r="AN56" s="44"/>
      <c r="AO56" s="12"/>
      <c r="AP56" s="12"/>
      <c r="AQ56" s="12"/>
      <c r="AR56" s="42"/>
      <c r="AS56" s="44"/>
      <c r="AT56" s="12"/>
      <c r="AU56" s="12"/>
      <c r="AV56" s="12"/>
      <c r="AW56" s="42"/>
      <c r="AX56" s="44"/>
      <c r="BC56" s="24"/>
    </row>
    <row r="57" spans="1:57" x14ac:dyDescent="0.2">
      <c r="A57" s="12"/>
      <c r="B57" s="64"/>
      <c r="C57" s="18"/>
      <c r="D57" s="19"/>
      <c r="E57" s="65"/>
      <c r="F57" s="17"/>
      <c r="G57" s="27"/>
      <c r="H57" s="12"/>
      <c r="I57" s="15"/>
      <c r="J57" s="12"/>
      <c r="K57" s="12"/>
      <c r="L57" s="12"/>
      <c r="M57" s="12"/>
      <c r="N57" s="42"/>
      <c r="O57" s="44"/>
      <c r="P57" s="12"/>
      <c r="Q57" s="12"/>
      <c r="R57" s="12"/>
      <c r="S57" s="42"/>
      <c r="T57" s="44"/>
      <c r="U57" s="12"/>
      <c r="V57" s="12"/>
      <c r="W57" s="12"/>
      <c r="X57" s="42"/>
      <c r="Y57" s="44"/>
      <c r="Z57" s="12"/>
      <c r="AA57" s="12"/>
      <c r="AB57" s="12"/>
      <c r="AC57" s="42"/>
      <c r="AD57" s="44"/>
      <c r="AE57" s="12"/>
      <c r="AF57" s="12"/>
      <c r="AG57" s="12"/>
      <c r="AH57" s="42"/>
      <c r="AI57" s="44"/>
      <c r="AJ57" s="12"/>
      <c r="AK57" s="12"/>
      <c r="AL57" s="12"/>
      <c r="AM57" s="42"/>
      <c r="AN57" s="44"/>
      <c r="AO57" s="12"/>
      <c r="AP57" s="12"/>
      <c r="AQ57" s="12"/>
      <c r="AR57" s="42"/>
      <c r="AS57" s="44"/>
      <c r="AT57" s="12"/>
      <c r="AU57" s="12"/>
      <c r="AV57" s="12"/>
      <c r="AW57" s="42"/>
      <c r="AX57" s="44"/>
      <c r="BC57" s="24"/>
    </row>
    <row r="58" spans="1:57" x14ac:dyDescent="0.2">
      <c r="A58" s="12"/>
      <c r="B58" s="64"/>
      <c r="C58" s="18"/>
      <c r="D58" s="19"/>
      <c r="E58" s="65"/>
      <c r="F58" s="17"/>
      <c r="G58" s="27"/>
      <c r="H58" s="12"/>
      <c r="I58" s="15"/>
      <c r="J58" s="12"/>
      <c r="K58" s="12"/>
      <c r="L58" s="12"/>
      <c r="M58" s="12"/>
      <c r="N58" s="42"/>
      <c r="O58" s="44"/>
      <c r="P58" s="12"/>
      <c r="Q58" s="12"/>
      <c r="R58" s="12"/>
      <c r="S58" s="42"/>
      <c r="T58" s="44"/>
      <c r="U58" s="12"/>
      <c r="V58" s="12"/>
      <c r="W58" s="12"/>
      <c r="X58" s="42"/>
      <c r="Y58" s="44"/>
      <c r="Z58" s="12"/>
      <c r="AA58" s="12"/>
      <c r="AB58" s="12"/>
      <c r="AC58" s="42"/>
      <c r="AD58" s="44"/>
      <c r="AE58" s="12"/>
      <c r="AF58" s="12"/>
      <c r="AG58" s="12"/>
      <c r="AH58" s="42"/>
      <c r="AI58" s="44"/>
      <c r="AJ58" s="12"/>
      <c r="AK58" s="12"/>
      <c r="AL58" s="12"/>
      <c r="AM58" s="42"/>
      <c r="AN58" s="44"/>
      <c r="AO58" s="12"/>
      <c r="AP58" s="12"/>
      <c r="AQ58" s="12"/>
      <c r="AR58" s="42"/>
      <c r="AS58" s="44"/>
      <c r="AT58" s="12"/>
      <c r="AU58" s="12"/>
      <c r="AV58" s="12"/>
      <c r="AW58" s="42"/>
      <c r="AX58" s="44"/>
      <c r="BC58" s="24"/>
    </row>
    <row r="59" spans="1:57" x14ac:dyDescent="0.2">
      <c r="A59" s="12"/>
      <c r="B59" s="64"/>
      <c r="C59" s="18"/>
      <c r="D59" s="19"/>
      <c r="E59" s="65"/>
      <c r="F59" s="17"/>
      <c r="G59" s="27"/>
      <c r="H59" s="12"/>
      <c r="I59" s="15"/>
      <c r="J59" s="12"/>
      <c r="K59" s="12"/>
      <c r="L59" s="12"/>
      <c r="M59" s="12"/>
      <c r="N59" s="42"/>
      <c r="O59" s="44"/>
      <c r="P59" s="12"/>
      <c r="Q59" s="12"/>
      <c r="R59" s="12"/>
      <c r="S59" s="42"/>
      <c r="T59" s="44"/>
      <c r="U59" s="12"/>
      <c r="V59" s="12"/>
      <c r="W59" s="12"/>
      <c r="X59" s="42"/>
      <c r="Y59" s="44"/>
      <c r="Z59" s="12"/>
      <c r="AA59" s="12"/>
      <c r="AB59" s="12"/>
      <c r="AC59" s="42"/>
      <c r="AD59" s="44"/>
      <c r="AE59" s="12"/>
      <c r="AF59" s="12"/>
      <c r="AG59" s="12"/>
      <c r="AH59" s="42"/>
      <c r="AI59" s="44"/>
      <c r="AJ59" s="12"/>
      <c r="AK59" s="12"/>
      <c r="AL59" s="12"/>
      <c r="AM59" s="42"/>
      <c r="AN59" s="44"/>
      <c r="AO59" s="12"/>
      <c r="AP59" s="12"/>
      <c r="AQ59" s="12"/>
      <c r="AR59" s="42"/>
      <c r="AS59" s="44"/>
      <c r="AT59" s="12"/>
      <c r="AU59" s="12"/>
      <c r="AV59" s="12"/>
      <c r="AW59" s="42"/>
      <c r="AX59" s="44"/>
    </row>
    <row r="60" spans="1:57" x14ac:dyDescent="0.2">
      <c r="A60" s="12"/>
      <c r="B60" s="64"/>
      <c r="C60" s="18"/>
      <c r="D60" s="19"/>
      <c r="E60" s="65"/>
      <c r="F60" s="17"/>
      <c r="G60" s="27"/>
      <c r="H60" s="12"/>
      <c r="I60" s="15"/>
      <c r="J60" s="12"/>
      <c r="K60" s="12"/>
      <c r="L60" s="12"/>
      <c r="M60" s="12"/>
      <c r="N60" s="42"/>
      <c r="O60" s="44"/>
      <c r="P60" s="12"/>
      <c r="Q60" s="12"/>
      <c r="R60" s="12"/>
      <c r="S60" s="42"/>
      <c r="T60" s="44"/>
      <c r="U60" s="12"/>
      <c r="V60" s="12"/>
      <c r="W60" s="12"/>
      <c r="X60" s="42"/>
      <c r="Y60" s="44"/>
      <c r="Z60" s="12"/>
      <c r="AA60" s="12"/>
      <c r="AB60" s="12"/>
      <c r="AC60" s="42"/>
      <c r="AD60" s="44"/>
      <c r="AE60" s="12"/>
      <c r="AF60" s="12"/>
      <c r="AG60" s="12"/>
      <c r="AH60" s="42"/>
      <c r="AI60" s="44"/>
      <c r="AJ60" s="12"/>
      <c r="AK60" s="12"/>
      <c r="AL60" s="12"/>
      <c r="AM60" s="42"/>
      <c r="AN60" s="44"/>
      <c r="AO60" s="12"/>
      <c r="AP60" s="12"/>
      <c r="AQ60" s="12"/>
      <c r="AR60" s="42"/>
      <c r="AS60" s="44"/>
      <c r="AT60" s="12"/>
      <c r="AU60" s="12"/>
      <c r="AV60" s="12"/>
      <c r="AW60" s="42"/>
      <c r="AX60" s="44"/>
    </row>
    <row r="61" spans="1:57" x14ac:dyDescent="0.2">
      <c r="A61" s="12"/>
      <c r="B61" s="64"/>
      <c r="C61" s="18"/>
      <c r="D61" s="19"/>
      <c r="E61" s="65"/>
      <c r="F61" s="17"/>
      <c r="G61" s="27"/>
      <c r="H61" s="12"/>
      <c r="I61" s="15"/>
      <c r="J61" s="12"/>
      <c r="K61" s="12"/>
      <c r="L61" s="12"/>
      <c r="M61" s="12"/>
      <c r="N61" s="42"/>
      <c r="O61" s="44"/>
      <c r="P61" s="12"/>
      <c r="Q61" s="12"/>
      <c r="R61" s="12"/>
      <c r="S61" s="42"/>
      <c r="T61" s="44"/>
      <c r="U61" s="12"/>
      <c r="V61" s="12"/>
      <c r="W61" s="12"/>
      <c r="X61" s="42"/>
      <c r="Y61" s="44"/>
      <c r="Z61" s="12"/>
      <c r="AA61" s="12"/>
      <c r="AB61" s="12"/>
      <c r="AC61" s="42"/>
      <c r="AD61" s="44"/>
      <c r="AE61" s="12"/>
      <c r="AF61" s="12"/>
      <c r="AG61" s="12"/>
      <c r="AH61" s="42"/>
      <c r="AI61" s="44"/>
      <c r="AJ61" s="12"/>
      <c r="AK61" s="12"/>
      <c r="AL61" s="12"/>
      <c r="AM61" s="42"/>
      <c r="AN61" s="44"/>
      <c r="AO61" s="12"/>
      <c r="AP61" s="12"/>
      <c r="AQ61" s="12"/>
      <c r="AR61" s="42"/>
      <c r="AS61" s="44"/>
      <c r="AT61" s="12"/>
      <c r="AU61" s="12"/>
      <c r="AV61" s="12"/>
      <c r="AW61" s="42"/>
      <c r="AX61" s="44"/>
    </row>
    <row r="62" spans="1:57" x14ac:dyDescent="0.2">
      <c r="A62" s="12"/>
      <c r="B62" s="64"/>
      <c r="C62" s="18"/>
      <c r="D62" s="19"/>
      <c r="E62" s="65"/>
      <c r="F62" s="17"/>
      <c r="G62" s="27"/>
      <c r="H62" s="12"/>
      <c r="I62" s="15"/>
      <c r="J62" s="12"/>
      <c r="K62" s="12"/>
      <c r="L62" s="12"/>
      <c r="M62" s="12"/>
      <c r="N62" s="42"/>
      <c r="O62" s="44"/>
      <c r="P62" s="12"/>
      <c r="Q62" s="12"/>
      <c r="R62" s="12"/>
      <c r="S62" s="42"/>
      <c r="T62" s="44"/>
      <c r="U62" s="12"/>
      <c r="V62" s="12"/>
      <c r="W62" s="12"/>
      <c r="X62" s="42"/>
      <c r="Y62" s="44"/>
      <c r="Z62" s="12"/>
      <c r="AA62" s="12"/>
      <c r="AB62" s="12"/>
      <c r="AC62" s="42"/>
      <c r="AD62" s="44"/>
      <c r="AE62" s="12"/>
      <c r="AF62" s="12"/>
      <c r="AG62" s="12"/>
      <c r="AH62" s="42"/>
      <c r="AI62" s="44"/>
      <c r="AJ62" s="12"/>
      <c r="AK62" s="12"/>
      <c r="AL62" s="12"/>
      <c r="AM62" s="42"/>
      <c r="AN62" s="44"/>
      <c r="AO62" s="12"/>
      <c r="AP62" s="12"/>
      <c r="AQ62" s="12"/>
      <c r="AR62" s="42"/>
      <c r="AS62" s="44"/>
      <c r="AT62" s="12"/>
      <c r="AU62" s="12"/>
      <c r="AV62" s="12"/>
      <c r="AW62" s="42"/>
      <c r="AX62" s="44"/>
    </row>
    <row r="63" spans="1:57" x14ac:dyDescent="0.2">
      <c r="A63" s="12"/>
      <c r="B63" s="64"/>
      <c r="C63" s="18"/>
      <c r="D63" s="19"/>
      <c r="E63" s="65"/>
      <c r="F63" s="17"/>
      <c r="G63" s="27"/>
      <c r="H63" s="12"/>
      <c r="I63" s="15"/>
      <c r="J63" s="12"/>
      <c r="K63" s="12"/>
      <c r="L63" s="12"/>
      <c r="M63" s="12"/>
      <c r="N63" s="42"/>
      <c r="O63" s="44"/>
      <c r="P63" s="12"/>
      <c r="Q63" s="12"/>
      <c r="R63" s="12"/>
      <c r="S63" s="42"/>
      <c r="T63" s="44"/>
      <c r="U63" s="12"/>
      <c r="V63" s="12"/>
      <c r="W63" s="12"/>
      <c r="X63" s="42"/>
      <c r="Y63" s="44"/>
      <c r="Z63" s="12"/>
      <c r="AA63" s="12"/>
      <c r="AB63" s="12"/>
      <c r="AC63" s="42"/>
      <c r="AD63" s="44"/>
      <c r="AE63" s="12"/>
      <c r="AF63" s="12"/>
      <c r="AG63" s="12"/>
      <c r="AH63" s="42"/>
      <c r="AI63" s="44"/>
      <c r="AJ63" s="12"/>
      <c r="AK63" s="12"/>
      <c r="AL63" s="12"/>
      <c r="AM63" s="42"/>
      <c r="AN63" s="44"/>
      <c r="AO63" s="12"/>
      <c r="AP63" s="12"/>
      <c r="AQ63" s="12"/>
      <c r="AR63" s="42"/>
      <c r="AS63" s="44"/>
      <c r="AT63" s="12"/>
      <c r="AU63" s="12"/>
      <c r="AV63" s="12"/>
      <c r="AW63" s="42"/>
      <c r="AX63" s="44"/>
    </row>
    <row r="64" spans="1:57" x14ac:dyDescent="0.2">
      <c r="A64" s="12"/>
      <c r="B64" s="64"/>
      <c r="C64" s="18"/>
      <c r="D64" s="19"/>
      <c r="E64" s="65"/>
      <c r="F64" s="17"/>
      <c r="G64" s="27"/>
      <c r="H64" s="12"/>
      <c r="I64" s="15"/>
      <c r="J64" s="12"/>
      <c r="K64" s="12"/>
      <c r="L64" s="12"/>
      <c r="M64" s="12"/>
      <c r="N64" s="42"/>
      <c r="O64" s="44"/>
      <c r="P64" s="12"/>
      <c r="Q64" s="12"/>
      <c r="R64" s="12"/>
      <c r="S64" s="42"/>
      <c r="T64" s="44"/>
      <c r="U64" s="12"/>
      <c r="V64" s="12"/>
      <c r="W64" s="12"/>
      <c r="X64" s="42"/>
      <c r="Y64" s="44"/>
      <c r="Z64" s="12"/>
      <c r="AA64" s="12"/>
      <c r="AB64" s="12"/>
      <c r="AC64" s="42"/>
      <c r="AD64" s="44"/>
      <c r="AE64" s="12"/>
      <c r="AF64" s="12"/>
      <c r="AG64" s="12"/>
      <c r="AH64" s="42"/>
      <c r="AI64" s="44"/>
      <c r="AJ64" s="12"/>
      <c r="AK64" s="12"/>
      <c r="AL64" s="12"/>
      <c r="AM64" s="42"/>
      <c r="AN64" s="44"/>
      <c r="AO64" s="12"/>
      <c r="AP64" s="12"/>
      <c r="AQ64" s="12"/>
      <c r="AR64" s="42"/>
      <c r="AS64" s="44"/>
      <c r="AT64" s="12"/>
      <c r="AU64" s="12"/>
      <c r="AV64" s="12"/>
      <c r="AW64" s="42"/>
      <c r="AX64" s="44"/>
    </row>
    <row r="65" spans="1:57" x14ac:dyDescent="0.2">
      <c r="A65" s="12"/>
      <c r="B65" s="64"/>
      <c r="C65" s="18"/>
      <c r="D65" s="19"/>
      <c r="E65" s="65"/>
      <c r="F65" s="17"/>
      <c r="G65" s="27"/>
      <c r="H65" s="12"/>
      <c r="I65" s="15"/>
      <c r="J65" s="12"/>
      <c r="K65" s="12"/>
      <c r="L65" s="12"/>
      <c r="M65" s="12"/>
      <c r="N65" s="42"/>
      <c r="O65" s="44"/>
      <c r="P65" s="12"/>
      <c r="Q65" s="12"/>
      <c r="R65" s="12"/>
      <c r="S65" s="42"/>
      <c r="T65" s="44"/>
      <c r="U65" s="12"/>
      <c r="V65" s="12"/>
      <c r="W65" s="12"/>
      <c r="X65" s="42"/>
      <c r="Y65" s="44"/>
      <c r="Z65" s="12"/>
      <c r="AA65" s="12"/>
      <c r="AB65" s="12"/>
      <c r="AC65" s="42"/>
      <c r="AD65" s="44"/>
      <c r="AE65" s="12"/>
      <c r="AF65" s="12"/>
      <c r="AG65" s="12"/>
      <c r="AH65" s="42"/>
      <c r="AI65" s="44"/>
      <c r="AJ65" s="12"/>
      <c r="AK65" s="12"/>
      <c r="AL65" s="12"/>
      <c r="AM65" s="42"/>
      <c r="AN65" s="44"/>
      <c r="AO65" s="12"/>
      <c r="AP65" s="12"/>
      <c r="AQ65" s="12"/>
      <c r="AR65" s="42"/>
      <c r="AS65" s="44"/>
      <c r="AT65" s="12"/>
      <c r="AU65" s="12"/>
      <c r="AV65" s="12"/>
      <c r="AW65" s="42"/>
      <c r="AX65" s="44"/>
      <c r="BA65" s="25"/>
      <c r="BE65" s="25"/>
    </row>
    <row r="66" spans="1:57" x14ac:dyDescent="0.2">
      <c r="A66" s="12"/>
      <c r="B66" s="64"/>
      <c r="C66" s="18"/>
      <c r="D66" s="19"/>
      <c r="E66" s="65"/>
      <c r="F66" s="17"/>
      <c r="G66" s="27"/>
      <c r="H66" s="12"/>
      <c r="I66" s="15"/>
      <c r="J66" s="12"/>
      <c r="K66" s="12"/>
      <c r="L66" s="12"/>
      <c r="M66" s="12"/>
      <c r="N66" s="42"/>
      <c r="O66" s="44"/>
      <c r="P66" s="12"/>
      <c r="Q66" s="12"/>
      <c r="R66" s="12"/>
      <c r="S66" s="42"/>
      <c r="T66" s="44"/>
      <c r="U66" s="12"/>
      <c r="V66" s="12"/>
      <c r="W66" s="12"/>
      <c r="X66" s="42"/>
      <c r="Y66" s="44"/>
      <c r="Z66" s="12"/>
      <c r="AA66" s="12"/>
      <c r="AB66" s="12"/>
      <c r="AC66" s="42"/>
      <c r="AD66" s="44"/>
      <c r="AE66" s="12"/>
      <c r="AF66" s="12"/>
      <c r="AG66" s="12"/>
      <c r="AH66" s="42"/>
      <c r="AI66" s="44"/>
      <c r="AJ66" s="12"/>
      <c r="AK66" s="12"/>
      <c r="AL66" s="12"/>
      <c r="AM66" s="42"/>
      <c r="AN66" s="44"/>
      <c r="AO66" s="12"/>
      <c r="AP66" s="12"/>
      <c r="AQ66" s="12"/>
      <c r="AR66" s="42"/>
      <c r="AS66" s="44"/>
      <c r="AT66" s="12"/>
      <c r="AU66" s="12"/>
      <c r="AV66" s="12"/>
      <c r="AW66" s="42"/>
      <c r="AX66" s="44"/>
      <c r="BA66" s="25"/>
      <c r="BE66" s="25"/>
    </row>
    <row r="67" spans="1:57" x14ac:dyDescent="0.2">
      <c r="A67" s="12"/>
      <c r="B67" s="64"/>
      <c r="C67" s="18"/>
      <c r="D67" s="19"/>
      <c r="E67" s="65"/>
      <c r="F67" s="17"/>
      <c r="G67" s="27"/>
      <c r="H67" s="12"/>
      <c r="I67" s="15"/>
      <c r="J67" s="12"/>
      <c r="K67" s="12"/>
      <c r="L67" s="12"/>
      <c r="M67" s="12"/>
      <c r="N67" s="42"/>
      <c r="O67" s="44"/>
      <c r="P67" s="12"/>
      <c r="Q67" s="12"/>
      <c r="R67" s="12"/>
      <c r="S67" s="42"/>
      <c r="T67" s="44"/>
      <c r="U67" s="12"/>
      <c r="V67" s="12"/>
      <c r="W67" s="12"/>
      <c r="X67" s="42"/>
      <c r="Y67" s="44"/>
      <c r="Z67" s="12"/>
      <c r="AA67" s="12"/>
      <c r="AB67" s="12"/>
      <c r="AC67" s="42"/>
      <c r="AD67" s="44"/>
      <c r="AE67" s="12"/>
      <c r="AF67" s="12"/>
      <c r="AG67" s="12"/>
      <c r="AH67" s="42"/>
      <c r="AI67" s="44"/>
      <c r="AJ67" s="12"/>
      <c r="AK67" s="12"/>
      <c r="AL67" s="12"/>
      <c r="AM67" s="42"/>
      <c r="AN67" s="44"/>
      <c r="AO67" s="12"/>
      <c r="AP67" s="12"/>
      <c r="AQ67" s="12"/>
      <c r="AR67" s="42"/>
      <c r="AS67" s="44"/>
      <c r="AT67" s="12"/>
      <c r="AU67" s="12"/>
      <c r="AV67" s="12"/>
      <c r="AW67" s="42"/>
      <c r="AX67" s="44"/>
      <c r="BA67" s="25"/>
      <c r="BE67" s="25"/>
    </row>
    <row r="68" spans="1:57" x14ac:dyDescent="0.2">
      <c r="A68" s="12"/>
      <c r="B68" s="64"/>
      <c r="C68" s="18"/>
      <c r="D68" s="19"/>
      <c r="E68" s="65"/>
      <c r="F68" s="17"/>
      <c r="G68" s="27"/>
      <c r="H68" s="12"/>
      <c r="I68" s="15"/>
      <c r="J68" s="12"/>
      <c r="K68" s="12"/>
      <c r="L68" s="12"/>
      <c r="M68" s="12"/>
      <c r="N68" s="42"/>
      <c r="O68" s="44"/>
      <c r="P68" s="12"/>
      <c r="Q68" s="12"/>
      <c r="R68" s="12"/>
      <c r="S68" s="42"/>
      <c r="T68" s="44"/>
      <c r="U68" s="12"/>
      <c r="V68" s="12"/>
      <c r="W68" s="12"/>
      <c r="X68" s="42"/>
      <c r="Y68" s="44"/>
      <c r="Z68" s="12"/>
      <c r="AA68" s="12"/>
      <c r="AB68" s="12"/>
      <c r="AC68" s="42"/>
      <c r="AD68" s="44"/>
      <c r="AE68" s="12"/>
      <c r="AF68" s="12"/>
      <c r="AG68" s="12"/>
      <c r="AH68" s="42"/>
      <c r="AI68" s="44"/>
      <c r="AJ68" s="12"/>
      <c r="AK68" s="12"/>
      <c r="AL68" s="12"/>
      <c r="AM68" s="42"/>
      <c r="AN68" s="44"/>
      <c r="AO68" s="12"/>
      <c r="AP68" s="12"/>
      <c r="AQ68" s="12"/>
      <c r="AR68" s="42"/>
      <c r="AS68" s="44"/>
      <c r="AT68" s="12"/>
      <c r="AU68" s="12"/>
      <c r="AV68" s="12"/>
      <c r="AW68" s="42"/>
      <c r="AX68" s="44"/>
      <c r="BA68" s="25"/>
      <c r="BE68" s="25"/>
    </row>
    <row r="69" spans="1:57" x14ac:dyDescent="0.2">
      <c r="A69" s="12"/>
      <c r="B69" s="64"/>
      <c r="C69" s="18"/>
      <c r="D69" s="19"/>
      <c r="E69" s="65"/>
      <c r="F69" s="17"/>
      <c r="G69" s="27"/>
      <c r="H69" s="12"/>
      <c r="I69" s="15"/>
      <c r="J69" s="12"/>
      <c r="K69" s="12"/>
      <c r="L69" s="12"/>
      <c r="M69" s="12"/>
      <c r="N69" s="42"/>
      <c r="O69" s="44"/>
      <c r="P69" s="12"/>
      <c r="Q69" s="12"/>
      <c r="R69" s="12"/>
      <c r="S69" s="42"/>
      <c r="T69" s="44"/>
      <c r="U69" s="12"/>
      <c r="V69" s="12"/>
      <c r="W69" s="12"/>
      <c r="X69" s="42"/>
      <c r="Y69" s="44"/>
      <c r="Z69" s="12"/>
      <c r="AA69" s="12"/>
      <c r="AB69" s="12"/>
      <c r="AC69" s="42"/>
      <c r="AD69" s="44"/>
      <c r="AE69" s="12"/>
      <c r="AF69" s="12"/>
      <c r="AG69" s="12"/>
      <c r="AH69" s="42"/>
      <c r="AI69" s="44"/>
      <c r="AJ69" s="12"/>
      <c r="AK69" s="12"/>
      <c r="AL69" s="12"/>
      <c r="AM69" s="42"/>
      <c r="AN69" s="44"/>
      <c r="AO69" s="12"/>
      <c r="AP69" s="12"/>
      <c r="AQ69" s="12"/>
      <c r="AR69" s="42"/>
      <c r="AS69" s="44"/>
      <c r="AT69" s="12"/>
      <c r="AU69" s="12"/>
      <c r="AV69" s="12"/>
      <c r="AW69" s="42"/>
      <c r="AX69" s="44"/>
      <c r="BA69" s="25"/>
      <c r="BE69" s="25"/>
    </row>
    <row r="70" spans="1:57" x14ac:dyDescent="0.2">
      <c r="A70" s="12"/>
      <c r="B70" s="64"/>
      <c r="C70" s="18"/>
      <c r="D70" s="19"/>
      <c r="E70" s="65"/>
      <c r="F70" s="17"/>
      <c r="G70" s="27"/>
      <c r="H70" s="12"/>
      <c r="I70" s="15"/>
      <c r="J70" s="12"/>
      <c r="K70" s="12"/>
      <c r="L70" s="12"/>
      <c r="M70" s="12"/>
      <c r="N70" s="42"/>
      <c r="O70" s="44"/>
      <c r="P70" s="12"/>
      <c r="Q70" s="12"/>
      <c r="R70" s="12"/>
      <c r="S70" s="42"/>
      <c r="T70" s="44"/>
      <c r="U70" s="12"/>
      <c r="V70" s="12"/>
      <c r="W70" s="12"/>
      <c r="X70" s="42"/>
      <c r="Y70" s="44"/>
      <c r="Z70" s="12"/>
      <c r="AA70" s="12"/>
      <c r="AB70" s="12"/>
      <c r="AC70" s="42"/>
      <c r="AD70" s="44"/>
      <c r="AE70" s="12"/>
      <c r="AF70" s="12"/>
      <c r="AG70" s="12"/>
      <c r="AH70" s="42"/>
      <c r="AI70" s="44"/>
      <c r="AJ70" s="12"/>
      <c r="AK70" s="12"/>
      <c r="AL70" s="12"/>
      <c r="AM70" s="42"/>
      <c r="AN70" s="44"/>
      <c r="AO70" s="12"/>
      <c r="AP70" s="12"/>
      <c r="AQ70" s="12"/>
      <c r="AR70" s="42"/>
      <c r="AS70" s="44"/>
      <c r="AT70" s="12"/>
      <c r="AU70" s="12"/>
      <c r="AV70" s="12"/>
      <c r="AW70" s="42"/>
      <c r="AX70" s="44"/>
    </row>
    <row r="71" spans="1:57" x14ac:dyDescent="0.2">
      <c r="A71" s="12"/>
      <c r="B71" s="64"/>
      <c r="C71" s="18"/>
      <c r="D71" s="19"/>
      <c r="E71" s="65"/>
      <c r="F71" s="17"/>
      <c r="G71" s="27"/>
      <c r="H71" s="12"/>
      <c r="I71" s="15"/>
      <c r="J71" s="12"/>
      <c r="K71" s="12"/>
      <c r="L71" s="12"/>
      <c r="M71" s="12"/>
      <c r="N71" s="42"/>
      <c r="O71" s="44"/>
      <c r="P71" s="12"/>
      <c r="Q71" s="12"/>
      <c r="R71" s="12"/>
      <c r="S71" s="42"/>
      <c r="T71" s="44"/>
      <c r="U71" s="12"/>
      <c r="V71" s="12"/>
      <c r="W71" s="12"/>
      <c r="X71" s="42"/>
      <c r="Y71" s="44"/>
      <c r="Z71" s="12"/>
      <c r="AA71" s="12"/>
      <c r="AB71" s="12"/>
      <c r="AC71" s="42"/>
      <c r="AD71" s="44"/>
      <c r="AE71" s="12"/>
      <c r="AF71" s="12"/>
      <c r="AG71" s="12"/>
      <c r="AH71" s="42"/>
      <c r="AI71" s="44"/>
      <c r="AJ71" s="12"/>
      <c r="AK71" s="12"/>
      <c r="AL71" s="12"/>
      <c r="AM71" s="42"/>
      <c r="AN71" s="44"/>
      <c r="AO71" s="12"/>
      <c r="AP71" s="12"/>
      <c r="AQ71" s="12"/>
      <c r="AR71" s="42"/>
      <c r="AS71" s="44"/>
      <c r="AT71" s="12"/>
      <c r="AU71" s="12"/>
      <c r="AV71" s="12"/>
      <c r="AW71" s="42"/>
      <c r="AX71" s="44"/>
    </row>
    <row r="72" spans="1:57" x14ac:dyDescent="0.2">
      <c r="A72" s="12"/>
      <c r="B72" s="64"/>
      <c r="C72" s="18"/>
      <c r="D72" s="19"/>
      <c r="E72" s="65"/>
      <c r="F72" s="17"/>
      <c r="G72" s="27"/>
      <c r="H72" s="12"/>
      <c r="I72" s="15"/>
      <c r="J72" s="12"/>
      <c r="K72" s="12"/>
      <c r="L72" s="12"/>
      <c r="M72" s="12"/>
      <c r="N72" s="42"/>
      <c r="O72" s="44"/>
      <c r="P72" s="12"/>
      <c r="Q72" s="12"/>
      <c r="R72" s="12"/>
      <c r="S72" s="42"/>
      <c r="T72" s="44"/>
      <c r="U72" s="12"/>
      <c r="V72" s="12"/>
      <c r="W72" s="12"/>
      <c r="X72" s="42"/>
      <c r="Y72" s="44"/>
      <c r="Z72" s="12"/>
      <c r="AA72" s="12"/>
      <c r="AB72" s="12"/>
      <c r="AC72" s="42"/>
      <c r="AD72" s="44"/>
      <c r="AE72" s="12"/>
      <c r="AF72" s="12"/>
      <c r="AG72" s="12"/>
      <c r="AH72" s="42"/>
      <c r="AI72" s="44"/>
      <c r="AJ72" s="12"/>
      <c r="AK72" s="12"/>
      <c r="AL72" s="12"/>
      <c r="AM72" s="42"/>
      <c r="AN72" s="44"/>
      <c r="AO72" s="12"/>
      <c r="AP72" s="12"/>
      <c r="AQ72" s="12"/>
      <c r="AR72" s="42"/>
      <c r="AS72" s="44"/>
      <c r="AT72" s="12"/>
      <c r="AU72" s="12"/>
      <c r="AV72" s="12"/>
      <c r="AW72" s="42"/>
      <c r="AX72" s="44"/>
      <c r="BA72" s="40"/>
      <c r="BE72" s="40"/>
    </row>
    <row r="73" spans="1:57" x14ac:dyDescent="0.2">
      <c r="A73" s="12"/>
      <c r="B73" s="64"/>
      <c r="C73" s="18"/>
      <c r="D73" s="19"/>
      <c r="E73" s="65"/>
      <c r="F73" s="17"/>
      <c r="G73" s="27"/>
      <c r="H73" s="12"/>
      <c r="I73" s="15"/>
      <c r="J73" s="12"/>
      <c r="K73" s="12"/>
      <c r="L73" s="12"/>
      <c r="M73" s="12"/>
      <c r="N73" s="42"/>
      <c r="O73" s="44"/>
      <c r="P73" s="12"/>
      <c r="Q73" s="12"/>
      <c r="R73" s="12"/>
      <c r="S73" s="42"/>
      <c r="T73" s="44"/>
      <c r="U73" s="12"/>
      <c r="V73" s="12"/>
      <c r="W73" s="12"/>
      <c r="X73" s="42"/>
      <c r="Y73" s="44"/>
      <c r="Z73" s="12"/>
      <c r="AA73" s="12"/>
      <c r="AB73" s="12"/>
      <c r="AC73" s="42"/>
      <c r="AD73" s="44"/>
      <c r="AE73" s="12"/>
      <c r="AF73" s="12"/>
      <c r="AG73" s="12"/>
      <c r="AH73" s="42"/>
      <c r="AI73" s="44"/>
      <c r="AJ73" s="12"/>
      <c r="AK73" s="12"/>
      <c r="AL73" s="12"/>
      <c r="AM73" s="42"/>
      <c r="AN73" s="44"/>
      <c r="AO73" s="12"/>
      <c r="AP73" s="12"/>
      <c r="AQ73" s="12"/>
      <c r="AR73" s="42"/>
      <c r="AS73" s="44"/>
      <c r="AT73" s="12"/>
      <c r="AU73" s="12"/>
      <c r="AV73" s="12"/>
      <c r="AW73" s="42"/>
      <c r="AX73" s="44"/>
    </row>
    <row r="74" spans="1:57" x14ac:dyDescent="0.2">
      <c r="A74" s="12"/>
      <c r="B74" s="64"/>
      <c r="C74" s="18"/>
      <c r="D74" s="19"/>
      <c r="E74" s="65"/>
      <c r="F74" s="17"/>
      <c r="G74" s="27"/>
      <c r="H74" s="12"/>
      <c r="I74" s="15"/>
      <c r="J74" s="12"/>
      <c r="K74" s="12"/>
      <c r="L74" s="12"/>
      <c r="M74" s="12"/>
      <c r="N74" s="42"/>
      <c r="O74" s="44"/>
      <c r="P74" s="12"/>
      <c r="Q74" s="12"/>
      <c r="R74" s="12"/>
      <c r="S74" s="42"/>
      <c r="T74" s="44"/>
      <c r="U74" s="12"/>
      <c r="V74" s="12"/>
      <c r="W74" s="12"/>
      <c r="X74" s="42"/>
      <c r="Y74" s="44"/>
      <c r="Z74" s="12"/>
      <c r="AA74" s="12"/>
      <c r="AB74" s="12"/>
      <c r="AC74" s="42"/>
      <c r="AD74" s="44"/>
      <c r="AE74" s="12"/>
      <c r="AF74" s="12"/>
      <c r="AG74" s="12"/>
      <c r="AH74" s="42"/>
      <c r="AI74" s="44"/>
      <c r="AJ74" s="12"/>
      <c r="AK74" s="12"/>
      <c r="AL74" s="12"/>
      <c r="AM74" s="42"/>
      <c r="AN74" s="44"/>
      <c r="AO74" s="12"/>
      <c r="AP74" s="12"/>
      <c r="AQ74" s="12"/>
      <c r="AR74" s="42"/>
      <c r="AS74" s="44"/>
      <c r="AT74" s="12"/>
      <c r="AU74" s="12"/>
      <c r="AV74" s="12"/>
      <c r="AW74" s="42"/>
      <c r="AX74" s="44"/>
    </row>
    <row r="75" spans="1:57" x14ac:dyDescent="0.2">
      <c r="A75" s="12"/>
      <c r="B75" s="64"/>
      <c r="C75" s="18"/>
      <c r="D75" s="19"/>
      <c r="E75" s="65"/>
      <c r="F75" s="17"/>
      <c r="G75" s="27"/>
      <c r="H75" s="12"/>
      <c r="I75" s="15"/>
      <c r="J75" s="12"/>
      <c r="K75" s="12"/>
      <c r="L75" s="12"/>
      <c r="M75" s="12"/>
      <c r="N75" s="42"/>
      <c r="O75" s="44"/>
      <c r="P75" s="12"/>
      <c r="Q75" s="12"/>
      <c r="R75" s="12"/>
      <c r="S75" s="42"/>
      <c r="T75" s="44"/>
      <c r="U75" s="12"/>
      <c r="V75" s="12"/>
      <c r="W75" s="12"/>
      <c r="X75" s="42"/>
      <c r="Y75" s="44"/>
      <c r="Z75" s="12"/>
      <c r="AA75" s="12"/>
      <c r="AB75" s="12"/>
      <c r="AC75" s="42"/>
      <c r="AD75" s="44"/>
      <c r="AE75" s="12"/>
      <c r="AF75" s="12"/>
      <c r="AG75" s="12"/>
      <c r="AH75" s="42"/>
      <c r="AI75" s="44"/>
      <c r="AJ75" s="12"/>
      <c r="AK75" s="12"/>
      <c r="AL75" s="12"/>
      <c r="AM75" s="42"/>
      <c r="AN75" s="44"/>
      <c r="AO75" s="12"/>
      <c r="AP75" s="12"/>
      <c r="AQ75" s="12"/>
      <c r="AR75" s="42"/>
      <c r="AS75" s="44"/>
      <c r="AT75" s="12"/>
      <c r="AU75" s="12"/>
      <c r="AV75" s="12"/>
      <c r="AW75" s="42"/>
      <c r="AX75" s="44"/>
    </row>
    <row r="76" spans="1:57" x14ac:dyDescent="0.2">
      <c r="A76" s="12"/>
      <c r="B76" s="64"/>
      <c r="C76" s="18"/>
      <c r="D76" s="19"/>
      <c r="E76" s="65"/>
      <c r="F76" s="17"/>
      <c r="G76" s="27"/>
      <c r="H76" s="12"/>
      <c r="I76" s="15"/>
      <c r="J76" s="12"/>
      <c r="K76" s="12"/>
      <c r="L76" s="12"/>
      <c r="M76" s="12"/>
      <c r="N76" s="42"/>
      <c r="O76" s="44"/>
      <c r="P76" s="12"/>
      <c r="Q76" s="12"/>
      <c r="R76" s="12"/>
      <c r="S76" s="42"/>
      <c r="T76" s="44"/>
      <c r="U76" s="12"/>
      <c r="V76" s="12"/>
      <c r="W76" s="12"/>
      <c r="X76" s="42"/>
      <c r="Y76" s="44"/>
      <c r="Z76" s="12"/>
      <c r="AA76" s="12"/>
      <c r="AB76" s="12"/>
      <c r="AC76" s="42"/>
      <c r="AD76" s="44"/>
      <c r="AE76" s="12"/>
      <c r="AF76" s="12"/>
      <c r="AG76" s="12"/>
      <c r="AH76" s="42"/>
      <c r="AI76" s="44"/>
      <c r="AJ76" s="12"/>
      <c r="AK76" s="12"/>
      <c r="AL76" s="12"/>
      <c r="AM76" s="42"/>
      <c r="AN76" s="44"/>
      <c r="AO76" s="12"/>
      <c r="AP76" s="12"/>
      <c r="AQ76" s="12"/>
      <c r="AR76" s="42"/>
      <c r="AS76" s="44"/>
      <c r="AT76" s="12"/>
      <c r="AU76" s="12"/>
      <c r="AV76" s="12"/>
      <c r="AW76" s="42"/>
      <c r="AX76" s="44"/>
    </row>
    <row r="77" spans="1:57" x14ac:dyDescent="0.2">
      <c r="A77" s="12"/>
      <c r="B77" s="64"/>
      <c r="C77" s="18"/>
      <c r="D77" s="19"/>
      <c r="E77" s="65"/>
      <c r="F77" s="17"/>
      <c r="G77" s="27"/>
      <c r="H77" s="12"/>
      <c r="I77" s="15"/>
      <c r="J77" s="12"/>
      <c r="K77" s="12"/>
      <c r="L77" s="12"/>
      <c r="M77" s="12"/>
      <c r="N77" s="42"/>
      <c r="O77" s="44"/>
      <c r="P77" s="12"/>
      <c r="Q77" s="12"/>
      <c r="R77" s="12"/>
      <c r="S77" s="42"/>
      <c r="T77" s="44"/>
      <c r="U77" s="12"/>
      <c r="V77" s="12"/>
      <c r="W77" s="12"/>
      <c r="X77" s="42"/>
      <c r="Y77" s="44"/>
      <c r="Z77" s="12"/>
      <c r="AA77" s="12"/>
      <c r="AB77" s="12"/>
      <c r="AC77" s="42"/>
      <c r="AD77" s="44"/>
      <c r="AE77" s="12"/>
      <c r="AF77" s="12"/>
      <c r="AG77" s="12"/>
      <c r="AH77" s="42"/>
      <c r="AI77" s="44"/>
      <c r="AJ77" s="12"/>
      <c r="AK77" s="12"/>
      <c r="AL77" s="12"/>
      <c r="AM77" s="42"/>
      <c r="AN77" s="44"/>
      <c r="AO77" s="12"/>
      <c r="AP77" s="12"/>
      <c r="AQ77" s="12"/>
      <c r="AR77" s="42"/>
      <c r="AS77" s="44"/>
      <c r="AT77" s="12"/>
      <c r="AU77" s="12"/>
      <c r="AV77" s="12"/>
      <c r="AW77" s="42"/>
      <c r="AX77" s="44"/>
    </row>
    <row r="78" spans="1:57" x14ac:dyDescent="0.2">
      <c r="A78" s="12"/>
      <c r="B78" s="64"/>
      <c r="C78" s="18"/>
      <c r="D78" s="19"/>
      <c r="E78" s="65"/>
      <c r="F78" s="17"/>
      <c r="G78" s="27"/>
      <c r="H78" s="12"/>
      <c r="I78" s="15"/>
      <c r="J78" s="12"/>
      <c r="K78" s="12"/>
      <c r="L78" s="12"/>
      <c r="M78" s="12"/>
      <c r="N78" s="42"/>
      <c r="O78" s="44"/>
      <c r="P78" s="12"/>
      <c r="Q78" s="12"/>
      <c r="R78" s="12"/>
      <c r="S78" s="42"/>
      <c r="T78" s="44"/>
      <c r="U78" s="12"/>
      <c r="V78" s="12"/>
      <c r="W78" s="12"/>
      <c r="X78" s="42"/>
      <c r="Y78" s="44"/>
      <c r="Z78" s="12"/>
      <c r="AA78" s="12"/>
      <c r="AB78" s="12"/>
      <c r="AC78" s="42"/>
      <c r="AD78" s="44"/>
      <c r="AE78" s="12"/>
      <c r="AF78" s="12"/>
      <c r="AG78" s="12"/>
      <c r="AH78" s="42"/>
      <c r="AI78" s="44"/>
      <c r="AJ78" s="12"/>
      <c r="AK78" s="12"/>
      <c r="AL78" s="12"/>
      <c r="AM78" s="42"/>
      <c r="AN78" s="44"/>
      <c r="AO78" s="12"/>
      <c r="AP78" s="12"/>
      <c r="AQ78" s="12"/>
      <c r="AR78" s="42"/>
      <c r="AS78" s="44"/>
      <c r="AT78" s="12"/>
      <c r="AU78" s="12"/>
      <c r="AV78" s="12"/>
      <c r="AW78" s="42"/>
      <c r="AX78" s="44"/>
    </row>
    <row r="79" spans="1:57" x14ac:dyDescent="0.2">
      <c r="A79" s="12"/>
      <c r="B79" s="64"/>
      <c r="C79" s="18"/>
      <c r="D79" s="19"/>
      <c r="E79" s="65"/>
      <c r="F79" s="17"/>
      <c r="G79" s="27"/>
      <c r="H79" s="12"/>
      <c r="I79" s="15"/>
      <c r="J79" s="12"/>
      <c r="K79" s="12"/>
      <c r="L79" s="12"/>
      <c r="M79" s="12"/>
      <c r="N79" s="42"/>
      <c r="O79" s="44"/>
      <c r="P79" s="12"/>
      <c r="Q79" s="12"/>
      <c r="R79" s="12"/>
      <c r="S79" s="42"/>
      <c r="T79" s="44"/>
      <c r="U79" s="12"/>
      <c r="V79" s="12"/>
      <c r="W79" s="12"/>
      <c r="X79" s="42"/>
      <c r="Y79" s="44"/>
      <c r="Z79" s="12"/>
      <c r="AA79" s="12"/>
      <c r="AB79" s="12"/>
      <c r="AC79" s="42"/>
      <c r="AD79" s="44"/>
      <c r="AE79" s="12"/>
      <c r="AF79" s="12"/>
      <c r="AG79" s="12"/>
      <c r="AH79" s="42"/>
      <c r="AI79" s="44"/>
      <c r="AJ79" s="12"/>
      <c r="AK79" s="12"/>
      <c r="AL79" s="12"/>
      <c r="AM79" s="42"/>
      <c r="AN79" s="44"/>
      <c r="AO79" s="12"/>
      <c r="AP79" s="12"/>
      <c r="AQ79" s="12"/>
      <c r="AR79" s="42"/>
      <c r="AS79" s="44"/>
      <c r="AT79" s="12"/>
      <c r="AU79" s="12"/>
      <c r="AV79" s="12"/>
      <c r="AW79" s="42"/>
      <c r="AX79" s="44"/>
    </row>
    <row r="80" spans="1:57" x14ac:dyDescent="0.2">
      <c r="A80" s="12"/>
      <c r="B80" s="64"/>
      <c r="C80" s="18"/>
      <c r="D80" s="19"/>
      <c r="E80" s="65"/>
      <c r="F80" s="17"/>
      <c r="G80" s="27"/>
      <c r="H80" s="12"/>
      <c r="I80" s="15"/>
      <c r="J80" s="12"/>
      <c r="K80" s="12"/>
      <c r="L80" s="12"/>
      <c r="M80" s="12"/>
      <c r="N80" s="42"/>
      <c r="O80" s="44"/>
      <c r="P80" s="12"/>
      <c r="Q80" s="12"/>
      <c r="R80" s="12"/>
      <c r="S80" s="42"/>
      <c r="T80" s="44"/>
      <c r="U80" s="12"/>
      <c r="V80" s="12"/>
      <c r="W80" s="12"/>
      <c r="X80" s="42"/>
      <c r="Y80" s="44"/>
      <c r="Z80" s="12"/>
      <c r="AA80" s="12"/>
      <c r="AB80" s="12"/>
      <c r="AC80" s="42"/>
      <c r="AD80" s="44"/>
      <c r="AE80" s="12"/>
      <c r="AF80" s="12"/>
      <c r="AG80" s="12"/>
      <c r="AH80" s="42"/>
      <c r="AI80" s="44"/>
      <c r="AJ80" s="12"/>
      <c r="AK80" s="12"/>
      <c r="AL80" s="12"/>
      <c r="AM80" s="42"/>
      <c r="AN80" s="44"/>
      <c r="AO80" s="12"/>
      <c r="AP80" s="12"/>
      <c r="AQ80" s="12"/>
      <c r="AR80" s="42"/>
      <c r="AS80" s="44"/>
      <c r="AT80" s="12"/>
      <c r="AU80" s="12"/>
      <c r="AV80" s="12"/>
      <c r="AW80" s="42"/>
      <c r="AX80" s="44"/>
    </row>
    <row r="81" spans="1:50" x14ac:dyDescent="0.2">
      <c r="A81" s="12"/>
      <c r="B81" s="64"/>
      <c r="C81" s="18"/>
      <c r="D81" s="19"/>
      <c r="E81" s="65"/>
      <c r="F81" s="17"/>
      <c r="G81" s="27"/>
      <c r="H81" s="12"/>
      <c r="I81" s="15"/>
      <c r="J81" s="12"/>
      <c r="K81" s="12"/>
      <c r="L81" s="12"/>
      <c r="M81" s="12"/>
      <c r="N81" s="42"/>
      <c r="O81" s="44"/>
      <c r="P81" s="12"/>
      <c r="Q81" s="12"/>
      <c r="R81" s="12"/>
      <c r="S81" s="42"/>
      <c r="T81" s="44"/>
      <c r="U81" s="12"/>
      <c r="V81" s="12"/>
      <c r="W81" s="12"/>
      <c r="X81" s="42"/>
      <c r="Y81" s="44"/>
      <c r="Z81" s="12"/>
      <c r="AA81" s="12"/>
      <c r="AB81" s="12"/>
      <c r="AC81" s="42"/>
      <c r="AD81" s="44"/>
      <c r="AE81" s="12"/>
      <c r="AF81" s="12"/>
      <c r="AG81" s="12"/>
      <c r="AH81" s="42"/>
      <c r="AI81" s="44"/>
      <c r="AJ81" s="12"/>
      <c r="AK81" s="12"/>
      <c r="AL81" s="12"/>
      <c r="AM81" s="42"/>
      <c r="AN81" s="44"/>
      <c r="AO81" s="12"/>
      <c r="AP81" s="12"/>
      <c r="AQ81" s="12"/>
      <c r="AR81" s="42"/>
      <c r="AS81" s="44"/>
      <c r="AT81" s="12"/>
      <c r="AU81" s="12"/>
      <c r="AV81" s="12"/>
      <c r="AW81" s="42"/>
      <c r="AX81" s="44"/>
    </row>
    <row r="82" spans="1:50" x14ac:dyDescent="0.2">
      <c r="A82" s="12"/>
      <c r="B82" s="64"/>
      <c r="C82" s="18"/>
      <c r="D82" s="19"/>
      <c r="E82" s="65"/>
      <c r="F82" s="17"/>
      <c r="G82" s="27"/>
      <c r="H82" s="12"/>
      <c r="I82" s="15"/>
      <c r="J82" s="12"/>
      <c r="K82" s="12"/>
      <c r="L82" s="12"/>
      <c r="M82" s="12"/>
      <c r="N82" s="42"/>
      <c r="O82" s="44"/>
      <c r="P82" s="12"/>
      <c r="Q82" s="12"/>
      <c r="R82" s="12"/>
      <c r="S82" s="42"/>
      <c r="T82" s="44"/>
      <c r="U82" s="12"/>
      <c r="V82" s="12"/>
      <c r="W82" s="12"/>
      <c r="X82" s="42"/>
      <c r="Y82" s="44"/>
      <c r="Z82" s="12"/>
      <c r="AA82" s="12"/>
      <c r="AB82" s="12"/>
      <c r="AC82" s="42"/>
      <c r="AD82" s="44"/>
      <c r="AE82" s="12"/>
      <c r="AF82" s="12"/>
      <c r="AG82" s="12"/>
      <c r="AH82" s="42"/>
      <c r="AI82" s="44"/>
      <c r="AJ82" s="12"/>
      <c r="AK82" s="12"/>
      <c r="AL82" s="12"/>
      <c r="AM82" s="42"/>
      <c r="AN82" s="44"/>
      <c r="AO82" s="12"/>
      <c r="AP82" s="12"/>
      <c r="AQ82" s="12"/>
      <c r="AR82" s="42"/>
      <c r="AS82" s="44"/>
      <c r="AT82" s="12"/>
      <c r="AU82" s="12"/>
      <c r="AV82" s="12"/>
      <c r="AW82" s="42"/>
      <c r="AX82" s="44"/>
    </row>
    <row r="83" spans="1:50" x14ac:dyDescent="0.2">
      <c r="A83" s="12"/>
      <c r="B83" s="64"/>
      <c r="C83" s="18"/>
      <c r="D83" s="19"/>
      <c r="E83" s="65"/>
      <c r="F83" s="17"/>
      <c r="G83" s="27"/>
      <c r="H83" s="12"/>
      <c r="I83" s="15"/>
      <c r="J83" s="12"/>
      <c r="K83" s="12"/>
      <c r="L83" s="12"/>
      <c r="M83" s="12"/>
      <c r="N83" s="42"/>
      <c r="O83" s="44"/>
      <c r="P83" s="12"/>
      <c r="Q83" s="12"/>
      <c r="R83" s="12"/>
      <c r="S83" s="42"/>
      <c r="T83" s="44"/>
      <c r="U83" s="12"/>
      <c r="V83" s="12"/>
      <c r="W83" s="12"/>
      <c r="X83" s="42"/>
      <c r="Y83" s="44"/>
      <c r="Z83" s="12"/>
      <c r="AA83" s="12"/>
      <c r="AB83" s="12"/>
      <c r="AC83" s="42"/>
      <c r="AD83" s="44"/>
      <c r="AE83" s="12"/>
      <c r="AF83" s="12"/>
      <c r="AG83" s="12"/>
      <c r="AH83" s="42"/>
      <c r="AI83" s="44"/>
      <c r="AJ83" s="12"/>
      <c r="AK83" s="12"/>
      <c r="AL83" s="12"/>
      <c r="AM83" s="42"/>
      <c r="AN83" s="44"/>
      <c r="AO83" s="12"/>
      <c r="AP83" s="12"/>
      <c r="AQ83" s="12"/>
      <c r="AR83" s="42"/>
      <c r="AS83" s="44"/>
      <c r="AT83" s="12"/>
      <c r="AU83" s="12"/>
      <c r="AV83" s="12"/>
      <c r="AW83" s="42"/>
      <c r="AX83" s="44"/>
    </row>
    <row r="84" spans="1:50" x14ac:dyDescent="0.2">
      <c r="A84" s="12"/>
      <c r="B84" s="64"/>
      <c r="C84" s="18"/>
      <c r="D84" s="19"/>
      <c r="E84" s="65"/>
      <c r="F84" s="17"/>
      <c r="G84" s="27"/>
      <c r="H84" s="12"/>
      <c r="I84" s="15"/>
      <c r="J84" s="12"/>
      <c r="K84" s="12"/>
      <c r="L84" s="12"/>
      <c r="M84" s="12"/>
      <c r="N84" s="42"/>
      <c r="O84" s="44"/>
      <c r="P84" s="12"/>
      <c r="Q84" s="12"/>
      <c r="R84" s="12"/>
      <c r="S84" s="42"/>
      <c r="T84" s="44"/>
      <c r="U84" s="12"/>
      <c r="V84" s="12"/>
      <c r="W84" s="12"/>
      <c r="X84" s="42"/>
      <c r="Y84" s="44"/>
      <c r="Z84" s="12"/>
      <c r="AA84" s="12"/>
      <c r="AB84" s="12"/>
      <c r="AC84" s="42"/>
      <c r="AD84" s="44"/>
      <c r="AE84" s="12"/>
      <c r="AF84" s="12"/>
      <c r="AG84" s="12"/>
      <c r="AH84" s="42"/>
      <c r="AI84" s="44"/>
      <c r="AJ84" s="12"/>
      <c r="AK84" s="12"/>
      <c r="AL84" s="12"/>
      <c r="AM84" s="42"/>
      <c r="AN84" s="44"/>
      <c r="AO84" s="12"/>
      <c r="AP84" s="12"/>
      <c r="AQ84" s="12"/>
      <c r="AR84" s="42"/>
      <c r="AS84" s="44"/>
      <c r="AT84" s="12"/>
      <c r="AU84" s="12"/>
      <c r="AV84" s="12"/>
      <c r="AW84" s="42"/>
      <c r="AX84" s="44"/>
    </row>
    <row r="85" spans="1:50" x14ac:dyDescent="0.2">
      <c r="A85" s="12"/>
      <c r="B85" s="64"/>
      <c r="C85" s="18"/>
      <c r="D85" s="19"/>
      <c r="E85" s="65"/>
      <c r="F85" s="17"/>
      <c r="G85" s="27"/>
      <c r="H85" s="12"/>
      <c r="I85" s="15"/>
      <c r="J85" s="12"/>
      <c r="K85" s="12"/>
      <c r="L85" s="12"/>
      <c r="M85" s="12"/>
      <c r="N85" s="42"/>
      <c r="O85" s="44"/>
      <c r="P85" s="12"/>
      <c r="Q85" s="12"/>
      <c r="R85" s="12"/>
      <c r="S85" s="42"/>
      <c r="T85" s="44"/>
      <c r="U85" s="12"/>
      <c r="V85" s="12"/>
      <c r="W85" s="12"/>
      <c r="X85" s="42"/>
      <c r="Y85" s="44"/>
      <c r="Z85" s="12"/>
      <c r="AA85" s="12"/>
      <c r="AB85" s="12"/>
      <c r="AC85" s="42"/>
      <c r="AD85" s="44"/>
      <c r="AE85" s="12"/>
      <c r="AF85" s="12"/>
      <c r="AG85" s="12"/>
      <c r="AH85" s="42"/>
      <c r="AI85" s="44"/>
      <c r="AJ85" s="12"/>
      <c r="AK85" s="12"/>
      <c r="AL85" s="12"/>
      <c r="AM85" s="42"/>
      <c r="AN85" s="44"/>
      <c r="AO85" s="12"/>
      <c r="AP85" s="12"/>
      <c r="AQ85" s="12"/>
      <c r="AR85" s="42"/>
      <c r="AS85" s="44"/>
      <c r="AT85" s="12"/>
      <c r="AU85" s="12"/>
      <c r="AV85" s="12"/>
      <c r="AW85" s="42"/>
      <c r="AX85" s="44"/>
    </row>
    <row r="86" spans="1:50" x14ac:dyDescent="0.2">
      <c r="A86" s="12"/>
      <c r="B86" s="64"/>
      <c r="C86" s="18"/>
      <c r="D86" s="19"/>
      <c r="E86" s="65"/>
      <c r="F86" s="17"/>
      <c r="G86" s="27"/>
      <c r="H86" s="12"/>
      <c r="I86" s="15"/>
      <c r="J86" s="12"/>
      <c r="K86" s="12"/>
      <c r="L86" s="12"/>
      <c r="M86" s="12"/>
      <c r="N86" s="42"/>
      <c r="O86" s="44"/>
      <c r="P86" s="12"/>
      <c r="Q86" s="12"/>
      <c r="R86" s="12"/>
      <c r="S86" s="42"/>
      <c r="T86" s="44"/>
      <c r="U86" s="12"/>
      <c r="V86" s="12"/>
      <c r="W86" s="12"/>
      <c r="X86" s="42"/>
      <c r="Y86" s="44"/>
      <c r="Z86" s="12"/>
      <c r="AA86" s="12"/>
      <c r="AB86" s="12"/>
      <c r="AC86" s="42"/>
      <c r="AD86" s="44"/>
      <c r="AE86" s="12"/>
      <c r="AF86" s="12"/>
      <c r="AG86" s="12"/>
      <c r="AH86" s="42"/>
      <c r="AI86" s="44"/>
      <c r="AJ86" s="12"/>
      <c r="AK86" s="12"/>
      <c r="AL86" s="12"/>
      <c r="AM86" s="42"/>
      <c r="AN86" s="44"/>
      <c r="AO86" s="12"/>
      <c r="AP86" s="12"/>
      <c r="AQ86" s="12"/>
      <c r="AR86" s="42"/>
      <c r="AS86" s="44"/>
      <c r="AT86" s="12"/>
      <c r="AU86" s="12"/>
      <c r="AV86" s="12"/>
      <c r="AW86" s="42"/>
      <c r="AX86" s="44"/>
    </row>
    <row r="87" spans="1:50" x14ac:dyDescent="0.2">
      <c r="A87" s="12"/>
      <c r="B87" s="64"/>
      <c r="C87" s="18"/>
      <c r="D87" s="19"/>
      <c r="E87" s="65"/>
      <c r="F87" s="17"/>
      <c r="G87" s="27"/>
      <c r="H87" s="12"/>
      <c r="I87" s="15"/>
      <c r="J87" s="12"/>
      <c r="K87" s="12"/>
      <c r="L87" s="12"/>
      <c r="M87" s="12"/>
      <c r="N87" s="42"/>
      <c r="O87" s="44"/>
      <c r="P87" s="12"/>
      <c r="Q87" s="12"/>
      <c r="R87" s="12"/>
      <c r="S87" s="42"/>
      <c r="T87" s="44"/>
      <c r="U87" s="12"/>
      <c r="V87" s="12"/>
      <c r="W87" s="12"/>
      <c r="X87" s="42"/>
      <c r="Y87" s="44"/>
      <c r="Z87" s="12"/>
      <c r="AA87" s="12"/>
      <c r="AB87" s="12"/>
      <c r="AC87" s="42"/>
      <c r="AD87" s="44"/>
      <c r="AE87" s="12"/>
      <c r="AF87" s="12"/>
      <c r="AG87" s="12"/>
      <c r="AH87" s="42"/>
      <c r="AI87" s="44"/>
      <c r="AJ87" s="12"/>
      <c r="AK87" s="12"/>
      <c r="AL87" s="12"/>
      <c r="AM87" s="42"/>
      <c r="AN87" s="44"/>
      <c r="AO87" s="12"/>
      <c r="AP87" s="12"/>
      <c r="AQ87" s="12"/>
      <c r="AR87" s="42"/>
      <c r="AS87" s="44"/>
      <c r="AT87" s="12"/>
      <c r="AU87" s="12"/>
      <c r="AV87" s="12"/>
      <c r="AW87" s="42"/>
      <c r="AX87" s="44"/>
    </row>
    <row r="88" spans="1:50" x14ac:dyDescent="0.2">
      <c r="A88" s="12"/>
      <c r="B88" s="64"/>
      <c r="C88" s="18"/>
      <c r="D88" s="19"/>
      <c r="E88" s="65"/>
      <c r="F88" s="17"/>
      <c r="G88" s="27"/>
      <c r="H88" s="12"/>
      <c r="I88" s="15"/>
      <c r="J88" s="12"/>
      <c r="K88" s="12"/>
      <c r="L88" s="12"/>
      <c r="M88" s="12"/>
      <c r="N88" s="42"/>
      <c r="O88" s="44"/>
      <c r="P88" s="12"/>
      <c r="Q88" s="12"/>
      <c r="R88" s="12"/>
      <c r="S88" s="42"/>
      <c r="T88" s="44"/>
      <c r="U88" s="12"/>
      <c r="V88" s="12"/>
      <c r="W88" s="12"/>
      <c r="X88" s="42"/>
      <c r="Y88" s="44"/>
      <c r="Z88" s="12"/>
      <c r="AA88" s="12"/>
      <c r="AB88" s="12"/>
      <c r="AC88" s="42"/>
      <c r="AD88" s="44"/>
      <c r="AE88" s="12"/>
      <c r="AF88" s="12"/>
      <c r="AG88" s="12"/>
      <c r="AH88" s="42"/>
      <c r="AI88" s="44"/>
      <c r="AJ88" s="12"/>
      <c r="AK88" s="12"/>
      <c r="AL88" s="12"/>
      <c r="AM88" s="42"/>
      <c r="AN88" s="44"/>
      <c r="AO88" s="12"/>
      <c r="AP88" s="12"/>
      <c r="AQ88" s="12"/>
      <c r="AR88" s="42"/>
      <c r="AS88" s="44"/>
      <c r="AT88" s="12"/>
      <c r="AU88" s="12"/>
      <c r="AV88" s="12"/>
      <c r="AW88" s="42"/>
      <c r="AX88" s="44"/>
    </row>
    <row r="89" spans="1:50" x14ac:dyDescent="0.2">
      <c r="A89" s="12"/>
      <c r="B89" s="64"/>
      <c r="C89" s="18"/>
      <c r="D89" s="19"/>
      <c r="E89" s="65"/>
      <c r="F89" s="17"/>
      <c r="G89" s="27"/>
      <c r="H89" s="12"/>
      <c r="I89" s="15"/>
      <c r="J89" s="12"/>
      <c r="K89" s="12"/>
      <c r="L89" s="12"/>
      <c r="M89" s="12"/>
      <c r="N89" s="42"/>
      <c r="O89" s="44"/>
      <c r="P89" s="12"/>
      <c r="Q89" s="12"/>
      <c r="R89" s="12"/>
      <c r="S89" s="42"/>
      <c r="T89" s="44"/>
      <c r="U89" s="12"/>
      <c r="V89" s="12"/>
      <c r="W89" s="12"/>
      <c r="X89" s="42"/>
      <c r="Y89" s="44"/>
      <c r="Z89" s="12"/>
      <c r="AA89" s="12"/>
      <c r="AB89" s="12"/>
      <c r="AC89" s="42"/>
      <c r="AD89" s="44"/>
      <c r="AE89" s="12"/>
      <c r="AF89" s="12"/>
      <c r="AG89" s="12"/>
      <c r="AH89" s="42"/>
      <c r="AI89" s="44"/>
      <c r="AJ89" s="12"/>
      <c r="AK89" s="12"/>
      <c r="AL89" s="12"/>
      <c r="AM89" s="42"/>
      <c r="AN89" s="44"/>
      <c r="AO89" s="12"/>
      <c r="AP89" s="12"/>
      <c r="AQ89" s="12"/>
      <c r="AR89" s="42"/>
      <c r="AS89" s="44"/>
      <c r="AT89" s="12"/>
      <c r="AU89" s="12"/>
      <c r="AV89" s="12"/>
      <c r="AW89" s="42"/>
      <c r="AX89" s="44"/>
    </row>
    <row r="90" spans="1:50" x14ac:dyDescent="0.2">
      <c r="A90" s="12"/>
      <c r="B90" s="64"/>
      <c r="C90" s="18"/>
      <c r="D90" s="19"/>
      <c r="E90" s="65"/>
      <c r="F90" s="17"/>
      <c r="G90" s="27"/>
      <c r="H90" s="12"/>
      <c r="I90" s="15"/>
      <c r="J90" s="12"/>
      <c r="K90" s="12"/>
      <c r="L90" s="12"/>
      <c r="M90" s="12"/>
      <c r="N90" s="42"/>
      <c r="O90" s="44"/>
      <c r="P90" s="12"/>
      <c r="Q90" s="12"/>
      <c r="R90" s="12"/>
      <c r="S90" s="42"/>
      <c r="T90" s="44"/>
      <c r="U90" s="12"/>
      <c r="V90" s="12"/>
      <c r="W90" s="12"/>
      <c r="X90" s="42"/>
      <c r="Y90" s="44"/>
      <c r="Z90" s="12"/>
      <c r="AA90" s="12"/>
      <c r="AB90" s="12"/>
      <c r="AC90" s="42"/>
      <c r="AD90" s="44"/>
      <c r="AE90" s="12"/>
      <c r="AF90" s="12"/>
      <c r="AG90" s="12"/>
      <c r="AH90" s="42"/>
      <c r="AI90" s="44"/>
      <c r="AJ90" s="12"/>
      <c r="AK90" s="12"/>
      <c r="AL90" s="12"/>
      <c r="AM90" s="42"/>
      <c r="AN90" s="44"/>
      <c r="AO90" s="12"/>
      <c r="AP90" s="12"/>
      <c r="AQ90" s="12"/>
      <c r="AR90" s="42"/>
      <c r="AS90" s="44"/>
      <c r="AT90" s="12"/>
      <c r="AU90" s="12"/>
      <c r="AV90" s="12"/>
      <c r="AW90" s="42"/>
      <c r="AX90" s="44"/>
    </row>
    <row r="91" spans="1:50" x14ac:dyDescent="0.2">
      <c r="A91" s="12"/>
      <c r="B91" s="64"/>
      <c r="C91" s="18"/>
      <c r="D91" s="19"/>
      <c r="E91" s="65"/>
      <c r="F91" s="17"/>
      <c r="G91" s="27"/>
      <c r="H91" s="12"/>
      <c r="I91" s="15"/>
      <c r="J91" s="12"/>
      <c r="K91" s="12"/>
      <c r="L91" s="12"/>
      <c r="M91" s="12"/>
      <c r="N91" s="42"/>
      <c r="O91" s="44"/>
      <c r="P91" s="12"/>
      <c r="Q91" s="12"/>
      <c r="R91" s="12"/>
      <c r="S91" s="42"/>
      <c r="T91" s="44"/>
      <c r="U91" s="12"/>
      <c r="V91" s="12"/>
      <c r="W91" s="12"/>
      <c r="X91" s="42"/>
      <c r="Y91" s="44"/>
      <c r="Z91" s="12"/>
      <c r="AA91" s="12"/>
      <c r="AB91" s="12"/>
      <c r="AC91" s="42"/>
      <c r="AD91" s="44"/>
      <c r="AE91" s="12"/>
      <c r="AF91" s="12"/>
      <c r="AG91" s="12"/>
      <c r="AH91" s="42"/>
      <c r="AI91" s="44"/>
      <c r="AJ91" s="12"/>
      <c r="AK91" s="12"/>
      <c r="AL91" s="12"/>
      <c r="AM91" s="42"/>
      <c r="AN91" s="44"/>
      <c r="AO91" s="12"/>
      <c r="AP91" s="12"/>
      <c r="AQ91" s="12"/>
      <c r="AR91" s="42"/>
      <c r="AS91" s="44"/>
      <c r="AT91" s="12"/>
      <c r="AU91" s="12"/>
      <c r="AV91" s="12"/>
      <c r="AW91" s="42"/>
      <c r="AX91" s="44"/>
    </row>
    <row r="92" spans="1:50" x14ac:dyDescent="0.2">
      <c r="A92" s="12"/>
      <c r="B92" s="64"/>
      <c r="C92" s="18"/>
      <c r="D92" s="19"/>
      <c r="E92" s="65"/>
      <c r="F92" s="17"/>
      <c r="G92" s="27"/>
      <c r="H92" s="12"/>
      <c r="I92" s="15"/>
      <c r="J92" s="12"/>
      <c r="K92" s="12"/>
      <c r="L92" s="12"/>
      <c r="M92" s="12"/>
      <c r="N92" s="42"/>
      <c r="O92" s="44"/>
      <c r="P92" s="12"/>
      <c r="Q92" s="12"/>
      <c r="R92" s="12"/>
      <c r="S92" s="42"/>
      <c r="T92" s="44"/>
      <c r="U92" s="12"/>
      <c r="V92" s="12"/>
      <c r="W92" s="12"/>
      <c r="X92" s="42"/>
      <c r="Y92" s="44"/>
      <c r="Z92" s="12"/>
      <c r="AA92" s="12"/>
      <c r="AB92" s="12"/>
      <c r="AC92" s="42"/>
      <c r="AD92" s="44"/>
      <c r="AE92" s="12"/>
      <c r="AF92" s="12"/>
      <c r="AG92" s="12"/>
      <c r="AH92" s="42"/>
      <c r="AI92" s="44"/>
      <c r="AJ92" s="12"/>
      <c r="AK92" s="12"/>
      <c r="AL92" s="12"/>
      <c r="AM92" s="42"/>
      <c r="AN92" s="44"/>
      <c r="AO92" s="12"/>
      <c r="AP92" s="12"/>
      <c r="AQ92" s="12"/>
      <c r="AR92" s="42"/>
      <c r="AS92" s="44"/>
      <c r="AT92" s="12"/>
      <c r="AU92" s="12"/>
      <c r="AV92" s="12"/>
      <c r="AW92" s="42"/>
      <c r="AX92" s="44"/>
    </row>
    <row r="93" spans="1:50" x14ac:dyDescent="0.2">
      <c r="A93" s="12"/>
      <c r="B93" s="64"/>
      <c r="C93" s="18"/>
      <c r="D93" s="19"/>
      <c r="E93" s="65"/>
      <c r="F93" s="17"/>
      <c r="G93" s="27"/>
      <c r="H93" s="12"/>
      <c r="I93" s="15"/>
      <c r="J93" s="12"/>
      <c r="K93" s="12"/>
      <c r="L93" s="12"/>
      <c r="M93" s="12"/>
      <c r="N93" s="42"/>
      <c r="O93" s="44"/>
      <c r="P93" s="12"/>
      <c r="Q93" s="12"/>
      <c r="R93" s="12"/>
      <c r="S93" s="42"/>
      <c r="T93" s="44"/>
      <c r="U93" s="12"/>
      <c r="V93" s="12"/>
      <c r="W93" s="12"/>
      <c r="X93" s="42"/>
      <c r="Y93" s="44"/>
      <c r="Z93" s="12"/>
      <c r="AA93" s="12"/>
      <c r="AB93" s="12"/>
      <c r="AC93" s="42"/>
      <c r="AD93" s="44"/>
      <c r="AE93" s="12"/>
      <c r="AF93" s="12"/>
      <c r="AG93" s="12"/>
      <c r="AH93" s="42"/>
      <c r="AI93" s="44"/>
      <c r="AJ93" s="12"/>
      <c r="AK93" s="12"/>
      <c r="AL93" s="12"/>
      <c r="AM93" s="42"/>
      <c r="AN93" s="44"/>
      <c r="AO93" s="12"/>
      <c r="AP93" s="12"/>
      <c r="AQ93" s="12"/>
      <c r="AR93" s="42"/>
      <c r="AS93" s="44"/>
      <c r="AT93" s="12"/>
      <c r="AU93" s="12"/>
      <c r="AV93" s="12"/>
      <c r="AW93" s="42"/>
      <c r="AX93" s="44"/>
    </row>
    <row r="94" spans="1:50" x14ac:dyDescent="0.2">
      <c r="A94" s="12"/>
      <c r="B94" s="64"/>
      <c r="C94" s="18"/>
      <c r="D94" s="19"/>
      <c r="E94" s="65"/>
      <c r="F94" s="17"/>
      <c r="G94" s="27"/>
      <c r="H94" s="12"/>
      <c r="I94" s="15"/>
      <c r="J94" s="12"/>
      <c r="K94" s="12"/>
      <c r="L94" s="12"/>
      <c r="M94" s="12"/>
      <c r="N94" s="42"/>
      <c r="O94" s="44"/>
      <c r="P94" s="12"/>
      <c r="Q94" s="12"/>
      <c r="R94" s="12"/>
      <c r="S94" s="42"/>
      <c r="T94" s="44"/>
      <c r="U94" s="12"/>
      <c r="V94" s="12"/>
      <c r="W94" s="12"/>
      <c r="X94" s="42"/>
      <c r="Y94" s="44"/>
      <c r="Z94" s="12"/>
      <c r="AA94" s="12"/>
      <c r="AB94" s="12"/>
      <c r="AC94" s="42"/>
      <c r="AD94" s="44"/>
      <c r="AE94" s="12"/>
      <c r="AF94" s="12"/>
      <c r="AG94" s="12"/>
      <c r="AH94" s="42"/>
      <c r="AI94" s="44"/>
      <c r="AJ94" s="12"/>
      <c r="AK94" s="12"/>
      <c r="AL94" s="12"/>
      <c r="AM94" s="42"/>
      <c r="AN94" s="44"/>
      <c r="AO94" s="12"/>
      <c r="AP94" s="12"/>
      <c r="AQ94" s="12"/>
      <c r="AR94" s="42"/>
      <c r="AS94" s="44"/>
      <c r="AT94" s="12"/>
      <c r="AU94" s="12"/>
      <c r="AV94" s="12"/>
      <c r="AW94" s="42"/>
      <c r="AX94" s="44"/>
    </row>
    <row r="95" spans="1:50" x14ac:dyDescent="0.2">
      <c r="A95" s="12"/>
      <c r="B95" s="64"/>
      <c r="C95" s="18"/>
      <c r="D95" s="19"/>
      <c r="E95" s="65"/>
      <c r="F95" s="17"/>
      <c r="G95" s="27"/>
      <c r="H95" s="12"/>
      <c r="I95" s="15"/>
      <c r="J95" s="12"/>
      <c r="K95" s="12"/>
      <c r="L95" s="12"/>
      <c r="M95" s="12"/>
      <c r="N95" s="42"/>
      <c r="O95" s="44"/>
      <c r="P95" s="12"/>
      <c r="Q95" s="12"/>
      <c r="R95" s="12"/>
      <c r="S95" s="42"/>
      <c r="T95" s="44"/>
      <c r="U95" s="12"/>
      <c r="V95" s="12"/>
      <c r="W95" s="12"/>
      <c r="X95" s="42"/>
      <c r="Y95" s="44"/>
      <c r="Z95" s="12"/>
      <c r="AA95" s="12"/>
      <c r="AB95" s="12"/>
      <c r="AC95" s="42"/>
      <c r="AD95" s="44"/>
      <c r="AE95" s="12"/>
      <c r="AF95" s="12"/>
      <c r="AG95" s="12"/>
      <c r="AH95" s="42"/>
      <c r="AI95" s="44"/>
      <c r="AJ95" s="12"/>
      <c r="AK95" s="12"/>
      <c r="AL95" s="12"/>
      <c r="AM95" s="42"/>
      <c r="AN95" s="44"/>
      <c r="AO95" s="12"/>
      <c r="AP95" s="12"/>
      <c r="AQ95" s="12"/>
      <c r="AR95" s="42"/>
      <c r="AS95" s="44"/>
      <c r="AT95" s="12"/>
      <c r="AU95" s="12"/>
      <c r="AV95" s="12"/>
      <c r="AW95" s="42"/>
      <c r="AX95" s="44"/>
    </row>
    <row r="96" spans="1:50" x14ac:dyDescent="0.2">
      <c r="A96" s="12"/>
      <c r="B96" s="64"/>
      <c r="C96" s="18"/>
      <c r="D96" s="19"/>
      <c r="E96" s="65"/>
      <c r="F96" s="17"/>
      <c r="G96" s="27"/>
      <c r="H96" s="12"/>
      <c r="I96" s="15"/>
      <c r="J96" s="12"/>
      <c r="K96" s="12"/>
      <c r="L96" s="12"/>
      <c r="M96" s="12"/>
      <c r="N96" s="42"/>
      <c r="O96" s="44"/>
      <c r="P96" s="12"/>
      <c r="Q96" s="12"/>
      <c r="R96" s="12"/>
      <c r="S96" s="42"/>
      <c r="T96" s="44"/>
      <c r="U96" s="12"/>
      <c r="V96" s="12"/>
      <c r="W96" s="12"/>
      <c r="X96" s="42"/>
      <c r="Y96" s="44"/>
      <c r="Z96" s="12"/>
      <c r="AA96" s="12"/>
      <c r="AB96" s="12"/>
      <c r="AC96" s="42"/>
      <c r="AD96" s="44"/>
      <c r="AE96" s="12"/>
      <c r="AF96" s="12"/>
      <c r="AG96" s="12"/>
      <c r="AH96" s="42"/>
      <c r="AI96" s="44"/>
      <c r="AJ96" s="12"/>
      <c r="AK96" s="12"/>
      <c r="AL96" s="12"/>
      <c r="AM96" s="42"/>
      <c r="AN96" s="44"/>
      <c r="AO96" s="12"/>
      <c r="AP96" s="12"/>
      <c r="AQ96" s="12"/>
      <c r="AR96" s="42"/>
      <c r="AS96" s="44"/>
      <c r="AT96" s="12"/>
      <c r="AU96" s="12"/>
      <c r="AV96" s="12"/>
      <c r="AW96" s="42"/>
      <c r="AX96" s="44"/>
    </row>
    <row r="97" spans="1:50" x14ac:dyDescent="0.2">
      <c r="A97" s="12"/>
      <c r="B97" s="64"/>
      <c r="C97" s="18"/>
      <c r="D97" s="19"/>
      <c r="E97" s="65"/>
      <c r="F97" s="17"/>
      <c r="G97" s="27"/>
      <c r="H97" s="12"/>
      <c r="I97" s="15"/>
      <c r="J97" s="12"/>
      <c r="K97" s="12"/>
      <c r="L97" s="12"/>
      <c r="M97" s="12"/>
      <c r="N97" s="42"/>
      <c r="O97" s="44"/>
      <c r="P97" s="12"/>
      <c r="Q97" s="12"/>
      <c r="R97" s="12"/>
      <c r="S97" s="42"/>
      <c r="T97" s="44"/>
      <c r="U97" s="12"/>
      <c r="V97" s="12"/>
      <c r="W97" s="12"/>
      <c r="X97" s="42"/>
      <c r="Y97" s="44"/>
      <c r="Z97" s="12"/>
      <c r="AA97" s="12"/>
      <c r="AB97" s="12"/>
      <c r="AC97" s="42"/>
      <c r="AD97" s="44"/>
      <c r="AE97" s="12"/>
      <c r="AF97" s="12"/>
      <c r="AG97" s="12"/>
      <c r="AH97" s="42"/>
      <c r="AI97" s="44"/>
      <c r="AJ97" s="12"/>
      <c r="AK97" s="12"/>
      <c r="AL97" s="12"/>
      <c r="AM97" s="42"/>
      <c r="AN97" s="44"/>
      <c r="AO97" s="12"/>
      <c r="AP97" s="12"/>
      <c r="AQ97" s="12"/>
      <c r="AR97" s="42"/>
      <c r="AS97" s="44"/>
      <c r="AT97" s="12"/>
      <c r="AU97" s="12"/>
      <c r="AV97" s="12"/>
      <c r="AW97" s="42"/>
      <c r="AX97" s="44"/>
    </row>
    <row r="98" spans="1:50" x14ac:dyDescent="0.2">
      <c r="A98" s="12"/>
      <c r="B98" s="64"/>
      <c r="C98" s="18"/>
      <c r="D98" s="19"/>
      <c r="E98" s="65"/>
      <c r="F98" s="17"/>
      <c r="G98" s="27"/>
      <c r="H98" s="12"/>
      <c r="I98" s="15"/>
      <c r="J98" s="12"/>
      <c r="K98" s="12"/>
      <c r="L98" s="12"/>
      <c r="M98" s="12"/>
      <c r="N98" s="42"/>
      <c r="O98" s="44"/>
      <c r="P98" s="12"/>
      <c r="Q98" s="12"/>
      <c r="R98" s="12"/>
      <c r="S98" s="42"/>
      <c r="T98" s="44"/>
      <c r="U98" s="12"/>
      <c r="V98" s="12"/>
      <c r="W98" s="12"/>
      <c r="X98" s="42"/>
      <c r="Y98" s="44"/>
      <c r="Z98" s="12"/>
      <c r="AA98" s="12"/>
      <c r="AB98" s="12"/>
      <c r="AC98" s="42"/>
      <c r="AD98" s="44"/>
      <c r="AE98" s="12"/>
      <c r="AF98" s="12"/>
      <c r="AG98" s="12"/>
      <c r="AH98" s="42"/>
      <c r="AI98" s="44"/>
      <c r="AJ98" s="12"/>
      <c r="AK98" s="12"/>
      <c r="AL98" s="12"/>
      <c r="AM98" s="42"/>
      <c r="AN98" s="44"/>
      <c r="AO98" s="12"/>
      <c r="AP98" s="12"/>
      <c r="AQ98" s="12"/>
      <c r="AR98" s="42"/>
      <c r="AS98" s="44"/>
      <c r="AT98" s="12"/>
      <c r="AU98" s="12"/>
      <c r="AV98" s="12"/>
      <c r="AW98" s="42"/>
      <c r="AX98" s="44"/>
    </row>
    <row r="99" spans="1:50" x14ac:dyDescent="0.2">
      <c r="A99" s="12"/>
      <c r="B99" s="64"/>
      <c r="C99" s="18"/>
      <c r="D99" s="19"/>
      <c r="E99" s="65"/>
      <c r="F99" s="17"/>
      <c r="G99" s="27"/>
      <c r="H99" s="12"/>
      <c r="I99" s="15"/>
      <c r="J99" s="12"/>
      <c r="K99" s="12"/>
      <c r="L99" s="12"/>
      <c r="M99" s="12"/>
      <c r="N99" s="42"/>
      <c r="O99" s="44"/>
      <c r="P99" s="12"/>
      <c r="Q99" s="12"/>
      <c r="R99" s="12"/>
      <c r="S99" s="42"/>
      <c r="T99" s="44"/>
      <c r="U99" s="12"/>
      <c r="V99" s="12"/>
      <c r="W99" s="12"/>
      <c r="X99" s="42"/>
      <c r="Y99" s="44"/>
      <c r="Z99" s="12"/>
      <c r="AA99" s="12"/>
      <c r="AB99" s="12"/>
      <c r="AC99" s="42"/>
      <c r="AD99" s="44"/>
      <c r="AE99" s="12"/>
      <c r="AF99" s="12"/>
      <c r="AG99" s="12"/>
      <c r="AH99" s="42"/>
      <c r="AI99" s="44"/>
      <c r="AJ99" s="12"/>
      <c r="AK99" s="12"/>
      <c r="AL99" s="12"/>
      <c r="AM99" s="42"/>
      <c r="AN99" s="44"/>
      <c r="AO99" s="12"/>
      <c r="AP99" s="12"/>
      <c r="AQ99" s="12"/>
      <c r="AR99" s="42"/>
      <c r="AS99" s="44"/>
      <c r="AT99" s="12"/>
      <c r="AU99" s="12"/>
      <c r="AV99" s="12"/>
      <c r="AW99" s="42"/>
      <c r="AX99" s="44"/>
    </row>
    <row r="100" spans="1:50" x14ac:dyDescent="0.2">
      <c r="A100" s="12"/>
      <c r="B100" s="64"/>
      <c r="C100" s="18"/>
      <c r="D100" s="19"/>
      <c r="E100" s="65"/>
      <c r="F100" s="17"/>
      <c r="G100" s="27"/>
      <c r="H100" s="12"/>
      <c r="I100" s="15"/>
      <c r="J100" s="12"/>
      <c r="K100" s="12"/>
      <c r="L100" s="12"/>
      <c r="M100" s="12"/>
      <c r="N100" s="42"/>
      <c r="O100" s="44"/>
      <c r="P100" s="12"/>
      <c r="Q100" s="12"/>
      <c r="R100" s="12"/>
      <c r="S100" s="42"/>
      <c r="T100" s="44"/>
      <c r="U100" s="12"/>
      <c r="V100" s="12"/>
      <c r="W100" s="12"/>
      <c r="X100" s="42"/>
      <c r="Y100" s="44"/>
      <c r="Z100" s="12"/>
      <c r="AA100" s="12"/>
      <c r="AB100" s="12"/>
      <c r="AC100" s="42"/>
      <c r="AD100" s="44"/>
      <c r="AE100" s="12"/>
      <c r="AF100" s="12"/>
      <c r="AG100" s="12"/>
      <c r="AH100" s="42"/>
      <c r="AI100" s="44"/>
      <c r="AJ100" s="12"/>
      <c r="AK100" s="12"/>
      <c r="AL100" s="12"/>
      <c r="AM100" s="42"/>
      <c r="AN100" s="44"/>
      <c r="AO100" s="12"/>
      <c r="AP100" s="12"/>
      <c r="AQ100" s="12"/>
      <c r="AR100" s="42"/>
      <c r="AS100" s="44"/>
      <c r="AT100" s="12"/>
      <c r="AU100" s="12"/>
      <c r="AV100" s="12"/>
      <c r="AW100" s="42"/>
      <c r="AX100" s="44"/>
    </row>
    <row r="101" spans="1:50" x14ac:dyDescent="0.2">
      <c r="A101" s="12"/>
      <c r="B101" s="64"/>
      <c r="C101" s="18"/>
      <c r="D101" s="19"/>
      <c r="E101" s="65"/>
      <c r="F101" s="17"/>
      <c r="G101" s="27"/>
      <c r="H101" s="12"/>
      <c r="I101" s="15"/>
      <c r="J101" s="12"/>
      <c r="K101" s="12"/>
      <c r="L101" s="12"/>
      <c r="M101" s="12"/>
      <c r="N101" s="42"/>
      <c r="O101" s="44"/>
      <c r="P101" s="12"/>
      <c r="Q101" s="12"/>
      <c r="R101" s="12"/>
      <c r="S101" s="42"/>
      <c r="T101" s="44"/>
      <c r="U101" s="12"/>
      <c r="V101" s="12"/>
      <c r="W101" s="12"/>
      <c r="X101" s="42"/>
      <c r="Y101" s="44"/>
      <c r="Z101" s="12"/>
      <c r="AA101" s="12"/>
      <c r="AB101" s="12"/>
      <c r="AC101" s="42"/>
      <c r="AD101" s="44"/>
      <c r="AE101" s="12"/>
      <c r="AF101" s="12"/>
      <c r="AG101" s="12"/>
      <c r="AH101" s="42"/>
      <c r="AI101" s="44"/>
      <c r="AJ101" s="12"/>
      <c r="AK101" s="12"/>
      <c r="AL101" s="12"/>
      <c r="AM101" s="42"/>
      <c r="AN101" s="44"/>
      <c r="AO101" s="12"/>
      <c r="AP101" s="12"/>
      <c r="AQ101" s="12"/>
      <c r="AR101" s="42"/>
      <c r="AS101" s="44"/>
      <c r="AT101" s="12"/>
      <c r="AU101" s="12"/>
      <c r="AV101" s="12"/>
      <c r="AW101" s="42"/>
      <c r="AX101" s="44"/>
    </row>
    <row r="102" spans="1:50" x14ac:dyDescent="0.2">
      <c r="A102" s="12"/>
      <c r="B102" s="64"/>
      <c r="C102" s="18"/>
      <c r="D102" s="19"/>
      <c r="E102" s="65"/>
      <c r="F102" s="17"/>
      <c r="G102" s="27"/>
      <c r="H102" s="12"/>
      <c r="I102" s="15"/>
      <c r="J102" s="12"/>
      <c r="K102" s="12"/>
      <c r="L102" s="12"/>
      <c r="M102" s="12"/>
      <c r="N102" s="42"/>
      <c r="O102" s="44"/>
      <c r="P102" s="12"/>
      <c r="Q102" s="12"/>
      <c r="R102" s="12"/>
      <c r="S102" s="42"/>
      <c r="T102" s="44"/>
      <c r="U102" s="12"/>
      <c r="V102" s="12"/>
      <c r="W102" s="12"/>
      <c r="X102" s="42"/>
      <c r="Y102" s="44"/>
      <c r="Z102" s="12"/>
      <c r="AA102" s="12"/>
      <c r="AB102" s="12"/>
      <c r="AC102" s="42"/>
      <c r="AD102" s="44"/>
      <c r="AE102" s="12"/>
      <c r="AF102" s="12"/>
      <c r="AG102" s="12"/>
      <c r="AH102" s="42"/>
      <c r="AI102" s="44"/>
      <c r="AJ102" s="12"/>
      <c r="AK102" s="12"/>
      <c r="AL102" s="12"/>
      <c r="AM102" s="42"/>
      <c r="AN102" s="44"/>
      <c r="AO102" s="12"/>
      <c r="AP102" s="12"/>
      <c r="AQ102" s="12"/>
      <c r="AR102" s="42"/>
      <c r="AS102" s="44"/>
      <c r="AT102" s="12"/>
      <c r="AU102" s="12"/>
      <c r="AV102" s="12"/>
      <c r="AW102" s="42"/>
      <c r="AX102" s="44"/>
    </row>
    <row r="103" spans="1:50" x14ac:dyDescent="0.2">
      <c r="A103" s="12"/>
      <c r="B103" s="64"/>
      <c r="C103" s="18"/>
      <c r="D103" s="19"/>
      <c r="E103" s="65"/>
      <c r="F103" s="17"/>
      <c r="G103" s="27"/>
      <c r="H103" s="12"/>
      <c r="I103" s="15"/>
      <c r="J103" s="12"/>
      <c r="K103" s="12"/>
      <c r="L103" s="12"/>
      <c r="M103" s="12"/>
      <c r="N103" s="42"/>
      <c r="O103" s="44"/>
      <c r="P103" s="12"/>
      <c r="Q103" s="12"/>
      <c r="R103" s="12"/>
      <c r="S103" s="42"/>
      <c r="T103" s="44"/>
      <c r="U103" s="12"/>
      <c r="V103" s="12"/>
      <c r="W103" s="12"/>
      <c r="X103" s="42"/>
      <c r="Y103" s="44"/>
      <c r="Z103" s="12"/>
      <c r="AA103" s="12"/>
      <c r="AB103" s="12"/>
      <c r="AC103" s="42"/>
      <c r="AD103" s="44"/>
      <c r="AE103" s="12"/>
      <c r="AF103" s="12"/>
      <c r="AG103" s="12"/>
      <c r="AH103" s="42"/>
      <c r="AI103" s="44"/>
      <c r="AJ103" s="12"/>
      <c r="AK103" s="12"/>
      <c r="AL103" s="12"/>
      <c r="AM103" s="42"/>
      <c r="AN103" s="44"/>
      <c r="AO103" s="12"/>
      <c r="AP103" s="12"/>
      <c r="AQ103" s="12"/>
      <c r="AR103" s="42"/>
      <c r="AS103" s="44"/>
      <c r="AT103" s="12"/>
      <c r="AU103" s="12"/>
      <c r="AV103" s="12"/>
      <c r="AW103" s="42"/>
      <c r="AX103" s="44"/>
    </row>
    <row r="104" spans="1:50" x14ac:dyDescent="0.2">
      <c r="A104" s="12"/>
      <c r="B104" s="64"/>
      <c r="C104" s="18"/>
      <c r="D104" s="19"/>
      <c r="E104" s="65"/>
      <c r="F104" s="17"/>
      <c r="G104" s="27"/>
      <c r="H104" s="12"/>
      <c r="I104" s="15"/>
      <c r="J104" s="12"/>
      <c r="K104" s="12"/>
      <c r="L104" s="12"/>
      <c r="M104" s="12"/>
      <c r="N104" s="42"/>
      <c r="O104" s="44"/>
      <c r="P104" s="12"/>
      <c r="Q104" s="12"/>
      <c r="R104" s="12"/>
      <c r="S104" s="42"/>
      <c r="T104" s="44"/>
      <c r="U104" s="12"/>
      <c r="V104" s="12"/>
      <c r="W104" s="12"/>
      <c r="X104" s="42"/>
      <c r="Y104" s="44"/>
      <c r="Z104" s="12"/>
      <c r="AA104" s="12"/>
      <c r="AB104" s="12"/>
      <c r="AC104" s="42"/>
      <c r="AD104" s="44"/>
      <c r="AE104" s="12"/>
      <c r="AF104" s="12"/>
      <c r="AG104" s="12"/>
      <c r="AH104" s="42"/>
      <c r="AI104" s="44"/>
      <c r="AJ104" s="12"/>
      <c r="AK104" s="12"/>
      <c r="AL104" s="12"/>
      <c r="AM104" s="42"/>
      <c r="AN104" s="44"/>
      <c r="AO104" s="12"/>
      <c r="AP104" s="12"/>
      <c r="AQ104" s="12"/>
      <c r="AR104" s="42"/>
      <c r="AS104" s="44"/>
      <c r="AT104" s="12"/>
      <c r="AU104" s="12"/>
      <c r="AV104" s="12"/>
      <c r="AW104" s="42"/>
      <c r="AX104" s="44"/>
    </row>
    <row r="105" spans="1:50" x14ac:dyDescent="0.2">
      <c r="A105" s="12"/>
      <c r="B105" s="64"/>
      <c r="C105" s="18"/>
      <c r="D105" s="19"/>
      <c r="E105" s="65"/>
      <c r="F105" s="17"/>
      <c r="G105" s="27"/>
      <c r="H105" s="12"/>
      <c r="I105" s="15"/>
      <c r="J105" s="12"/>
      <c r="K105" s="12"/>
      <c r="L105" s="12"/>
      <c r="M105" s="12"/>
      <c r="N105" s="42"/>
      <c r="O105" s="44"/>
      <c r="P105" s="12"/>
      <c r="Q105" s="12"/>
      <c r="R105" s="12"/>
      <c r="S105" s="42"/>
      <c r="T105" s="44"/>
      <c r="U105" s="12"/>
      <c r="V105" s="12"/>
      <c r="W105" s="12"/>
      <c r="X105" s="42"/>
      <c r="Y105" s="44"/>
      <c r="Z105" s="12"/>
      <c r="AA105" s="12"/>
      <c r="AB105" s="12"/>
      <c r="AC105" s="42"/>
      <c r="AD105" s="44"/>
      <c r="AE105" s="12"/>
      <c r="AF105" s="12"/>
      <c r="AG105" s="12"/>
      <c r="AH105" s="42"/>
      <c r="AI105" s="44"/>
      <c r="AJ105" s="12"/>
      <c r="AK105" s="12"/>
      <c r="AL105" s="12"/>
      <c r="AM105" s="42"/>
      <c r="AN105" s="44"/>
      <c r="AO105" s="12"/>
      <c r="AP105" s="12"/>
      <c r="AQ105" s="12"/>
      <c r="AR105" s="42"/>
      <c r="AS105" s="44"/>
      <c r="AT105" s="12"/>
      <c r="AU105" s="12"/>
      <c r="AV105" s="12"/>
      <c r="AW105" s="42"/>
      <c r="AX105" s="44"/>
    </row>
    <row r="106" spans="1:50" x14ac:dyDescent="0.2">
      <c r="A106" s="12"/>
      <c r="B106" s="64"/>
      <c r="C106" s="18"/>
      <c r="D106" s="19"/>
      <c r="E106" s="65"/>
      <c r="F106" s="17"/>
      <c r="G106" s="27"/>
      <c r="H106" s="12"/>
      <c r="I106" s="15"/>
      <c r="J106" s="12"/>
      <c r="K106" s="12"/>
      <c r="L106" s="12"/>
      <c r="M106" s="12"/>
      <c r="N106" s="42"/>
      <c r="O106" s="44"/>
      <c r="P106" s="12"/>
      <c r="Q106" s="12"/>
      <c r="R106" s="12"/>
      <c r="S106" s="42"/>
      <c r="T106" s="44"/>
      <c r="U106" s="12"/>
      <c r="V106" s="12"/>
      <c r="W106" s="12"/>
      <c r="X106" s="42"/>
      <c r="Y106" s="44"/>
      <c r="Z106" s="12"/>
      <c r="AA106" s="12"/>
      <c r="AB106" s="12"/>
      <c r="AC106" s="42"/>
      <c r="AD106" s="44"/>
      <c r="AE106" s="12"/>
      <c r="AF106" s="12"/>
      <c r="AG106" s="12"/>
      <c r="AH106" s="42"/>
      <c r="AI106" s="44"/>
      <c r="AJ106" s="12"/>
      <c r="AK106" s="12"/>
      <c r="AL106" s="12"/>
      <c r="AM106" s="42"/>
      <c r="AN106" s="44"/>
      <c r="AO106" s="12"/>
      <c r="AP106" s="12"/>
      <c r="AQ106" s="12"/>
      <c r="AR106" s="42"/>
      <c r="AS106" s="44"/>
      <c r="AT106" s="12"/>
      <c r="AU106" s="12"/>
      <c r="AV106" s="12"/>
      <c r="AW106" s="42"/>
      <c r="AX106" s="44"/>
    </row>
    <row r="107" spans="1:50" x14ac:dyDescent="0.2">
      <c r="A107" s="12"/>
      <c r="B107" s="64"/>
      <c r="C107" s="18"/>
      <c r="D107" s="19"/>
      <c r="E107" s="65"/>
      <c r="F107" s="17"/>
      <c r="G107" s="27"/>
      <c r="H107" s="12"/>
      <c r="I107" s="15"/>
      <c r="J107" s="12"/>
      <c r="K107" s="12"/>
      <c r="L107" s="12"/>
      <c r="M107" s="12"/>
      <c r="N107" s="42"/>
      <c r="O107" s="44"/>
      <c r="P107" s="12"/>
      <c r="Q107" s="12"/>
      <c r="R107" s="12"/>
      <c r="S107" s="42"/>
      <c r="T107" s="44"/>
      <c r="U107" s="12"/>
      <c r="V107" s="12"/>
      <c r="W107" s="12"/>
      <c r="X107" s="42"/>
      <c r="Y107" s="44"/>
      <c r="Z107" s="12"/>
      <c r="AA107" s="12"/>
      <c r="AB107" s="12"/>
      <c r="AC107" s="42"/>
      <c r="AD107" s="44"/>
      <c r="AE107" s="12"/>
      <c r="AF107" s="12"/>
      <c r="AG107" s="12"/>
      <c r="AH107" s="42"/>
      <c r="AI107" s="44"/>
      <c r="AJ107" s="12"/>
      <c r="AK107" s="12"/>
      <c r="AL107" s="12"/>
      <c r="AM107" s="42"/>
      <c r="AN107" s="44"/>
      <c r="AO107" s="12"/>
      <c r="AP107" s="12"/>
      <c r="AQ107" s="12"/>
      <c r="AR107" s="42"/>
      <c r="AS107" s="44"/>
      <c r="AT107" s="12"/>
      <c r="AU107" s="12"/>
      <c r="AV107" s="12"/>
      <c r="AW107" s="42"/>
      <c r="AX107" s="44"/>
    </row>
    <row r="108" spans="1:50" x14ac:dyDescent="0.2">
      <c r="A108" s="12"/>
      <c r="B108" s="64"/>
      <c r="C108" s="18"/>
      <c r="D108" s="19"/>
      <c r="E108" s="65"/>
      <c r="F108" s="17"/>
      <c r="G108" s="27"/>
      <c r="H108" s="12"/>
      <c r="I108" s="15"/>
      <c r="J108" s="12"/>
      <c r="K108" s="12"/>
      <c r="L108" s="12"/>
      <c r="M108" s="12"/>
      <c r="N108" s="42"/>
      <c r="O108" s="44"/>
      <c r="P108" s="12"/>
      <c r="Q108" s="12"/>
      <c r="R108" s="12"/>
      <c r="S108" s="42"/>
      <c r="T108" s="44"/>
      <c r="U108" s="12"/>
      <c r="V108" s="12"/>
      <c r="W108" s="12"/>
      <c r="X108" s="42"/>
      <c r="Y108" s="44"/>
      <c r="Z108" s="12"/>
      <c r="AA108" s="12"/>
      <c r="AB108" s="12"/>
      <c r="AC108" s="42"/>
      <c r="AD108" s="44"/>
      <c r="AE108" s="12"/>
      <c r="AF108" s="12"/>
      <c r="AG108" s="12"/>
      <c r="AH108" s="42"/>
      <c r="AI108" s="44"/>
      <c r="AJ108" s="12"/>
      <c r="AK108" s="12"/>
      <c r="AL108" s="12"/>
      <c r="AM108" s="42"/>
      <c r="AN108" s="44"/>
      <c r="AO108" s="12"/>
      <c r="AP108" s="12"/>
      <c r="AQ108" s="12"/>
      <c r="AR108" s="42"/>
      <c r="AS108" s="44"/>
      <c r="AT108" s="12"/>
      <c r="AU108" s="12"/>
      <c r="AV108" s="12"/>
      <c r="AW108" s="42"/>
      <c r="AX108" s="44"/>
    </row>
    <row r="109" spans="1:50" x14ac:dyDescent="0.2">
      <c r="A109" s="12"/>
      <c r="B109" s="64"/>
      <c r="C109" s="18"/>
      <c r="D109" s="19"/>
      <c r="E109" s="65"/>
      <c r="F109" s="17"/>
      <c r="G109" s="27"/>
      <c r="H109" s="12"/>
      <c r="I109" s="15"/>
      <c r="J109" s="12"/>
      <c r="K109" s="12"/>
      <c r="L109" s="12"/>
      <c r="M109" s="12"/>
      <c r="N109" s="42"/>
      <c r="O109" s="44"/>
      <c r="P109" s="12"/>
      <c r="Q109" s="12"/>
      <c r="R109" s="12"/>
      <c r="S109" s="42"/>
      <c r="T109" s="44"/>
      <c r="U109" s="12"/>
      <c r="V109" s="12"/>
      <c r="W109" s="12"/>
      <c r="X109" s="42"/>
      <c r="Y109" s="44"/>
      <c r="Z109" s="12"/>
      <c r="AA109" s="12"/>
      <c r="AB109" s="12"/>
      <c r="AC109" s="42"/>
      <c r="AD109" s="44"/>
      <c r="AE109" s="12"/>
      <c r="AF109" s="12"/>
      <c r="AG109" s="12"/>
      <c r="AH109" s="42"/>
      <c r="AI109" s="44"/>
      <c r="AJ109" s="12"/>
      <c r="AK109" s="12"/>
      <c r="AL109" s="12"/>
      <c r="AM109" s="42"/>
      <c r="AN109" s="44"/>
      <c r="AO109" s="12"/>
      <c r="AP109" s="12"/>
      <c r="AQ109" s="12"/>
      <c r="AR109" s="42"/>
      <c r="AS109" s="44"/>
      <c r="AT109" s="12"/>
      <c r="AU109" s="12"/>
      <c r="AV109" s="12"/>
      <c r="AW109" s="42"/>
      <c r="AX109" s="44"/>
    </row>
    <row r="110" spans="1:50" x14ac:dyDescent="0.2">
      <c r="A110" s="12"/>
      <c r="B110" s="64"/>
      <c r="C110" s="18"/>
      <c r="D110" s="19"/>
      <c r="E110" s="65"/>
      <c r="F110" s="17"/>
      <c r="G110" s="27"/>
      <c r="H110" s="12"/>
      <c r="I110" s="15"/>
      <c r="J110" s="12"/>
      <c r="K110" s="12"/>
      <c r="L110" s="12"/>
      <c r="M110" s="12"/>
      <c r="N110" s="42"/>
      <c r="O110" s="44"/>
      <c r="P110" s="12"/>
      <c r="Q110" s="12"/>
      <c r="R110" s="12"/>
      <c r="S110" s="42"/>
      <c r="T110" s="44"/>
      <c r="U110" s="12"/>
      <c r="V110" s="12"/>
      <c r="W110" s="12"/>
      <c r="X110" s="42"/>
      <c r="Y110" s="44"/>
      <c r="Z110" s="12"/>
      <c r="AA110" s="12"/>
      <c r="AB110" s="12"/>
      <c r="AC110" s="42"/>
      <c r="AD110" s="44"/>
      <c r="AE110" s="12"/>
      <c r="AF110" s="12"/>
      <c r="AG110" s="12"/>
      <c r="AH110" s="42"/>
      <c r="AI110" s="44"/>
      <c r="AJ110" s="12"/>
      <c r="AK110" s="12"/>
      <c r="AL110" s="12"/>
      <c r="AM110" s="42"/>
      <c r="AN110" s="44"/>
      <c r="AO110" s="12"/>
      <c r="AP110" s="12"/>
      <c r="AQ110" s="12"/>
      <c r="AR110" s="42"/>
      <c r="AS110" s="44"/>
      <c r="AT110" s="12"/>
      <c r="AU110" s="12"/>
      <c r="AV110" s="12"/>
      <c r="AW110" s="42"/>
      <c r="AX110" s="44"/>
    </row>
    <row r="111" spans="1:50" x14ac:dyDescent="0.2">
      <c r="A111" s="12"/>
      <c r="B111" s="64"/>
      <c r="C111" s="18"/>
      <c r="D111" s="19"/>
      <c r="E111" s="65"/>
      <c r="F111" s="17"/>
      <c r="G111" s="27"/>
      <c r="H111" s="12"/>
      <c r="I111" s="15"/>
      <c r="J111" s="12"/>
      <c r="K111" s="12"/>
      <c r="L111" s="12"/>
      <c r="M111" s="12"/>
      <c r="N111" s="42"/>
      <c r="O111" s="44"/>
      <c r="P111" s="12"/>
      <c r="Q111" s="12"/>
      <c r="R111" s="12"/>
      <c r="S111" s="42"/>
      <c r="T111" s="44"/>
      <c r="U111" s="12"/>
      <c r="V111" s="12"/>
      <c r="W111" s="12"/>
      <c r="X111" s="42"/>
      <c r="Y111" s="44"/>
      <c r="Z111" s="12"/>
      <c r="AA111" s="12"/>
      <c r="AB111" s="12"/>
      <c r="AC111" s="42"/>
      <c r="AD111" s="44"/>
      <c r="AE111" s="12"/>
      <c r="AF111" s="12"/>
      <c r="AG111" s="12"/>
      <c r="AH111" s="42"/>
      <c r="AI111" s="44"/>
      <c r="AJ111" s="12"/>
      <c r="AK111" s="12"/>
      <c r="AL111" s="12"/>
      <c r="AM111" s="42"/>
      <c r="AN111" s="44"/>
      <c r="AO111" s="12"/>
      <c r="AP111" s="12"/>
      <c r="AQ111" s="12"/>
      <c r="AR111" s="42"/>
      <c r="AS111" s="44"/>
      <c r="AT111" s="12"/>
      <c r="AU111" s="12"/>
      <c r="AV111" s="12"/>
      <c r="AW111" s="42"/>
      <c r="AX111" s="44"/>
    </row>
    <row r="112" spans="1:50" x14ac:dyDescent="0.2">
      <c r="A112" s="12"/>
      <c r="B112" s="64"/>
      <c r="C112" s="18"/>
      <c r="D112" s="19"/>
      <c r="E112" s="65"/>
      <c r="F112" s="17"/>
      <c r="G112" s="27"/>
      <c r="H112" s="12"/>
      <c r="I112" s="15"/>
      <c r="J112" s="12"/>
      <c r="K112" s="12"/>
      <c r="L112" s="12"/>
      <c r="M112" s="12"/>
      <c r="N112" s="42"/>
      <c r="O112" s="44"/>
      <c r="P112" s="12"/>
      <c r="Q112" s="12"/>
      <c r="R112" s="12"/>
      <c r="S112" s="42"/>
      <c r="T112" s="44"/>
      <c r="U112" s="12"/>
      <c r="V112" s="12"/>
      <c r="W112" s="12"/>
      <c r="X112" s="42"/>
      <c r="Y112" s="44"/>
      <c r="Z112" s="12"/>
      <c r="AA112" s="12"/>
      <c r="AB112" s="12"/>
      <c r="AC112" s="42"/>
      <c r="AD112" s="44"/>
      <c r="AE112" s="12"/>
      <c r="AF112" s="12"/>
      <c r="AG112" s="12"/>
      <c r="AH112" s="42"/>
      <c r="AI112" s="44"/>
      <c r="AJ112" s="12"/>
      <c r="AK112" s="12"/>
      <c r="AL112" s="12"/>
      <c r="AM112" s="42"/>
      <c r="AN112" s="44"/>
      <c r="AO112" s="12"/>
      <c r="AP112" s="12"/>
      <c r="AQ112" s="12"/>
      <c r="AR112" s="42"/>
      <c r="AS112" s="44"/>
      <c r="AT112" s="12"/>
      <c r="AU112" s="12"/>
      <c r="AV112" s="12"/>
      <c r="AW112" s="42"/>
      <c r="AX112" s="44"/>
    </row>
    <row r="113" spans="1:50" x14ac:dyDescent="0.2">
      <c r="A113" s="12"/>
      <c r="B113" s="64"/>
      <c r="C113" s="18"/>
      <c r="D113" s="19"/>
      <c r="E113" s="65"/>
      <c r="F113" s="17"/>
      <c r="G113" s="27"/>
      <c r="H113" s="12"/>
      <c r="I113" s="15"/>
      <c r="J113" s="12"/>
      <c r="K113" s="12"/>
      <c r="L113" s="12"/>
      <c r="M113" s="12"/>
      <c r="N113" s="42"/>
      <c r="O113" s="44"/>
      <c r="P113" s="12"/>
      <c r="Q113" s="12"/>
      <c r="R113" s="12"/>
      <c r="S113" s="42"/>
      <c r="T113" s="44"/>
      <c r="U113" s="12"/>
      <c r="V113" s="12"/>
      <c r="W113" s="12"/>
      <c r="X113" s="42"/>
      <c r="Y113" s="44"/>
      <c r="Z113" s="12"/>
      <c r="AA113" s="12"/>
      <c r="AB113" s="12"/>
      <c r="AC113" s="42"/>
      <c r="AD113" s="44"/>
      <c r="AE113" s="12"/>
      <c r="AF113" s="12"/>
      <c r="AG113" s="12"/>
      <c r="AH113" s="42"/>
      <c r="AI113" s="44"/>
      <c r="AJ113" s="12"/>
      <c r="AK113" s="12"/>
      <c r="AL113" s="12"/>
      <c r="AM113" s="42"/>
      <c r="AN113" s="44"/>
      <c r="AO113" s="12"/>
      <c r="AP113" s="12"/>
      <c r="AQ113" s="12"/>
      <c r="AR113" s="42"/>
      <c r="AS113" s="44"/>
      <c r="AT113" s="12"/>
      <c r="AU113" s="12"/>
      <c r="AV113" s="12"/>
      <c r="AW113" s="42"/>
      <c r="AX113" s="44"/>
    </row>
    <row r="114" spans="1:50" x14ac:dyDescent="0.2">
      <c r="A114" s="12"/>
      <c r="B114" s="64"/>
      <c r="C114" s="18"/>
      <c r="D114" s="19"/>
      <c r="E114" s="65"/>
      <c r="F114" s="17"/>
      <c r="G114" s="27"/>
      <c r="H114" s="12"/>
      <c r="I114" s="15"/>
      <c r="J114" s="12"/>
      <c r="K114" s="12"/>
      <c r="L114" s="12"/>
      <c r="M114" s="12"/>
      <c r="N114" s="42"/>
      <c r="O114" s="44"/>
      <c r="P114" s="12"/>
      <c r="Q114" s="12"/>
      <c r="R114" s="12"/>
      <c r="S114" s="42"/>
      <c r="T114" s="44"/>
      <c r="U114" s="12"/>
      <c r="V114" s="12"/>
      <c r="W114" s="12"/>
      <c r="X114" s="42"/>
      <c r="Y114" s="44"/>
      <c r="Z114" s="12"/>
      <c r="AA114" s="12"/>
      <c r="AB114" s="12"/>
      <c r="AC114" s="42"/>
      <c r="AD114" s="44"/>
      <c r="AE114" s="12"/>
      <c r="AF114" s="12"/>
      <c r="AG114" s="12"/>
      <c r="AH114" s="42"/>
      <c r="AI114" s="44"/>
      <c r="AJ114" s="12"/>
      <c r="AK114" s="12"/>
      <c r="AL114" s="12"/>
      <c r="AM114" s="42"/>
      <c r="AN114" s="44"/>
      <c r="AO114" s="12"/>
      <c r="AP114" s="12"/>
      <c r="AQ114" s="12"/>
      <c r="AR114" s="42"/>
      <c r="AS114" s="44"/>
      <c r="AT114" s="12"/>
      <c r="AU114" s="12"/>
      <c r="AV114" s="12"/>
      <c r="AW114" s="42"/>
      <c r="AX114" s="44"/>
    </row>
    <row r="115" spans="1:50" x14ac:dyDescent="0.2">
      <c r="A115" s="12"/>
      <c r="B115" s="64"/>
      <c r="C115" s="18"/>
      <c r="D115" s="19"/>
      <c r="E115" s="65"/>
      <c r="F115" s="17"/>
      <c r="G115" s="27"/>
      <c r="H115" s="12"/>
      <c r="I115" s="15"/>
      <c r="J115" s="12"/>
      <c r="K115" s="12"/>
      <c r="L115" s="12"/>
      <c r="M115" s="12"/>
      <c r="N115" s="42"/>
      <c r="O115" s="44"/>
      <c r="P115" s="12"/>
      <c r="Q115" s="12"/>
      <c r="R115" s="12"/>
      <c r="S115" s="42"/>
      <c r="T115" s="44"/>
      <c r="U115" s="12"/>
      <c r="V115" s="12"/>
      <c r="W115" s="12"/>
      <c r="X115" s="42"/>
      <c r="Y115" s="44"/>
      <c r="Z115" s="12"/>
      <c r="AA115" s="12"/>
      <c r="AB115" s="12"/>
      <c r="AC115" s="42"/>
      <c r="AD115" s="44"/>
      <c r="AE115" s="12"/>
      <c r="AF115" s="12"/>
      <c r="AG115" s="12"/>
      <c r="AH115" s="42"/>
      <c r="AI115" s="44"/>
      <c r="AJ115" s="12"/>
      <c r="AK115" s="12"/>
      <c r="AL115" s="12"/>
      <c r="AM115" s="42"/>
      <c r="AN115" s="44"/>
      <c r="AO115" s="12"/>
      <c r="AP115" s="12"/>
      <c r="AQ115" s="12"/>
      <c r="AR115" s="42"/>
      <c r="AS115" s="44"/>
      <c r="AT115" s="12"/>
      <c r="AU115" s="12"/>
      <c r="AV115" s="12"/>
      <c r="AW115" s="42"/>
      <c r="AX115" s="44"/>
    </row>
    <row r="116" spans="1:50" x14ac:dyDescent="0.2">
      <c r="A116" s="12"/>
      <c r="B116" s="64"/>
      <c r="C116" s="18"/>
      <c r="D116" s="19"/>
      <c r="E116" s="65"/>
      <c r="F116" s="17"/>
      <c r="G116" s="27"/>
      <c r="H116" s="12"/>
      <c r="I116" s="15"/>
      <c r="J116" s="12"/>
      <c r="K116" s="12"/>
      <c r="L116" s="12"/>
      <c r="M116" s="12"/>
      <c r="N116" s="42"/>
      <c r="O116" s="44"/>
      <c r="P116" s="12"/>
      <c r="Q116" s="12"/>
      <c r="R116" s="12"/>
      <c r="S116" s="42"/>
      <c r="T116" s="44"/>
      <c r="U116" s="12"/>
      <c r="V116" s="12"/>
      <c r="W116" s="12"/>
      <c r="X116" s="42"/>
      <c r="Y116" s="44"/>
      <c r="Z116" s="12"/>
      <c r="AA116" s="12"/>
      <c r="AB116" s="12"/>
      <c r="AC116" s="42"/>
      <c r="AD116" s="44"/>
      <c r="AE116" s="12"/>
      <c r="AF116" s="12"/>
      <c r="AG116" s="12"/>
      <c r="AH116" s="42"/>
      <c r="AI116" s="44"/>
      <c r="AJ116" s="12"/>
      <c r="AK116" s="12"/>
      <c r="AL116" s="12"/>
      <c r="AM116" s="42"/>
      <c r="AN116" s="44"/>
      <c r="AO116" s="12"/>
      <c r="AP116" s="12"/>
      <c r="AQ116" s="12"/>
      <c r="AR116" s="42"/>
      <c r="AS116" s="44"/>
      <c r="AT116" s="12"/>
      <c r="AU116" s="12"/>
      <c r="AV116" s="12"/>
      <c r="AW116" s="42"/>
      <c r="AX116" s="44"/>
    </row>
    <row r="117" spans="1:50" x14ac:dyDescent="0.2">
      <c r="A117" s="12"/>
      <c r="B117" s="64"/>
      <c r="C117" s="18"/>
      <c r="D117" s="19"/>
      <c r="E117" s="65"/>
      <c r="F117" s="17"/>
      <c r="G117" s="27"/>
      <c r="H117" s="12"/>
      <c r="I117" s="15"/>
      <c r="J117" s="12"/>
      <c r="K117" s="12"/>
      <c r="L117" s="12"/>
      <c r="M117" s="12"/>
      <c r="N117" s="42"/>
      <c r="O117" s="44"/>
      <c r="P117" s="12"/>
      <c r="Q117" s="12"/>
      <c r="R117" s="12"/>
      <c r="S117" s="42"/>
      <c r="T117" s="44"/>
      <c r="U117" s="12"/>
      <c r="V117" s="12"/>
      <c r="W117" s="12"/>
      <c r="X117" s="42"/>
      <c r="Y117" s="44"/>
      <c r="Z117" s="12"/>
      <c r="AA117" s="12"/>
      <c r="AB117" s="12"/>
      <c r="AC117" s="42"/>
      <c r="AD117" s="44"/>
      <c r="AE117" s="12"/>
      <c r="AF117" s="12"/>
      <c r="AG117" s="12"/>
      <c r="AH117" s="42"/>
      <c r="AI117" s="44"/>
      <c r="AJ117" s="12"/>
      <c r="AK117" s="12"/>
      <c r="AL117" s="12"/>
      <c r="AM117" s="42"/>
      <c r="AN117" s="44"/>
      <c r="AO117" s="12"/>
      <c r="AP117" s="12"/>
      <c r="AQ117" s="12"/>
      <c r="AR117" s="42"/>
      <c r="AS117" s="44"/>
      <c r="AT117" s="12"/>
      <c r="AU117" s="12"/>
      <c r="AV117" s="12"/>
      <c r="AW117" s="42"/>
      <c r="AX117" s="44"/>
    </row>
    <row r="118" spans="1:50" x14ac:dyDescent="0.2">
      <c r="A118" s="12"/>
      <c r="B118" s="64"/>
      <c r="C118" s="18"/>
      <c r="D118" s="19"/>
      <c r="E118" s="65"/>
      <c r="F118" s="17"/>
      <c r="G118" s="27"/>
      <c r="H118" s="12"/>
      <c r="I118" s="15"/>
      <c r="J118" s="12"/>
      <c r="K118" s="12"/>
      <c r="L118" s="12"/>
      <c r="M118" s="12"/>
      <c r="N118" s="42"/>
      <c r="O118" s="44"/>
      <c r="P118" s="12"/>
      <c r="Q118" s="12"/>
      <c r="R118" s="12"/>
      <c r="S118" s="42"/>
      <c r="T118" s="44"/>
      <c r="U118" s="12"/>
      <c r="V118" s="12"/>
      <c r="W118" s="12"/>
      <c r="X118" s="42"/>
      <c r="Y118" s="44"/>
      <c r="Z118" s="12"/>
      <c r="AA118" s="12"/>
      <c r="AB118" s="12"/>
      <c r="AC118" s="42"/>
      <c r="AD118" s="44"/>
      <c r="AE118" s="12"/>
      <c r="AF118" s="12"/>
      <c r="AG118" s="12"/>
      <c r="AH118" s="42"/>
      <c r="AI118" s="44"/>
      <c r="AJ118" s="12"/>
      <c r="AK118" s="12"/>
      <c r="AL118" s="12"/>
      <c r="AM118" s="42"/>
      <c r="AN118" s="44"/>
      <c r="AO118" s="12"/>
      <c r="AP118" s="12"/>
      <c r="AQ118" s="12"/>
      <c r="AR118" s="42"/>
      <c r="AS118" s="44"/>
      <c r="AT118" s="12"/>
      <c r="AU118" s="12"/>
      <c r="AV118" s="12"/>
      <c r="AW118" s="42"/>
      <c r="AX118" s="44"/>
    </row>
    <row r="119" spans="1:50" x14ac:dyDescent="0.2">
      <c r="A119" s="12"/>
      <c r="B119" s="64"/>
      <c r="C119" s="18"/>
      <c r="D119" s="19"/>
      <c r="E119" s="65"/>
      <c r="F119" s="17"/>
      <c r="G119" s="27"/>
      <c r="H119" s="12"/>
      <c r="I119" s="15"/>
      <c r="J119" s="12"/>
      <c r="K119" s="12"/>
      <c r="L119" s="12"/>
      <c r="M119" s="12"/>
      <c r="N119" s="42"/>
      <c r="O119" s="44"/>
      <c r="P119" s="12"/>
      <c r="Q119" s="12"/>
      <c r="R119" s="12"/>
      <c r="S119" s="42"/>
      <c r="T119" s="44"/>
      <c r="U119" s="12"/>
      <c r="V119" s="12"/>
      <c r="W119" s="12"/>
      <c r="X119" s="42"/>
      <c r="Y119" s="44"/>
      <c r="Z119" s="12"/>
      <c r="AA119" s="12"/>
      <c r="AB119" s="12"/>
      <c r="AC119" s="42"/>
      <c r="AD119" s="44"/>
      <c r="AE119" s="12"/>
      <c r="AF119" s="12"/>
      <c r="AG119" s="12"/>
      <c r="AH119" s="42"/>
      <c r="AI119" s="44"/>
      <c r="AJ119" s="12"/>
      <c r="AK119" s="12"/>
      <c r="AL119" s="12"/>
      <c r="AM119" s="42"/>
      <c r="AN119" s="44"/>
      <c r="AO119" s="12"/>
      <c r="AP119" s="12"/>
      <c r="AQ119" s="12"/>
      <c r="AR119" s="42"/>
      <c r="AS119" s="44"/>
      <c r="AT119" s="12"/>
      <c r="AU119" s="12"/>
      <c r="AV119" s="12"/>
      <c r="AW119" s="42"/>
      <c r="AX119" s="44"/>
    </row>
    <row r="120" spans="1:50" x14ac:dyDescent="0.2">
      <c r="A120" s="12"/>
      <c r="B120" s="64"/>
      <c r="C120" s="18"/>
      <c r="D120" s="19"/>
      <c r="E120" s="65"/>
      <c r="F120" s="17"/>
      <c r="G120" s="27"/>
      <c r="H120" s="12"/>
      <c r="I120" s="15"/>
      <c r="J120" s="12"/>
      <c r="K120" s="12"/>
      <c r="L120" s="12"/>
      <c r="M120" s="12"/>
      <c r="N120" s="42"/>
      <c r="O120" s="44"/>
      <c r="P120" s="12"/>
      <c r="Q120" s="12"/>
      <c r="R120" s="12"/>
      <c r="S120" s="42"/>
      <c r="T120" s="44"/>
      <c r="U120" s="12"/>
      <c r="V120" s="12"/>
      <c r="W120" s="12"/>
      <c r="X120" s="42"/>
      <c r="Y120" s="44"/>
      <c r="Z120" s="12"/>
      <c r="AA120" s="12"/>
      <c r="AB120" s="12"/>
      <c r="AC120" s="42"/>
      <c r="AD120" s="44"/>
      <c r="AE120" s="12"/>
      <c r="AF120" s="12"/>
      <c r="AG120" s="12"/>
      <c r="AH120" s="42"/>
      <c r="AI120" s="44"/>
      <c r="AJ120" s="12"/>
      <c r="AK120" s="12"/>
      <c r="AL120" s="12"/>
      <c r="AM120" s="42"/>
      <c r="AN120" s="44"/>
      <c r="AO120" s="12"/>
      <c r="AP120" s="12"/>
      <c r="AQ120" s="12"/>
      <c r="AR120" s="42"/>
      <c r="AS120" s="44"/>
      <c r="AT120" s="12"/>
      <c r="AU120" s="12"/>
      <c r="AV120" s="12"/>
      <c r="AW120" s="42"/>
      <c r="AX120" s="44"/>
    </row>
    <row r="121" spans="1:50" x14ac:dyDescent="0.2">
      <c r="A121" s="12"/>
      <c r="B121" s="64"/>
      <c r="C121" s="18"/>
      <c r="D121" s="19"/>
      <c r="E121" s="65"/>
      <c r="F121" s="17"/>
      <c r="G121" s="27"/>
      <c r="H121" s="12"/>
      <c r="I121" s="15"/>
      <c r="J121" s="12"/>
      <c r="K121" s="12"/>
      <c r="L121" s="12"/>
      <c r="M121" s="12"/>
      <c r="N121" s="42"/>
      <c r="O121" s="44"/>
      <c r="P121" s="12"/>
      <c r="Q121" s="12"/>
      <c r="R121" s="12"/>
      <c r="S121" s="42"/>
      <c r="T121" s="44"/>
      <c r="U121" s="12"/>
      <c r="V121" s="12"/>
      <c r="W121" s="12"/>
      <c r="X121" s="42"/>
      <c r="Y121" s="44"/>
      <c r="Z121" s="12"/>
      <c r="AA121" s="12"/>
      <c r="AB121" s="12"/>
      <c r="AC121" s="42"/>
      <c r="AD121" s="44"/>
      <c r="AE121" s="12"/>
      <c r="AF121" s="12"/>
      <c r="AG121" s="12"/>
      <c r="AH121" s="42"/>
      <c r="AI121" s="44"/>
      <c r="AJ121" s="12"/>
      <c r="AK121" s="12"/>
      <c r="AL121" s="12"/>
      <c r="AM121" s="42"/>
      <c r="AN121" s="44"/>
      <c r="AO121" s="12"/>
      <c r="AP121" s="12"/>
      <c r="AQ121" s="12"/>
      <c r="AR121" s="42"/>
      <c r="AS121" s="44"/>
      <c r="AT121" s="12"/>
      <c r="AU121" s="12"/>
      <c r="AV121" s="12"/>
      <c r="AW121" s="42"/>
      <c r="AX121" s="44"/>
    </row>
    <row r="122" spans="1:50" x14ac:dyDescent="0.2">
      <c r="A122" s="12"/>
      <c r="B122" s="64"/>
      <c r="C122" s="18"/>
      <c r="D122" s="19"/>
      <c r="E122" s="65"/>
      <c r="F122" s="17"/>
      <c r="G122" s="27"/>
      <c r="H122" s="12"/>
      <c r="I122" s="15"/>
      <c r="J122" s="12"/>
      <c r="K122" s="12"/>
      <c r="L122" s="12"/>
      <c r="M122" s="12"/>
      <c r="N122" s="42"/>
      <c r="O122" s="44"/>
      <c r="P122" s="12"/>
      <c r="Q122" s="12"/>
      <c r="R122" s="12"/>
      <c r="S122" s="42"/>
      <c r="T122" s="44"/>
      <c r="U122" s="12"/>
      <c r="V122" s="12"/>
      <c r="W122" s="12"/>
      <c r="X122" s="42"/>
      <c r="Y122" s="44"/>
      <c r="Z122" s="12"/>
      <c r="AA122" s="12"/>
      <c r="AB122" s="12"/>
      <c r="AC122" s="42"/>
      <c r="AD122" s="44"/>
      <c r="AE122" s="12"/>
      <c r="AF122" s="12"/>
      <c r="AG122" s="12"/>
      <c r="AH122" s="42"/>
      <c r="AI122" s="44"/>
      <c r="AJ122" s="12"/>
      <c r="AK122" s="12"/>
      <c r="AL122" s="12"/>
      <c r="AM122" s="42"/>
      <c r="AN122" s="44"/>
      <c r="AO122" s="12"/>
      <c r="AP122" s="12"/>
      <c r="AQ122" s="12"/>
      <c r="AR122" s="42"/>
      <c r="AS122" s="44"/>
      <c r="AT122" s="12"/>
      <c r="AU122" s="12"/>
      <c r="AV122" s="12"/>
      <c r="AW122" s="42"/>
      <c r="AX122" s="44"/>
    </row>
    <row r="123" spans="1:50" x14ac:dyDescent="0.2">
      <c r="A123" s="12"/>
      <c r="B123" s="64"/>
      <c r="C123" s="18"/>
      <c r="D123" s="19"/>
      <c r="E123" s="65"/>
      <c r="F123" s="17"/>
      <c r="G123" s="27"/>
      <c r="H123" s="12"/>
      <c r="I123" s="15"/>
      <c r="J123" s="12"/>
      <c r="K123" s="12"/>
      <c r="L123" s="12"/>
      <c r="M123" s="12"/>
      <c r="N123" s="42"/>
      <c r="O123" s="44"/>
      <c r="P123" s="12"/>
      <c r="Q123" s="12"/>
      <c r="R123" s="12"/>
      <c r="S123" s="42"/>
      <c r="T123" s="44"/>
      <c r="U123" s="12"/>
      <c r="V123" s="12"/>
      <c r="W123" s="12"/>
      <c r="X123" s="42"/>
      <c r="Y123" s="44"/>
      <c r="Z123" s="12"/>
      <c r="AA123" s="12"/>
      <c r="AB123" s="12"/>
      <c r="AC123" s="42"/>
      <c r="AD123" s="44"/>
      <c r="AE123" s="12"/>
      <c r="AF123" s="12"/>
      <c r="AG123" s="12"/>
      <c r="AH123" s="42"/>
      <c r="AI123" s="44"/>
      <c r="AJ123" s="12"/>
      <c r="AK123" s="12"/>
      <c r="AL123" s="12"/>
      <c r="AM123" s="42"/>
      <c r="AN123" s="44"/>
      <c r="AO123" s="12"/>
      <c r="AP123" s="12"/>
      <c r="AQ123" s="12"/>
      <c r="AR123" s="42"/>
      <c r="AS123" s="44"/>
      <c r="AT123" s="12"/>
      <c r="AU123" s="12"/>
      <c r="AV123" s="12"/>
      <c r="AW123" s="42"/>
      <c r="AX123" s="44"/>
    </row>
    <row r="124" spans="1:50" x14ac:dyDescent="0.2">
      <c r="A124" s="12"/>
      <c r="B124" s="64"/>
      <c r="C124" s="18"/>
      <c r="D124" s="19"/>
      <c r="E124" s="65"/>
      <c r="F124" s="17"/>
      <c r="G124" s="27"/>
      <c r="H124" s="12"/>
      <c r="I124" s="15"/>
      <c r="J124" s="12"/>
      <c r="K124" s="12"/>
      <c r="L124" s="12"/>
      <c r="M124" s="12"/>
      <c r="N124" s="42"/>
      <c r="O124" s="44"/>
      <c r="P124" s="12"/>
      <c r="Q124" s="12"/>
      <c r="R124" s="12"/>
      <c r="S124" s="42"/>
      <c r="T124" s="44"/>
      <c r="U124" s="12"/>
      <c r="V124" s="12"/>
      <c r="W124" s="12"/>
      <c r="X124" s="42"/>
      <c r="Y124" s="44"/>
      <c r="Z124" s="12"/>
      <c r="AA124" s="12"/>
      <c r="AB124" s="12"/>
      <c r="AC124" s="42"/>
      <c r="AD124" s="44"/>
      <c r="AE124" s="12"/>
      <c r="AF124" s="12"/>
      <c r="AG124" s="12"/>
      <c r="AH124" s="42"/>
      <c r="AI124" s="44"/>
      <c r="AJ124" s="12"/>
      <c r="AK124" s="12"/>
      <c r="AL124" s="12"/>
      <c r="AM124" s="42"/>
      <c r="AN124" s="44"/>
      <c r="AO124" s="12"/>
      <c r="AP124" s="12"/>
      <c r="AQ124" s="12"/>
      <c r="AR124" s="42"/>
      <c r="AS124" s="44"/>
      <c r="AT124" s="12"/>
      <c r="AU124" s="12"/>
      <c r="AV124" s="12"/>
      <c r="AW124" s="42"/>
      <c r="AX124" s="44"/>
    </row>
    <row r="125" spans="1:50" x14ac:dyDescent="0.2">
      <c r="A125" s="12"/>
      <c r="B125" s="64"/>
      <c r="C125" s="18"/>
      <c r="D125" s="19"/>
      <c r="E125" s="65"/>
      <c r="F125" s="17"/>
      <c r="G125" s="27"/>
      <c r="H125" s="12"/>
      <c r="I125" s="15"/>
      <c r="J125" s="12"/>
      <c r="K125" s="12"/>
      <c r="L125" s="12"/>
      <c r="M125" s="12"/>
      <c r="N125" s="42"/>
      <c r="O125" s="44"/>
      <c r="P125" s="12"/>
      <c r="Q125" s="12"/>
      <c r="R125" s="12"/>
      <c r="S125" s="42"/>
      <c r="T125" s="44"/>
      <c r="U125" s="12"/>
      <c r="V125" s="12"/>
      <c r="W125" s="12"/>
      <c r="X125" s="42"/>
      <c r="Y125" s="44"/>
      <c r="Z125" s="12"/>
      <c r="AA125" s="12"/>
      <c r="AB125" s="12"/>
      <c r="AC125" s="42"/>
      <c r="AD125" s="44"/>
      <c r="AE125" s="12"/>
      <c r="AF125" s="12"/>
      <c r="AG125" s="12"/>
      <c r="AH125" s="42"/>
      <c r="AI125" s="44"/>
      <c r="AJ125" s="12"/>
      <c r="AK125" s="12"/>
      <c r="AL125" s="12"/>
      <c r="AM125" s="42"/>
      <c r="AN125" s="44"/>
      <c r="AO125" s="12"/>
      <c r="AP125" s="12"/>
      <c r="AQ125" s="12"/>
      <c r="AR125" s="42"/>
      <c r="AS125" s="44"/>
      <c r="AT125" s="12"/>
      <c r="AU125" s="12"/>
      <c r="AV125" s="12"/>
      <c r="AW125" s="42"/>
      <c r="AX125" s="44"/>
    </row>
    <row r="126" spans="1:50" x14ac:dyDescent="0.2">
      <c r="A126" s="12"/>
      <c r="B126" s="64"/>
      <c r="C126" s="18"/>
      <c r="D126" s="19"/>
      <c r="E126" s="65"/>
      <c r="F126" s="17"/>
      <c r="G126" s="27"/>
      <c r="H126" s="12"/>
      <c r="I126" s="15"/>
      <c r="J126" s="12"/>
      <c r="K126" s="12"/>
      <c r="L126" s="12"/>
      <c r="M126" s="12"/>
      <c r="N126" s="42"/>
      <c r="O126" s="44"/>
      <c r="P126" s="12"/>
      <c r="Q126" s="12"/>
      <c r="R126" s="12"/>
      <c r="S126" s="42"/>
      <c r="T126" s="44"/>
      <c r="U126" s="12"/>
      <c r="V126" s="12"/>
      <c r="W126" s="12"/>
      <c r="X126" s="42"/>
      <c r="Y126" s="44"/>
      <c r="Z126" s="12"/>
      <c r="AA126" s="12"/>
      <c r="AB126" s="12"/>
      <c r="AC126" s="42"/>
      <c r="AD126" s="44"/>
      <c r="AE126" s="12"/>
      <c r="AF126" s="12"/>
      <c r="AG126" s="12"/>
      <c r="AH126" s="42"/>
      <c r="AI126" s="44"/>
      <c r="AJ126" s="12"/>
      <c r="AK126" s="12"/>
      <c r="AL126" s="12"/>
      <c r="AM126" s="42"/>
      <c r="AN126" s="44"/>
      <c r="AO126" s="12"/>
      <c r="AP126" s="12"/>
      <c r="AQ126" s="12"/>
      <c r="AR126" s="42"/>
      <c r="AS126" s="44"/>
      <c r="AT126" s="12"/>
      <c r="AU126" s="12"/>
      <c r="AV126" s="12"/>
      <c r="AW126" s="42"/>
      <c r="AX126" s="44"/>
    </row>
    <row r="127" spans="1:50" x14ac:dyDescent="0.2">
      <c r="A127" s="12"/>
      <c r="B127" s="64"/>
      <c r="C127" s="18"/>
      <c r="D127" s="19"/>
      <c r="E127" s="65"/>
      <c r="F127" s="17"/>
      <c r="G127" s="27"/>
      <c r="H127" s="12"/>
      <c r="I127" s="15"/>
      <c r="J127" s="12"/>
      <c r="K127" s="12"/>
      <c r="L127" s="12"/>
      <c r="M127" s="12"/>
      <c r="N127" s="42"/>
      <c r="O127" s="44"/>
      <c r="P127" s="12"/>
      <c r="Q127" s="12"/>
      <c r="R127" s="12"/>
      <c r="S127" s="42"/>
      <c r="T127" s="44"/>
      <c r="U127" s="12"/>
      <c r="V127" s="12"/>
      <c r="W127" s="12"/>
      <c r="X127" s="42"/>
      <c r="Y127" s="44"/>
      <c r="Z127" s="12"/>
      <c r="AA127" s="12"/>
      <c r="AB127" s="12"/>
      <c r="AC127" s="42"/>
      <c r="AD127" s="44"/>
      <c r="AE127" s="12"/>
      <c r="AF127" s="12"/>
      <c r="AG127" s="12"/>
      <c r="AH127" s="42"/>
      <c r="AI127" s="44"/>
      <c r="AJ127" s="12"/>
      <c r="AK127" s="12"/>
      <c r="AL127" s="12"/>
      <c r="AM127" s="42"/>
      <c r="AN127" s="44"/>
      <c r="AO127" s="12"/>
      <c r="AP127" s="12"/>
      <c r="AQ127" s="12"/>
      <c r="AR127" s="42"/>
      <c r="AS127" s="44"/>
      <c r="AT127" s="12"/>
      <c r="AU127" s="12"/>
      <c r="AV127" s="12"/>
      <c r="AW127" s="42"/>
      <c r="AX127" s="44"/>
    </row>
    <row r="128" spans="1:50" x14ac:dyDescent="0.2">
      <c r="A128" s="12"/>
      <c r="B128" s="64"/>
      <c r="C128" s="18"/>
      <c r="D128" s="19"/>
      <c r="E128" s="65"/>
      <c r="F128" s="17"/>
      <c r="G128" s="27"/>
      <c r="H128" s="12"/>
      <c r="I128" s="15"/>
      <c r="J128" s="12"/>
      <c r="K128" s="12"/>
      <c r="L128" s="12"/>
      <c r="M128" s="12"/>
      <c r="N128" s="42"/>
      <c r="O128" s="44"/>
      <c r="P128" s="12"/>
      <c r="Q128" s="12"/>
      <c r="R128" s="12"/>
      <c r="S128" s="42"/>
      <c r="T128" s="44"/>
      <c r="U128" s="12"/>
      <c r="V128" s="12"/>
      <c r="W128" s="12"/>
      <c r="X128" s="42"/>
      <c r="Y128" s="44"/>
      <c r="Z128" s="12"/>
      <c r="AA128" s="12"/>
      <c r="AB128" s="12"/>
      <c r="AC128" s="42"/>
      <c r="AD128" s="44"/>
      <c r="AE128" s="12"/>
      <c r="AF128" s="12"/>
      <c r="AG128" s="12"/>
      <c r="AH128" s="42"/>
      <c r="AI128" s="44"/>
      <c r="AJ128" s="12"/>
      <c r="AK128" s="12"/>
      <c r="AL128" s="12"/>
      <c r="AM128" s="42"/>
      <c r="AN128" s="44"/>
      <c r="AO128" s="12"/>
      <c r="AP128" s="12"/>
      <c r="AQ128" s="12"/>
      <c r="AR128" s="42"/>
      <c r="AS128" s="44"/>
      <c r="AT128" s="12"/>
      <c r="AU128" s="12"/>
      <c r="AV128" s="12"/>
      <c r="AW128" s="42"/>
      <c r="AX128" s="44"/>
    </row>
    <row r="129" spans="1:50" x14ac:dyDescent="0.2">
      <c r="A129" s="12"/>
      <c r="B129" s="64"/>
      <c r="C129" s="18"/>
      <c r="D129" s="19"/>
      <c r="E129" s="65"/>
      <c r="F129" s="17"/>
      <c r="G129" s="27"/>
      <c r="H129" s="12"/>
      <c r="I129" s="15"/>
      <c r="J129" s="12"/>
      <c r="K129" s="12"/>
      <c r="L129" s="12"/>
      <c r="M129" s="12"/>
      <c r="N129" s="42"/>
      <c r="O129" s="44"/>
      <c r="P129" s="12"/>
      <c r="Q129" s="12"/>
      <c r="R129" s="12"/>
      <c r="S129" s="42"/>
      <c r="T129" s="44"/>
      <c r="U129" s="12"/>
      <c r="V129" s="12"/>
      <c r="W129" s="12"/>
      <c r="X129" s="42"/>
      <c r="Y129" s="44"/>
      <c r="Z129" s="12"/>
      <c r="AA129" s="12"/>
      <c r="AB129" s="12"/>
      <c r="AC129" s="42"/>
      <c r="AD129" s="44"/>
      <c r="AE129" s="12"/>
      <c r="AF129" s="12"/>
      <c r="AG129" s="12"/>
      <c r="AH129" s="42"/>
      <c r="AI129" s="44"/>
      <c r="AJ129" s="12"/>
      <c r="AK129" s="12"/>
      <c r="AL129" s="12"/>
      <c r="AM129" s="42"/>
      <c r="AN129" s="44"/>
      <c r="AO129" s="12"/>
      <c r="AP129" s="12"/>
      <c r="AQ129" s="12"/>
      <c r="AR129" s="42"/>
      <c r="AS129" s="44"/>
      <c r="AT129" s="12"/>
      <c r="AU129" s="12"/>
      <c r="AV129" s="12"/>
      <c r="AW129" s="42"/>
      <c r="AX129" s="44"/>
    </row>
    <row r="130" spans="1:50" x14ac:dyDescent="0.2">
      <c r="A130" s="12"/>
      <c r="B130" s="64"/>
      <c r="C130" s="18"/>
      <c r="D130" s="19"/>
      <c r="E130" s="65"/>
      <c r="F130" s="17"/>
      <c r="G130" s="27"/>
      <c r="H130" s="12"/>
      <c r="I130" s="15"/>
      <c r="J130" s="12"/>
      <c r="K130" s="12"/>
      <c r="L130" s="12"/>
      <c r="M130" s="12"/>
      <c r="N130" s="42"/>
      <c r="O130" s="44"/>
      <c r="P130" s="12"/>
      <c r="Q130" s="12"/>
      <c r="R130" s="12"/>
      <c r="S130" s="42"/>
      <c r="T130" s="44"/>
      <c r="U130" s="12"/>
      <c r="V130" s="12"/>
      <c r="W130" s="12"/>
      <c r="X130" s="42"/>
      <c r="Y130" s="44"/>
      <c r="Z130" s="12"/>
      <c r="AA130" s="12"/>
      <c r="AB130" s="12"/>
      <c r="AC130" s="42"/>
      <c r="AD130" s="44"/>
      <c r="AE130" s="12"/>
      <c r="AF130" s="12"/>
      <c r="AG130" s="12"/>
      <c r="AH130" s="42"/>
      <c r="AI130" s="44"/>
      <c r="AJ130" s="12"/>
      <c r="AK130" s="12"/>
      <c r="AL130" s="12"/>
      <c r="AM130" s="42"/>
      <c r="AN130" s="44"/>
      <c r="AO130" s="12"/>
      <c r="AP130" s="12"/>
      <c r="AQ130" s="12"/>
      <c r="AR130" s="42"/>
      <c r="AS130" s="44"/>
      <c r="AT130" s="12"/>
      <c r="AU130" s="12"/>
      <c r="AV130" s="12"/>
      <c r="AW130" s="42"/>
      <c r="AX130" s="44"/>
    </row>
    <row r="131" spans="1:50" x14ac:dyDescent="0.2">
      <c r="A131" s="12"/>
      <c r="B131" s="64"/>
      <c r="C131" s="18"/>
      <c r="D131" s="19"/>
      <c r="E131" s="65"/>
      <c r="F131" s="17"/>
      <c r="G131" s="27"/>
      <c r="H131" s="12"/>
      <c r="I131" s="15"/>
      <c r="J131" s="12"/>
      <c r="K131" s="12"/>
      <c r="L131" s="12"/>
      <c r="M131" s="12"/>
      <c r="N131" s="42"/>
      <c r="O131" s="44"/>
      <c r="P131" s="12"/>
      <c r="Q131" s="12"/>
      <c r="R131" s="12"/>
      <c r="S131" s="42"/>
      <c r="T131" s="44"/>
      <c r="U131" s="12"/>
      <c r="V131" s="12"/>
      <c r="W131" s="12"/>
      <c r="X131" s="42"/>
      <c r="Y131" s="44"/>
      <c r="Z131" s="12"/>
      <c r="AA131" s="12"/>
      <c r="AB131" s="12"/>
      <c r="AC131" s="42"/>
      <c r="AD131" s="44"/>
      <c r="AE131" s="12"/>
      <c r="AF131" s="12"/>
      <c r="AG131" s="12"/>
      <c r="AH131" s="42"/>
      <c r="AI131" s="44"/>
      <c r="AJ131" s="12"/>
      <c r="AK131" s="12"/>
      <c r="AL131" s="12"/>
      <c r="AM131" s="42"/>
      <c r="AN131" s="44"/>
      <c r="AO131" s="12"/>
      <c r="AP131" s="12"/>
      <c r="AQ131" s="12"/>
      <c r="AR131" s="42"/>
      <c r="AS131" s="44"/>
      <c r="AT131" s="12"/>
      <c r="AU131" s="12"/>
      <c r="AV131" s="12"/>
      <c r="AW131" s="42"/>
      <c r="AX131" s="44"/>
    </row>
    <row r="132" spans="1:50" x14ac:dyDescent="0.2">
      <c r="A132" s="12"/>
      <c r="B132" s="64"/>
      <c r="C132" s="18"/>
      <c r="D132" s="19"/>
      <c r="E132" s="65"/>
      <c r="F132" s="17"/>
      <c r="G132" s="27"/>
      <c r="H132" s="12"/>
      <c r="I132" s="15"/>
      <c r="J132" s="12"/>
      <c r="K132" s="12"/>
      <c r="L132" s="12"/>
      <c r="M132" s="12"/>
      <c r="N132" s="42"/>
      <c r="O132" s="44"/>
      <c r="P132" s="12"/>
      <c r="Q132" s="12"/>
      <c r="R132" s="12"/>
      <c r="S132" s="42"/>
      <c r="T132" s="44"/>
      <c r="U132" s="12"/>
      <c r="V132" s="12"/>
      <c r="W132" s="12"/>
      <c r="X132" s="42"/>
      <c r="Y132" s="44"/>
      <c r="Z132" s="12"/>
      <c r="AA132" s="12"/>
      <c r="AB132" s="12"/>
      <c r="AC132" s="42"/>
      <c r="AD132" s="44"/>
      <c r="AE132" s="12"/>
      <c r="AF132" s="12"/>
      <c r="AG132" s="12"/>
      <c r="AH132" s="42"/>
      <c r="AI132" s="44"/>
      <c r="AJ132" s="12"/>
      <c r="AK132" s="12"/>
      <c r="AL132" s="12"/>
      <c r="AM132" s="42"/>
      <c r="AN132" s="44"/>
      <c r="AO132" s="12"/>
      <c r="AP132" s="12"/>
      <c r="AQ132" s="12"/>
      <c r="AR132" s="42"/>
      <c r="AS132" s="44"/>
      <c r="AT132" s="12"/>
      <c r="AU132" s="12"/>
      <c r="AV132" s="12"/>
      <c r="AW132" s="42"/>
      <c r="AX132" s="44"/>
    </row>
    <row r="133" spans="1:50" x14ac:dyDescent="0.2">
      <c r="A133" s="12"/>
      <c r="B133" s="64"/>
      <c r="C133" s="18"/>
      <c r="D133" s="19"/>
      <c r="E133" s="65"/>
      <c r="F133" s="17"/>
      <c r="G133" s="27"/>
      <c r="H133" s="12"/>
      <c r="I133" s="15"/>
      <c r="J133" s="12"/>
      <c r="K133" s="12"/>
      <c r="L133" s="12"/>
      <c r="M133" s="12"/>
      <c r="N133" s="42"/>
      <c r="O133" s="44"/>
      <c r="P133" s="12"/>
      <c r="Q133" s="12"/>
      <c r="R133" s="12"/>
      <c r="S133" s="42"/>
      <c r="T133" s="44"/>
      <c r="U133" s="12"/>
      <c r="V133" s="12"/>
      <c r="W133" s="12"/>
      <c r="X133" s="42"/>
      <c r="Y133" s="44"/>
      <c r="Z133" s="12"/>
      <c r="AA133" s="12"/>
      <c r="AB133" s="12"/>
      <c r="AC133" s="42"/>
      <c r="AD133" s="44"/>
      <c r="AE133" s="12"/>
      <c r="AF133" s="12"/>
      <c r="AG133" s="12"/>
      <c r="AH133" s="42"/>
      <c r="AI133" s="44"/>
      <c r="AJ133" s="12"/>
      <c r="AK133" s="12"/>
      <c r="AL133" s="12"/>
      <c r="AM133" s="42"/>
      <c r="AN133" s="44"/>
      <c r="AO133" s="12"/>
      <c r="AP133" s="12"/>
      <c r="AQ133" s="12"/>
      <c r="AR133" s="42"/>
      <c r="AS133" s="44"/>
      <c r="AT133" s="12"/>
      <c r="AU133" s="12"/>
      <c r="AV133" s="12"/>
      <c r="AW133" s="42"/>
      <c r="AX133" s="44"/>
    </row>
    <row r="134" spans="1:50" x14ac:dyDescent="0.2">
      <c r="A134" s="12"/>
      <c r="B134" s="64"/>
      <c r="C134" s="18"/>
      <c r="D134" s="19"/>
      <c r="E134" s="65"/>
      <c r="F134" s="17"/>
      <c r="G134" s="27"/>
      <c r="H134" s="12"/>
      <c r="I134" s="15"/>
      <c r="J134" s="12"/>
      <c r="K134" s="12"/>
      <c r="L134" s="12"/>
      <c r="M134" s="12"/>
      <c r="N134" s="42"/>
      <c r="O134" s="44"/>
      <c r="P134" s="12"/>
      <c r="Q134" s="12"/>
      <c r="R134" s="12"/>
      <c r="S134" s="42"/>
      <c r="T134" s="44"/>
      <c r="U134" s="12"/>
      <c r="V134" s="12"/>
      <c r="W134" s="12"/>
      <c r="X134" s="42"/>
      <c r="Y134" s="44"/>
      <c r="Z134" s="12"/>
      <c r="AA134" s="12"/>
      <c r="AB134" s="12"/>
      <c r="AC134" s="42"/>
      <c r="AD134" s="44"/>
      <c r="AE134" s="12"/>
      <c r="AF134" s="12"/>
      <c r="AG134" s="12"/>
      <c r="AH134" s="42"/>
      <c r="AI134" s="44"/>
      <c r="AJ134" s="12"/>
      <c r="AK134" s="12"/>
      <c r="AL134" s="12"/>
      <c r="AM134" s="42"/>
      <c r="AN134" s="44"/>
      <c r="AO134" s="12"/>
      <c r="AP134" s="12"/>
      <c r="AQ134" s="12"/>
      <c r="AR134" s="42"/>
      <c r="AS134" s="44"/>
      <c r="AT134" s="12"/>
      <c r="AU134" s="12"/>
      <c r="AV134" s="12"/>
      <c r="AW134" s="42"/>
      <c r="AX134" s="44"/>
    </row>
    <row r="135" spans="1:50" x14ac:dyDescent="0.2">
      <c r="A135" s="12"/>
      <c r="B135" s="64"/>
      <c r="C135" s="18"/>
      <c r="D135" s="19"/>
      <c r="E135" s="65"/>
      <c r="F135" s="17"/>
      <c r="G135" s="27"/>
      <c r="H135" s="12"/>
      <c r="I135" s="15"/>
      <c r="J135" s="12"/>
      <c r="K135" s="12"/>
      <c r="L135" s="12"/>
      <c r="M135" s="12"/>
      <c r="N135" s="42"/>
      <c r="O135" s="44"/>
      <c r="P135" s="12"/>
      <c r="Q135" s="12"/>
      <c r="R135" s="12"/>
      <c r="S135" s="42"/>
      <c r="T135" s="44"/>
      <c r="U135" s="12"/>
      <c r="V135" s="12"/>
      <c r="W135" s="12"/>
      <c r="X135" s="42"/>
      <c r="Y135" s="44"/>
      <c r="Z135" s="12"/>
      <c r="AA135" s="12"/>
      <c r="AB135" s="12"/>
      <c r="AC135" s="42"/>
      <c r="AD135" s="44"/>
      <c r="AE135" s="12"/>
      <c r="AF135" s="12"/>
      <c r="AG135" s="12"/>
      <c r="AH135" s="42"/>
      <c r="AI135" s="44"/>
      <c r="AJ135" s="12"/>
      <c r="AK135" s="12"/>
      <c r="AL135" s="12"/>
      <c r="AM135" s="42"/>
      <c r="AN135" s="44"/>
      <c r="AO135" s="12"/>
      <c r="AP135" s="12"/>
      <c r="AQ135" s="12"/>
      <c r="AR135" s="42"/>
      <c r="AS135" s="44"/>
      <c r="AT135" s="12"/>
      <c r="AU135" s="12"/>
      <c r="AV135" s="12"/>
      <c r="AW135" s="42"/>
      <c r="AX135" s="44"/>
    </row>
    <row r="136" spans="1:50" x14ac:dyDescent="0.2">
      <c r="A136" s="12"/>
      <c r="B136" s="64"/>
      <c r="C136" s="18"/>
      <c r="D136" s="19"/>
      <c r="E136" s="65"/>
      <c r="F136" s="17"/>
      <c r="G136" s="27"/>
      <c r="H136" s="12"/>
      <c r="I136" s="15"/>
      <c r="J136" s="12"/>
      <c r="K136" s="12"/>
      <c r="L136" s="12"/>
      <c r="M136" s="12"/>
      <c r="N136" s="42"/>
      <c r="O136" s="44"/>
      <c r="P136" s="12"/>
      <c r="Q136" s="12"/>
      <c r="R136" s="12"/>
      <c r="S136" s="42"/>
      <c r="T136" s="44"/>
      <c r="U136" s="12"/>
      <c r="V136" s="12"/>
      <c r="W136" s="12"/>
      <c r="X136" s="42"/>
      <c r="Y136" s="44"/>
      <c r="Z136" s="12"/>
      <c r="AA136" s="12"/>
      <c r="AB136" s="12"/>
      <c r="AC136" s="42"/>
      <c r="AD136" s="44"/>
      <c r="AE136" s="12"/>
      <c r="AF136" s="12"/>
      <c r="AG136" s="12"/>
      <c r="AH136" s="42"/>
      <c r="AI136" s="44"/>
      <c r="AJ136" s="12"/>
      <c r="AK136" s="12"/>
      <c r="AL136" s="12"/>
      <c r="AM136" s="42"/>
      <c r="AN136" s="44"/>
      <c r="AO136" s="12"/>
      <c r="AP136" s="12"/>
      <c r="AQ136" s="12"/>
      <c r="AR136" s="42"/>
      <c r="AS136" s="44"/>
      <c r="AT136" s="12"/>
      <c r="AU136" s="12"/>
      <c r="AV136" s="12"/>
      <c r="AW136" s="42"/>
      <c r="AX136" s="44"/>
    </row>
    <row r="137" spans="1:50" x14ac:dyDescent="0.2">
      <c r="A137" s="12"/>
      <c r="B137" s="64"/>
      <c r="C137" s="18"/>
      <c r="D137" s="19"/>
      <c r="E137" s="65"/>
      <c r="F137" s="17"/>
      <c r="G137" s="27"/>
      <c r="H137" s="12"/>
      <c r="I137" s="15"/>
      <c r="J137" s="12"/>
      <c r="K137" s="12"/>
      <c r="L137" s="12"/>
      <c r="M137" s="12"/>
      <c r="N137" s="42"/>
      <c r="O137" s="44"/>
      <c r="P137" s="12"/>
      <c r="Q137" s="12"/>
      <c r="R137" s="12"/>
      <c r="S137" s="42"/>
      <c r="T137" s="44"/>
      <c r="U137" s="12"/>
      <c r="V137" s="12"/>
      <c r="W137" s="12"/>
      <c r="X137" s="42"/>
      <c r="Y137" s="44"/>
      <c r="Z137" s="12"/>
      <c r="AA137" s="12"/>
      <c r="AB137" s="12"/>
      <c r="AC137" s="42"/>
      <c r="AD137" s="44"/>
      <c r="AE137" s="12"/>
      <c r="AF137" s="12"/>
      <c r="AG137" s="12"/>
      <c r="AH137" s="42"/>
      <c r="AI137" s="44"/>
      <c r="AJ137" s="12"/>
      <c r="AK137" s="12"/>
      <c r="AL137" s="12"/>
      <c r="AM137" s="42"/>
      <c r="AN137" s="44"/>
      <c r="AO137" s="12"/>
      <c r="AP137" s="12"/>
      <c r="AQ137" s="12"/>
      <c r="AR137" s="42"/>
      <c r="AS137" s="44"/>
      <c r="AT137" s="12"/>
      <c r="AU137" s="12"/>
      <c r="AV137" s="12"/>
      <c r="AW137" s="42"/>
      <c r="AX137" s="44"/>
    </row>
    <row r="138" spans="1:50" x14ac:dyDescent="0.2">
      <c r="A138" s="12"/>
      <c r="B138" s="64"/>
      <c r="C138" s="18"/>
      <c r="D138" s="19"/>
      <c r="E138" s="65"/>
      <c r="F138" s="17"/>
      <c r="G138" s="27"/>
      <c r="H138" s="12"/>
      <c r="I138" s="15"/>
      <c r="J138" s="12"/>
      <c r="K138" s="12"/>
      <c r="L138" s="12"/>
      <c r="M138" s="12"/>
      <c r="N138" s="42"/>
      <c r="O138" s="44"/>
      <c r="P138" s="12"/>
      <c r="Q138" s="12"/>
      <c r="R138" s="12"/>
      <c r="S138" s="42"/>
      <c r="T138" s="44"/>
      <c r="U138" s="12"/>
      <c r="V138" s="12"/>
      <c r="W138" s="12"/>
      <c r="X138" s="42"/>
      <c r="Y138" s="44"/>
      <c r="Z138" s="12"/>
      <c r="AA138" s="12"/>
      <c r="AB138" s="12"/>
      <c r="AC138" s="42"/>
      <c r="AD138" s="44"/>
      <c r="AE138" s="12"/>
      <c r="AF138" s="12"/>
      <c r="AG138" s="12"/>
      <c r="AH138" s="42"/>
      <c r="AI138" s="44"/>
      <c r="AJ138" s="12"/>
      <c r="AK138" s="12"/>
      <c r="AL138" s="12"/>
      <c r="AM138" s="42"/>
      <c r="AN138" s="44"/>
      <c r="AO138" s="12"/>
      <c r="AP138" s="12"/>
      <c r="AQ138" s="12"/>
      <c r="AR138" s="42"/>
      <c r="AS138" s="44"/>
      <c r="AT138" s="12"/>
      <c r="AU138" s="12"/>
      <c r="AV138" s="12"/>
      <c r="AW138" s="42"/>
      <c r="AX138" s="44"/>
    </row>
    <row r="139" spans="1:50" x14ac:dyDescent="0.2">
      <c r="A139" s="12"/>
      <c r="B139" s="64"/>
      <c r="C139" s="18"/>
      <c r="D139" s="19"/>
      <c r="E139" s="65"/>
      <c r="F139" s="17"/>
      <c r="G139" s="27"/>
      <c r="H139" s="12"/>
      <c r="I139" s="15"/>
      <c r="J139" s="12"/>
      <c r="K139" s="12"/>
      <c r="L139" s="12"/>
      <c r="M139" s="12"/>
      <c r="N139" s="42"/>
      <c r="O139" s="44"/>
      <c r="P139" s="12"/>
      <c r="Q139" s="12"/>
      <c r="R139" s="12"/>
      <c r="S139" s="42"/>
      <c r="T139" s="44"/>
      <c r="U139" s="12"/>
      <c r="V139" s="12"/>
      <c r="W139" s="12"/>
      <c r="X139" s="42"/>
      <c r="Y139" s="44"/>
      <c r="Z139" s="12"/>
      <c r="AA139" s="12"/>
      <c r="AB139" s="12"/>
      <c r="AC139" s="42"/>
      <c r="AD139" s="44"/>
      <c r="AE139" s="12"/>
      <c r="AF139" s="12"/>
      <c r="AG139" s="12"/>
      <c r="AH139" s="42"/>
      <c r="AI139" s="44"/>
      <c r="AJ139" s="12"/>
      <c r="AK139" s="12"/>
      <c r="AL139" s="12"/>
      <c r="AM139" s="42"/>
      <c r="AN139" s="44"/>
      <c r="AO139" s="12"/>
      <c r="AP139" s="12"/>
      <c r="AQ139" s="12"/>
      <c r="AR139" s="42"/>
      <c r="AS139" s="44"/>
      <c r="AT139" s="12"/>
      <c r="AU139" s="12"/>
      <c r="AV139" s="12"/>
      <c r="AW139" s="42"/>
      <c r="AX139" s="44"/>
    </row>
    <row r="140" spans="1:50" x14ac:dyDescent="0.2">
      <c r="A140" s="12"/>
      <c r="B140" s="64"/>
      <c r="C140" s="18"/>
      <c r="D140" s="19"/>
      <c r="E140" s="65"/>
      <c r="F140" s="17"/>
      <c r="G140" s="27"/>
      <c r="H140" s="12"/>
      <c r="I140" s="15"/>
      <c r="J140" s="12"/>
      <c r="K140" s="12"/>
      <c r="L140" s="12"/>
      <c r="M140" s="12"/>
      <c r="N140" s="42"/>
      <c r="O140" s="44"/>
      <c r="P140" s="12"/>
      <c r="Q140" s="12"/>
      <c r="R140" s="12"/>
      <c r="S140" s="42"/>
      <c r="T140" s="44"/>
      <c r="U140" s="12"/>
      <c r="V140" s="12"/>
      <c r="W140" s="12"/>
      <c r="X140" s="42"/>
      <c r="Y140" s="44"/>
      <c r="Z140" s="12"/>
      <c r="AA140" s="12"/>
      <c r="AB140" s="12"/>
      <c r="AC140" s="42"/>
      <c r="AD140" s="44"/>
      <c r="AE140" s="12"/>
      <c r="AF140" s="12"/>
      <c r="AG140" s="12"/>
      <c r="AH140" s="42"/>
      <c r="AI140" s="44"/>
      <c r="AJ140" s="12"/>
      <c r="AK140" s="12"/>
      <c r="AL140" s="12"/>
      <c r="AM140" s="42"/>
      <c r="AN140" s="44"/>
      <c r="AO140" s="12"/>
      <c r="AP140" s="12"/>
      <c r="AQ140" s="12"/>
      <c r="AR140" s="42"/>
      <c r="AS140" s="44"/>
      <c r="AT140" s="12"/>
      <c r="AU140" s="12"/>
      <c r="AV140" s="12"/>
      <c r="AW140" s="42"/>
      <c r="AX140" s="44"/>
    </row>
    <row r="141" spans="1:50" x14ac:dyDescent="0.2">
      <c r="A141" s="12"/>
      <c r="B141" s="64"/>
      <c r="C141" s="18"/>
      <c r="D141" s="19"/>
      <c r="E141" s="65"/>
      <c r="F141" s="17"/>
      <c r="G141" s="27"/>
      <c r="H141" s="12"/>
      <c r="I141" s="15"/>
      <c r="J141" s="12"/>
      <c r="K141" s="12"/>
      <c r="L141" s="12"/>
      <c r="M141" s="12"/>
      <c r="N141" s="42"/>
      <c r="O141" s="44"/>
      <c r="P141" s="12"/>
      <c r="Q141" s="12"/>
      <c r="R141" s="12"/>
      <c r="S141" s="42"/>
      <c r="T141" s="44"/>
      <c r="U141" s="12"/>
      <c r="V141" s="12"/>
      <c r="W141" s="12"/>
      <c r="X141" s="42"/>
      <c r="Y141" s="44"/>
      <c r="Z141" s="12"/>
      <c r="AA141" s="12"/>
      <c r="AB141" s="12"/>
      <c r="AC141" s="42"/>
      <c r="AD141" s="44"/>
      <c r="AE141" s="12"/>
      <c r="AF141" s="12"/>
      <c r="AG141" s="12"/>
      <c r="AH141" s="42"/>
      <c r="AI141" s="44"/>
      <c r="AJ141" s="12"/>
      <c r="AK141" s="12"/>
      <c r="AL141" s="12"/>
      <c r="AM141" s="42"/>
      <c r="AN141" s="44"/>
      <c r="AO141" s="12"/>
      <c r="AP141" s="12"/>
      <c r="AQ141" s="12"/>
      <c r="AR141" s="42"/>
      <c r="AS141" s="44"/>
      <c r="AT141" s="12"/>
      <c r="AU141" s="12"/>
      <c r="AV141" s="12"/>
      <c r="AW141" s="42"/>
      <c r="AX141" s="44"/>
    </row>
    <row r="142" spans="1:50" x14ac:dyDescent="0.2">
      <c r="A142" s="12"/>
      <c r="B142" s="64"/>
      <c r="C142" s="18"/>
      <c r="D142" s="19"/>
      <c r="E142" s="65"/>
      <c r="F142" s="17"/>
      <c r="G142" s="27"/>
      <c r="H142" s="12"/>
      <c r="I142" s="15"/>
      <c r="J142" s="12"/>
      <c r="K142" s="12"/>
      <c r="L142" s="12"/>
      <c r="M142" s="12"/>
      <c r="N142" s="42"/>
      <c r="O142" s="44"/>
      <c r="P142" s="12"/>
      <c r="Q142" s="12"/>
      <c r="R142" s="12"/>
      <c r="S142" s="42"/>
      <c r="T142" s="44"/>
      <c r="U142" s="12"/>
      <c r="V142" s="12"/>
      <c r="W142" s="12"/>
      <c r="X142" s="42"/>
      <c r="Y142" s="44"/>
      <c r="Z142" s="12"/>
      <c r="AA142" s="12"/>
      <c r="AB142" s="12"/>
      <c r="AC142" s="42"/>
      <c r="AD142" s="44"/>
      <c r="AE142" s="12"/>
      <c r="AF142" s="12"/>
      <c r="AG142" s="12"/>
      <c r="AH142" s="42"/>
      <c r="AI142" s="44"/>
      <c r="AJ142" s="12"/>
      <c r="AK142" s="12"/>
      <c r="AL142" s="12"/>
      <c r="AM142" s="42"/>
      <c r="AN142" s="44"/>
      <c r="AO142" s="12"/>
      <c r="AP142" s="12"/>
      <c r="AQ142" s="12"/>
      <c r="AR142" s="42"/>
      <c r="AS142" s="44"/>
      <c r="AT142" s="12"/>
      <c r="AU142" s="12"/>
      <c r="AV142" s="12"/>
      <c r="AW142" s="42"/>
      <c r="AX142" s="44"/>
    </row>
    <row r="143" spans="1:50" x14ac:dyDescent="0.2">
      <c r="A143" s="12"/>
      <c r="B143" s="64"/>
      <c r="C143" s="18"/>
      <c r="D143" s="19"/>
      <c r="E143" s="65"/>
      <c r="F143" s="17"/>
      <c r="G143" s="27"/>
      <c r="H143" s="12"/>
      <c r="I143" s="15"/>
      <c r="J143" s="12"/>
      <c r="K143" s="12"/>
      <c r="L143" s="12"/>
      <c r="M143" s="12"/>
      <c r="N143" s="42"/>
      <c r="O143" s="44"/>
      <c r="P143" s="12"/>
      <c r="Q143" s="12"/>
      <c r="R143" s="12"/>
      <c r="S143" s="42"/>
      <c r="T143" s="44"/>
      <c r="U143" s="12"/>
      <c r="V143" s="12"/>
      <c r="W143" s="12"/>
      <c r="X143" s="42"/>
      <c r="Y143" s="44"/>
      <c r="Z143" s="12"/>
      <c r="AA143" s="12"/>
      <c r="AB143" s="12"/>
      <c r="AC143" s="42"/>
      <c r="AD143" s="44"/>
      <c r="AE143" s="12"/>
      <c r="AF143" s="12"/>
      <c r="AG143" s="12"/>
      <c r="AH143" s="42"/>
      <c r="AI143" s="44"/>
      <c r="AJ143" s="12"/>
      <c r="AK143" s="12"/>
      <c r="AL143" s="12"/>
      <c r="AM143" s="42"/>
      <c r="AN143" s="44"/>
      <c r="AO143" s="12"/>
      <c r="AP143" s="12"/>
      <c r="AQ143" s="12"/>
      <c r="AR143" s="42"/>
      <c r="AS143" s="44"/>
      <c r="AT143" s="12"/>
      <c r="AU143" s="12"/>
      <c r="AV143" s="12"/>
      <c r="AW143" s="42"/>
      <c r="AX143" s="44"/>
    </row>
    <row r="144" spans="1:50" x14ac:dyDescent="0.2">
      <c r="A144" s="12"/>
      <c r="B144" s="64"/>
      <c r="C144" s="18"/>
      <c r="D144" s="19"/>
      <c r="E144" s="65"/>
      <c r="F144" s="17"/>
      <c r="G144" s="27"/>
      <c r="H144" s="12"/>
      <c r="I144" s="15"/>
      <c r="J144" s="12"/>
      <c r="K144" s="12"/>
      <c r="L144" s="12"/>
      <c r="M144" s="12"/>
      <c r="N144" s="42"/>
      <c r="O144" s="44"/>
      <c r="P144" s="12"/>
      <c r="Q144" s="12"/>
      <c r="R144" s="12"/>
      <c r="S144" s="42"/>
      <c r="T144" s="44"/>
      <c r="U144" s="12"/>
      <c r="V144" s="12"/>
      <c r="W144" s="12"/>
      <c r="X144" s="42"/>
      <c r="Y144" s="44"/>
      <c r="Z144" s="12"/>
      <c r="AA144" s="12"/>
      <c r="AB144" s="12"/>
      <c r="AC144" s="42"/>
      <c r="AD144" s="44"/>
      <c r="AE144" s="12"/>
      <c r="AF144" s="12"/>
      <c r="AG144" s="12"/>
      <c r="AH144" s="42"/>
      <c r="AI144" s="44"/>
      <c r="AJ144" s="12"/>
      <c r="AK144" s="12"/>
      <c r="AL144" s="12"/>
      <c r="AM144" s="42"/>
      <c r="AN144" s="44"/>
      <c r="AO144" s="12"/>
      <c r="AP144" s="12"/>
      <c r="AQ144" s="12"/>
      <c r="AR144" s="42"/>
      <c r="AS144" s="44"/>
      <c r="AT144" s="12"/>
      <c r="AU144" s="12"/>
      <c r="AV144" s="12"/>
      <c r="AW144" s="42"/>
      <c r="AX144" s="44"/>
    </row>
    <row r="145" spans="1:50" x14ac:dyDescent="0.2">
      <c r="A145" s="12"/>
      <c r="B145" s="64"/>
      <c r="C145" s="18"/>
      <c r="D145" s="19"/>
      <c r="E145" s="65"/>
      <c r="F145" s="17"/>
      <c r="G145" s="27"/>
      <c r="H145" s="12"/>
      <c r="I145" s="15"/>
      <c r="J145" s="12"/>
      <c r="K145" s="12"/>
      <c r="L145" s="12"/>
      <c r="M145" s="12"/>
      <c r="N145" s="42"/>
      <c r="O145" s="44"/>
      <c r="P145" s="12"/>
      <c r="Q145" s="12"/>
      <c r="R145" s="12"/>
      <c r="S145" s="42"/>
      <c r="T145" s="44"/>
      <c r="U145" s="12"/>
      <c r="V145" s="12"/>
      <c r="W145" s="12"/>
      <c r="X145" s="42"/>
      <c r="Y145" s="44"/>
      <c r="Z145" s="12"/>
      <c r="AA145" s="12"/>
      <c r="AB145" s="12"/>
      <c r="AC145" s="42"/>
      <c r="AD145" s="44"/>
      <c r="AE145" s="12"/>
      <c r="AF145" s="12"/>
      <c r="AG145" s="12"/>
      <c r="AH145" s="42"/>
      <c r="AI145" s="44"/>
      <c r="AJ145" s="12"/>
      <c r="AK145" s="12"/>
      <c r="AL145" s="12"/>
      <c r="AM145" s="42"/>
      <c r="AN145" s="44"/>
      <c r="AO145" s="12"/>
      <c r="AP145" s="12"/>
      <c r="AQ145" s="12"/>
      <c r="AR145" s="42"/>
      <c r="AS145" s="44"/>
      <c r="AT145" s="12"/>
      <c r="AU145" s="12"/>
      <c r="AV145" s="12"/>
      <c r="AW145" s="42"/>
      <c r="AX145" s="44"/>
    </row>
    <row r="146" spans="1:50" x14ac:dyDescent="0.2">
      <c r="A146" s="12"/>
      <c r="B146" s="64"/>
      <c r="C146" s="18"/>
      <c r="D146" s="19"/>
      <c r="E146" s="65"/>
      <c r="F146" s="17"/>
      <c r="G146" s="27"/>
      <c r="H146" s="12"/>
      <c r="I146" s="15"/>
      <c r="J146" s="12"/>
      <c r="K146" s="12"/>
      <c r="L146" s="12"/>
      <c r="M146" s="12"/>
      <c r="N146" s="42"/>
      <c r="O146" s="44"/>
      <c r="P146" s="12"/>
      <c r="Q146" s="12"/>
      <c r="R146" s="12"/>
      <c r="S146" s="42"/>
      <c r="T146" s="44"/>
      <c r="U146" s="12"/>
      <c r="V146" s="12"/>
      <c r="W146" s="12"/>
      <c r="X146" s="42"/>
      <c r="Y146" s="44"/>
      <c r="Z146" s="12"/>
      <c r="AA146" s="12"/>
      <c r="AB146" s="12"/>
      <c r="AC146" s="42"/>
      <c r="AD146" s="44"/>
      <c r="AE146" s="12"/>
      <c r="AF146" s="12"/>
      <c r="AG146" s="12"/>
      <c r="AH146" s="42"/>
      <c r="AI146" s="44"/>
      <c r="AJ146" s="12"/>
      <c r="AK146" s="12"/>
      <c r="AL146" s="12"/>
      <c r="AM146" s="42"/>
      <c r="AN146" s="44"/>
      <c r="AO146" s="12"/>
      <c r="AP146" s="12"/>
      <c r="AQ146" s="12"/>
      <c r="AR146" s="42"/>
      <c r="AS146" s="44"/>
      <c r="AT146" s="12"/>
      <c r="AU146" s="12"/>
      <c r="AV146" s="12"/>
      <c r="AW146" s="42"/>
      <c r="AX146" s="44"/>
    </row>
    <row r="147" spans="1:50" x14ac:dyDescent="0.2">
      <c r="A147" s="12"/>
      <c r="B147" s="64"/>
      <c r="C147" s="18"/>
      <c r="D147" s="19"/>
      <c r="E147" s="65"/>
      <c r="F147" s="17"/>
      <c r="G147" s="27"/>
      <c r="H147" s="12"/>
      <c r="I147" s="15"/>
      <c r="J147" s="12"/>
      <c r="K147" s="12"/>
      <c r="L147" s="12"/>
      <c r="M147" s="12"/>
      <c r="N147" s="42"/>
      <c r="O147" s="44"/>
      <c r="P147" s="12"/>
      <c r="Q147" s="12"/>
      <c r="R147" s="12"/>
      <c r="S147" s="42"/>
      <c r="T147" s="44"/>
      <c r="U147" s="12"/>
      <c r="V147" s="12"/>
      <c r="W147" s="12"/>
      <c r="X147" s="42"/>
      <c r="Y147" s="44"/>
      <c r="Z147" s="12"/>
      <c r="AA147" s="12"/>
      <c r="AB147" s="12"/>
      <c r="AC147" s="42"/>
      <c r="AD147" s="44"/>
      <c r="AE147" s="12"/>
      <c r="AF147" s="12"/>
      <c r="AG147" s="12"/>
      <c r="AH147" s="42"/>
      <c r="AI147" s="44"/>
      <c r="AJ147" s="12"/>
      <c r="AK147" s="12"/>
      <c r="AL147" s="12"/>
      <c r="AM147" s="42"/>
      <c r="AN147" s="44"/>
      <c r="AO147" s="12"/>
      <c r="AP147" s="12"/>
      <c r="AQ147" s="12"/>
      <c r="AR147" s="42"/>
      <c r="AS147" s="44"/>
      <c r="AT147" s="12"/>
      <c r="AU147" s="12"/>
      <c r="AV147" s="12"/>
      <c r="AW147" s="42"/>
      <c r="AX147" s="44"/>
    </row>
    <row r="148" spans="1:50" x14ac:dyDescent="0.2">
      <c r="A148" s="12"/>
      <c r="B148" s="64"/>
      <c r="C148" s="18"/>
      <c r="D148" s="19"/>
      <c r="E148" s="65"/>
      <c r="F148" s="17"/>
      <c r="G148" s="27"/>
      <c r="H148" s="12"/>
      <c r="I148" s="15"/>
      <c r="J148" s="12"/>
      <c r="K148" s="12"/>
      <c r="L148" s="12"/>
      <c r="M148" s="12"/>
      <c r="N148" s="42"/>
      <c r="O148" s="44"/>
      <c r="P148" s="12"/>
      <c r="Q148" s="12"/>
      <c r="R148" s="12"/>
      <c r="S148" s="42"/>
      <c r="T148" s="44"/>
      <c r="U148" s="12"/>
      <c r="V148" s="12"/>
      <c r="W148" s="12"/>
      <c r="X148" s="42"/>
      <c r="Y148" s="44"/>
      <c r="Z148" s="12"/>
      <c r="AA148" s="12"/>
      <c r="AB148" s="12"/>
      <c r="AC148" s="42"/>
      <c r="AD148" s="44"/>
      <c r="AE148" s="12"/>
      <c r="AF148" s="12"/>
      <c r="AG148" s="12"/>
      <c r="AH148" s="42"/>
      <c r="AI148" s="44"/>
      <c r="AJ148" s="12"/>
      <c r="AK148" s="12"/>
      <c r="AL148" s="12"/>
      <c r="AM148" s="42"/>
      <c r="AN148" s="44"/>
      <c r="AO148" s="12"/>
      <c r="AP148" s="12"/>
      <c r="AQ148" s="12"/>
      <c r="AR148" s="42"/>
      <c r="AS148" s="44"/>
      <c r="AT148" s="12"/>
      <c r="AU148" s="12"/>
      <c r="AV148" s="12"/>
      <c r="AW148" s="42"/>
      <c r="AX148" s="44"/>
    </row>
    <row r="149" spans="1:50" x14ac:dyDescent="0.2">
      <c r="A149" s="12"/>
      <c r="B149" s="64"/>
      <c r="C149" s="18"/>
      <c r="D149" s="19"/>
      <c r="E149" s="65"/>
      <c r="F149" s="17"/>
      <c r="G149" s="27"/>
      <c r="H149" s="12"/>
      <c r="I149" s="15"/>
      <c r="J149" s="12"/>
      <c r="K149" s="12"/>
      <c r="L149" s="12"/>
      <c r="M149" s="12"/>
      <c r="N149" s="42"/>
      <c r="O149" s="44"/>
      <c r="P149" s="12"/>
      <c r="Q149" s="12"/>
      <c r="R149" s="12"/>
      <c r="S149" s="42"/>
      <c r="T149" s="44"/>
      <c r="U149" s="12"/>
      <c r="V149" s="12"/>
      <c r="W149" s="12"/>
      <c r="X149" s="42"/>
      <c r="Y149" s="44"/>
      <c r="Z149" s="12"/>
      <c r="AA149" s="12"/>
      <c r="AB149" s="12"/>
      <c r="AC149" s="42"/>
      <c r="AD149" s="44"/>
      <c r="AE149" s="12"/>
      <c r="AF149" s="12"/>
      <c r="AG149" s="12"/>
      <c r="AH149" s="42"/>
      <c r="AI149" s="44"/>
      <c r="AJ149" s="12"/>
      <c r="AK149" s="12"/>
      <c r="AL149" s="12"/>
      <c r="AM149" s="42"/>
      <c r="AN149" s="44"/>
      <c r="AO149" s="12"/>
      <c r="AP149" s="12"/>
      <c r="AQ149" s="12"/>
      <c r="AR149" s="42"/>
      <c r="AS149" s="44"/>
      <c r="AT149" s="12"/>
      <c r="AU149" s="12"/>
      <c r="AV149" s="12"/>
      <c r="AW149" s="42"/>
      <c r="AX149" s="44"/>
    </row>
    <row r="150" spans="1:50" x14ac:dyDescent="0.2">
      <c r="A150" s="12"/>
      <c r="B150" s="64"/>
      <c r="C150" s="18"/>
      <c r="D150" s="19"/>
      <c r="E150" s="65"/>
      <c r="F150" s="17"/>
      <c r="G150" s="27"/>
      <c r="H150" s="12"/>
      <c r="I150" s="15"/>
      <c r="J150" s="12"/>
      <c r="K150" s="12"/>
      <c r="L150" s="12"/>
      <c r="M150" s="12"/>
      <c r="N150" s="42"/>
      <c r="O150" s="44"/>
      <c r="P150" s="12"/>
      <c r="Q150" s="12"/>
      <c r="R150" s="12"/>
      <c r="S150" s="42"/>
      <c r="T150" s="44"/>
      <c r="U150" s="12"/>
      <c r="V150" s="12"/>
      <c r="W150" s="12"/>
      <c r="X150" s="42"/>
      <c r="Y150" s="44"/>
      <c r="Z150" s="12"/>
      <c r="AA150" s="12"/>
      <c r="AB150" s="12"/>
      <c r="AC150" s="42"/>
      <c r="AD150" s="44"/>
      <c r="AE150" s="12"/>
      <c r="AF150" s="12"/>
      <c r="AG150" s="12"/>
      <c r="AH150" s="42"/>
      <c r="AI150" s="44"/>
      <c r="AJ150" s="12"/>
      <c r="AK150" s="12"/>
      <c r="AL150" s="12"/>
      <c r="AM150" s="42"/>
      <c r="AN150" s="44"/>
      <c r="AO150" s="12"/>
      <c r="AP150" s="12"/>
      <c r="AQ150" s="12"/>
      <c r="AR150" s="42"/>
      <c r="AS150" s="44"/>
      <c r="AT150" s="12"/>
      <c r="AU150" s="12"/>
      <c r="AV150" s="12"/>
      <c r="AW150" s="42"/>
      <c r="AX150" s="44"/>
    </row>
    <row r="151" spans="1:50" x14ac:dyDescent="0.2">
      <c r="A151" s="12"/>
      <c r="B151" s="64"/>
      <c r="C151" s="18"/>
      <c r="D151" s="19"/>
      <c r="E151" s="65"/>
      <c r="F151" s="17"/>
      <c r="G151" s="27"/>
      <c r="H151" s="12"/>
      <c r="I151" s="15"/>
      <c r="J151" s="12"/>
      <c r="K151" s="12"/>
      <c r="L151" s="12"/>
      <c r="M151" s="12"/>
      <c r="N151" s="42"/>
      <c r="O151" s="44"/>
      <c r="P151" s="12"/>
      <c r="Q151" s="12"/>
      <c r="R151" s="12"/>
      <c r="S151" s="42"/>
      <c r="T151" s="44"/>
      <c r="U151" s="12"/>
      <c r="V151" s="12"/>
      <c r="W151" s="12"/>
      <c r="X151" s="42"/>
      <c r="Y151" s="44"/>
      <c r="Z151" s="12"/>
      <c r="AA151" s="12"/>
      <c r="AB151" s="12"/>
      <c r="AC151" s="42"/>
      <c r="AD151" s="44"/>
      <c r="AE151" s="12"/>
      <c r="AF151" s="12"/>
      <c r="AG151" s="12"/>
      <c r="AH151" s="42"/>
      <c r="AI151" s="44"/>
      <c r="AJ151" s="12"/>
      <c r="AK151" s="12"/>
      <c r="AL151" s="12"/>
      <c r="AM151" s="42"/>
      <c r="AN151" s="44"/>
      <c r="AO151" s="12"/>
      <c r="AP151" s="12"/>
      <c r="AQ151" s="12"/>
      <c r="AR151" s="42"/>
      <c r="AS151" s="44"/>
      <c r="AT151" s="12"/>
      <c r="AU151" s="12"/>
      <c r="AV151" s="12"/>
      <c r="AW151" s="42"/>
      <c r="AX151" s="44"/>
    </row>
    <row r="152" spans="1:50" x14ac:dyDescent="0.2">
      <c r="A152" s="12"/>
      <c r="B152" s="64"/>
      <c r="C152" s="18"/>
      <c r="D152" s="19"/>
      <c r="E152" s="65"/>
      <c r="F152" s="17"/>
      <c r="G152" s="27"/>
      <c r="H152" s="12"/>
      <c r="I152" s="15"/>
      <c r="J152" s="12"/>
      <c r="K152" s="12"/>
      <c r="L152" s="12"/>
      <c r="M152" s="12"/>
      <c r="N152" s="42"/>
      <c r="O152" s="44"/>
      <c r="P152" s="12"/>
      <c r="Q152" s="12"/>
      <c r="R152" s="12"/>
      <c r="S152" s="42"/>
      <c r="T152" s="44"/>
      <c r="U152" s="12"/>
      <c r="V152" s="12"/>
      <c r="W152" s="12"/>
      <c r="X152" s="42"/>
      <c r="Y152" s="44"/>
      <c r="Z152" s="12"/>
      <c r="AA152" s="12"/>
      <c r="AB152" s="12"/>
      <c r="AC152" s="42"/>
      <c r="AD152" s="44"/>
      <c r="AE152" s="12"/>
      <c r="AF152" s="12"/>
      <c r="AG152" s="12"/>
      <c r="AH152" s="42"/>
      <c r="AI152" s="44"/>
      <c r="AJ152" s="12"/>
      <c r="AK152" s="12"/>
      <c r="AL152" s="12"/>
      <c r="AM152" s="42"/>
      <c r="AN152" s="44"/>
      <c r="AO152" s="12"/>
      <c r="AP152" s="12"/>
      <c r="AQ152" s="12"/>
      <c r="AR152" s="42"/>
      <c r="AS152" s="44"/>
      <c r="AT152" s="12"/>
      <c r="AU152" s="12"/>
      <c r="AV152" s="12"/>
      <c r="AW152" s="42"/>
      <c r="AX152" s="44"/>
    </row>
    <row r="153" spans="1:50" x14ac:dyDescent="0.2">
      <c r="A153" s="12"/>
      <c r="B153" s="64"/>
      <c r="C153" s="18"/>
      <c r="D153" s="19"/>
      <c r="E153" s="65"/>
      <c r="F153" s="17"/>
      <c r="G153" s="27"/>
      <c r="H153" s="12"/>
      <c r="I153" s="15"/>
      <c r="J153" s="12"/>
      <c r="K153" s="12"/>
      <c r="L153" s="12"/>
      <c r="M153" s="12"/>
      <c r="N153" s="42"/>
      <c r="O153" s="44"/>
      <c r="P153" s="12"/>
      <c r="Q153" s="12"/>
      <c r="R153" s="12"/>
      <c r="S153" s="42"/>
      <c r="T153" s="44"/>
      <c r="U153" s="12"/>
      <c r="V153" s="12"/>
      <c r="W153" s="12"/>
      <c r="X153" s="42"/>
      <c r="Y153" s="44"/>
      <c r="Z153" s="12"/>
      <c r="AA153" s="12"/>
      <c r="AB153" s="12"/>
      <c r="AC153" s="42"/>
      <c r="AD153" s="44"/>
      <c r="AE153" s="12"/>
      <c r="AF153" s="12"/>
      <c r="AG153" s="12"/>
      <c r="AH153" s="42"/>
      <c r="AI153" s="44"/>
      <c r="AJ153" s="12"/>
      <c r="AK153" s="12"/>
      <c r="AL153" s="12"/>
      <c r="AM153" s="42"/>
      <c r="AN153" s="44"/>
      <c r="AO153" s="12"/>
      <c r="AP153" s="12"/>
      <c r="AQ153" s="12"/>
      <c r="AR153" s="42"/>
      <c r="AS153" s="44"/>
      <c r="AT153" s="12"/>
      <c r="AU153" s="12"/>
      <c r="AV153" s="12"/>
      <c r="AW153" s="42"/>
      <c r="AX153" s="44"/>
    </row>
    <row r="154" spans="1:50" x14ac:dyDescent="0.2">
      <c r="A154" s="12"/>
      <c r="B154" s="64"/>
      <c r="C154" s="18"/>
      <c r="D154" s="19"/>
      <c r="E154" s="65"/>
      <c r="F154" s="17"/>
      <c r="G154" s="27"/>
      <c r="H154" s="12"/>
      <c r="I154" s="15"/>
      <c r="J154" s="12"/>
      <c r="K154" s="12"/>
      <c r="L154" s="12"/>
      <c r="M154" s="12"/>
      <c r="N154" s="42"/>
      <c r="O154" s="44"/>
      <c r="P154" s="12"/>
      <c r="Q154" s="12"/>
      <c r="R154" s="12"/>
      <c r="S154" s="42"/>
      <c r="T154" s="44"/>
      <c r="U154" s="12"/>
      <c r="V154" s="12"/>
      <c r="W154" s="12"/>
      <c r="X154" s="42"/>
      <c r="Y154" s="44"/>
      <c r="Z154" s="12"/>
      <c r="AA154" s="12"/>
      <c r="AB154" s="12"/>
      <c r="AC154" s="42"/>
      <c r="AD154" s="44"/>
      <c r="AE154" s="12"/>
      <c r="AF154" s="12"/>
      <c r="AG154" s="12"/>
      <c r="AH154" s="42"/>
      <c r="AI154" s="44"/>
      <c r="AJ154" s="12"/>
      <c r="AK154" s="12"/>
      <c r="AL154" s="12"/>
      <c r="AM154" s="42"/>
      <c r="AN154" s="44"/>
      <c r="AO154" s="12"/>
      <c r="AP154" s="12"/>
      <c r="AQ154" s="12"/>
      <c r="AR154" s="42"/>
      <c r="AS154" s="44"/>
      <c r="AT154" s="12"/>
      <c r="AU154" s="12"/>
      <c r="AV154" s="12"/>
      <c r="AW154" s="42"/>
      <c r="AX154" s="44"/>
    </row>
    <row r="155" spans="1:50" x14ac:dyDescent="0.2">
      <c r="A155" s="12"/>
      <c r="B155" s="64"/>
      <c r="C155" s="18"/>
      <c r="D155" s="19"/>
      <c r="E155" s="65"/>
      <c r="F155" s="17"/>
      <c r="G155" s="27"/>
      <c r="H155" s="12"/>
      <c r="I155" s="15"/>
      <c r="J155" s="12"/>
      <c r="K155" s="12"/>
      <c r="L155" s="12"/>
      <c r="M155" s="12"/>
      <c r="N155" s="42"/>
      <c r="O155" s="44"/>
      <c r="P155" s="12"/>
      <c r="Q155" s="12"/>
      <c r="R155" s="12"/>
      <c r="S155" s="42"/>
      <c r="T155" s="44"/>
      <c r="U155" s="12"/>
      <c r="V155" s="12"/>
      <c r="W155" s="12"/>
      <c r="X155" s="42"/>
      <c r="Y155" s="44"/>
      <c r="Z155" s="12"/>
      <c r="AA155" s="12"/>
      <c r="AB155" s="12"/>
      <c r="AC155" s="42"/>
      <c r="AD155" s="44"/>
      <c r="AE155" s="12"/>
      <c r="AF155" s="12"/>
      <c r="AG155" s="12"/>
      <c r="AH155" s="42"/>
      <c r="AI155" s="44"/>
      <c r="AJ155" s="12"/>
      <c r="AK155" s="12"/>
      <c r="AL155" s="12"/>
      <c r="AM155" s="42"/>
      <c r="AN155" s="44"/>
      <c r="AO155" s="12"/>
      <c r="AP155" s="12"/>
      <c r="AQ155" s="12"/>
      <c r="AR155" s="42"/>
      <c r="AS155" s="44"/>
      <c r="AT155" s="12"/>
      <c r="AU155" s="12"/>
      <c r="AV155" s="12"/>
      <c r="AW155" s="42"/>
      <c r="AX155" s="44"/>
    </row>
    <row r="156" spans="1:50" x14ac:dyDescent="0.2">
      <c r="A156" s="12"/>
      <c r="B156" s="64"/>
      <c r="C156" s="18"/>
      <c r="D156" s="19"/>
      <c r="E156" s="65"/>
      <c r="F156" s="17"/>
      <c r="G156" s="27"/>
      <c r="H156" s="12"/>
      <c r="I156" s="15"/>
      <c r="J156" s="12"/>
      <c r="K156" s="12"/>
      <c r="L156" s="12"/>
      <c r="M156" s="12"/>
      <c r="N156" s="42"/>
      <c r="O156" s="44"/>
      <c r="P156" s="12"/>
      <c r="Q156" s="12"/>
      <c r="R156" s="12"/>
      <c r="S156" s="42"/>
      <c r="T156" s="44"/>
      <c r="U156" s="12"/>
      <c r="V156" s="12"/>
      <c r="W156" s="12"/>
      <c r="X156" s="42"/>
      <c r="Y156" s="44"/>
      <c r="Z156" s="12"/>
      <c r="AA156" s="12"/>
      <c r="AB156" s="12"/>
      <c r="AC156" s="42"/>
      <c r="AD156" s="44"/>
      <c r="AE156" s="12"/>
      <c r="AF156" s="12"/>
      <c r="AG156" s="12"/>
      <c r="AH156" s="42"/>
      <c r="AI156" s="44"/>
      <c r="AJ156" s="12"/>
      <c r="AK156" s="12"/>
      <c r="AL156" s="12"/>
      <c r="AM156" s="42"/>
      <c r="AN156" s="44"/>
      <c r="AO156" s="12"/>
      <c r="AP156" s="12"/>
      <c r="AQ156" s="12"/>
      <c r="AR156" s="42"/>
      <c r="AS156" s="44"/>
      <c r="AT156" s="12"/>
      <c r="AU156" s="12"/>
      <c r="AV156" s="12"/>
      <c r="AW156" s="42"/>
      <c r="AX156" s="44"/>
    </row>
    <row r="157" spans="1:50" x14ac:dyDescent="0.2">
      <c r="A157" s="12"/>
      <c r="B157" s="64"/>
      <c r="C157" s="18"/>
      <c r="D157" s="19"/>
      <c r="E157" s="65"/>
      <c r="F157" s="17"/>
      <c r="G157" s="27"/>
      <c r="H157" s="12"/>
      <c r="I157" s="15"/>
      <c r="J157" s="12"/>
      <c r="K157" s="12"/>
      <c r="L157" s="12"/>
      <c r="M157" s="12"/>
      <c r="N157" s="42"/>
      <c r="O157" s="44"/>
      <c r="P157" s="12"/>
      <c r="Q157" s="12"/>
      <c r="R157" s="12"/>
      <c r="S157" s="42"/>
      <c r="T157" s="44"/>
      <c r="U157" s="12"/>
      <c r="V157" s="12"/>
      <c r="W157" s="12"/>
      <c r="X157" s="42"/>
      <c r="Y157" s="44"/>
      <c r="Z157" s="12"/>
      <c r="AA157" s="12"/>
      <c r="AB157" s="12"/>
      <c r="AC157" s="42"/>
      <c r="AD157" s="44"/>
      <c r="AE157" s="12"/>
      <c r="AF157" s="12"/>
      <c r="AG157" s="12"/>
      <c r="AH157" s="42"/>
      <c r="AI157" s="44"/>
      <c r="AJ157" s="12"/>
      <c r="AK157" s="12"/>
      <c r="AL157" s="12"/>
      <c r="AM157" s="42"/>
      <c r="AN157" s="44"/>
      <c r="AO157" s="12"/>
      <c r="AP157" s="12"/>
      <c r="AQ157" s="12"/>
      <c r="AR157" s="42"/>
      <c r="AS157" s="44"/>
      <c r="AT157" s="12"/>
      <c r="AU157" s="12"/>
      <c r="AV157" s="12"/>
      <c r="AW157" s="42"/>
      <c r="AX157" s="44"/>
    </row>
    <row r="158" spans="1:50" x14ac:dyDescent="0.2">
      <c r="A158" s="12"/>
      <c r="B158" s="64"/>
      <c r="C158" s="18"/>
      <c r="D158" s="19"/>
      <c r="E158" s="65"/>
      <c r="F158" s="17"/>
      <c r="G158" s="27"/>
      <c r="H158" s="12"/>
      <c r="I158" s="15"/>
      <c r="J158" s="12"/>
      <c r="K158" s="12"/>
      <c r="L158" s="12"/>
      <c r="M158" s="12"/>
      <c r="N158" s="42"/>
      <c r="O158" s="44"/>
      <c r="P158" s="12"/>
      <c r="Q158" s="12"/>
      <c r="R158" s="12"/>
      <c r="S158" s="42"/>
      <c r="T158" s="44"/>
      <c r="U158" s="12"/>
      <c r="V158" s="12"/>
      <c r="W158" s="12"/>
      <c r="X158" s="42"/>
      <c r="Y158" s="44"/>
      <c r="Z158" s="12"/>
      <c r="AA158" s="12"/>
      <c r="AB158" s="12"/>
      <c r="AC158" s="42"/>
      <c r="AD158" s="44"/>
      <c r="AE158" s="12"/>
      <c r="AF158" s="12"/>
      <c r="AG158" s="12"/>
      <c r="AH158" s="42"/>
      <c r="AI158" s="44"/>
      <c r="AJ158" s="12"/>
      <c r="AK158" s="12"/>
      <c r="AL158" s="12"/>
      <c r="AM158" s="42"/>
      <c r="AN158" s="44"/>
      <c r="AO158" s="12"/>
      <c r="AP158" s="12"/>
      <c r="AQ158" s="12"/>
      <c r="AR158" s="42"/>
      <c r="AS158" s="44"/>
      <c r="AT158" s="12"/>
      <c r="AU158" s="12"/>
      <c r="AV158" s="12"/>
      <c r="AW158" s="42"/>
      <c r="AX158" s="44"/>
    </row>
    <row r="159" spans="1:50" x14ac:dyDescent="0.2">
      <c r="A159" s="12"/>
      <c r="B159" s="64"/>
      <c r="C159" s="18"/>
      <c r="D159" s="19"/>
      <c r="E159" s="65"/>
      <c r="F159" s="17"/>
      <c r="G159" s="27"/>
      <c r="H159" s="12"/>
      <c r="I159" s="15"/>
      <c r="J159" s="12"/>
      <c r="K159" s="12"/>
      <c r="L159" s="12"/>
      <c r="M159" s="12"/>
      <c r="N159" s="42"/>
      <c r="O159" s="44"/>
      <c r="P159" s="12"/>
      <c r="Q159" s="12"/>
      <c r="R159" s="12"/>
      <c r="S159" s="42"/>
      <c r="T159" s="44"/>
      <c r="U159" s="12"/>
      <c r="V159" s="12"/>
      <c r="W159" s="12"/>
      <c r="X159" s="42"/>
      <c r="Y159" s="44"/>
      <c r="Z159" s="12"/>
      <c r="AA159" s="12"/>
      <c r="AB159" s="12"/>
      <c r="AC159" s="42"/>
      <c r="AD159" s="44"/>
      <c r="AE159" s="12"/>
      <c r="AF159" s="12"/>
      <c r="AG159" s="12"/>
      <c r="AH159" s="42"/>
      <c r="AI159" s="44"/>
      <c r="AJ159" s="12"/>
      <c r="AK159" s="12"/>
      <c r="AL159" s="12"/>
      <c r="AM159" s="42"/>
      <c r="AN159" s="44"/>
      <c r="AO159" s="12"/>
      <c r="AP159" s="12"/>
      <c r="AQ159" s="12"/>
      <c r="AR159" s="42"/>
      <c r="AS159" s="44"/>
      <c r="AT159" s="12"/>
      <c r="AU159" s="12"/>
      <c r="AV159" s="12"/>
      <c r="AW159" s="42"/>
      <c r="AX159" s="44"/>
    </row>
    <row r="160" spans="1:50" x14ac:dyDescent="0.2">
      <c r="A160" s="12"/>
      <c r="B160" s="64"/>
      <c r="C160" s="18"/>
      <c r="D160" s="19"/>
      <c r="E160" s="65"/>
      <c r="F160" s="17"/>
      <c r="G160" s="27"/>
      <c r="H160" s="12"/>
      <c r="I160" s="15"/>
      <c r="J160" s="12"/>
      <c r="K160" s="12"/>
      <c r="L160" s="12"/>
      <c r="M160" s="12"/>
      <c r="N160" s="42"/>
      <c r="O160" s="44"/>
      <c r="P160" s="12"/>
      <c r="Q160" s="12"/>
      <c r="R160" s="12"/>
      <c r="S160" s="42"/>
      <c r="T160" s="44"/>
      <c r="U160" s="12"/>
      <c r="V160" s="12"/>
      <c r="W160" s="12"/>
      <c r="X160" s="42"/>
      <c r="Y160" s="44"/>
      <c r="Z160" s="12"/>
      <c r="AA160" s="12"/>
      <c r="AB160" s="12"/>
      <c r="AC160" s="42"/>
      <c r="AD160" s="44"/>
      <c r="AE160" s="12"/>
      <c r="AF160" s="12"/>
      <c r="AG160" s="12"/>
      <c r="AH160" s="42"/>
      <c r="AI160" s="44"/>
      <c r="AJ160" s="12"/>
      <c r="AK160" s="12"/>
      <c r="AL160" s="12"/>
      <c r="AM160" s="42"/>
      <c r="AN160" s="44"/>
      <c r="AO160" s="12"/>
      <c r="AP160" s="12"/>
      <c r="AQ160" s="12"/>
      <c r="AR160" s="42"/>
      <c r="AS160" s="44"/>
      <c r="AT160" s="12"/>
      <c r="AU160" s="12"/>
      <c r="AV160" s="12"/>
      <c r="AW160" s="42"/>
      <c r="AX160" s="44"/>
    </row>
    <row r="161" spans="1:50" x14ac:dyDescent="0.2">
      <c r="A161" s="12"/>
      <c r="B161" s="64"/>
      <c r="C161" s="18"/>
      <c r="D161" s="19"/>
      <c r="E161" s="65"/>
      <c r="F161" s="17"/>
      <c r="G161" s="27"/>
      <c r="H161" s="12"/>
      <c r="I161" s="15"/>
      <c r="J161" s="12"/>
      <c r="K161" s="12"/>
      <c r="L161" s="12"/>
      <c r="M161" s="12"/>
      <c r="N161" s="42"/>
      <c r="O161" s="44"/>
      <c r="P161" s="12"/>
      <c r="Q161" s="12"/>
      <c r="R161" s="12"/>
      <c r="S161" s="42"/>
      <c r="T161" s="44"/>
      <c r="U161" s="12"/>
      <c r="V161" s="12"/>
      <c r="W161" s="12"/>
      <c r="X161" s="42"/>
      <c r="Y161" s="44"/>
      <c r="Z161" s="12"/>
      <c r="AA161" s="12"/>
      <c r="AB161" s="12"/>
      <c r="AC161" s="42"/>
      <c r="AD161" s="44"/>
      <c r="AE161" s="12"/>
      <c r="AF161" s="12"/>
      <c r="AG161" s="12"/>
      <c r="AH161" s="42"/>
      <c r="AI161" s="44"/>
      <c r="AJ161" s="12"/>
      <c r="AK161" s="12"/>
      <c r="AL161" s="12"/>
      <c r="AM161" s="42"/>
      <c r="AN161" s="44"/>
      <c r="AO161" s="12"/>
      <c r="AP161" s="12"/>
      <c r="AQ161" s="12"/>
      <c r="AR161" s="42"/>
      <c r="AS161" s="44"/>
      <c r="AT161" s="12"/>
      <c r="AU161" s="12"/>
      <c r="AV161" s="12"/>
      <c r="AW161" s="42"/>
      <c r="AX161" s="44"/>
    </row>
    <row r="162" spans="1:50" x14ac:dyDescent="0.2">
      <c r="A162" s="12"/>
      <c r="B162" s="64"/>
      <c r="C162" s="18"/>
      <c r="D162" s="19"/>
      <c r="E162" s="65"/>
      <c r="F162" s="17"/>
      <c r="G162" s="27"/>
      <c r="H162" s="12"/>
      <c r="I162" s="15"/>
      <c r="J162" s="12"/>
      <c r="K162" s="12"/>
      <c r="L162" s="12"/>
      <c r="M162" s="12"/>
      <c r="N162" s="42"/>
      <c r="O162" s="44"/>
      <c r="P162" s="12"/>
      <c r="Q162" s="12"/>
      <c r="R162" s="12"/>
      <c r="S162" s="42"/>
      <c r="T162" s="44"/>
      <c r="U162" s="12"/>
      <c r="V162" s="12"/>
      <c r="W162" s="12"/>
      <c r="X162" s="42"/>
      <c r="Y162" s="44"/>
      <c r="Z162" s="12"/>
      <c r="AA162" s="12"/>
      <c r="AB162" s="12"/>
      <c r="AC162" s="42"/>
      <c r="AD162" s="44"/>
      <c r="AE162" s="12"/>
      <c r="AF162" s="12"/>
      <c r="AG162" s="12"/>
      <c r="AH162" s="42"/>
      <c r="AI162" s="44"/>
      <c r="AJ162" s="12"/>
      <c r="AK162" s="12"/>
      <c r="AL162" s="12"/>
      <c r="AM162" s="42"/>
      <c r="AN162" s="44"/>
      <c r="AO162" s="12"/>
      <c r="AP162" s="12"/>
      <c r="AQ162" s="12"/>
      <c r="AR162" s="42"/>
      <c r="AS162" s="44"/>
      <c r="AT162" s="12"/>
      <c r="AU162" s="12"/>
      <c r="AV162" s="12"/>
      <c r="AW162" s="42"/>
      <c r="AX162" s="44"/>
    </row>
    <row r="163" spans="1:50" x14ac:dyDescent="0.2">
      <c r="A163" s="12"/>
      <c r="B163" s="64"/>
      <c r="C163" s="18"/>
      <c r="D163" s="19"/>
      <c r="E163" s="65"/>
      <c r="F163" s="17"/>
      <c r="G163" s="27"/>
      <c r="H163" s="12"/>
      <c r="I163" s="15"/>
      <c r="J163" s="12"/>
      <c r="K163" s="12"/>
      <c r="L163" s="12"/>
      <c r="M163" s="12"/>
      <c r="N163" s="42"/>
      <c r="O163" s="44"/>
      <c r="P163" s="12"/>
      <c r="Q163" s="12"/>
      <c r="R163" s="12"/>
      <c r="S163" s="42"/>
      <c r="T163" s="44"/>
      <c r="U163" s="12"/>
      <c r="V163" s="12"/>
      <c r="W163" s="12"/>
      <c r="X163" s="42"/>
      <c r="Y163" s="44"/>
      <c r="Z163" s="12"/>
      <c r="AA163" s="12"/>
      <c r="AB163" s="12"/>
      <c r="AC163" s="42"/>
      <c r="AD163" s="44"/>
      <c r="AE163" s="12"/>
      <c r="AF163" s="12"/>
      <c r="AG163" s="12"/>
      <c r="AH163" s="42"/>
      <c r="AI163" s="44"/>
      <c r="AJ163" s="12"/>
      <c r="AK163" s="12"/>
      <c r="AL163" s="12"/>
      <c r="AM163" s="42"/>
      <c r="AN163" s="44"/>
      <c r="AO163" s="12"/>
      <c r="AP163" s="12"/>
      <c r="AQ163" s="12"/>
      <c r="AR163" s="42"/>
      <c r="AS163" s="44"/>
      <c r="AT163" s="12"/>
      <c r="AU163" s="12"/>
      <c r="AV163" s="12"/>
      <c r="AW163" s="42"/>
      <c r="AX163" s="44"/>
    </row>
    <row r="164" spans="1:50" x14ac:dyDescent="0.2">
      <c r="A164" s="12"/>
      <c r="B164" s="64"/>
      <c r="C164" s="18"/>
      <c r="D164" s="19"/>
      <c r="E164" s="65"/>
      <c r="F164" s="17"/>
      <c r="G164" s="27"/>
      <c r="H164" s="12"/>
      <c r="I164" s="15"/>
      <c r="J164" s="12"/>
      <c r="K164" s="12"/>
      <c r="L164" s="12"/>
      <c r="M164" s="12"/>
      <c r="N164" s="42"/>
      <c r="O164" s="44"/>
      <c r="P164" s="12"/>
      <c r="Q164" s="12"/>
      <c r="R164" s="12"/>
      <c r="S164" s="42"/>
      <c r="T164" s="44"/>
      <c r="U164" s="12"/>
      <c r="V164" s="12"/>
      <c r="W164" s="12"/>
      <c r="X164" s="42"/>
      <c r="Y164" s="44"/>
      <c r="Z164" s="12"/>
      <c r="AA164" s="12"/>
      <c r="AB164" s="12"/>
      <c r="AC164" s="42"/>
      <c r="AD164" s="44"/>
      <c r="AE164" s="12"/>
      <c r="AF164" s="12"/>
      <c r="AG164" s="12"/>
      <c r="AH164" s="42"/>
      <c r="AI164" s="44"/>
      <c r="AJ164" s="12"/>
      <c r="AK164" s="12"/>
      <c r="AL164" s="12"/>
      <c r="AM164" s="42"/>
      <c r="AN164" s="44"/>
      <c r="AO164" s="12"/>
      <c r="AP164" s="12"/>
      <c r="AQ164" s="12"/>
      <c r="AR164" s="42"/>
      <c r="AS164" s="44"/>
      <c r="AT164" s="12"/>
      <c r="AU164" s="12"/>
      <c r="AV164" s="12"/>
      <c r="AW164" s="42"/>
      <c r="AX164" s="44"/>
    </row>
    <row r="165" spans="1:50" x14ac:dyDescent="0.2">
      <c r="A165" s="12"/>
      <c r="B165" s="64"/>
      <c r="C165" s="18"/>
      <c r="D165" s="19"/>
      <c r="E165" s="65"/>
      <c r="F165" s="17"/>
      <c r="G165" s="27"/>
      <c r="H165" s="12"/>
      <c r="I165" s="15"/>
      <c r="J165" s="12"/>
      <c r="K165" s="12"/>
      <c r="L165" s="12"/>
      <c r="M165" s="12"/>
      <c r="N165" s="42"/>
      <c r="O165" s="44"/>
      <c r="P165" s="12"/>
      <c r="Q165" s="12"/>
      <c r="R165" s="12"/>
      <c r="S165" s="42"/>
      <c r="T165" s="44"/>
      <c r="U165" s="12"/>
      <c r="V165" s="12"/>
      <c r="W165" s="12"/>
      <c r="X165" s="42"/>
      <c r="Y165" s="44"/>
      <c r="Z165" s="12"/>
      <c r="AA165" s="12"/>
      <c r="AB165" s="12"/>
      <c r="AC165" s="42"/>
      <c r="AD165" s="44"/>
      <c r="AE165" s="12"/>
      <c r="AF165" s="12"/>
      <c r="AG165" s="12"/>
      <c r="AH165" s="42"/>
      <c r="AI165" s="44"/>
      <c r="AJ165" s="12"/>
      <c r="AK165" s="12"/>
      <c r="AL165" s="12"/>
      <c r="AM165" s="42"/>
      <c r="AN165" s="44"/>
      <c r="AO165" s="12"/>
      <c r="AP165" s="12"/>
      <c r="AQ165" s="12"/>
      <c r="AR165" s="42"/>
      <c r="AS165" s="44"/>
      <c r="AT165" s="12"/>
      <c r="AU165" s="12"/>
      <c r="AV165" s="12"/>
      <c r="AW165" s="42"/>
      <c r="AX165" s="44"/>
    </row>
    <row r="166" spans="1:50" x14ac:dyDescent="0.2">
      <c r="A166" s="12"/>
      <c r="B166" s="64"/>
      <c r="C166" s="18"/>
      <c r="D166" s="19"/>
      <c r="E166" s="65"/>
      <c r="F166" s="17"/>
      <c r="G166" s="27"/>
      <c r="H166" s="12"/>
      <c r="I166" s="15"/>
      <c r="J166" s="12"/>
      <c r="K166" s="12"/>
      <c r="L166" s="12"/>
      <c r="M166" s="12"/>
      <c r="N166" s="42"/>
      <c r="O166" s="44"/>
      <c r="P166" s="12"/>
      <c r="Q166" s="12"/>
      <c r="R166" s="12"/>
      <c r="S166" s="42"/>
      <c r="T166" s="44"/>
      <c r="U166" s="12"/>
      <c r="V166" s="12"/>
      <c r="W166" s="12"/>
      <c r="X166" s="42"/>
      <c r="Y166" s="44"/>
      <c r="Z166" s="12"/>
      <c r="AA166" s="12"/>
      <c r="AB166" s="12"/>
      <c r="AC166" s="42"/>
      <c r="AD166" s="44"/>
      <c r="AE166" s="12"/>
      <c r="AF166" s="12"/>
      <c r="AG166" s="12"/>
      <c r="AH166" s="42"/>
      <c r="AI166" s="44"/>
      <c r="AJ166" s="12"/>
      <c r="AK166" s="12"/>
      <c r="AL166" s="12"/>
      <c r="AM166" s="42"/>
      <c r="AN166" s="44"/>
      <c r="AO166" s="12"/>
      <c r="AP166" s="12"/>
      <c r="AQ166" s="12"/>
      <c r="AR166" s="42"/>
      <c r="AS166" s="44"/>
      <c r="AT166" s="12"/>
      <c r="AU166" s="12"/>
      <c r="AV166" s="12"/>
      <c r="AW166" s="42"/>
      <c r="AX166" s="44"/>
    </row>
    <row r="167" spans="1:50" x14ac:dyDescent="0.2">
      <c r="A167" s="12"/>
      <c r="B167" s="64"/>
      <c r="C167" s="18"/>
      <c r="D167" s="19"/>
      <c r="E167" s="65"/>
      <c r="F167" s="17"/>
      <c r="G167" s="27"/>
      <c r="H167" s="12"/>
      <c r="I167" s="15"/>
      <c r="J167" s="12"/>
      <c r="K167" s="12"/>
      <c r="L167" s="12"/>
      <c r="M167" s="12"/>
      <c r="N167" s="42"/>
      <c r="O167" s="44"/>
      <c r="P167" s="12"/>
      <c r="Q167" s="12"/>
      <c r="R167" s="12"/>
      <c r="S167" s="42"/>
      <c r="T167" s="44"/>
      <c r="U167" s="12"/>
      <c r="V167" s="12"/>
      <c r="W167" s="12"/>
      <c r="X167" s="42"/>
      <c r="Y167" s="44"/>
      <c r="Z167" s="12"/>
      <c r="AA167" s="12"/>
      <c r="AB167" s="12"/>
      <c r="AC167" s="42"/>
      <c r="AD167" s="44"/>
      <c r="AE167" s="12"/>
      <c r="AF167" s="12"/>
      <c r="AG167" s="12"/>
      <c r="AH167" s="42"/>
      <c r="AI167" s="44"/>
      <c r="AJ167" s="12"/>
      <c r="AK167" s="12"/>
      <c r="AL167" s="12"/>
      <c r="AM167" s="42"/>
      <c r="AN167" s="44"/>
      <c r="AO167" s="12"/>
      <c r="AP167" s="12"/>
      <c r="AQ167" s="12"/>
      <c r="AR167" s="42"/>
      <c r="AS167" s="44"/>
      <c r="AT167" s="12"/>
      <c r="AU167" s="12"/>
      <c r="AV167" s="12"/>
      <c r="AW167" s="42"/>
      <c r="AX167" s="44"/>
    </row>
    <row r="168" spans="1:50" x14ac:dyDescent="0.2">
      <c r="A168" s="12"/>
      <c r="B168" s="64"/>
      <c r="C168" s="18"/>
      <c r="D168" s="19"/>
      <c r="E168" s="65"/>
      <c r="F168" s="17"/>
      <c r="G168" s="27"/>
      <c r="H168" s="12"/>
      <c r="I168" s="15"/>
      <c r="J168" s="12"/>
      <c r="K168" s="12"/>
      <c r="L168" s="12"/>
      <c r="M168" s="12"/>
      <c r="N168" s="42"/>
      <c r="O168" s="44"/>
      <c r="P168" s="12"/>
      <c r="Q168" s="12"/>
      <c r="R168" s="12"/>
      <c r="S168" s="42"/>
      <c r="T168" s="44"/>
      <c r="U168" s="12"/>
      <c r="V168" s="12"/>
      <c r="W168" s="12"/>
      <c r="X168" s="42"/>
      <c r="Y168" s="44"/>
      <c r="Z168" s="12"/>
      <c r="AA168" s="12"/>
      <c r="AB168" s="12"/>
      <c r="AC168" s="42"/>
      <c r="AD168" s="44"/>
      <c r="AE168" s="12"/>
      <c r="AF168" s="12"/>
      <c r="AG168" s="12"/>
      <c r="AH168" s="42"/>
      <c r="AI168" s="44"/>
      <c r="AJ168" s="12"/>
      <c r="AK168" s="12"/>
      <c r="AL168" s="12"/>
      <c r="AM168" s="42"/>
      <c r="AN168" s="44"/>
      <c r="AO168" s="12"/>
      <c r="AP168" s="12"/>
      <c r="AQ168" s="12"/>
      <c r="AR168" s="42"/>
      <c r="AS168" s="44"/>
      <c r="AT168" s="12"/>
      <c r="AU168" s="12"/>
      <c r="AV168" s="12"/>
      <c r="AW168" s="42"/>
      <c r="AX168" s="44"/>
    </row>
    <row r="169" spans="1:50" x14ac:dyDescent="0.2">
      <c r="A169" s="12"/>
      <c r="B169" s="64"/>
      <c r="C169" s="18"/>
      <c r="D169" s="19"/>
      <c r="E169" s="65"/>
      <c r="F169" s="17"/>
      <c r="G169" s="27"/>
      <c r="H169" s="12"/>
      <c r="I169" s="15"/>
      <c r="J169" s="12"/>
      <c r="K169" s="12"/>
      <c r="L169" s="12"/>
      <c r="M169" s="12"/>
      <c r="N169" s="42"/>
      <c r="O169" s="44"/>
      <c r="P169" s="12"/>
      <c r="Q169" s="12"/>
      <c r="R169" s="12"/>
      <c r="S169" s="42"/>
      <c r="T169" s="44"/>
      <c r="U169" s="12"/>
      <c r="V169" s="12"/>
      <c r="W169" s="12"/>
      <c r="X169" s="42"/>
      <c r="Y169" s="44"/>
      <c r="Z169" s="12"/>
      <c r="AA169" s="12"/>
      <c r="AB169" s="12"/>
      <c r="AC169" s="42"/>
      <c r="AD169" s="44"/>
      <c r="AE169" s="12"/>
      <c r="AF169" s="12"/>
      <c r="AG169" s="12"/>
      <c r="AH169" s="42"/>
      <c r="AI169" s="44"/>
      <c r="AJ169" s="12"/>
      <c r="AK169" s="12"/>
      <c r="AL169" s="12"/>
      <c r="AM169" s="42"/>
      <c r="AN169" s="44"/>
      <c r="AO169" s="12"/>
      <c r="AP169" s="12"/>
      <c r="AQ169" s="12"/>
      <c r="AR169" s="42"/>
      <c r="AS169" s="44"/>
      <c r="AT169" s="12"/>
      <c r="AU169" s="12"/>
      <c r="AV169" s="12"/>
      <c r="AW169" s="42"/>
      <c r="AX169" s="44"/>
    </row>
    <row r="170" spans="1:50" x14ac:dyDescent="0.2">
      <c r="A170" s="12"/>
      <c r="B170" s="64"/>
      <c r="C170" s="18"/>
      <c r="D170" s="19"/>
      <c r="E170" s="65"/>
      <c r="F170" s="17"/>
      <c r="G170" s="27"/>
      <c r="H170" s="12"/>
      <c r="I170" s="15"/>
      <c r="J170" s="12"/>
      <c r="K170" s="12"/>
      <c r="L170" s="12"/>
      <c r="M170" s="12"/>
      <c r="N170" s="42"/>
      <c r="O170" s="44"/>
      <c r="P170" s="12"/>
      <c r="Q170" s="12"/>
      <c r="R170" s="12"/>
      <c r="S170" s="42"/>
      <c r="T170" s="44"/>
      <c r="U170" s="12"/>
      <c r="V170" s="12"/>
      <c r="W170" s="12"/>
      <c r="X170" s="42"/>
      <c r="Y170" s="44"/>
      <c r="Z170" s="12"/>
      <c r="AA170" s="12"/>
      <c r="AB170" s="12"/>
      <c r="AC170" s="42"/>
      <c r="AD170" s="44"/>
      <c r="AE170" s="12"/>
      <c r="AF170" s="12"/>
      <c r="AG170" s="12"/>
      <c r="AH170" s="42"/>
      <c r="AI170" s="44"/>
      <c r="AJ170" s="12"/>
      <c r="AK170" s="12"/>
      <c r="AL170" s="12"/>
      <c r="AM170" s="42"/>
      <c r="AN170" s="44"/>
      <c r="AO170" s="12"/>
      <c r="AP170" s="12"/>
      <c r="AQ170" s="12"/>
      <c r="AR170" s="42"/>
      <c r="AS170" s="44"/>
      <c r="AT170" s="12"/>
      <c r="AU170" s="12"/>
      <c r="AV170" s="12"/>
      <c r="AW170" s="42"/>
      <c r="AX170" s="44"/>
    </row>
    <row r="171" spans="1:50" x14ac:dyDescent="0.2">
      <c r="A171" s="12"/>
      <c r="B171" s="64"/>
      <c r="C171" s="18"/>
      <c r="D171" s="19"/>
      <c r="E171" s="65"/>
      <c r="F171" s="17"/>
      <c r="G171" s="27"/>
      <c r="H171" s="12"/>
      <c r="I171" s="15"/>
      <c r="J171" s="12"/>
      <c r="K171" s="12"/>
      <c r="L171" s="12"/>
      <c r="M171" s="12"/>
      <c r="N171" s="42"/>
      <c r="O171" s="44"/>
      <c r="P171" s="12"/>
      <c r="Q171" s="12"/>
      <c r="R171" s="12"/>
      <c r="S171" s="42"/>
      <c r="T171" s="44"/>
      <c r="U171" s="12"/>
      <c r="V171" s="12"/>
      <c r="W171" s="12"/>
      <c r="X171" s="42"/>
      <c r="Y171" s="44"/>
      <c r="Z171" s="12"/>
      <c r="AA171" s="12"/>
      <c r="AB171" s="12"/>
      <c r="AC171" s="42"/>
      <c r="AD171" s="44"/>
      <c r="AE171" s="12"/>
      <c r="AF171" s="12"/>
      <c r="AG171" s="12"/>
      <c r="AH171" s="42"/>
      <c r="AI171" s="44"/>
      <c r="AJ171" s="12"/>
      <c r="AK171" s="12"/>
      <c r="AL171" s="12"/>
      <c r="AM171" s="42"/>
      <c r="AN171" s="44"/>
      <c r="AO171" s="12"/>
      <c r="AP171" s="12"/>
      <c r="AQ171" s="12"/>
      <c r="AR171" s="42"/>
      <c r="AS171" s="44"/>
      <c r="AT171" s="12"/>
      <c r="AU171" s="12"/>
      <c r="AV171" s="12"/>
      <c r="AW171" s="42"/>
      <c r="AX171" s="44"/>
    </row>
    <row r="172" spans="1:50" x14ac:dyDescent="0.2">
      <c r="A172" s="12"/>
      <c r="B172" s="64"/>
      <c r="C172" s="18"/>
      <c r="D172" s="19"/>
      <c r="E172" s="65"/>
      <c r="F172" s="17"/>
      <c r="G172" s="27"/>
      <c r="H172" s="12"/>
      <c r="I172" s="15"/>
      <c r="J172" s="12"/>
      <c r="K172" s="12"/>
      <c r="L172" s="12"/>
      <c r="M172" s="12"/>
      <c r="N172" s="42"/>
      <c r="O172" s="44"/>
      <c r="P172" s="12"/>
      <c r="Q172" s="12"/>
      <c r="R172" s="12"/>
      <c r="S172" s="42"/>
      <c r="T172" s="44"/>
      <c r="U172" s="12"/>
      <c r="V172" s="12"/>
      <c r="W172" s="12"/>
      <c r="X172" s="42"/>
      <c r="Y172" s="44"/>
      <c r="Z172" s="12"/>
      <c r="AA172" s="12"/>
      <c r="AB172" s="12"/>
      <c r="AC172" s="42"/>
      <c r="AD172" s="44"/>
      <c r="AE172" s="12"/>
      <c r="AF172" s="12"/>
      <c r="AG172" s="12"/>
      <c r="AH172" s="42"/>
      <c r="AI172" s="44"/>
      <c r="AJ172" s="12"/>
      <c r="AK172" s="12"/>
      <c r="AL172" s="12"/>
      <c r="AM172" s="42"/>
      <c r="AN172" s="44"/>
      <c r="AO172" s="12"/>
      <c r="AP172" s="12"/>
      <c r="AQ172" s="12"/>
      <c r="AR172" s="42"/>
      <c r="AS172" s="44"/>
      <c r="AT172" s="12"/>
      <c r="AU172" s="12"/>
      <c r="AV172" s="12"/>
      <c r="AW172" s="42"/>
      <c r="AX172" s="44"/>
    </row>
    <row r="173" spans="1:50" x14ac:dyDescent="0.2">
      <c r="A173" s="12"/>
      <c r="B173" s="64"/>
      <c r="C173" s="18"/>
      <c r="D173" s="19"/>
      <c r="E173" s="65"/>
      <c r="F173" s="17"/>
      <c r="G173" s="27"/>
      <c r="H173" s="12"/>
      <c r="I173" s="15"/>
      <c r="J173" s="12"/>
      <c r="K173" s="12"/>
      <c r="L173" s="12"/>
      <c r="M173" s="12"/>
      <c r="N173" s="42"/>
      <c r="O173" s="44"/>
      <c r="P173" s="12"/>
      <c r="Q173" s="12"/>
      <c r="R173" s="12"/>
      <c r="S173" s="42"/>
      <c r="T173" s="44"/>
      <c r="U173" s="12"/>
      <c r="V173" s="12"/>
      <c r="W173" s="12"/>
      <c r="X173" s="42"/>
      <c r="Y173" s="44"/>
      <c r="Z173" s="12"/>
      <c r="AA173" s="12"/>
      <c r="AB173" s="12"/>
      <c r="AC173" s="42"/>
      <c r="AD173" s="44"/>
      <c r="AE173" s="12"/>
      <c r="AF173" s="12"/>
      <c r="AG173" s="12"/>
      <c r="AH173" s="42"/>
      <c r="AI173" s="44"/>
      <c r="AJ173" s="12"/>
      <c r="AK173" s="12"/>
      <c r="AL173" s="12"/>
      <c r="AM173" s="42"/>
      <c r="AN173" s="44"/>
      <c r="AO173" s="12"/>
      <c r="AP173" s="12"/>
      <c r="AQ173" s="12"/>
      <c r="AR173" s="42"/>
      <c r="AS173" s="44"/>
      <c r="AT173" s="12"/>
      <c r="AU173" s="12"/>
      <c r="AV173" s="12"/>
      <c r="AW173" s="42"/>
      <c r="AX173" s="44"/>
    </row>
    <row r="174" spans="1:50" x14ac:dyDescent="0.2">
      <c r="A174" s="12"/>
      <c r="B174" s="64"/>
      <c r="C174" s="18"/>
      <c r="D174" s="19"/>
      <c r="E174" s="65"/>
      <c r="F174" s="17"/>
      <c r="G174" s="27"/>
      <c r="H174" s="12"/>
      <c r="I174" s="15"/>
      <c r="J174" s="12"/>
      <c r="K174" s="12"/>
      <c r="L174" s="12"/>
      <c r="M174" s="12"/>
      <c r="N174" s="42"/>
      <c r="O174" s="44"/>
      <c r="P174" s="12"/>
      <c r="Q174" s="12"/>
      <c r="R174" s="12"/>
      <c r="S174" s="42"/>
      <c r="T174" s="44"/>
      <c r="U174" s="12"/>
      <c r="V174" s="12"/>
      <c r="W174" s="12"/>
      <c r="X174" s="42"/>
      <c r="Y174" s="44"/>
      <c r="Z174" s="12"/>
      <c r="AA174" s="12"/>
      <c r="AB174" s="12"/>
      <c r="AC174" s="42"/>
      <c r="AD174" s="44"/>
      <c r="AE174" s="12"/>
      <c r="AF174" s="12"/>
      <c r="AG174" s="12"/>
      <c r="AH174" s="42"/>
      <c r="AI174" s="44"/>
      <c r="AJ174" s="12"/>
      <c r="AK174" s="12"/>
      <c r="AL174" s="12"/>
      <c r="AM174" s="42"/>
      <c r="AN174" s="44"/>
      <c r="AO174" s="12"/>
      <c r="AP174" s="12"/>
      <c r="AQ174" s="12"/>
      <c r="AR174" s="42"/>
      <c r="AS174" s="44"/>
      <c r="AT174" s="12"/>
      <c r="AU174" s="12"/>
      <c r="AV174" s="12"/>
      <c r="AW174" s="42"/>
      <c r="AX174" s="44"/>
    </row>
    <row r="175" spans="1:50" x14ac:dyDescent="0.2">
      <c r="A175" s="12"/>
      <c r="B175" s="64"/>
      <c r="C175" s="18"/>
      <c r="D175" s="19"/>
      <c r="E175" s="65"/>
      <c r="F175" s="17"/>
      <c r="G175" s="27"/>
      <c r="H175" s="12"/>
      <c r="I175" s="15"/>
      <c r="J175" s="12"/>
      <c r="K175" s="12"/>
      <c r="L175" s="12"/>
      <c r="M175" s="12"/>
      <c r="N175" s="42"/>
      <c r="O175" s="44"/>
      <c r="P175" s="12"/>
      <c r="Q175" s="12"/>
      <c r="R175" s="12"/>
      <c r="S175" s="42"/>
      <c r="T175" s="44"/>
      <c r="U175" s="12"/>
      <c r="V175" s="12"/>
      <c r="W175" s="12"/>
      <c r="X175" s="42"/>
      <c r="Y175" s="44"/>
      <c r="Z175" s="12"/>
      <c r="AA175" s="12"/>
      <c r="AB175" s="12"/>
      <c r="AC175" s="42"/>
      <c r="AD175" s="44"/>
      <c r="AE175" s="12"/>
      <c r="AF175" s="12"/>
      <c r="AG175" s="12"/>
      <c r="AH175" s="42"/>
      <c r="AI175" s="44"/>
      <c r="AJ175" s="12"/>
      <c r="AK175" s="12"/>
      <c r="AL175" s="12"/>
      <c r="AM175" s="42"/>
      <c r="AN175" s="44"/>
      <c r="AO175" s="12"/>
      <c r="AP175" s="12"/>
      <c r="AQ175" s="12"/>
      <c r="AR175" s="42"/>
      <c r="AS175" s="44"/>
      <c r="AT175" s="12"/>
      <c r="AU175" s="12"/>
      <c r="AV175" s="12"/>
      <c r="AW175" s="42"/>
      <c r="AX175" s="44"/>
    </row>
    <row r="176" spans="1:50" x14ac:dyDescent="0.2">
      <c r="A176" s="12"/>
      <c r="B176" s="64"/>
      <c r="C176" s="18"/>
      <c r="D176" s="19"/>
      <c r="E176" s="65"/>
      <c r="F176" s="17"/>
      <c r="G176" s="27"/>
      <c r="H176" s="12"/>
      <c r="I176" s="15"/>
      <c r="J176" s="12"/>
      <c r="K176" s="12"/>
      <c r="L176" s="12"/>
      <c r="M176" s="12"/>
      <c r="N176" s="42"/>
      <c r="O176" s="44"/>
      <c r="P176" s="12"/>
      <c r="Q176" s="12"/>
      <c r="R176" s="12"/>
      <c r="S176" s="42"/>
      <c r="T176" s="44"/>
      <c r="U176" s="12"/>
      <c r="V176" s="12"/>
      <c r="W176" s="12"/>
      <c r="X176" s="42"/>
      <c r="Y176" s="44"/>
      <c r="Z176" s="12"/>
      <c r="AA176" s="12"/>
      <c r="AB176" s="12"/>
      <c r="AC176" s="42"/>
      <c r="AD176" s="44"/>
      <c r="AE176" s="12"/>
      <c r="AF176" s="12"/>
      <c r="AG176" s="12"/>
      <c r="AH176" s="42"/>
      <c r="AI176" s="44"/>
      <c r="AJ176" s="12"/>
      <c r="AK176" s="12"/>
      <c r="AL176" s="12"/>
      <c r="AM176" s="42"/>
      <c r="AN176" s="44"/>
      <c r="AO176" s="12"/>
      <c r="AP176" s="12"/>
      <c r="AQ176" s="12"/>
      <c r="AR176" s="42"/>
      <c r="AS176" s="44"/>
      <c r="AT176" s="12"/>
      <c r="AU176" s="12"/>
      <c r="AV176" s="12"/>
      <c r="AW176" s="42"/>
      <c r="AX176" s="44"/>
    </row>
    <row r="177" spans="1:50" x14ac:dyDescent="0.2">
      <c r="A177" s="12"/>
      <c r="B177" s="64"/>
      <c r="C177" s="18"/>
      <c r="D177" s="19"/>
      <c r="E177" s="65"/>
      <c r="F177" s="17"/>
      <c r="G177" s="27"/>
      <c r="H177" s="12"/>
      <c r="I177" s="15"/>
      <c r="J177" s="12"/>
      <c r="K177" s="12"/>
      <c r="L177" s="12"/>
      <c r="M177" s="12"/>
      <c r="N177" s="42"/>
      <c r="O177" s="44"/>
      <c r="P177" s="12"/>
      <c r="Q177" s="12"/>
      <c r="R177" s="12"/>
      <c r="S177" s="42"/>
      <c r="T177" s="44"/>
      <c r="U177" s="12"/>
      <c r="V177" s="12"/>
      <c r="W177" s="12"/>
      <c r="X177" s="42"/>
      <c r="Y177" s="44"/>
      <c r="Z177" s="12"/>
      <c r="AA177" s="12"/>
      <c r="AB177" s="12"/>
      <c r="AC177" s="42"/>
      <c r="AD177" s="44"/>
      <c r="AE177" s="12"/>
      <c r="AF177" s="12"/>
      <c r="AG177" s="12"/>
      <c r="AH177" s="42"/>
      <c r="AI177" s="44"/>
      <c r="AJ177" s="12"/>
      <c r="AK177" s="12"/>
      <c r="AL177" s="12"/>
      <c r="AM177" s="42"/>
      <c r="AN177" s="44"/>
      <c r="AO177" s="12"/>
      <c r="AP177" s="12"/>
      <c r="AQ177" s="12"/>
      <c r="AR177" s="42"/>
      <c r="AS177" s="44"/>
      <c r="AT177" s="12"/>
      <c r="AU177" s="12"/>
      <c r="AV177" s="12"/>
      <c r="AW177" s="42"/>
      <c r="AX177" s="44"/>
    </row>
    <row r="178" spans="1:50" x14ac:dyDescent="0.2">
      <c r="A178" s="12"/>
      <c r="B178" s="64"/>
      <c r="C178" s="18"/>
      <c r="D178" s="19"/>
      <c r="E178" s="65"/>
      <c r="F178" s="17"/>
      <c r="G178" s="27"/>
      <c r="H178" s="12"/>
      <c r="I178" s="15"/>
      <c r="J178" s="12"/>
      <c r="K178" s="12"/>
      <c r="L178" s="12"/>
      <c r="M178" s="12"/>
      <c r="N178" s="42"/>
      <c r="O178" s="44"/>
      <c r="P178" s="12"/>
      <c r="Q178" s="12"/>
      <c r="R178" s="12"/>
      <c r="S178" s="42"/>
      <c r="T178" s="44"/>
      <c r="U178" s="12"/>
      <c r="V178" s="12"/>
      <c r="W178" s="12"/>
      <c r="X178" s="42"/>
      <c r="Y178" s="44"/>
      <c r="Z178" s="12"/>
      <c r="AA178" s="12"/>
      <c r="AB178" s="12"/>
      <c r="AC178" s="42"/>
      <c r="AD178" s="44"/>
      <c r="AE178" s="12"/>
      <c r="AF178" s="12"/>
      <c r="AG178" s="12"/>
      <c r="AH178" s="42"/>
      <c r="AI178" s="44"/>
      <c r="AJ178" s="12"/>
      <c r="AK178" s="12"/>
      <c r="AL178" s="12"/>
      <c r="AM178" s="42"/>
      <c r="AN178" s="44"/>
      <c r="AO178" s="12"/>
      <c r="AP178" s="12"/>
      <c r="AQ178" s="12"/>
      <c r="AR178" s="42"/>
      <c r="AS178" s="44"/>
      <c r="AT178" s="12"/>
      <c r="AU178" s="12"/>
      <c r="AV178" s="12"/>
      <c r="AW178" s="42"/>
      <c r="AX178" s="44"/>
    </row>
    <row r="179" spans="1:50" x14ac:dyDescent="0.2">
      <c r="A179" s="12"/>
      <c r="B179" s="64"/>
      <c r="C179" s="18"/>
      <c r="D179" s="19"/>
      <c r="E179" s="65"/>
      <c r="F179" s="17"/>
      <c r="G179" s="27"/>
      <c r="H179" s="12"/>
      <c r="I179" s="15"/>
      <c r="J179" s="12"/>
      <c r="K179" s="12"/>
      <c r="L179" s="12"/>
      <c r="M179" s="12"/>
      <c r="N179" s="42"/>
      <c r="O179" s="44"/>
      <c r="P179" s="12"/>
      <c r="Q179" s="12"/>
      <c r="R179" s="12"/>
      <c r="S179" s="42"/>
      <c r="T179" s="44"/>
      <c r="U179" s="12"/>
      <c r="V179" s="12"/>
      <c r="W179" s="12"/>
      <c r="X179" s="42"/>
      <c r="Y179" s="44"/>
      <c r="Z179" s="12"/>
      <c r="AA179" s="12"/>
      <c r="AB179" s="12"/>
      <c r="AC179" s="42"/>
      <c r="AD179" s="44"/>
      <c r="AE179" s="12"/>
      <c r="AF179" s="12"/>
      <c r="AG179" s="12"/>
      <c r="AH179" s="42"/>
      <c r="AI179" s="44"/>
      <c r="AJ179" s="12"/>
      <c r="AK179" s="12"/>
      <c r="AL179" s="12"/>
      <c r="AM179" s="42"/>
      <c r="AN179" s="44"/>
      <c r="AO179" s="12"/>
      <c r="AP179" s="12"/>
      <c r="AQ179" s="12"/>
      <c r="AR179" s="42"/>
      <c r="AS179" s="44"/>
      <c r="AT179" s="12"/>
      <c r="AU179" s="12"/>
      <c r="AV179" s="12"/>
      <c r="AW179" s="42"/>
      <c r="AX179" s="44"/>
    </row>
    <row r="180" spans="1:50" x14ac:dyDescent="0.2">
      <c r="A180" s="12"/>
      <c r="B180" s="64"/>
      <c r="C180" s="18"/>
      <c r="D180" s="19"/>
      <c r="E180" s="65"/>
      <c r="F180" s="17"/>
      <c r="G180" s="27"/>
      <c r="H180" s="12"/>
      <c r="I180" s="15"/>
      <c r="J180" s="12"/>
      <c r="K180" s="12"/>
      <c r="L180" s="12"/>
      <c r="M180" s="12"/>
      <c r="N180" s="42"/>
      <c r="O180" s="44"/>
      <c r="P180" s="12"/>
      <c r="Q180" s="12"/>
      <c r="R180" s="12"/>
      <c r="S180" s="42"/>
      <c r="T180" s="44"/>
      <c r="U180" s="12"/>
      <c r="V180" s="12"/>
      <c r="W180" s="12"/>
      <c r="X180" s="42"/>
      <c r="Y180" s="44"/>
      <c r="Z180" s="12"/>
      <c r="AA180" s="12"/>
      <c r="AB180" s="12"/>
      <c r="AC180" s="42"/>
      <c r="AD180" s="44"/>
      <c r="AE180" s="12"/>
      <c r="AF180" s="12"/>
      <c r="AG180" s="12"/>
      <c r="AH180" s="42"/>
      <c r="AI180" s="44"/>
      <c r="AJ180" s="12"/>
      <c r="AK180" s="12"/>
      <c r="AL180" s="12"/>
      <c r="AM180" s="42"/>
      <c r="AN180" s="44"/>
      <c r="AO180" s="12"/>
      <c r="AP180" s="12"/>
      <c r="AQ180" s="12"/>
      <c r="AR180" s="42"/>
      <c r="AS180" s="44"/>
      <c r="AT180" s="12"/>
      <c r="AU180" s="12"/>
      <c r="AV180" s="12"/>
      <c r="AW180" s="42"/>
      <c r="AX180" s="44"/>
    </row>
    <row r="181" spans="1:50" x14ac:dyDescent="0.2">
      <c r="A181" s="12"/>
      <c r="B181" s="64"/>
      <c r="C181" s="18"/>
      <c r="D181" s="19"/>
      <c r="E181" s="65"/>
      <c r="F181" s="17"/>
      <c r="G181" s="27"/>
      <c r="H181" s="12"/>
      <c r="I181" s="15"/>
      <c r="J181" s="12"/>
      <c r="K181" s="12"/>
      <c r="L181" s="12"/>
      <c r="M181" s="12"/>
      <c r="N181" s="42"/>
      <c r="O181" s="44"/>
      <c r="P181" s="12"/>
      <c r="Q181" s="12"/>
      <c r="R181" s="12"/>
      <c r="S181" s="42"/>
      <c r="T181" s="44"/>
      <c r="U181" s="12"/>
      <c r="V181" s="12"/>
      <c r="W181" s="12"/>
      <c r="X181" s="42"/>
      <c r="Y181" s="44"/>
      <c r="Z181" s="12"/>
      <c r="AA181" s="12"/>
      <c r="AB181" s="12"/>
      <c r="AC181" s="42"/>
      <c r="AD181" s="44"/>
      <c r="AE181" s="12"/>
      <c r="AF181" s="12"/>
      <c r="AG181" s="12"/>
      <c r="AH181" s="42"/>
      <c r="AI181" s="44"/>
      <c r="AJ181" s="12"/>
      <c r="AK181" s="12"/>
      <c r="AL181" s="12"/>
      <c r="AM181" s="42"/>
      <c r="AN181" s="44"/>
      <c r="AO181" s="12"/>
      <c r="AP181" s="12"/>
      <c r="AQ181" s="12"/>
      <c r="AR181" s="42"/>
      <c r="AS181" s="44"/>
      <c r="AT181" s="12"/>
      <c r="AU181" s="12"/>
      <c r="AV181" s="12"/>
      <c r="AW181" s="42"/>
      <c r="AX181" s="44"/>
    </row>
    <row r="182" spans="1:50" x14ac:dyDescent="0.2">
      <c r="A182" s="12"/>
      <c r="B182" s="64"/>
      <c r="C182" s="18"/>
      <c r="D182" s="19"/>
      <c r="E182" s="65"/>
      <c r="F182" s="17"/>
      <c r="G182" s="27"/>
      <c r="H182" s="12"/>
      <c r="I182" s="15"/>
      <c r="J182" s="12"/>
      <c r="K182" s="12"/>
      <c r="L182" s="12"/>
      <c r="M182" s="12"/>
      <c r="N182" s="42"/>
      <c r="O182" s="44"/>
      <c r="P182" s="12"/>
      <c r="Q182" s="12"/>
      <c r="R182" s="12"/>
      <c r="S182" s="42"/>
      <c r="T182" s="44"/>
      <c r="U182" s="12"/>
      <c r="V182" s="12"/>
      <c r="W182" s="12"/>
      <c r="X182" s="42"/>
      <c r="Y182" s="44"/>
      <c r="Z182" s="12"/>
      <c r="AA182" s="12"/>
      <c r="AB182" s="12"/>
      <c r="AC182" s="42"/>
      <c r="AD182" s="44"/>
      <c r="AE182" s="12"/>
      <c r="AF182" s="12"/>
      <c r="AG182" s="12"/>
      <c r="AH182" s="42"/>
      <c r="AI182" s="44"/>
      <c r="AJ182" s="12"/>
      <c r="AK182" s="12"/>
      <c r="AL182" s="12"/>
      <c r="AM182" s="42"/>
      <c r="AN182" s="44"/>
      <c r="AO182" s="12"/>
      <c r="AP182" s="12"/>
      <c r="AQ182" s="12"/>
      <c r="AR182" s="42"/>
      <c r="AS182" s="44"/>
      <c r="AT182" s="12"/>
      <c r="AU182" s="12"/>
      <c r="AV182" s="12"/>
      <c r="AW182" s="42"/>
      <c r="AX182" s="44"/>
    </row>
    <row r="183" spans="1:50" x14ac:dyDescent="0.2">
      <c r="A183" s="12"/>
      <c r="B183" s="64"/>
      <c r="C183" s="18"/>
      <c r="D183" s="19"/>
      <c r="E183" s="65"/>
      <c r="F183" s="17"/>
      <c r="G183" s="27"/>
      <c r="H183" s="12"/>
      <c r="I183" s="15"/>
      <c r="J183" s="12"/>
      <c r="K183" s="12"/>
      <c r="L183" s="12"/>
      <c r="M183" s="12"/>
      <c r="N183" s="42"/>
      <c r="O183" s="44"/>
      <c r="P183" s="12"/>
      <c r="Q183" s="12"/>
      <c r="R183" s="12"/>
      <c r="S183" s="42"/>
      <c r="T183" s="44"/>
      <c r="U183" s="12"/>
      <c r="V183" s="12"/>
      <c r="W183" s="12"/>
      <c r="X183" s="42"/>
      <c r="Y183" s="44"/>
      <c r="Z183" s="12"/>
      <c r="AA183" s="12"/>
      <c r="AB183" s="12"/>
      <c r="AC183" s="42"/>
      <c r="AD183" s="44"/>
      <c r="AE183" s="12"/>
      <c r="AF183" s="12"/>
      <c r="AG183" s="12"/>
      <c r="AH183" s="42"/>
      <c r="AI183" s="44"/>
      <c r="AJ183" s="12"/>
      <c r="AK183" s="12"/>
      <c r="AL183" s="12"/>
      <c r="AM183" s="42"/>
      <c r="AN183" s="44"/>
      <c r="AO183" s="12"/>
      <c r="AP183" s="12"/>
      <c r="AQ183" s="12"/>
      <c r="AR183" s="42"/>
      <c r="AS183" s="44"/>
      <c r="AT183" s="12"/>
      <c r="AU183" s="12"/>
      <c r="AV183" s="12"/>
      <c r="AW183" s="42"/>
      <c r="AX183" s="44"/>
    </row>
    <row r="184" spans="1:50" x14ac:dyDescent="0.2">
      <c r="A184" s="12"/>
      <c r="B184" s="64"/>
      <c r="C184" s="18"/>
      <c r="D184" s="19"/>
      <c r="E184" s="65"/>
      <c r="F184" s="17"/>
      <c r="G184" s="27"/>
      <c r="H184" s="12"/>
      <c r="I184" s="15"/>
      <c r="J184" s="12"/>
      <c r="K184" s="12"/>
      <c r="L184" s="12"/>
      <c r="M184" s="12"/>
      <c r="N184" s="42"/>
      <c r="O184" s="44"/>
      <c r="P184" s="12"/>
      <c r="Q184" s="12"/>
      <c r="R184" s="12"/>
      <c r="S184" s="42"/>
      <c r="T184" s="44"/>
      <c r="U184" s="12"/>
      <c r="V184" s="12"/>
      <c r="W184" s="12"/>
      <c r="X184" s="42"/>
      <c r="Y184" s="44"/>
      <c r="Z184" s="12"/>
      <c r="AA184" s="12"/>
      <c r="AB184" s="12"/>
      <c r="AC184" s="42"/>
      <c r="AD184" s="44"/>
      <c r="AE184" s="12"/>
      <c r="AF184" s="12"/>
      <c r="AG184" s="12"/>
      <c r="AH184" s="42"/>
      <c r="AI184" s="44"/>
      <c r="AJ184" s="12"/>
      <c r="AK184" s="12"/>
      <c r="AL184" s="12"/>
      <c r="AM184" s="42"/>
      <c r="AN184" s="44"/>
      <c r="AO184" s="12"/>
      <c r="AP184" s="12"/>
      <c r="AQ184" s="12"/>
      <c r="AR184" s="42"/>
      <c r="AS184" s="44"/>
      <c r="AT184" s="12"/>
      <c r="AU184" s="12"/>
      <c r="AV184" s="12"/>
      <c r="AW184" s="42"/>
      <c r="AX184" s="44"/>
    </row>
    <row r="185" spans="1:50" x14ac:dyDescent="0.2">
      <c r="A185" s="12"/>
      <c r="B185" s="64"/>
      <c r="C185" s="18"/>
      <c r="D185" s="19"/>
      <c r="E185" s="65"/>
      <c r="F185" s="17"/>
      <c r="G185" s="27"/>
      <c r="H185" s="12"/>
      <c r="I185" s="15"/>
      <c r="J185" s="12"/>
      <c r="K185" s="12"/>
      <c r="L185" s="12"/>
      <c r="M185" s="12"/>
      <c r="N185" s="42"/>
      <c r="O185" s="44"/>
      <c r="P185" s="12"/>
      <c r="Q185" s="12"/>
      <c r="R185" s="12"/>
      <c r="S185" s="42"/>
      <c r="T185" s="44"/>
      <c r="U185" s="12"/>
      <c r="V185" s="12"/>
      <c r="W185" s="12"/>
      <c r="X185" s="42"/>
      <c r="Y185" s="44"/>
      <c r="Z185" s="12"/>
      <c r="AA185" s="12"/>
      <c r="AB185" s="12"/>
      <c r="AC185" s="42"/>
      <c r="AD185" s="44"/>
      <c r="AE185" s="12"/>
      <c r="AF185" s="12"/>
      <c r="AG185" s="12"/>
      <c r="AH185" s="42"/>
      <c r="AI185" s="44"/>
      <c r="AJ185" s="12"/>
      <c r="AK185" s="12"/>
      <c r="AL185" s="12"/>
      <c r="AM185" s="42"/>
      <c r="AN185" s="44"/>
      <c r="AO185" s="12"/>
      <c r="AP185" s="12"/>
      <c r="AQ185" s="12"/>
      <c r="AR185" s="42"/>
      <c r="AS185" s="44"/>
      <c r="AT185" s="12"/>
      <c r="AU185" s="12"/>
      <c r="AV185" s="12"/>
      <c r="AW185" s="42"/>
      <c r="AX185" s="44"/>
    </row>
    <row r="186" spans="1:50" x14ac:dyDescent="0.2">
      <c r="A186" s="12"/>
      <c r="B186" s="64"/>
      <c r="C186" s="18"/>
      <c r="D186" s="19"/>
      <c r="E186" s="65"/>
      <c r="F186" s="17"/>
      <c r="G186" s="27"/>
      <c r="H186" s="12"/>
      <c r="I186" s="15"/>
      <c r="J186" s="12"/>
      <c r="K186" s="12"/>
      <c r="L186" s="12"/>
      <c r="M186" s="12"/>
      <c r="N186" s="42"/>
      <c r="O186" s="44"/>
      <c r="P186" s="12"/>
      <c r="Q186" s="12"/>
      <c r="R186" s="12"/>
      <c r="S186" s="42"/>
      <c r="T186" s="44"/>
      <c r="U186" s="12"/>
      <c r="V186" s="12"/>
      <c r="W186" s="12"/>
      <c r="X186" s="42"/>
      <c r="Y186" s="44"/>
      <c r="Z186" s="12"/>
      <c r="AA186" s="12"/>
      <c r="AB186" s="12"/>
      <c r="AC186" s="42"/>
      <c r="AD186" s="44"/>
      <c r="AE186" s="12"/>
      <c r="AF186" s="12"/>
      <c r="AG186" s="12"/>
      <c r="AH186" s="42"/>
      <c r="AI186" s="44"/>
      <c r="AJ186" s="12"/>
      <c r="AK186" s="12"/>
      <c r="AL186" s="12"/>
      <c r="AM186" s="42"/>
      <c r="AN186" s="44"/>
      <c r="AO186" s="12"/>
      <c r="AP186" s="12"/>
      <c r="AQ186" s="12"/>
      <c r="AR186" s="42"/>
      <c r="AS186" s="44"/>
      <c r="AT186" s="12"/>
      <c r="AU186" s="12"/>
      <c r="AV186" s="12"/>
      <c r="AW186" s="42"/>
      <c r="AX186" s="44"/>
    </row>
    <row r="187" spans="1:50" x14ac:dyDescent="0.2">
      <c r="A187" s="12"/>
      <c r="B187" s="64"/>
      <c r="C187" s="18"/>
      <c r="D187" s="19"/>
      <c r="E187" s="65"/>
      <c r="F187" s="17"/>
      <c r="G187" s="27"/>
      <c r="H187" s="12"/>
      <c r="I187" s="15"/>
      <c r="J187" s="12"/>
      <c r="K187" s="12"/>
      <c r="L187" s="12"/>
      <c r="M187" s="12"/>
      <c r="N187" s="42"/>
      <c r="O187" s="44"/>
      <c r="P187" s="12"/>
      <c r="Q187" s="12"/>
      <c r="R187" s="12"/>
      <c r="S187" s="42"/>
      <c r="T187" s="44"/>
      <c r="U187" s="12"/>
      <c r="V187" s="12"/>
      <c r="W187" s="12"/>
      <c r="X187" s="42"/>
      <c r="Y187" s="44"/>
      <c r="Z187" s="12"/>
      <c r="AA187" s="12"/>
      <c r="AB187" s="12"/>
      <c r="AC187" s="42"/>
      <c r="AD187" s="44"/>
      <c r="AE187" s="12"/>
      <c r="AF187" s="12"/>
      <c r="AG187" s="12"/>
      <c r="AH187" s="42"/>
      <c r="AI187" s="44"/>
      <c r="AJ187" s="12"/>
      <c r="AK187" s="12"/>
      <c r="AL187" s="12"/>
      <c r="AM187" s="42"/>
      <c r="AN187" s="44"/>
      <c r="AO187" s="12"/>
      <c r="AP187" s="12"/>
      <c r="AQ187" s="12"/>
      <c r="AR187" s="42"/>
      <c r="AS187" s="44"/>
      <c r="AT187" s="12"/>
      <c r="AU187" s="12"/>
      <c r="AV187" s="12"/>
      <c r="AW187" s="42"/>
      <c r="AX187" s="44"/>
    </row>
    <row r="188" spans="1:50" x14ac:dyDescent="0.2">
      <c r="A188" s="12"/>
      <c r="B188" s="64"/>
      <c r="C188" s="18"/>
      <c r="D188" s="19"/>
      <c r="E188" s="65"/>
      <c r="F188" s="17"/>
      <c r="G188" s="27"/>
      <c r="H188" s="12"/>
      <c r="I188" s="15"/>
      <c r="J188" s="12"/>
      <c r="K188" s="12"/>
      <c r="L188" s="12"/>
      <c r="M188" s="12"/>
      <c r="N188" s="42"/>
      <c r="O188" s="44"/>
      <c r="P188" s="12"/>
      <c r="Q188" s="12"/>
      <c r="R188" s="12"/>
      <c r="S188" s="42"/>
      <c r="T188" s="44"/>
      <c r="U188" s="12"/>
      <c r="V188" s="12"/>
      <c r="W188" s="12"/>
      <c r="X188" s="42"/>
      <c r="Y188" s="44"/>
      <c r="Z188" s="12"/>
      <c r="AA188" s="12"/>
      <c r="AB188" s="12"/>
      <c r="AC188" s="42"/>
      <c r="AD188" s="44"/>
      <c r="AE188" s="12"/>
      <c r="AF188" s="12"/>
      <c r="AG188" s="12"/>
      <c r="AH188" s="42"/>
      <c r="AI188" s="44"/>
      <c r="AJ188" s="12"/>
      <c r="AK188" s="12"/>
      <c r="AL188" s="12"/>
      <c r="AM188" s="42"/>
      <c r="AN188" s="44"/>
      <c r="AO188" s="12"/>
      <c r="AP188" s="12"/>
      <c r="AQ188" s="12"/>
      <c r="AR188" s="42"/>
      <c r="AS188" s="44"/>
      <c r="AT188" s="12"/>
      <c r="AU188" s="12"/>
      <c r="AV188" s="12"/>
      <c r="AW188" s="42"/>
      <c r="AX188" s="44"/>
    </row>
    <row r="189" spans="1:50" x14ac:dyDescent="0.2">
      <c r="A189" s="12"/>
      <c r="B189" s="64"/>
      <c r="C189" s="18"/>
      <c r="D189" s="19"/>
      <c r="E189" s="65"/>
      <c r="F189" s="17"/>
      <c r="G189" s="27"/>
      <c r="H189" s="12"/>
      <c r="I189" s="15"/>
      <c r="J189" s="12"/>
      <c r="K189" s="12"/>
      <c r="L189" s="12"/>
      <c r="M189" s="12"/>
      <c r="N189" s="42"/>
      <c r="O189" s="44"/>
      <c r="P189" s="12"/>
      <c r="Q189" s="12"/>
      <c r="R189" s="12"/>
      <c r="S189" s="42"/>
      <c r="T189" s="44"/>
      <c r="U189" s="12"/>
      <c r="V189" s="12"/>
      <c r="W189" s="12"/>
      <c r="X189" s="42"/>
      <c r="Y189" s="44"/>
      <c r="Z189" s="12"/>
      <c r="AA189" s="12"/>
      <c r="AB189" s="12"/>
      <c r="AC189" s="42"/>
      <c r="AD189" s="44"/>
      <c r="AE189" s="12"/>
      <c r="AF189" s="12"/>
      <c r="AG189" s="12"/>
      <c r="AH189" s="42"/>
      <c r="AI189" s="44"/>
      <c r="AJ189" s="12"/>
      <c r="AK189" s="12"/>
      <c r="AL189" s="12"/>
      <c r="AM189" s="42"/>
      <c r="AN189" s="44"/>
      <c r="AO189" s="12"/>
      <c r="AP189" s="12"/>
      <c r="AQ189" s="12"/>
      <c r="AR189" s="42"/>
      <c r="AS189" s="44"/>
      <c r="AT189" s="12"/>
      <c r="AU189" s="12"/>
      <c r="AV189" s="12"/>
      <c r="AW189" s="42"/>
      <c r="AX189" s="44"/>
    </row>
    <row r="190" spans="1:50" x14ac:dyDescent="0.2">
      <c r="A190" s="12"/>
      <c r="B190" s="64"/>
      <c r="C190" s="18"/>
      <c r="D190" s="19"/>
      <c r="E190" s="65"/>
      <c r="F190" s="17"/>
      <c r="G190" s="27"/>
      <c r="H190" s="12"/>
      <c r="I190" s="15"/>
      <c r="J190" s="12"/>
      <c r="K190" s="12"/>
      <c r="L190" s="12"/>
      <c r="M190" s="12"/>
      <c r="N190" s="42"/>
      <c r="O190" s="44"/>
      <c r="P190" s="12"/>
      <c r="Q190" s="12"/>
      <c r="R190" s="12"/>
      <c r="S190" s="42"/>
      <c r="T190" s="44"/>
      <c r="U190" s="12"/>
      <c r="V190" s="12"/>
      <c r="W190" s="12"/>
      <c r="X190" s="42"/>
      <c r="Y190" s="44"/>
      <c r="Z190" s="12"/>
      <c r="AA190" s="12"/>
      <c r="AB190" s="12"/>
      <c r="AC190" s="42"/>
      <c r="AD190" s="44"/>
      <c r="AE190" s="12"/>
      <c r="AF190" s="12"/>
      <c r="AG190" s="12"/>
      <c r="AH190" s="42"/>
      <c r="AI190" s="44"/>
      <c r="AJ190" s="12"/>
      <c r="AK190" s="12"/>
      <c r="AL190" s="12"/>
      <c r="AM190" s="42"/>
      <c r="AN190" s="44"/>
      <c r="AO190" s="12"/>
      <c r="AP190" s="12"/>
      <c r="AQ190" s="12"/>
      <c r="AR190" s="42"/>
      <c r="AS190" s="44"/>
      <c r="AT190" s="12"/>
      <c r="AU190" s="12"/>
      <c r="AV190" s="12"/>
      <c r="AW190" s="42"/>
      <c r="AX190" s="44"/>
    </row>
    <row r="191" spans="1:50" x14ac:dyDescent="0.2">
      <c r="A191" s="12"/>
      <c r="B191" s="64"/>
      <c r="C191" s="18"/>
      <c r="D191" s="19"/>
      <c r="E191" s="65"/>
      <c r="F191" s="17"/>
      <c r="G191" s="27"/>
      <c r="H191" s="12"/>
      <c r="I191" s="15"/>
      <c r="J191" s="12"/>
      <c r="K191" s="12"/>
      <c r="L191" s="12"/>
      <c r="M191" s="12"/>
      <c r="N191" s="42"/>
      <c r="O191" s="44"/>
      <c r="P191" s="12"/>
      <c r="Q191" s="12"/>
      <c r="R191" s="12"/>
      <c r="S191" s="42"/>
      <c r="T191" s="44"/>
      <c r="U191" s="12"/>
      <c r="V191" s="12"/>
      <c r="W191" s="12"/>
      <c r="X191" s="42"/>
      <c r="Y191" s="44"/>
      <c r="Z191" s="12"/>
      <c r="AA191" s="12"/>
      <c r="AB191" s="12"/>
      <c r="AC191" s="42"/>
      <c r="AD191" s="44"/>
      <c r="AE191" s="12"/>
      <c r="AF191" s="12"/>
      <c r="AG191" s="12"/>
      <c r="AH191" s="42"/>
      <c r="AI191" s="44"/>
      <c r="AJ191" s="12"/>
      <c r="AK191" s="12"/>
      <c r="AL191" s="12"/>
      <c r="AM191" s="42"/>
      <c r="AN191" s="44"/>
      <c r="AO191" s="12"/>
      <c r="AP191" s="12"/>
      <c r="AQ191" s="12"/>
      <c r="AR191" s="42"/>
      <c r="AS191" s="44"/>
      <c r="AT191" s="12"/>
      <c r="AU191" s="12"/>
      <c r="AV191" s="12"/>
      <c r="AW191" s="42"/>
      <c r="AX191" s="44"/>
    </row>
    <row r="192" spans="1:50" x14ac:dyDescent="0.2">
      <c r="A192" s="12"/>
      <c r="B192" s="64"/>
      <c r="C192" s="18"/>
      <c r="D192" s="19"/>
      <c r="E192" s="65"/>
      <c r="F192" s="17"/>
      <c r="G192" s="27"/>
      <c r="H192" s="12"/>
      <c r="I192" s="15"/>
      <c r="J192" s="12"/>
      <c r="K192" s="12"/>
      <c r="L192" s="12"/>
      <c r="M192" s="12"/>
      <c r="N192" s="42"/>
      <c r="O192" s="44"/>
      <c r="P192" s="12"/>
      <c r="Q192" s="12"/>
      <c r="R192" s="12"/>
      <c r="S192" s="42"/>
      <c r="T192" s="44"/>
      <c r="U192" s="12"/>
      <c r="V192" s="12"/>
      <c r="W192" s="12"/>
      <c r="X192" s="42"/>
      <c r="Y192" s="44"/>
      <c r="Z192" s="12"/>
      <c r="AA192" s="12"/>
      <c r="AB192" s="12"/>
      <c r="AC192" s="42"/>
      <c r="AD192" s="44"/>
      <c r="AE192" s="12"/>
      <c r="AF192" s="12"/>
      <c r="AG192" s="12"/>
      <c r="AH192" s="42"/>
      <c r="AI192" s="44"/>
      <c r="AJ192" s="12"/>
      <c r="AK192" s="12"/>
      <c r="AL192" s="12"/>
      <c r="AM192" s="42"/>
      <c r="AN192" s="44"/>
      <c r="AO192" s="12"/>
      <c r="AP192" s="12"/>
      <c r="AQ192" s="12"/>
      <c r="AR192" s="42"/>
      <c r="AS192" s="44"/>
      <c r="AT192" s="12"/>
      <c r="AU192" s="12"/>
      <c r="AV192" s="12"/>
      <c r="AW192" s="42"/>
      <c r="AX192" s="44"/>
    </row>
    <row r="193" spans="1:50" x14ac:dyDescent="0.2">
      <c r="A193" s="12"/>
      <c r="B193" s="64"/>
      <c r="C193" s="18"/>
      <c r="D193" s="19"/>
      <c r="E193" s="65"/>
      <c r="F193" s="17"/>
      <c r="G193" s="27"/>
      <c r="H193" s="12"/>
      <c r="I193" s="15"/>
      <c r="J193" s="12"/>
      <c r="K193" s="12"/>
      <c r="L193" s="12"/>
      <c r="M193" s="12"/>
      <c r="N193" s="42"/>
      <c r="O193" s="44"/>
      <c r="P193" s="12"/>
      <c r="Q193" s="12"/>
      <c r="R193" s="12"/>
      <c r="S193" s="42"/>
      <c r="T193" s="44"/>
      <c r="U193" s="12"/>
      <c r="V193" s="12"/>
      <c r="W193" s="12"/>
      <c r="X193" s="42"/>
      <c r="Y193" s="44"/>
      <c r="Z193" s="12"/>
      <c r="AA193" s="12"/>
      <c r="AB193" s="12"/>
      <c r="AC193" s="42"/>
      <c r="AD193" s="44"/>
      <c r="AE193" s="12"/>
      <c r="AF193" s="12"/>
      <c r="AG193" s="12"/>
      <c r="AH193" s="42"/>
      <c r="AI193" s="44"/>
      <c r="AJ193" s="12"/>
      <c r="AK193" s="12"/>
      <c r="AL193" s="12"/>
      <c r="AM193" s="42"/>
      <c r="AN193" s="44"/>
      <c r="AO193" s="12"/>
      <c r="AP193" s="12"/>
      <c r="AQ193" s="12"/>
      <c r="AR193" s="42"/>
      <c r="AS193" s="44"/>
      <c r="AT193" s="12"/>
      <c r="AU193" s="12"/>
      <c r="AV193" s="12"/>
      <c r="AW193" s="42"/>
      <c r="AX193" s="44"/>
    </row>
    <row r="194" spans="1:50" x14ac:dyDescent="0.2">
      <c r="A194" s="12"/>
      <c r="B194" s="64"/>
      <c r="C194" s="18"/>
      <c r="D194" s="19"/>
      <c r="E194" s="65"/>
      <c r="F194" s="17"/>
      <c r="G194" s="27"/>
      <c r="H194" s="12"/>
      <c r="I194" s="15"/>
      <c r="J194" s="12"/>
      <c r="K194" s="12"/>
      <c r="L194" s="12"/>
      <c r="M194" s="12"/>
      <c r="N194" s="42"/>
      <c r="O194" s="44"/>
      <c r="P194" s="12"/>
      <c r="Q194" s="12"/>
      <c r="R194" s="12"/>
      <c r="S194" s="42"/>
      <c r="T194" s="44"/>
      <c r="U194" s="12"/>
      <c r="V194" s="12"/>
      <c r="W194" s="12"/>
      <c r="X194" s="42"/>
      <c r="Y194" s="44"/>
      <c r="Z194" s="12"/>
      <c r="AA194" s="12"/>
      <c r="AB194" s="12"/>
      <c r="AC194" s="42"/>
      <c r="AD194" s="44"/>
      <c r="AE194" s="12"/>
      <c r="AF194" s="12"/>
      <c r="AG194" s="12"/>
      <c r="AH194" s="42"/>
      <c r="AI194" s="44"/>
      <c r="AJ194" s="12"/>
      <c r="AK194" s="12"/>
      <c r="AL194" s="12"/>
      <c r="AM194" s="42"/>
      <c r="AN194" s="44"/>
      <c r="AO194" s="12"/>
      <c r="AP194" s="12"/>
      <c r="AQ194" s="12"/>
      <c r="AR194" s="42"/>
      <c r="AS194" s="44"/>
      <c r="AT194" s="12"/>
      <c r="AU194" s="12"/>
      <c r="AV194" s="12"/>
      <c r="AW194" s="42"/>
      <c r="AX194" s="44"/>
    </row>
    <row r="195" spans="1:50" x14ac:dyDescent="0.2">
      <c r="A195" s="12"/>
      <c r="B195" s="64"/>
      <c r="C195" s="18"/>
      <c r="D195" s="19"/>
      <c r="E195" s="65"/>
      <c r="F195" s="17"/>
      <c r="G195" s="27"/>
      <c r="H195" s="12"/>
      <c r="I195" s="15"/>
      <c r="J195" s="12"/>
      <c r="K195" s="12"/>
      <c r="L195" s="12"/>
      <c r="M195" s="12"/>
      <c r="N195" s="42"/>
      <c r="O195" s="44"/>
      <c r="P195" s="12"/>
      <c r="Q195" s="12"/>
      <c r="R195" s="12"/>
      <c r="S195" s="42"/>
      <c r="T195" s="44"/>
      <c r="U195" s="12"/>
      <c r="V195" s="12"/>
      <c r="W195" s="12"/>
      <c r="X195" s="42"/>
      <c r="Y195" s="44"/>
      <c r="Z195" s="12"/>
      <c r="AA195" s="12"/>
      <c r="AB195" s="12"/>
      <c r="AC195" s="42"/>
      <c r="AD195" s="44"/>
      <c r="AE195" s="12"/>
      <c r="AF195" s="12"/>
      <c r="AG195" s="12"/>
      <c r="AH195" s="42"/>
      <c r="AI195" s="44"/>
      <c r="AJ195" s="12"/>
      <c r="AK195" s="12"/>
      <c r="AL195" s="12"/>
      <c r="AM195" s="42"/>
      <c r="AN195" s="44"/>
      <c r="AO195" s="12"/>
      <c r="AP195" s="12"/>
      <c r="AQ195" s="12"/>
      <c r="AR195" s="42"/>
      <c r="AS195" s="44"/>
      <c r="AT195" s="12"/>
      <c r="AU195" s="12"/>
      <c r="AV195" s="12"/>
      <c r="AW195" s="42"/>
      <c r="AX195" s="44"/>
    </row>
    <row r="196" spans="1:50" x14ac:dyDescent="0.2">
      <c r="A196" s="12"/>
      <c r="B196" s="64"/>
      <c r="C196" s="18"/>
      <c r="D196" s="19"/>
      <c r="E196" s="65"/>
      <c r="F196" s="17"/>
      <c r="G196" s="27"/>
      <c r="H196" s="12"/>
      <c r="I196" s="15"/>
      <c r="J196" s="12"/>
      <c r="K196" s="12"/>
      <c r="L196" s="12"/>
      <c r="M196" s="12"/>
      <c r="N196" s="42"/>
      <c r="O196" s="44"/>
      <c r="P196" s="12"/>
      <c r="Q196" s="12"/>
      <c r="R196" s="12"/>
      <c r="S196" s="42"/>
      <c r="T196" s="44"/>
      <c r="U196" s="12"/>
      <c r="V196" s="12"/>
      <c r="W196" s="12"/>
      <c r="X196" s="42"/>
      <c r="Y196" s="44"/>
      <c r="Z196" s="12"/>
      <c r="AA196" s="12"/>
      <c r="AB196" s="12"/>
      <c r="AC196" s="42"/>
      <c r="AD196" s="44"/>
      <c r="AE196" s="12"/>
      <c r="AF196" s="12"/>
      <c r="AG196" s="12"/>
      <c r="AH196" s="42"/>
      <c r="AI196" s="44"/>
      <c r="AJ196" s="12"/>
      <c r="AK196" s="12"/>
      <c r="AL196" s="12"/>
      <c r="AM196" s="42"/>
      <c r="AN196" s="44"/>
      <c r="AO196" s="12"/>
      <c r="AP196" s="12"/>
      <c r="AQ196" s="12"/>
      <c r="AR196" s="42"/>
      <c r="AS196" s="44"/>
      <c r="AT196" s="12"/>
      <c r="AU196" s="12"/>
      <c r="AV196" s="12"/>
      <c r="AW196" s="42"/>
      <c r="AX196" s="44"/>
    </row>
    <row r="197" spans="1:50" x14ac:dyDescent="0.2">
      <c r="A197" s="12"/>
      <c r="B197" s="64"/>
      <c r="C197" s="18"/>
      <c r="D197" s="19"/>
      <c r="E197" s="65"/>
      <c r="F197" s="17"/>
      <c r="G197" s="27"/>
      <c r="H197" s="12"/>
      <c r="I197" s="15"/>
      <c r="J197" s="12"/>
      <c r="K197" s="12"/>
      <c r="L197" s="12"/>
      <c r="M197" s="12"/>
      <c r="N197" s="42"/>
      <c r="O197" s="44"/>
      <c r="P197" s="12"/>
      <c r="Q197" s="12"/>
      <c r="R197" s="12"/>
      <c r="S197" s="42"/>
      <c r="T197" s="44"/>
      <c r="U197" s="12"/>
      <c r="V197" s="12"/>
      <c r="W197" s="12"/>
      <c r="X197" s="42"/>
      <c r="Y197" s="44"/>
      <c r="Z197" s="12"/>
      <c r="AA197" s="12"/>
      <c r="AB197" s="12"/>
      <c r="AC197" s="42"/>
      <c r="AD197" s="44"/>
      <c r="AE197" s="12"/>
      <c r="AF197" s="12"/>
      <c r="AG197" s="12"/>
      <c r="AH197" s="42"/>
      <c r="AI197" s="44"/>
      <c r="AJ197" s="12"/>
      <c r="AK197" s="12"/>
      <c r="AL197" s="12"/>
      <c r="AM197" s="42"/>
      <c r="AN197" s="44"/>
      <c r="AO197" s="12"/>
      <c r="AP197" s="12"/>
      <c r="AQ197" s="12"/>
      <c r="AR197" s="42"/>
      <c r="AS197" s="44"/>
      <c r="AT197" s="12"/>
      <c r="AU197" s="12"/>
      <c r="AV197" s="12"/>
      <c r="AW197" s="42"/>
      <c r="AX197" s="44"/>
    </row>
    <row r="198" spans="1:50" x14ac:dyDescent="0.2">
      <c r="A198" s="12"/>
      <c r="B198" s="64"/>
      <c r="C198" s="18"/>
      <c r="D198" s="19"/>
      <c r="E198" s="65"/>
      <c r="F198" s="17"/>
      <c r="G198" s="27"/>
      <c r="H198" s="12"/>
      <c r="I198" s="15"/>
      <c r="J198" s="12"/>
      <c r="K198" s="12"/>
      <c r="L198" s="12"/>
      <c r="M198" s="12"/>
      <c r="N198" s="42"/>
      <c r="O198" s="44"/>
      <c r="P198" s="12"/>
      <c r="Q198" s="12"/>
      <c r="R198" s="12"/>
      <c r="S198" s="42"/>
      <c r="T198" s="44"/>
      <c r="U198" s="12"/>
      <c r="V198" s="12"/>
      <c r="W198" s="12"/>
      <c r="X198" s="42"/>
      <c r="Y198" s="44"/>
      <c r="Z198" s="12"/>
      <c r="AA198" s="12"/>
      <c r="AB198" s="12"/>
      <c r="AC198" s="42"/>
      <c r="AD198" s="44"/>
      <c r="AE198" s="12"/>
      <c r="AF198" s="12"/>
      <c r="AG198" s="12"/>
      <c r="AH198" s="42"/>
      <c r="AI198" s="44"/>
      <c r="AJ198" s="12"/>
      <c r="AK198" s="12"/>
      <c r="AL198" s="12"/>
      <c r="AM198" s="42"/>
      <c r="AN198" s="44"/>
      <c r="AO198" s="12"/>
      <c r="AP198" s="12"/>
      <c r="AQ198" s="12"/>
      <c r="AR198" s="42"/>
      <c r="AS198" s="44"/>
      <c r="AT198" s="12"/>
      <c r="AU198" s="12"/>
      <c r="AV198" s="12"/>
      <c r="AW198" s="42"/>
      <c r="AX198" s="44"/>
    </row>
    <row r="199" spans="1:50" x14ac:dyDescent="0.2">
      <c r="A199" s="12"/>
      <c r="B199" s="64"/>
      <c r="C199" s="18"/>
      <c r="D199" s="19"/>
      <c r="E199" s="65"/>
      <c r="F199" s="17"/>
      <c r="G199" s="27"/>
      <c r="H199" s="12"/>
      <c r="I199" s="15"/>
      <c r="J199" s="12"/>
      <c r="K199" s="12"/>
      <c r="L199" s="12"/>
      <c r="M199" s="12"/>
      <c r="N199" s="42"/>
      <c r="O199" s="44"/>
      <c r="P199" s="12"/>
      <c r="Q199" s="12"/>
      <c r="R199" s="12"/>
      <c r="S199" s="42"/>
      <c r="T199" s="44"/>
      <c r="U199" s="12"/>
      <c r="V199" s="12"/>
      <c r="W199" s="12"/>
      <c r="X199" s="42"/>
      <c r="Y199" s="44"/>
      <c r="Z199" s="12"/>
      <c r="AA199" s="12"/>
      <c r="AB199" s="12"/>
      <c r="AC199" s="42"/>
      <c r="AD199" s="44"/>
      <c r="AE199" s="12"/>
      <c r="AF199" s="12"/>
      <c r="AG199" s="12"/>
      <c r="AH199" s="42"/>
      <c r="AI199" s="44"/>
      <c r="AJ199" s="12"/>
      <c r="AK199" s="12"/>
      <c r="AL199" s="12"/>
      <c r="AM199" s="42"/>
      <c r="AN199" s="44"/>
      <c r="AO199" s="12"/>
      <c r="AP199" s="12"/>
      <c r="AQ199" s="12"/>
      <c r="AR199" s="42"/>
      <c r="AS199" s="44"/>
      <c r="AT199" s="12"/>
      <c r="AU199" s="12"/>
      <c r="AV199" s="12"/>
      <c r="AW199" s="42"/>
      <c r="AX199" s="44"/>
    </row>
    <row r="200" spans="1:50" x14ac:dyDescent="0.2">
      <c r="A200" s="12"/>
      <c r="B200" s="64"/>
      <c r="C200" s="18"/>
      <c r="D200" s="19"/>
      <c r="E200" s="65"/>
      <c r="F200" s="17"/>
      <c r="G200" s="27"/>
      <c r="H200" s="12"/>
      <c r="I200" s="15"/>
      <c r="J200" s="12"/>
      <c r="K200" s="12"/>
      <c r="L200" s="12"/>
      <c r="M200" s="12"/>
      <c r="N200" s="42"/>
      <c r="O200" s="44"/>
      <c r="P200" s="12"/>
      <c r="Q200" s="12"/>
      <c r="R200" s="12"/>
      <c r="S200" s="42"/>
      <c r="T200" s="44"/>
      <c r="U200" s="12"/>
      <c r="V200" s="12"/>
      <c r="W200" s="12"/>
      <c r="X200" s="42"/>
      <c r="Y200" s="44"/>
      <c r="Z200" s="12"/>
      <c r="AA200" s="12"/>
      <c r="AB200" s="12"/>
      <c r="AC200" s="42"/>
      <c r="AD200" s="44"/>
      <c r="AE200" s="12"/>
      <c r="AF200" s="12"/>
      <c r="AG200" s="12"/>
      <c r="AH200" s="42"/>
      <c r="AI200" s="44"/>
      <c r="AJ200" s="12"/>
      <c r="AK200" s="12"/>
      <c r="AL200" s="12"/>
      <c r="AM200" s="42"/>
      <c r="AN200" s="44"/>
      <c r="AO200" s="12"/>
      <c r="AP200" s="12"/>
      <c r="AQ200" s="12"/>
      <c r="AR200" s="42"/>
      <c r="AS200" s="44"/>
      <c r="AT200" s="12"/>
      <c r="AU200" s="12"/>
      <c r="AV200" s="12"/>
      <c r="AW200" s="42"/>
      <c r="AX200" s="44"/>
    </row>
    <row r="201" spans="1:50" x14ac:dyDescent="0.2">
      <c r="A201" s="12"/>
      <c r="B201" s="64"/>
      <c r="C201" s="18"/>
      <c r="D201" s="19"/>
      <c r="E201" s="65"/>
      <c r="F201" s="17"/>
      <c r="G201" s="27"/>
      <c r="H201" s="12"/>
      <c r="I201" s="15"/>
      <c r="J201" s="12"/>
      <c r="K201" s="12"/>
      <c r="L201" s="12"/>
      <c r="M201" s="12"/>
      <c r="N201" s="42"/>
      <c r="O201" s="44"/>
      <c r="P201" s="12"/>
      <c r="Q201" s="12"/>
      <c r="R201" s="12"/>
      <c r="S201" s="42"/>
      <c r="T201" s="44"/>
      <c r="U201" s="12"/>
      <c r="V201" s="12"/>
      <c r="W201" s="12"/>
      <c r="X201" s="42"/>
      <c r="Y201" s="44"/>
      <c r="Z201" s="12"/>
      <c r="AA201" s="12"/>
      <c r="AB201" s="12"/>
      <c r="AC201" s="42"/>
      <c r="AD201" s="44"/>
      <c r="AE201" s="12"/>
      <c r="AF201" s="12"/>
      <c r="AG201" s="12"/>
      <c r="AH201" s="42"/>
      <c r="AI201" s="44"/>
      <c r="AJ201" s="12"/>
      <c r="AK201" s="12"/>
      <c r="AL201" s="12"/>
      <c r="AM201" s="42"/>
      <c r="AN201" s="44"/>
      <c r="AO201" s="12"/>
      <c r="AP201" s="12"/>
      <c r="AQ201" s="12"/>
      <c r="AR201" s="42"/>
      <c r="AS201" s="44"/>
      <c r="AT201" s="12"/>
      <c r="AU201" s="12"/>
      <c r="AV201" s="12"/>
      <c r="AW201" s="42"/>
      <c r="AX201" s="44"/>
    </row>
    <row r="202" spans="1:50" x14ac:dyDescent="0.2">
      <c r="A202" s="12"/>
      <c r="B202" s="64"/>
      <c r="C202" s="18"/>
      <c r="D202" s="19"/>
      <c r="E202" s="65"/>
      <c r="F202" s="17"/>
      <c r="G202" s="27"/>
      <c r="H202" s="12"/>
      <c r="I202" s="15"/>
      <c r="J202" s="12"/>
      <c r="K202" s="12"/>
      <c r="L202" s="12"/>
      <c r="M202" s="12"/>
      <c r="N202" s="42"/>
      <c r="O202" s="44"/>
      <c r="P202" s="12"/>
      <c r="Q202" s="12"/>
      <c r="R202" s="12"/>
      <c r="S202" s="42"/>
      <c r="T202" s="44"/>
      <c r="U202" s="12"/>
      <c r="V202" s="12"/>
      <c r="W202" s="12"/>
      <c r="X202" s="42"/>
      <c r="Y202" s="44"/>
      <c r="Z202" s="12"/>
      <c r="AA202" s="12"/>
      <c r="AB202" s="12"/>
      <c r="AC202" s="42"/>
      <c r="AD202" s="44"/>
      <c r="AE202" s="12"/>
      <c r="AF202" s="12"/>
      <c r="AG202" s="12"/>
      <c r="AH202" s="42"/>
      <c r="AI202" s="44"/>
      <c r="AJ202" s="12"/>
      <c r="AK202" s="12"/>
      <c r="AL202" s="12"/>
      <c r="AM202" s="42"/>
      <c r="AN202" s="44"/>
      <c r="AO202" s="12"/>
      <c r="AP202" s="12"/>
      <c r="AQ202" s="12"/>
      <c r="AR202" s="42"/>
      <c r="AS202" s="44"/>
      <c r="AT202" s="12"/>
      <c r="AU202" s="12"/>
      <c r="AV202" s="12"/>
      <c r="AW202" s="42"/>
      <c r="AX202" s="44"/>
    </row>
    <row r="203" spans="1:50" x14ac:dyDescent="0.2">
      <c r="A203" s="12"/>
      <c r="B203" s="64"/>
      <c r="C203" s="18"/>
      <c r="D203" s="19"/>
      <c r="E203" s="65"/>
      <c r="F203" s="17"/>
      <c r="G203" s="27"/>
      <c r="H203" s="12"/>
      <c r="I203" s="15"/>
      <c r="J203" s="12"/>
      <c r="K203" s="12"/>
      <c r="L203" s="12"/>
      <c r="M203" s="12"/>
      <c r="N203" s="42"/>
      <c r="O203" s="44"/>
      <c r="P203" s="12"/>
      <c r="Q203" s="12"/>
      <c r="R203" s="12"/>
      <c r="S203" s="42"/>
      <c r="T203" s="44"/>
      <c r="U203" s="12"/>
      <c r="V203" s="12"/>
      <c r="W203" s="12"/>
      <c r="X203" s="42"/>
      <c r="Y203" s="44"/>
      <c r="Z203" s="12"/>
      <c r="AA203" s="12"/>
      <c r="AB203" s="12"/>
      <c r="AC203" s="42"/>
      <c r="AD203" s="44"/>
      <c r="AE203" s="12"/>
      <c r="AF203" s="12"/>
      <c r="AG203" s="12"/>
      <c r="AH203" s="42"/>
      <c r="AI203" s="44"/>
      <c r="AJ203" s="12"/>
      <c r="AK203" s="12"/>
      <c r="AL203" s="12"/>
      <c r="AM203" s="42"/>
      <c r="AN203" s="44"/>
      <c r="AO203" s="12"/>
      <c r="AP203" s="12"/>
      <c r="AQ203" s="12"/>
      <c r="AR203" s="42"/>
      <c r="AS203" s="44"/>
      <c r="AT203" s="12"/>
      <c r="AU203" s="12"/>
      <c r="AV203" s="12"/>
      <c r="AW203" s="42"/>
      <c r="AX203" s="44"/>
    </row>
    <row r="204" spans="1:50" x14ac:dyDescent="0.2">
      <c r="A204" s="12"/>
      <c r="B204" s="64"/>
      <c r="C204" s="18"/>
      <c r="D204" s="19"/>
      <c r="E204" s="65"/>
      <c r="F204" s="17"/>
      <c r="G204" s="27"/>
      <c r="H204" s="12"/>
      <c r="I204" s="15"/>
      <c r="J204" s="12"/>
      <c r="K204" s="12"/>
      <c r="L204" s="12"/>
      <c r="M204" s="12"/>
      <c r="N204" s="42"/>
      <c r="O204" s="44"/>
      <c r="P204" s="12"/>
      <c r="Q204" s="12"/>
      <c r="R204" s="12"/>
      <c r="S204" s="42"/>
      <c r="T204" s="44"/>
      <c r="U204" s="12"/>
      <c r="V204" s="12"/>
      <c r="W204" s="12"/>
      <c r="X204" s="42"/>
      <c r="Y204" s="44"/>
      <c r="Z204" s="12"/>
      <c r="AA204" s="12"/>
      <c r="AB204" s="12"/>
      <c r="AC204" s="42"/>
      <c r="AD204" s="44"/>
      <c r="AE204" s="12"/>
      <c r="AF204" s="12"/>
      <c r="AG204" s="12"/>
      <c r="AH204" s="42"/>
      <c r="AI204" s="44"/>
      <c r="AJ204" s="12"/>
      <c r="AK204" s="12"/>
      <c r="AL204" s="12"/>
      <c r="AM204" s="42"/>
      <c r="AN204" s="44"/>
      <c r="AO204" s="12"/>
      <c r="AP204" s="12"/>
      <c r="AQ204" s="12"/>
      <c r="AR204" s="42"/>
      <c r="AS204" s="44"/>
      <c r="AT204" s="12"/>
      <c r="AU204" s="12"/>
      <c r="AV204" s="12"/>
      <c r="AW204" s="42"/>
      <c r="AX204" s="44"/>
    </row>
    <row r="205" spans="1:50" x14ac:dyDescent="0.2">
      <c r="A205" s="12"/>
      <c r="B205" s="64"/>
      <c r="C205" s="18"/>
      <c r="D205" s="19"/>
      <c r="E205" s="65"/>
      <c r="F205" s="17"/>
      <c r="G205" s="27"/>
      <c r="H205" s="12"/>
      <c r="I205" s="15"/>
      <c r="J205" s="12"/>
      <c r="K205" s="12"/>
      <c r="L205" s="12"/>
      <c r="M205" s="12"/>
      <c r="N205" s="42"/>
      <c r="O205" s="44"/>
      <c r="P205" s="12"/>
      <c r="Q205" s="12"/>
      <c r="R205" s="12"/>
      <c r="S205" s="42"/>
      <c r="T205" s="44"/>
      <c r="U205" s="12"/>
      <c r="V205" s="12"/>
      <c r="W205" s="12"/>
      <c r="X205" s="42"/>
      <c r="Y205" s="44"/>
      <c r="Z205" s="12"/>
      <c r="AA205" s="12"/>
      <c r="AB205" s="12"/>
      <c r="AC205" s="42"/>
      <c r="AD205" s="44"/>
      <c r="AE205" s="12"/>
      <c r="AF205" s="12"/>
      <c r="AG205" s="12"/>
      <c r="AH205" s="42"/>
      <c r="AI205" s="44"/>
      <c r="AJ205" s="12"/>
      <c r="AK205" s="12"/>
      <c r="AL205" s="12"/>
      <c r="AM205" s="42"/>
      <c r="AN205" s="44"/>
      <c r="AO205" s="12"/>
      <c r="AP205" s="12"/>
      <c r="AQ205" s="12"/>
      <c r="AR205" s="42"/>
      <c r="AS205" s="44"/>
      <c r="AT205" s="12"/>
      <c r="AU205" s="12"/>
      <c r="AV205" s="12"/>
      <c r="AW205" s="42"/>
      <c r="AX205" s="44"/>
    </row>
    <row r="206" spans="1:50" x14ac:dyDescent="0.2">
      <c r="A206" s="12"/>
      <c r="B206" s="64"/>
      <c r="C206" s="18"/>
      <c r="D206" s="19"/>
      <c r="E206" s="65"/>
      <c r="F206" s="17"/>
      <c r="G206" s="27"/>
      <c r="H206" s="12"/>
      <c r="I206" s="15"/>
      <c r="J206" s="12"/>
      <c r="K206" s="12"/>
      <c r="L206" s="12"/>
      <c r="M206" s="12"/>
      <c r="N206" s="42"/>
      <c r="O206" s="44"/>
      <c r="P206" s="12"/>
      <c r="Q206" s="12"/>
      <c r="R206" s="12"/>
      <c r="S206" s="42"/>
      <c r="T206" s="44"/>
      <c r="U206" s="12"/>
      <c r="V206" s="12"/>
      <c r="W206" s="12"/>
      <c r="X206" s="42"/>
      <c r="Y206" s="44"/>
      <c r="Z206" s="12"/>
      <c r="AA206" s="12"/>
      <c r="AB206" s="12"/>
      <c r="AC206" s="42"/>
      <c r="AD206" s="44"/>
      <c r="AE206" s="12"/>
      <c r="AF206" s="12"/>
      <c r="AG206" s="12"/>
      <c r="AH206" s="42"/>
      <c r="AI206" s="44"/>
      <c r="AJ206" s="12"/>
      <c r="AK206" s="12"/>
      <c r="AL206" s="12"/>
      <c r="AM206" s="42"/>
      <c r="AN206" s="44"/>
      <c r="AO206" s="12"/>
      <c r="AP206" s="12"/>
      <c r="AQ206" s="12"/>
      <c r="AR206" s="42"/>
      <c r="AS206" s="44"/>
      <c r="AT206" s="12"/>
      <c r="AU206" s="12"/>
      <c r="AV206" s="12"/>
      <c r="AW206" s="42"/>
      <c r="AX206" s="44"/>
    </row>
    <row r="207" spans="1:50" x14ac:dyDescent="0.2">
      <c r="A207" s="12"/>
      <c r="B207" s="64"/>
      <c r="C207" s="18"/>
      <c r="D207" s="19"/>
      <c r="E207" s="65"/>
      <c r="F207" s="17"/>
      <c r="G207" s="27"/>
      <c r="H207" s="12"/>
      <c r="I207" s="15"/>
      <c r="J207" s="12"/>
      <c r="K207" s="12"/>
      <c r="L207" s="12"/>
      <c r="M207" s="12"/>
      <c r="N207" s="42"/>
      <c r="O207" s="44"/>
      <c r="P207" s="12"/>
      <c r="Q207" s="12"/>
      <c r="R207" s="12"/>
      <c r="S207" s="42"/>
      <c r="T207" s="44"/>
      <c r="U207" s="12"/>
      <c r="V207" s="12"/>
      <c r="W207" s="12"/>
      <c r="X207" s="42"/>
      <c r="Y207" s="44"/>
      <c r="Z207" s="12"/>
      <c r="AA207" s="12"/>
      <c r="AB207" s="12"/>
      <c r="AC207" s="42"/>
      <c r="AD207" s="44"/>
      <c r="AE207" s="12"/>
      <c r="AF207" s="12"/>
      <c r="AG207" s="12"/>
      <c r="AH207" s="42"/>
      <c r="AI207" s="44"/>
      <c r="AJ207" s="12"/>
      <c r="AK207" s="12"/>
      <c r="AL207" s="12"/>
      <c r="AM207" s="42"/>
      <c r="AN207" s="44"/>
      <c r="AO207" s="12"/>
      <c r="AP207" s="12"/>
      <c r="AQ207" s="12"/>
      <c r="AR207" s="42"/>
      <c r="AS207" s="44"/>
      <c r="AT207" s="12"/>
      <c r="AU207" s="12"/>
      <c r="AV207" s="12"/>
      <c r="AW207" s="42"/>
      <c r="AX207" s="44"/>
    </row>
    <row r="208" spans="1:50" x14ac:dyDescent="0.2">
      <c r="A208" s="12"/>
      <c r="B208" s="64"/>
      <c r="C208" s="18"/>
      <c r="D208" s="19"/>
      <c r="E208" s="65"/>
      <c r="F208" s="17"/>
      <c r="G208" s="27"/>
      <c r="H208" s="12"/>
      <c r="I208" s="15"/>
      <c r="J208" s="12"/>
      <c r="K208" s="12"/>
      <c r="L208" s="12"/>
      <c r="M208" s="12"/>
      <c r="N208" s="42"/>
      <c r="O208" s="44"/>
      <c r="P208" s="12"/>
      <c r="Q208" s="12"/>
      <c r="R208" s="12"/>
      <c r="S208" s="42"/>
      <c r="T208" s="44"/>
      <c r="U208" s="12"/>
      <c r="V208" s="12"/>
      <c r="W208" s="12"/>
      <c r="X208" s="42"/>
      <c r="Y208" s="44"/>
      <c r="Z208" s="12"/>
      <c r="AA208" s="12"/>
      <c r="AB208" s="12"/>
      <c r="AC208" s="42"/>
      <c r="AD208" s="44"/>
      <c r="AE208" s="12"/>
      <c r="AF208" s="12"/>
      <c r="AG208" s="12"/>
      <c r="AH208" s="42"/>
      <c r="AI208" s="44"/>
      <c r="AJ208" s="12"/>
      <c r="AK208" s="12"/>
      <c r="AL208" s="12"/>
      <c r="AM208" s="42"/>
      <c r="AN208" s="44"/>
      <c r="AO208" s="12"/>
      <c r="AP208" s="12"/>
      <c r="AQ208" s="12"/>
      <c r="AR208" s="42"/>
      <c r="AS208" s="44"/>
      <c r="AT208" s="12"/>
      <c r="AU208" s="12"/>
      <c r="AV208" s="12"/>
      <c r="AW208" s="42"/>
      <c r="AX208" s="44"/>
    </row>
    <row r="209" spans="1:50" x14ac:dyDescent="0.2">
      <c r="A209" s="12"/>
      <c r="B209" s="64"/>
      <c r="C209" s="18"/>
      <c r="D209" s="19"/>
      <c r="E209" s="65"/>
      <c r="F209" s="17"/>
      <c r="G209" s="27"/>
      <c r="H209" s="12"/>
      <c r="I209" s="15"/>
      <c r="J209" s="12"/>
      <c r="K209" s="12"/>
      <c r="L209" s="12"/>
      <c r="M209" s="12"/>
      <c r="N209" s="42"/>
      <c r="O209" s="44"/>
      <c r="P209" s="12"/>
      <c r="Q209" s="12"/>
      <c r="R209" s="12"/>
      <c r="S209" s="42"/>
      <c r="T209" s="44"/>
      <c r="U209" s="12"/>
      <c r="V209" s="12"/>
      <c r="W209" s="12"/>
      <c r="X209" s="42"/>
      <c r="Y209" s="44"/>
      <c r="Z209" s="12"/>
      <c r="AA209" s="12"/>
      <c r="AB209" s="12"/>
      <c r="AC209" s="42"/>
      <c r="AD209" s="44"/>
      <c r="AE209" s="12"/>
      <c r="AF209" s="12"/>
      <c r="AG209" s="12"/>
      <c r="AH209" s="42"/>
      <c r="AI209" s="44"/>
      <c r="AJ209" s="12"/>
      <c r="AK209" s="12"/>
      <c r="AL209" s="12"/>
      <c r="AM209" s="42"/>
      <c r="AN209" s="44"/>
      <c r="AO209" s="12"/>
      <c r="AP209" s="12"/>
      <c r="AQ209" s="12"/>
      <c r="AR209" s="42"/>
      <c r="AS209" s="44"/>
      <c r="AT209" s="12"/>
      <c r="AU209" s="12"/>
      <c r="AV209" s="12"/>
      <c r="AW209" s="42"/>
      <c r="AX209" s="44"/>
    </row>
    <row r="210" spans="1:50" x14ac:dyDescent="0.2">
      <c r="A210" s="12"/>
      <c r="B210" s="64"/>
      <c r="C210" s="18"/>
      <c r="D210" s="19"/>
      <c r="E210" s="65"/>
      <c r="F210" s="17"/>
      <c r="G210" s="27"/>
      <c r="H210" s="12"/>
      <c r="I210" s="15"/>
      <c r="J210" s="12"/>
      <c r="K210" s="12"/>
      <c r="L210" s="12"/>
      <c r="M210" s="12"/>
      <c r="N210" s="42"/>
      <c r="O210" s="44"/>
      <c r="P210" s="12"/>
      <c r="Q210" s="12"/>
      <c r="R210" s="12"/>
      <c r="S210" s="42"/>
      <c r="T210" s="44"/>
      <c r="U210" s="12"/>
      <c r="V210" s="12"/>
      <c r="W210" s="12"/>
      <c r="X210" s="42"/>
      <c r="Y210" s="44"/>
      <c r="Z210" s="12"/>
      <c r="AA210" s="12"/>
      <c r="AB210" s="12"/>
      <c r="AC210" s="42"/>
      <c r="AD210" s="44"/>
      <c r="AE210" s="12"/>
      <c r="AF210" s="12"/>
      <c r="AG210" s="12"/>
      <c r="AH210" s="42"/>
      <c r="AI210" s="44"/>
      <c r="AJ210" s="12"/>
      <c r="AK210" s="12"/>
      <c r="AL210" s="12"/>
      <c r="AM210" s="42"/>
      <c r="AN210" s="44"/>
      <c r="AO210" s="12"/>
      <c r="AP210" s="12"/>
      <c r="AQ210" s="12"/>
      <c r="AR210" s="42"/>
      <c r="AS210" s="44"/>
      <c r="AT210" s="12"/>
      <c r="AU210" s="12"/>
      <c r="AV210" s="12"/>
      <c r="AW210" s="42"/>
      <c r="AX210" s="44"/>
    </row>
    <row r="211" spans="1:50" x14ac:dyDescent="0.2">
      <c r="A211" s="12"/>
      <c r="B211" s="64"/>
      <c r="C211" s="18"/>
      <c r="D211" s="19"/>
      <c r="E211" s="65"/>
      <c r="F211" s="17"/>
      <c r="G211" s="27"/>
      <c r="H211" s="12"/>
      <c r="I211" s="15"/>
      <c r="J211" s="12"/>
      <c r="K211" s="12"/>
      <c r="L211" s="12"/>
      <c r="M211" s="12"/>
      <c r="N211" s="42"/>
      <c r="O211" s="44"/>
      <c r="P211" s="12"/>
      <c r="Q211" s="12"/>
      <c r="R211" s="12"/>
      <c r="S211" s="42"/>
      <c r="T211" s="44"/>
      <c r="U211" s="12"/>
      <c r="V211" s="12"/>
      <c r="W211" s="12"/>
      <c r="X211" s="42"/>
      <c r="Y211" s="44"/>
      <c r="Z211" s="12"/>
      <c r="AA211" s="12"/>
      <c r="AB211" s="12"/>
      <c r="AC211" s="42"/>
      <c r="AD211" s="44"/>
      <c r="AE211" s="12"/>
      <c r="AF211" s="12"/>
      <c r="AG211" s="12"/>
      <c r="AH211" s="42"/>
      <c r="AI211" s="44"/>
      <c r="AJ211" s="12"/>
      <c r="AK211" s="12"/>
      <c r="AL211" s="12"/>
      <c r="AM211" s="42"/>
      <c r="AN211" s="44"/>
      <c r="AO211" s="12"/>
      <c r="AP211" s="12"/>
      <c r="AQ211" s="12"/>
      <c r="AR211" s="42"/>
      <c r="AS211" s="44"/>
      <c r="AT211" s="12"/>
      <c r="AU211" s="12"/>
      <c r="AV211" s="12"/>
      <c r="AW211" s="42"/>
      <c r="AX211" s="44"/>
    </row>
    <row r="212" spans="1:50" x14ac:dyDescent="0.2">
      <c r="A212" s="12"/>
      <c r="B212" s="64"/>
      <c r="C212" s="18"/>
      <c r="D212" s="19"/>
      <c r="E212" s="65"/>
      <c r="F212" s="17"/>
      <c r="G212" s="27"/>
      <c r="H212" s="12"/>
      <c r="I212" s="15"/>
      <c r="J212" s="12"/>
      <c r="K212" s="12"/>
      <c r="L212" s="12"/>
      <c r="M212" s="12"/>
      <c r="N212" s="42"/>
      <c r="O212" s="44"/>
      <c r="P212" s="12"/>
      <c r="Q212" s="12"/>
      <c r="R212" s="12"/>
      <c r="S212" s="42"/>
      <c r="T212" s="44"/>
      <c r="U212" s="12"/>
      <c r="V212" s="12"/>
      <c r="W212" s="12"/>
      <c r="X212" s="42"/>
      <c r="Y212" s="44"/>
      <c r="Z212" s="12"/>
      <c r="AA212" s="12"/>
      <c r="AB212" s="12"/>
      <c r="AC212" s="42"/>
      <c r="AD212" s="44"/>
      <c r="AE212" s="12"/>
      <c r="AF212" s="12"/>
      <c r="AG212" s="12"/>
      <c r="AH212" s="42"/>
      <c r="AI212" s="44"/>
      <c r="AJ212" s="12"/>
      <c r="AK212" s="12"/>
      <c r="AL212" s="12"/>
      <c r="AM212" s="42"/>
      <c r="AN212" s="44"/>
      <c r="AO212" s="12"/>
      <c r="AP212" s="12"/>
      <c r="AQ212" s="12"/>
      <c r="AR212" s="42"/>
      <c r="AS212" s="44"/>
      <c r="AT212" s="12"/>
      <c r="AU212" s="12"/>
      <c r="AV212" s="12"/>
      <c r="AW212" s="42"/>
      <c r="AX212" s="44"/>
    </row>
    <row r="213" spans="1:50" x14ac:dyDescent="0.2">
      <c r="A213" s="12"/>
      <c r="B213" s="64"/>
      <c r="C213" s="18"/>
      <c r="D213" s="19"/>
      <c r="E213" s="65"/>
      <c r="F213" s="17"/>
      <c r="G213" s="27"/>
      <c r="H213" s="12"/>
      <c r="I213" s="15"/>
      <c r="J213" s="12"/>
      <c r="K213" s="12"/>
      <c r="L213" s="12"/>
      <c r="M213" s="12"/>
      <c r="N213" s="42"/>
      <c r="O213" s="44"/>
      <c r="P213" s="12"/>
      <c r="Q213" s="12"/>
      <c r="R213" s="12"/>
      <c r="S213" s="42"/>
      <c r="T213" s="44"/>
      <c r="U213" s="12"/>
      <c r="V213" s="12"/>
      <c r="W213" s="12"/>
      <c r="X213" s="42"/>
      <c r="Y213" s="44"/>
      <c r="Z213" s="12"/>
      <c r="AA213" s="12"/>
      <c r="AB213" s="12"/>
      <c r="AC213" s="42"/>
      <c r="AD213" s="44"/>
      <c r="AE213" s="12"/>
      <c r="AF213" s="12"/>
      <c r="AG213" s="12"/>
      <c r="AH213" s="42"/>
      <c r="AI213" s="44"/>
      <c r="AJ213" s="12"/>
      <c r="AK213" s="12"/>
      <c r="AL213" s="12"/>
      <c r="AM213" s="42"/>
      <c r="AN213" s="44"/>
      <c r="AO213" s="12"/>
      <c r="AP213" s="12"/>
      <c r="AQ213" s="12"/>
      <c r="AR213" s="42"/>
      <c r="AS213" s="44"/>
      <c r="AT213" s="12"/>
      <c r="AU213" s="12"/>
      <c r="AV213" s="12"/>
      <c r="AW213" s="42"/>
      <c r="AX213" s="44"/>
    </row>
    <row r="214" spans="1:50" x14ac:dyDescent="0.2">
      <c r="A214" s="12"/>
      <c r="B214" s="64"/>
      <c r="C214" s="18"/>
      <c r="D214" s="19"/>
      <c r="E214" s="65"/>
      <c r="F214" s="17"/>
      <c r="G214" s="27"/>
      <c r="H214" s="12"/>
      <c r="I214" s="15"/>
      <c r="J214" s="12"/>
      <c r="K214" s="12"/>
      <c r="L214" s="12"/>
      <c r="M214" s="12"/>
      <c r="N214" s="42"/>
      <c r="O214" s="44"/>
      <c r="P214" s="12"/>
      <c r="Q214" s="12"/>
      <c r="R214" s="12"/>
      <c r="S214" s="42"/>
      <c r="T214" s="44"/>
      <c r="U214" s="12"/>
      <c r="V214" s="12"/>
      <c r="W214" s="12"/>
      <c r="X214" s="42"/>
      <c r="Y214" s="44"/>
      <c r="Z214" s="12"/>
      <c r="AA214" s="12"/>
      <c r="AB214" s="12"/>
      <c r="AC214" s="42"/>
      <c r="AD214" s="44"/>
      <c r="AE214" s="12"/>
      <c r="AF214" s="12"/>
      <c r="AG214" s="12"/>
      <c r="AH214" s="42"/>
      <c r="AI214" s="44"/>
      <c r="AJ214" s="12"/>
      <c r="AK214" s="12"/>
      <c r="AL214" s="12"/>
      <c r="AM214" s="42"/>
      <c r="AN214" s="44"/>
      <c r="AO214" s="12"/>
      <c r="AP214" s="12"/>
      <c r="AQ214" s="12"/>
      <c r="AR214" s="42"/>
      <c r="AS214" s="44"/>
      <c r="AT214" s="12"/>
      <c r="AU214" s="12"/>
      <c r="AV214" s="12"/>
      <c r="AW214" s="42"/>
      <c r="AX214" s="44"/>
    </row>
    <row r="215" spans="1:50" x14ac:dyDescent="0.2">
      <c r="A215" s="12"/>
      <c r="B215" s="64"/>
      <c r="C215" s="18"/>
      <c r="D215" s="19"/>
      <c r="E215" s="65"/>
      <c r="F215" s="17"/>
      <c r="G215" s="27"/>
      <c r="H215" s="12"/>
      <c r="I215" s="15"/>
      <c r="J215" s="12"/>
      <c r="K215" s="12"/>
      <c r="L215" s="12"/>
      <c r="M215" s="12"/>
      <c r="N215" s="42"/>
      <c r="O215" s="44"/>
      <c r="P215" s="12"/>
      <c r="Q215" s="12"/>
      <c r="R215" s="12"/>
      <c r="S215" s="42"/>
      <c r="T215" s="44"/>
      <c r="U215" s="12"/>
      <c r="V215" s="12"/>
      <c r="W215" s="12"/>
      <c r="X215" s="42"/>
      <c r="Y215" s="44"/>
      <c r="Z215" s="12"/>
      <c r="AA215" s="12"/>
      <c r="AB215" s="12"/>
      <c r="AC215" s="42"/>
      <c r="AD215" s="44"/>
      <c r="AE215" s="12"/>
      <c r="AF215" s="12"/>
      <c r="AG215" s="12"/>
      <c r="AH215" s="42"/>
      <c r="AI215" s="44"/>
      <c r="AJ215" s="12"/>
      <c r="AK215" s="12"/>
      <c r="AL215" s="12"/>
      <c r="AM215" s="42"/>
      <c r="AN215" s="44"/>
      <c r="AO215" s="12"/>
      <c r="AP215" s="12"/>
      <c r="AQ215" s="12"/>
      <c r="AR215" s="42"/>
      <c r="AS215" s="44"/>
      <c r="AT215" s="12"/>
      <c r="AU215" s="12"/>
      <c r="AV215" s="12"/>
      <c r="AW215" s="42"/>
      <c r="AX215" s="44"/>
    </row>
    <row r="216" spans="1:50" x14ac:dyDescent="0.2">
      <c r="A216" s="12"/>
      <c r="B216" s="64"/>
      <c r="C216" s="18"/>
      <c r="D216" s="19"/>
      <c r="E216" s="65"/>
      <c r="F216" s="17"/>
      <c r="G216" s="27"/>
      <c r="H216" s="12"/>
      <c r="I216" s="15"/>
      <c r="J216" s="12"/>
      <c r="K216" s="12"/>
      <c r="L216" s="12"/>
      <c r="M216" s="12"/>
      <c r="N216" s="42"/>
      <c r="O216" s="44"/>
      <c r="P216" s="12"/>
      <c r="Q216" s="12"/>
      <c r="R216" s="12"/>
      <c r="S216" s="42"/>
      <c r="T216" s="44"/>
      <c r="U216" s="12"/>
      <c r="V216" s="12"/>
      <c r="W216" s="12"/>
      <c r="X216" s="42"/>
      <c r="Y216" s="44"/>
      <c r="Z216" s="12"/>
      <c r="AA216" s="12"/>
      <c r="AB216" s="12"/>
      <c r="AC216" s="42"/>
      <c r="AD216" s="44"/>
      <c r="AE216" s="12"/>
      <c r="AF216" s="12"/>
      <c r="AG216" s="12"/>
      <c r="AH216" s="42"/>
      <c r="AI216" s="44"/>
      <c r="AJ216" s="12"/>
      <c r="AK216" s="12"/>
      <c r="AL216" s="12"/>
      <c r="AM216" s="42"/>
      <c r="AN216" s="44"/>
      <c r="AO216" s="12"/>
      <c r="AP216" s="12"/>
      <c r="AQ216" s="12"/>
      <c r="AR216" s="42"/>
      <c r="AS216" s="44"/>
      <c r="AT216" s="12"/>
      <c r="AU216" s="12"/>
      <c r="AV216" s="12"/>
      <c r="AW216" s="42"/>
      <c r="AX216" s="44"/>
    </row>
    <row r="217" spans="1:50" x14ac:dyDescent="0.2">
      <c r="A217" s="12"/>
      <c r="B217" s="64"/>
      <c r="C217" s="18"/>
      <c r="D217" s="19"/>
      <c r="E217" s="65"/>
      <c r="F217" s="17"/>
      <c r="G217" s="27"/>
      <c r="H217" s="12"/>
      <c r="I217" s="15"/>
      <c r="J217" s="12"/>
      <c r="K217" s="12"/>
      <c r="L217" s="12"/>
      <c r="M217" s="12"/>
      <c r="N217" s="42"/>
      <c r="O217" s="44"/>
      <c r="P217" s="12"/>
      <c r="Q217" s="12"/>
      <c r="R217" s="12"/>
      <c r="S217" s="42"/>
      <c r="T217" s="44"/>
      <c r="U217" s="12"/>
      <c r="V217" s="12"/>
      <c r="W217" s="12"/>
      <c r="X217" s="42"/>
      <c r="Y217" s="44"/>
      <c r="Z217" s="12"/>
      <c r="AA217" s="12"/>
      <c r="AB217" s="12"/>
      <c r="AC217" s="42"/>
      <c r="AD217" s="44"/>
      <c r="AE217" s="12"/>
      <c r="AF217" s="12"/>
      <c r="AG217" s="12"/>
      <c r="AH217" s="42"/>
      <c r="AI217" s="44"/>
      <c r="AJ217" s="12"/>
      <c r="AK217" s="12"/>
      <c r="AL217" s="12"/>
      <c r="AM217" s="42"/>
      <c r="AN217" s="44"/>
      <c r="AO217" s="12"/>
      <c r="AP217" s="12"/>
      <c r="AQ217" s="12"/>
      <c r="AR217" s="42"/>
      <c r="AS217" s="44"/>
      <c r="AT217" s="12"/>
      <c r="AU217" s="12"/>
      <c r="AV217" s="12"/>
      <c r="AW217" s="42"/>
      <c r="AX217" s="44"/>
    </row>
    <row r="218" spans="1:50" x14ac:dyDescent="0.2">
      <c r="A218" s="12"/>
      <c r="B218" s="64"/>
      <c r="C218" s="18"/>
      <c r="D218" s="19"/>
      <c r="E218" s="65"/>
      <c r="F218" s="17"/>
      <c r="G218" s="27"/>
      <c r="H218" s="12"/>
      <c r="I218" s="15"/>
      <c r="J218" s="12"/>
      <c r="K218" s="12"/>
      <c r="L218" s="12"/>
      <c r="M218" s="12"/>
      <c r="N218" s="42"/>
      <c r="O218" s="44"/>
      <c r="P218" s="12"/>
      <c r="Q218" s="12"/>
      <c r="R218" s="12"/>
      <c r="S218" s="42"/>
      <c r="T218" s="44"/>
      <c r="U218" s="12"/>
      <c r="V218" s="12"/>
      <c r="W218" s="12"/>
      <c r="X218" s="42"/>
      <c r="Y218" s="44"/>
      <c r="Z218" s="12"/>
      <c r="AA218" s="12"/>
      <c r="AB218" s="12"/>
      <c r="AC218" s="42"/>
      <c r="AD218" s="44"/>
      <c r="AE218" s="12"/>
      <c r="AF218" s="12"/>
      <c r="AG218" s="12"/>
      <c r="AH218" s="42"/>
      <c r="AI218" s="44"/>
      <c r="AJ218" s="12"/>
      <c r="AK218" s="12"/>
      <c r="AL218" s="12"/>
      <c r="AM218" s="42"/>
      <c r="AN218" s="44"/>
      <c r="AO218" s="12"/>
      <c r="AP218" s="12"/>
      <c r="AQ218" s="12"/>
      <c r="AR218" s="42"/>
      <c r="AS218" s="44"/>
      <c r="AT218" s="12"/>
      <c r="AU218" s="12"/>
      <c r="AV218" s="12"/>
      <c r="AW218" s="42"/>
      <c r="AX218" s="44"/>
    </row>
    <row r="219" spans="1:50" x14ac:dyDescent="0.2">
      <c r="A219" s="12"/>
      <c r="B219" s="64"/>
      <c r="C219" s="18"/>
      <c r="D219" s="19"/>
      <c r="E219" s="65"/>
      <c r="F219" s="17"/>
      <c r="G219" s="27"/>
      <c r="H219" s="12"/>
      <c r="I219" s="15"/>
      <c r="J219" s="12"/>
      <c r="K219" s="12"/>
      <c r="L219" s="12"/>
      <c r="M219" s="12"/>
      <c r="N219" s="42"/>
      <c r="O219" s="44"/>
      <c r="P219" s="12"/>
      <c r="Q219" s="12"/>
      <c r="R219" s="12"/>
      <c r="S219" s="42"/>
      <c r="T219" s="44"/>
      <c r="U219" s="12"/>
      <c r="V219" s="12"/>
      <c r="W219" s="12"/>
      <c r="X219" s="42"/>
      <c r="Y219" s="44"/>
      <c r="Z219" s="12"/>
      <c r="AA219" s="12"/>
      <c r="AB219" s="12"/>
      <c r="AC219" s="42"/>
      <c r="AD219" s="44"/>
      <c r="AE219" s="12"/>
      <c r="AF219" s="12"/>
      <c r="AG219" s="12"/>
      <c r="AH219" s="42"/>
      <c r="AI219" s="44"/>
      <c r="AJ219" s="12"/>
      <c r="AK219" s="12"/>
      <c r="AL219" s="12"/>
      <c r="AM219" s="42"/>
      <c r="AN219" s="44"/>
      <c r="AO219" s="12"/>
      <c r="AP219" s="12"/>
      <c r="AQ219" s="12"/>
      <c r="AR219" s="42"/>
      <c r="AS219" s="44"/>
      <c r="AT219" s="12"/>
      <c r="AU219" s="12"/>
      <c r="AV219" s="12"/>
      <c r="AW219" s="42"/>
      <c r="AX219" s="44"/>
    </row>
    <row r="220" spans="1:50" x14ac:dyDescent="0.2">
      <c r="A220" s="12"/>
      <c r="B220" s="64"/>
      <c r="C220" s="18"/>
      <c r="D220" s="19"/>
      <c r="E220" s="65"/>
      <c r="F220" s="17"/>
      <c r="G220" s="27"/>
      <c r="H220" s="12"/>
      <c r="I220" s="15"/>
      <c r="J220" s="12"/>
      <c r="K220" s="12"/>
      <c r="L220" s="12"/>
      <c r="M220" s="12"/>
      <c r="N220" s="42"/>
      <c r="O220" s="44"/>
      <c r="P220" s="12"/>
      <c r="Q220" s="12"/>
      <c r="R220" s="12"/>
      <c r="S220" s="42"/>
      <c r="T220" s="44"/>
      <c r="U220" s="12"/>
      <c r="V220" s="12"/>
      <c r="W220" s="12"/>
      <c r="X220" s="42"/>
      <c r="Y220" s="44"/>
      <c r="Z220" s="12"/>
      <c r="AA220" s="12"/>
      <c r="AB220" s="12"/>
      <c r="AC220" s="42"/>
      <c r="AD220" s="44"/>
      <c r="AE220" s="12"/>
      <c r="AF220" s="12"/>
      <c r="AG220" s="12"/>
      <c r="AH220" s="42"/>
      <c r="AI220" s="44"/>
      <c r="AJ220" s="12"/>
      <c r="AK220" s="12"/>
      <c r="AL220" s="12"/>
      <c r="AM220" s="42"/>
      <c r="AN220" s="44"/>
      <c r="AO220" s="12"/>
      <c r="AP220" s="12"/>
      <c r="AQ220" s="12"/>
      <c r="AR220" s="42"/>
      <c r="AS220" s="44"/>
      <c r="AT220" s="12"/>
      <c r="AU220" s="12"/>
      <c r="AV220" s="12"/>
      <c r="AW220" s="42"/>
      <c r="AX220" s="44"/>
    </row>
    <row r="221" spans="1:50" x14ac:dyDescent="0.2">
      <c r="A221" s="12"/>
      <c r="B221" s="64"/>
      <c r="C221" s="18"/>
      <c r="D221" s="19"/>
      <c r="E221" s="65"/>
      <c r="F221" s="17"/>
      <c r="G221" s="27"/>
      <c r="H221" s="12"/>
      <c r="I221" s="15"/>
      <c r="J221" s="12"/>
      <c r="K221" s="12"/>
      <c r="L221" s="12"/>
      <c r="M221" s="12"/>
      <c r="N221" s="42"/>
      <c r="O221" s="44"/>
      <c r="P221" s="12"/>
      <c r="Q221" s="12"/>
      <c r="R221" s="12"/>
      <c r="S221" s="42"/>
      <c r="T221" s="44"/>
      <c r="U221" s="12"/>
      <c r="V221" s="12"/>
      <c r="W221" s="12"/>
      <c r="X221" s="42"/>
      <c r="Y221" s="44"/>
      <c r="Z221" s="12"/>
      <c r="AA221" s="12"/>
      <c r="AB221" s="12"/>
      <c r="AC221" s="42"/>
      <c r="AD221" s="44"/>
      <c r="AE221" s="12"/>
      <c r="AF221" s="12"/>
      <c r="AG221" s="12"/>
      <c r="AH221" s="42"/>
      <c r="AI221" s="44"/>
      <c r="AJ221" s="12"/>
      <c r="AK221" s="12"/>
      <c r="AL221" s="12"/>
      <c r="AM221" s="42"/>
      <c r="AN221" s="44"/>
      <c r="AO221" s="12"/>
      <c r="AP221" s="12"/>
      <c r="AQ221" s="12"/>
      <c r="AR221" s="42"/>
      <c r="AS221" s="44"/>
      <c r="AT221" s="12"/>
      <c r="AU221" s="12"/>
      <c r="AV221" s="12"/>
      <c r="AW221" s="42"/>
      <c r="AX221" s="44"/>
    </row>
    <row r="222" spans="1:50" x14ac:dyDescent="0.2">
      <c r="A222" s="12"/>
      <c r="B222" s="64"/>
      <c r="C222" s="18"/>
      <c r="D222" s="19"/>
      <c r="E222" s="65"/>
      <c r="F222" s="17"/>
      <c r="G222" s="27"/>
      <c r="H222" s="12"/>
      <c r="I222" s="15"/>
      <c r="J222" s="12"/>
      <c r="K222" s="12"/>
      <c r="L222" s="12"/>
      <c r="M222" s="12"/>
      <c r="N222" s="42"/>
      <c r="O222" s="44"/>
      <c r="P222" s="12"/>
      <c r="Q222" s="12"/>
      <c r="R222" s="12"/>
      <c r="S222" s="42"/>
      <c r="T222" s="44"/>
      <c r="U222" s="12"/>
      <c r="V222" s="12"/>
      <c r="W222" s="12"/>
      <c r="X222" s="42"/>
      <c r="Y222" s="44"/>
      <c r="Z222" s="12"/>
      <c r="AA222" s="12"/>
      <c r="AB222" s="12"/>
      <c r="AC222" s="42"/>
      <c r="AD222" s="44"/>
      <c r="AE222" s="12"/>
      <c r="AF222" s="12"/>
      <c r="AG222" s="12"/>
      <c r="AH222" s="42"/>
      <c r="AI222" s="44"/>
      <c r="AJ222" s="12"/>
      <c r="AK222" s="12"/>
      <c r="AL222" s="12"/>
      <c r="AM222" s="42"/>
      <c r="AN222" s="44"/>
      <c r="AO222" s="12"/>
      <c r="AP222" s="12"/>
      <c r="AQ222" s="12"/>
      <c r="AR222" s="42"/>
      <c r="AS222" s="44"/>
      <c r="AT222" s="12"/>
      <c r="AU222" s="12"/>
      <c r="AV222" s="12"/>
      <c r="AW222" s="42"/>
      <c r="AX222" s="44"/>
    </row>
    <row r="223" spans="1:50" x14ac:dyDescent="0.2">
      <c r="A223" s="12"/>
      <c r="B223" s="64"/>
      <c r="C223" s="18"/>
      <c r="D223" s="19"/>
      <c r="E223" s="65"/>
      <c r="F223" s="17"/>
      <c r="G223" s="27"/>
      <c r="H223" s="12"/>
      <c r="I223" s="15"/>
      <c r="J223" s="12"/>
      <c r="K223" s="12"/>
      <c r="L223" s="12"/>
      <c r="M223" s="12"/>
      <c r="N223" s="42"/>
      <c r="O223" s="44"/>
      <c r="P223" s="12"/>
      <c r="Q223" s="12"/>
      <c r="R223" s="12"/>
      <c r="S223" s="42"/>
      <c r="T223" s="44"/>
      <c r="U223" s="12"/>
      <c r="V223" s="12"/>
      <c r="W223" s="12"/>
      <c r="X223" s="42"/>
      <c r="Y223" s="44"/>
      <c r="Z223" s="12"/>
      <c r="AA223" s="12"/>
      <c r="AB223" s="12"/>
      <c r="AC223" s="42"/>
      <c r="AD223" s="44"/>
      <c r="AE223" s="12"/>
      <c r="AF223" s="12"/>
      <c r="AG223" s="12"/>
      <c r="AH223" s="42"/>
      <c r="AI223" s="44"/>
      <c r="AJ223" s="12"/>
      <c r="AK223" s="12"/>
      <c r="AL223" s="12"/>
      <c r="AM223" s="42"/>
      <c r="AN223" s="44"/>
      <c r="AO223" s="12"/>
      <c r="AP223" s="12"/>
      <c r="AQ223" s="12"/>
      <c r="AR223" s="42"/>
      <c r="AS223" s="44"/>
      <c r="AT223" s="12"/>
      <c r="AU223" s="12"/>
      <c r="AV223" s="12"/>
      <c r="AW223" s="42"/>
      <c r="AX223" s="44"/>
    </row>
    <row r="224" spans="1:50" x14ac:dyDescent="0.2">
      <c r="A224" s="12"/>
      <c r="B224" s="64"/>
      <c r="C224" s="18"/>
      <c r="D224" s="19"/>
      <c r="E224" s="65"/>
      <c r="F224" s="17"/>
      <c r="G224" s="27"/>
      <c r="H224" s="12"/>
      <c r="I224" s="15"/>
      <c r="J224" s="12"/>
      <c r="K224" s="12"/>
      <c r="L224" s="12"/>
      <c r="M224" s="12"/>
      <c r="N224" s="42"/>
      <c r="O224" s="44"/>
      <c r="P224" s="12"/>
      <c r="Q224" s="12"/>
      <c r="R224" s="12"/>
      <c r="S224" s="42"/>
      <c r="T224" s="44"/>
      <c r="U224" s="12"/>
      <c r="V224" s="12"/>
      <c r="W224" s="12"/>
      <c r="X224" s="42"/>
      <c r="Y224" s="44"/>
      <c r="Z224" s="12"/>
      <c r="AA224" s="12"/>
      <c r="AB224" s="12"/>
      <c r="AC224" s="42"/>
      <c r="AD224" s="44"/>
      <c r="AE224" s="12"/>
      <c r="AF224" s="12"/>
      <c r="AG224" s="12"/>
      <c r="AH224" s="42"/>
      <c r="AI224" s="44"/>
      <c r="AJ224" s="12"/>
      <c r="AK224" s="12"/>
      <c r="AL224" s="12"/>
      <c r="AM224" s="42"/>
      <c r="AN224" s="44"/>
      <c r="AO224" s="12"/>
      <c r="AP224" s="12"/>
      <c r="AQ224" s="12"/>
      <c r="AR224" s="42"/>
      <c r="AS224" s="44"/>
      <c r="AT224" s="12"/>
      <c r="AU224" s="12"/>
      <c r="AV224" s="12"/>
      <c r="AW224" s="42"/>
      <c r="AX224" s="44"/>
    </row>
    <row r="225" spans="1:50" x14ac:dyDescent="0.2">
      <c r="A225" s="12"/>
      <c r="B225" s="64"/>
      <c r="C225" s="18"/>
      <c r="D225" s="19"/>
      <c r="E225" s="65"/>
      <c r="F225" s="17"/>
      <c r="G225" s="27"/>
      <c r="H225" s="12"/>
      <c r="I225" s="15"/>
      <c r="J225" s="12"/>
      <c r="K225" s="12"/>
      <c r="L225" s="12"/>
      <c r="M225" s="12"/>
      <c r="N225" s="42"/>
      <c r="O225" s="44"/>
      <c r="P225" s="12"/>
      <c r="Q225" s="12"/>
      <c r="R225" s="12"/>
      <c r="S225" s="42"/>
      <c r="T225" s="44"/>
      <c r="U225" s="12"/>
      <c r="V225" s="12"/>
      <c r="W225" s="12"/>
      <c r="X225" s="42"/>
      <c r="Y225" s="44"/>
      <c r="Z225" s="12"/>
      <c r="AA225" s="12"/>
      <c r="AB225" s="12"/>
      <c r="AC225" s="42"/>
      <c r="AD225" s="44"/>
      <c r="AE225" s="12"/>
      <c r="AF225" s="12"/>
      <c r="AG225" s="12"/>
      <c r="AH225" s="42"/>
      <c r="AI225" s="44"/>
      <c r="AJ225" s="12"/>
      <c r="AK225" s="12"/>
      <c r="AL225" s="12"/>
      <c r="AM225" s="42"/>
      <c r="AN225" s="44"/>
      <c r="AO225" s="12"/>
      <c r="AP225" s="12"/>
      <c r="AQ225" s="12"/>
      <c r="AR225" s="42"/>
      <c r="AS225" s="44"/>
      <c r="AT225" s="12"/>
      <c r="AU225" s="12"/>
      <c r="AV225" s="12"/>
      <c r="AW225" s="42"/>
      <c r="AX225" s="44"/>
    </row>
    <row r="226" spans="1:50" x14ac:dyDescent="0.2">
      <c r="A226" s="12"/>
      <c r="B226" s="64"/>
      <c r="C226" s="18"/>
      <c r="D226" s="19"/>
      <c r="E226" s="65"/>
      <c r="F226" s="17"/>
      <c r="G226" s="27"/>
      <c r="H226" s="12"/>
      <c r="I226" s="15"/>
      <c r="J226" s="12"/>
      <c r="K226" s="12"/>
      <c r="L226" s="12"/>
      <c r="M226" s="12"/>
      <c r="N226" s="42"/>
      <c r="O226" s="44"/>
      <c r="P226" s="12"/>
      <c r="Q226" s="12"/>
      <c r="R226" s="12"/>
      <c r="S226" s="42"/>
      <c r="T226" s="44"/>
      <c r="U226" s="12"/>
      <c r="V226" s="12"/>
      <c r="W226" s="12"/>
      <c r="X226" s="42"/>
      <c r="Y226" s="44"/>
      <c r="Z226" s="12"/>
      <c r="AA226" s="12"/>
      <c r="AB226" s="12"/>
      <c r="AC226" s="42"/>
      <c r="AD226" s="44"/>
      <c r="AE226" s="12"/>
      <c r="AF226" s="12"/>
      <c r="AG226" s="12"/>
      <c r="AH226" s="42"/>
      <c r="AI226" s="44"/>
      <c r="AJ226" s="12"/>
      <c r="AK226" s="12"/>
      <c r="AL226" s="12"/>
      <c r="AM226" s="42"/>
      <c r="AN226" s="44"/>
      <c r="AO226" s="12"/>
      <c r="AP226" s="12"/>
      <c r="AQ226" s="12"/>
      <c r="AR226" s="42"/>
      <c r="AS226" s="44"/>
      <c r="AT226" s="12"/>
      <c r="AU226" s="12"/>
      <c r="AV226" s="12"/>
      <c r="AW226" s="42"/>
      <c r="AX226" s="44"/>
    </row>
    <row r="227" spans="1:50" x14ac:dyDescent="0.2">
      <c r="A227" s="12"/>
      <c r="B227" s="64"/>
      <c r="C227" s="18"/>
      <c r="D227" s="19"/>
      <c r="E227" s="65"/>
      <c r="F227" s="17"/>
      <c r="G227" s="27"/>
      <c r="H227" s="12"/>
      <c r="I227" s="15"/>
      <c r="J227" s="12"/>
      <c r="K227" s="12"/>
      <c r="L227" s="12"/>
      <c r="M227" s="12"/>
      <c r="N227" s="42"/>
      <c r="O227" s="44"/>
      <c r="P227" s="12"/>
      <c r="Q227" s="12"/>
      <c r="R227" s="12"/>
      <c r="S227" s="42"/>
      <c r="T227" s="44"/>
      <c r="U227" s="12"/>
      <c r="V227" s="12"/>
      <c r="W227" s="12"/>
      <c r="X227" s="42"/>
      <c r="Y227" s="44"/>
      <c r="Z227" s="12"/>
      <c r="AA227" s="12"/>
      <c r="AB227" s="12"/>
      <c r="AC227" s="42"/>
      <c r="AD227" s="44"/>
      <c r="AE227" s="12"/>
      <c r="AF227" s="12"/>
      <c r="AG227" s="12"/>
      <c r="AH227" s="42"/>
      <c r="AI227" s="44"/>
      <c r="AJ227" s="12"/>
      <c r="AK227" s="12"/>
      <c r="AL227" s="12"/>
      <c r="AM227" s="42"/>
      <c r="AN227" s="44"/>
      <c r="AO227" s="12"/>
      <c r="AP227" s="12"/>
      <c r="AQ227" s="12"/>
      <c r="AR227" s="42"/>
      <c r="AS227" s="44"/>
      <c r="AT227" s="12"/>
      <c r="AU227" s="12"/>
      <c r="AV227" s="12"/>
      <c r="AW227" s="42"/>
      <c r="AX227" s="44"/>
    </row>
    <row r="228" spans="1:50" x14ac:dyDescent="0.2">
      <c r="A228" s="12"/>
      <c r="B228" s="64"/>
      <c r="C228" s="18"/>
      <c r="D228" s="19"/>
      <c r="E228" s="65"/>
      <c r="F228" s="17"/>
      <c r="G228" s="27"/>
      <c r="H228" s="12"/>
      <c r="I228" s="15"/>
      <c r="J228" s="12"/>
      <c r="K228" s="12"/>
      <c r="L228" s="12"/>
      <c r="M228" s="12"/>
      <c r="N228" s="42"/>
      <c r="O228" s="44"/>
      <c r="P228" s="12"/>
      <c r="Q228" s="12"/>
      <c r="R228" s="12"/>
      <c r="S228" s="42"/>
      <c r="T228" s="44"/>
      <c r="U228" s="12"/>
      <c r="V228" s="12"/>
      <c r="W228" s="12"/>
      <c r="X228" s="42"/>
      <c r="Y228" s="44"/>
      <c r="Z228" s="12"/>
      <c r="AA228" s="12"/>
      <c r="AB228" s="12"/>
      <c r="AC228" s="42"/>
      <c r="AD228" s="44"/>
      <c r="AE228" s="12"/>
      <c r="AF228" s="12"/>
      <c r="AG228" s="12"/>
      <c r="AH228" s="42"/>
      <c r="AI228" s="44"/>
      <c r="AJ228" s="12"/>
      <c r="AK228" s="12"/>
      <c r="AL228" s="12"/>
      <c r="AM228" s="42"/>
      <c r="AN228" s="44"/>
      <c r="AO228" s="12"/>
      <c r="AP228" s="12"/>
      <c r="AQ228" s="12"/>
      <c r="AR228" s="42"/>
      <c r="AS228" s="44"/>
      <c r="AT228" s="12"/>
      <c r="AU228" s="12"/>
      <c r="AV228" s="12"/>
      <c r="AW228" s="42"/>
      <c r="AX228" s="44"/>
    </row>
    <row r="229" spans="1:50" x14ac:dyDescent="0.2">
      <c r="A229" s="12"/>
      <c r="B229" s="64"/>
      <c r="C229" s="18"/>
      <c r="D229" s="19"/>
      <c r="E229" s="65"/>
      <c r="F229" s="17"/>
      <c r="G229" s="27"/>
      <c r="H229" s="12"/>
      <c r="I229" s="15"/>
      <c r="J229" s="12"/>
      <c r="K229" s="12"/>
      <c r="L229" s="12"/>
      <c r="M229" s="12"/>
      <c r="N229" s="42"/>
      <c r="O229" s="44"/>
      <c r="P229" s="12"/>
      <c r="Q229" s="12"/>
      <c r="R229" s="12"/>
      <c r="S229" s="42"/>
      <c r="T229" s="44"/>
      <c r="U229" s="12"/>
      <c r="V229" s="12"/>
      <c r="W229" s="12"/>
      <c r="X229" s="42"/>
      <c r="Y229" s="44"/>
      <c r="Z229" s="12"/>
      <c r="AA229" s="12"/>
      <c r="AB229" s="12"/>
      <c r="AC229" s="42"/>
      <c r="AD229" s="44"/>
      <c r="AE229" s="12"/>
      <c r="AF229" s="12"/>
      <c r="AG229" s="12"/>
      <c r="AH229" s="42"/>
      <c r="AI229" s="44"/>
      <c r="AJ229" s="12"/>
      <c r="AK229" s="12"/>
      <c r="AL229" s="12"/>
      <c r="AM229" s="42"/>
      <c r="AN229" s="44"/>
      <c r="AO229" s="12"/>
      <c r="AP229" s="12"/>
      <c r="AQ229" s="12"/>
      <c r="AR229" s="42"/>
      <c r="AS229" s="44"/>
      <c r="AT229" s="12"/>
      <c r="AU229" s="12"/>
      <c r="AV229" s="12"/>
      <c r="AW229" s="42"/>
      <c r="AX229" s="44"/>
    </row>
    <row r="230" spans="1:50" x14ac:dyDescent="0.2">
      <c r="A230" s="12"/>
      <c r="B230" s="64"/>
      <c r="C230" s="18"/>
      <c r="D230" s="19"/>
      <c r="E230" s="65"/>
      <c r="F230" s="17"/>
      <c r="G230" s="27"/>
      <c r="H230" s="12"/>
      <c r="I230" s="15"/>
      <c r="J230" s="12"/>
      <c r="K230" s="12"/>
      <c r="L230" s="12"/>
      <c r="M230" s="12"/>
      <c r="N230" s="42"/>
      <c r="O230" s="44"/>
      <c r="P230" s="12"/>
      <c r="Q230" s="12"/>
      <c r="R230" s="12"/>
      <c r="S230" s="42"/>
      <c r="T230" s="44"/>
      <c r="U230" s="12"/>
      <c r="V230" s="12"/>
      <c r="W230" s="12"/>
      <c r="X230" s="42"/>
      <c r="Y230" s="44"/>
      <c r="Z230" s="12"/>
      <c r="AA230" s="12"/>
      <c r="AB230" s="12"/>
      <c r="AC230" s="42"/>
      <c r="AD230" s="44"/>
      <c r="AE230" s="12"/>
      <c r="AF230" s="12"/>
      <c r="AG230" s="12"/>
      <c r="AH230" s="42"/>
      <c r="AI230" s="44"/>
      <c r="AJ230" s="12"/>
      <c r="AK230" s="12"/>
      <c r="AL230" s="12"/>
      <c r="AM230" s="42"/>
      <c r="AN230" s="44"/>
      <c r="AO230" s="12"/>
      <c r="AP230" s="12"/>
      <c r="AQ230" s="12"/>
      <c r="AR230" s="42"/>
      <c r="AS230" s="44"/>
      <c r="AT230" s="12"/>
      <c r="AU230" s="12"/>
      <c r="AV230" s="12"/>
      <c r="AW230" s="42"/>
      <c r="AX230" s="44"/>
    </row>
    <row r="231" spans="1:50" x14ac:dyDescent="0.2">
      <c r="A231" s="12"/>
      <c r="B231" s="64"/>
      <c r="C231" s="18"/>
      <c r="D231" s="19"/>
      <c r="E231" s="65"/>
      <c r="F231" s="17"/>
      <c r="G231" s="27"/>
      <c r="H231" s="12"/>
      <c r="I231" s="15"/>
      <c r="J231" s="12"/>
      <c r="K231" s="12"/>
      <c r="L231" s="12"/>
      <c r="M231" s="12"/>
      <c r="N231" s="42"/>
      <c r="O231" s="44"/>
      <c r="P231" s="12"/>
      <c r="Q231" s="12"/>
      <c r="R231" s="12"/>
      <c r="S231" s="42"/>
      <c r="T231" s="44"/>
      <c r="U231" s="12"/>
      <c r="V231" s="12"/>
      <c r="W231" s="12"/>
      <c r="X231" s="42"/>
      <c r="Y231" s="44"/>
      <c r="Z231" s="12"/>
      <c r="AA231" s="12"/>
      <c r="AB231" s="12"/>
      <c r="AC231" s="42"/>
      <c r="AD231" s="44"/>
      <c r="AE231" s="12"/>
      <c r="AF231" s="12"/>
      <c r="AG231" s="12"/>
      <c r="AH231" s="42"/>
      <c r="AI231" s="44"/>
      <c r="AJ231" s="12"/>
      <c r="AK231" s="12"/>
      <c r="AL231" s="12"/>
      <c r="AM231" s="42"/>
      <c r="AN231" s="44"/>
      <c r="AO231" s="12"/>
      <c r="AP231" s="12"/>
      <c r="AQ231" s="12"/>
      <c r="AR231" s="42"/>
      <c r="AS231" s="44"/>
      <c r="AT231" s="12"/>
      <c r="AU231" s="12"/>
      <c r="AV231" s="12"/>
      <c r="AW231" s="42"/>
      <c r="AX231" s="44"/>
    </row>
    <row r="232" spans="1:50" x14ac:dyDescent="0.2">
      <c r="A232" s="12"/>
      <c r="B232" s="64"/>
      <c r="C232" s="18"/>
      <c r="D232" s="19"/>
      <c r="E232" s="65"/>
      <c r="F232" s="17"/>
      <c r="G232" s="27"/>
      <c r="H232" s="12"/>
      <c r="I232" s="15"/>
      <c r="J232" s="12"/>
      <c r="K232" s="12"/>
      <c r="L232" s="12"/>
      <c r="M232" s="12"/>
      <c r="N232" s="42"/>
      <c r="O232" s="44"/>
      <c r="P232" s="12"/>
      <c r="Q232" s="12"/>
      <c r="R232" s="12"/>
      <c r="S232" s="42"/>
      <c r="T232" s="44"/>
      <c r="U232" s="12"/>
      <c r="V232" s="12"/>
      <c r="W232" s="12"/>
      <c r="X232" s="42"/>
      <c r="Y232" s="44"/>
      <c r="Z232" s="12"/>
      <c r="AA232" s="12"/>
      <c r="AB232" s="12"/>
      <c r="AC232" s="42"/>
      <c r="AD232" s="44"/>
      <c r="AE232" s="12"/>
      <c r="AF232" s="12"/>
      <c r="AG232" s="12"/>
      <c r="AH232" s="42"/>
      <c r="AI232" s="44"/>
      <c r="AJ232" s="12"/>
      <c r="AK232" s="12"/>
      <c r="AL232" s="12"/>
      <c r="AM232" s="42"/>
      <c r="AN232" s="44"/>
      <c r="AO232" s="12"/>
      <c r="AP232" s="12"/>
      <c r="AQ232" s="12"/>
      <c r="AR232" s="42"/>
      <c r="AS232" s="44"/>
      <c r="AT232" s="12"/>
      <c r="AU232" s="12"/>
      <c r="AV232" s="12"/>
      <c r="AW232" s="42"/>
      <c r="AX232" s="44"/>
    </row>
    <row r="233" spans="1:50" x14ac:dyDescent="0.2">
      <c r="A233" s="12"/>
      <c r="B233" s="64"/>
      <c r="C233" s="18"/>
      <c r="D233" s="19"/>
      <c r="E233" s="65"/>
      <c r="F233" s="17"/>
      <c r="G233" s="27"/>
      <c r="H233" s="12"/>
      <c r="I233" s="15"/>
      <c r="J233" s="12"/>
      <c r="K233" s="12"/>
      <c r="L233" s="12"/>
      <c r="M233" s="12"/>
      <c r="N233" s="42"/>
      <c r="O233" s="44"/>
      <c r="P233" s="12"/>
      <c r="Q233" s="12"/>
      <c r="R233" s="12"/>
      <c r="S233" s="42"/>
      <c r="T233" s="44"/>
      <c r="U233" s="12"/>
      <c r="V233" s="12"/>
      <c r="W233" s="12"/>
      <c r="X233" s="42"/>
      <c r="Y233" s="44"/>
      <c r="Z233" s="12"/>
      <c r="AA233" s="12"/>
      <c r="AB233" s="12"/>
      <c r="AC233" s="42"/>
      <c r="AD233" s="44"/>
      <c r="AE233" s="12"/>
      <c r="AF233" s="12"/>
      <c r="AG233" s="12"/>
      <c r="AH233" s="42"/>
      <c r="AI233" s="44"/>
      <c r="AJ233" s="12"/>
      <c r="AK233" s="12"/>
      <c r="AL233" s="12"/>
      <c r="AM233" s="42"/>
      <c r="AN233" s="44"/>
      <c r="AO233" s="12"/>
      <c r="AP233" s="12"/>
      <c r="AQ233" s="12"/>
      <c r="AR233" s="42"/>
      <c r="AS233" s="44"/>
      <c r="AT233" s="12"/>
      <c r="AU233" s="12"/>
      <c r="AV233" s="12"/>
      <c r="AW233" s="42"/>
      <c r="AX233" s="44"/>
    </row>
    <row r="234" spans="1:50" x14ac:dyDescent="0.2">
      <c r="A234" s="12"/>
      <c r="B234" s="64"/>
      <c r="C234" s="18"/>
      <c r="D234" s="19"/>
      <c r="E234" s="65"/>
      <c r="F234" s="17"/>
      <c r="G234" s="27"/>
      <c r="H234" s="12"/>
      <c r="I234" s="15"/>
      <c r="J234" s="12"/>
      <c r="K234" s="12"/>
      <c r="L234" s="12"/>
      <c r="M234" s="12"/>
      <c r="N234" s="42"/>
      <c r="O234" s="44"/>
      <c r="P234" s="12"/>
      <c r="Q234" s="12"/>
      <c r="R234" s="12"/>
      <c r="S234" s="42"/>
      <c r="T234" s="44"/>
      <c r="U234" s="12"/>
      <c r="V234" s="12"/>
      <c r="W234" s="12"/>
      <c r="X234" s="42"/>
      <c r="Y234" s="44"/>
      <c r="Z234" s="12"/>
      <c r="AA234" s="12"/>
      <c r="AB234" s="12"/>
      <c r="AC234" s="42"/>
      <c r="AD234" s="44"/>
      <c r="AE234" s="12"/>
      <c r="AF234" s="12"/>
      <c r="AG234" s="12"/>
      <c r="AH234" s="42"/>
      <c r="AI234" s="44"/>
      <c r="AJ234" s="12"/>
      <c r="AK234" s="12"/>
      <c r="AL234" s="12"/>
      <c r="AM234" s="42"/>
      <c r="AN234" s="44"/>
      <c r="AO234" s="12"/>
      <c r="AP234" s="12"/>
      <c r="AQ234" s="12"/>
      <c r="AR234" s="42"/>
      <c r="AS234" s="44"/>
      <c r="AT234" s="12"/>
      <c r="AU234" s="12"/>
      <c r="AV234" s="12"/>
      <c r="AW234" s="42"/>
      <c r="AX234" s="44"/>
    </row>
    <row r="235" spans="1:50" x14ac:dyDescent="0.2">
      <c r="A235" s="12"/>
      <c r="B235" s="64"/>
      <c r="C235" s="18"/>
      <c r="D235" s="19"/>
      <c r="E235" s="65"/>
      <c r="F235" s="17"/>
      <c r="G235" s="27"/>
      <c r="H235" s="12"/>
      <c r="I235" s="15"/>
      <c r="J235" s="12"/>
      <c r="K235" s="12"/>
      <c r="L235" s="12"/>
      <c r="M235" s="12"/>
      <c r="N235" s="42"/>
      <c r="O235" s="44"/>
      <c r="P235" s="12"/>
      <c r="Q235" s="12"/>
      <c r="R235" s="12"/>
      <c r="S235" s="42"/>
      <c r="T235" s="44"/>
      <c r="U235" s="12"/>
      <c r="V235" s="12"/>
      <c r="W235" s="12"/>
      <c r="X235" s="42"/>
      <c r="Y235" s="44"/>
      <c r="Z235" s="12"/>
      <c r="AA235" s="12"/>
      <c r="AB235" s="12"/>
      <c r="AC235" s="42"/>
      <c r="AD235" s="44"/>
      <c r="AE235" s="12"/>
      <c r="AF235" s="12"/>
      <c r="AG235" s="12"/>
      <c r="AH235" s="42"/>
      <c r="AI235" s="44"/>
      <c r="AJ235" s="12"/>
      <c r="AK235" s="12"/>
      <c r="AL235" s="12"/>
      <c r="AM235" s="42"/>
      <c r="AN235" s="44"/>
      <c r="AO235" s="12"/>
      <c r="AP235" s="12"/>
      <c r="AQ235" s="12"/>
      <c r="AR235" s="42"/>
      <c r="AS235" s="44"/>
      <c r="AT235" s="12"/>
      <c r="AU235" s="12"/>
      <c r="AV235" s="12"/>
      <c r="AW235" s="42"/>
      <c r="AX235" s="44"/>
    </row>
    <row r="236" spans="1:50" x14ac:dyDescent="0.2">
      <c r="A236" s="12"/>
      <c r="B236" s="64"/>
      <c r="C236" s="18"/>
      <c r="D236" s="19"/>
      <c r="E236" s="65"/>
      <c r="F236" s="17"/>
      <c r="G236" s="27"/>
      <c r="H236" s="12"/>
      <c r="I236" s="15"/>
      <c r="J236" s="12"/>
      <c r="K236" s="12"/>
      <c r="L236" s="12"/>
      <c r="M236" s="12"/>
      <c r="N236" s="42"/>
      <c r="O236" s="44"/>
      <c r="P236" s="12"/>
      <c r="Q236" s="12"/>
      <c r="R236" s="12"/>
      <c r="S236" s="42"/>
      <c r="T236" s="44"/>
      <c r="U236" s="12"/>
      <c r="V236" s="12"/>
      <c r="W236" s="12"/>
      <c r="X236" s="42"/>
      <c r="Y236" s="44"/>
      <c r="Z236" s="12"/>
      <c r="AA236" s="12"/>
      <c r="AB236" s="12"/>
      <c r="AC236" s="42"/>
      <c r="AD236" s="44"/>
      <c r="AE236" s="12"/>
      <c r="AF236" s="12"/>
      <c r="AG236" s="12"/>
      <c r="AH236" s="42"/>
      <c r="AI236" s="44"/>
      <c r="AJ236" s="12"/>
      <c r="AK236" s="12"/>
      <c r="AL236" s="12"/>
      <c r="AM236" s="42"/>
      <c r="AN236" s="44"/>
      <c r="AO236" s="12"/>
      <c r="AP236" s="12"/>
      <c r="AQ236" s="12"/>
      <c r="AR236" s="42"/>
      <c r="AS236" s="44"/>
      <c r="AT236" s="12"/>
      <c r="AU236" s="12"/>
      <c r="AV236" s="12"/>
      <c r="AW236" s="42"/>
      <c r="AX236" s="44"/>
    </row>
    <row r="237" spans="1:50" x14ac:dyDescent="0.2">
      <c r="A237" s="12"/>
      <c r="B237" s="64"/>
      <c r="C237" s="18"/>
      <c r="D237" s="19"/>
      <c r="E237" s="65"/>
      <c r="F237" s="17"/>
      <c r="G237" s="27"/>
      <c r="H237" s="12"/>
      <c r="I237" s="15"/>
      <c r="J237" s="12"/>
      <c r="K237" s="12"/>
      <c r="L237" s="12"/>
      <c r="M237" s="12"/>
      <c r="N237" s="42"/>
      <c r="O237" s="44"/>
      <c r="P237" s="12"/>
      <c r="Q237" s="12"/>
      <c r="R237" s="12"/>
      <c r="S237" s="42"/>
      <c r="T237" s="44"/>
      <c r="U237" s="12"/>
      <c r="V237" s="12"/>
      <c r="W237" s="12"/>
      <c r="X237" s="42"/>
      <c r="Y237" s="44"/>
      <c r="Z237" s="12"/>
      <c r="AA237" s="12"/>
      <c r="AB237" s="12"/>
      <c r="AC237" s="42"/>
      <c r="AD237" s="44"/>
      <c r="AE237" s="12"/>
      <c r="AF237" s="12"/>
      <c r="AG237" s="12"/>
      <c r="AH237" s="42"/>
      <c r="AI237" s="44"/>
      <c r="AJ237" s="12"/>
      <c r="AK237" s="12"/>
      <c r="AL237" s="12"/>
      <c r="AM237" s="42"/>
      <c r="AN237" s="44"/>
      <c r="AO237" s="12"/>
      <c r="AP237" s="12"/>
      <c r="AQ237" s="12"/>
      <c r="AR237" s="42"/>
      <c r="AS237" s="44"/>
      <c r="AT237" s="12"/>
      <c r="AU237" s="12"/>
      <c r="AV237" s="12"/>
      <c r="AW237" s="42"/>
      <c r="AX237" s="44"/>
    </row>
    <row r="238" spans="1:50" x14ac:dyDescent="0.2">
      <c r="A238" s="12"/>
      <c r="B238" s="64"/>
      <c r="C238" s="18"/>
      <c r="D238" s="19"/>
      <c r="E238" s="65"/>
      <c r="F238" s="17"/>
      <c r="G238" s="27"/>
      <c r="H238" s="12"/>
      <c r="I238" s="15"/>
      <c r="J238" s="12"/>
      <c r="K238" s="12"/>
      <c r="L238" s="12"/>
      <c r="M238" s="12"/>
      <c r="N238" s="42"/>
      <c r="O238" s="44"/>
      <c r="P238" s="12"/>
      <c r="Q238" s="12"/>
      <c r="R238" s="12"/>
      <c r="S238" s="42"/>
      <c r="T238" s="44"/>
      <c r="U238" s="12"/>
      <c r="V238" s="12"/>
      <c r="W238" s="12"/>
      <c r="X238" s="42"/>
      <c r="Y238" s="44"/>
      <c r="Z238" s="12"/>
      <c r="AA238" s="12"/>
      <c r="AB238" s="12"/>
      <c r="AC238" s="42"/>
      <c r="AD238" s="44"/>
      <c r="AE238" s="12"/>
      <c r="AF238" s="12"/>
      <c r="AG238" s="12"/>
      <c r="AH238" s="42"/>
      <c r="AI238" s="44"/>
      <c r="AJ238" s="12"/>
      <c r="AK238" s="12"/>
      <c r="AL238" s="12"/>
      <c r="AM238" s="42"/>
      <c r="AN238" s="44"/>
      <c r="AO238" s="12"/>
      <c r="AP238" s="12"/>
      <c r="AQ238" s="12"/>
      <c r="AR238" s="42"/>
      <c r="AS238" s="44"/>
      <c r="AT238" s="12"/>
      <c r="AU238" s="12"/>
      <c r="AV238" s="12"/>
      <c r="AW238" s="42"/>
      <c r="AX238" s="44"/>
    </row>
    <row r="239" spans="1:50" x14ac:dyDescent="0.2">
      <c r="A239" s="12"/>
      <c r="B239" s="64"/>
      <c r="C239" s="18"/>
      <c r="D239" s="19"/>
      <c r="E239" s="65"/>
      <c r="F239" s="17"/>
      <c r="G239" s="27"/>
      <c r="H239" s="12"/>
      <c r="I239" s="15"/>
      <c r="J239" s="12"/>
      <c r="K239" s="12"/>
      <c r="L239" s="12"/>
      <c r="M239" s="12"/>
      <c r="N239" s="42"/>
      <c r="O239" s="44"/>
      <c r="P239" s="12"/>
      <c r="Q239" s="12"/>
      <c r="R239" s="12"/>
      <c r="S239" s="42"/>
      <c r="T239" s="44"/>
      <c r="U239" s="12"/>
      <c r="V239" s="12"/>
      <c r="W239" s="12"/>
      <c r="X239" s="42"/>
      <c r="Y239" s="44"/>
      <c r="Z239" s="12"/>
      <c r="AA239" s="12"/>
      <c r="AB239" s="12"/>
      <c r="AC239" s="42"/>
      <c r="AD239" s="44"/>
      <c r="AE239" s="12"/>
      <c r="AF239" s="12"/>
      <c r="AG239" s="12"/>
      <c r="AH239" s="42"/>
      <c r="AI239" s="44"/>
      <c r="AJ239" s="12"/>
      <c r="AK239" s="12"/>
      <c r="AL239" s="12"/>
      <c r="AM239" s="42"/>
      <c r="AN239" s="44"/>
      <c r="AO239" s="12"/>
      <c r="AP239" s="12"/>
      <c r="AQ239" s="12"/>
      <c r="AR239" s="42"/>
      <c r="AS239" s="44"/>
      <c r="AT239" s="12"/>
      <c r="AU239" s="12"/>
      <c r="AV239" s="12"/>
      <c r="AW239" s="42"/>
      <c r="AX239" s="44"/>
    </row>
    <row r="240" spans="1:50" x14ac:dyDescent="0.2">
      <c r="A240" s="12"/>
      <c r="B240" s="64"/>
      <c r="C240" s="18"/>
      <c r="D240" s="19"/>
      <c r="E240" s="65"/>
      <c r="F240" s="17"/>
      <c r="G240" s="27"/>
      <c r="H240" s="12"/>
      <c r="I240" s="15"/>
      <c r="J240" s="12"/>
      <c r="K240" s="12"/>
      <c r="L240" s="12"/>
      <c r="M240" s="12"/>
      <c r="N240" s="42"/>
      <c r="O240" s="44"/>
      <c r="P240" s="12"/>
      <c r="Q240" s="12"/>
      <c r="R240" s="12"/>
      <c r="S240" s="42"/>
      <c r="T240" s="44"/>
      <c r="U240" s="12"/>
      <c r="V240" s="12"/>
      <c r="W240" s="12"/>
      <c r="X240" s="42"/>
      <c r="Y240" s="44"/>
      <c r="Z240" s="12"/>
      <c r="AA240" s="12"/>
      <c r="AB240" s="12"/>
      <c r="AC240" s="42"/>
      <c r="AD240" s="44"/>
      <c r="AE240" s="12"/>
      <c r="AF240" s="12"/>
      <c r="AG240" s="12"/>
      <c r="AH240" s="42"/>
      <c r="AI240" s="44"/>
      <c r="AJ240" s="12"/>
      <c r="AK240" s="12"/>
      <c r="AL240" s="12"/>
      <c r="AM240" s="42"/>
      <c r="AN240" s="44"/>
      <c r="AO240" s="12"/>
      <c r="AP240" s="12"/>
      <c r="AQ240" s="12"/>
      <c r="AR240" s="42"/>
      <c r="AS240" s="44"/>
      <c r="AT240" s="12"/>
      <c r="AU240" s="12"/>
      <c r="AV240" s="12"/>
      <c r="AW240" s="42"/>
      <c r="AX240" s="44"/>
    </row>
    <row r="241" spans="1:50" x14ac:dyDescent="0.2">
      <c r="A241" s="12"/>
      <c r="B241" s="64"/>
      <c r="C241" s="18"/>
      <c r="D241" s="19"/>
      <c r="E241" s="65"/>
      <c r="F241" s="17"/>
      <c r="G241" s="27"/>
      <c r="H241" s="12"/>
      <c r="I241" s="15"/>
      <c r="J241" s="12"/>
      <c r="K241" s="12"/>
      <c r="L241" s="12"/>
      <c r="M241" s="12"/>
      <c r="N241" s="42"/>
      <c r="O241" s="44"/>
      <c r="P241" s="12"/>
      <c r="Q241" s="12"/>
      <c r="R241" s="12"/>
      <c r="S241" s="42"/>
      <c r="T241" s="44"/>
      <c r="U241" s="12"/>
      <c r="V241" s="12"/>
      <c r="W241" s="12"/>
      <c r="X241" s="42"/>
      <c r="Y241" s="44"/>
      <c r="Z241" s="12"/>
      <c r="AA241" s="12"/>
      <c r="AB241" s="12"/>
      <c r="AC241" s="42"/>
      <c r="AD241" s="44"/>
      <c r="AE241" s="12"/>
      <c r="AF241" s="12"/>
      <c r="AG241" s="12"/>
      <c r="AH241" s="42"/>
      <c r="AI241" s="44"/>
      <c r="AJ241" s="12"/>
      <c r="AK241" s="12"/>
      <c r="AL241" s="12"/>
      <c r="AM241" s="42"/>
      <c r="AN241" s="44"/>
      <c r="AO241" s="12"/>
      <c r="AP241" s="12"/>
      <c r="AQ241" s="12"/>
      <c r="AR241" s="42"/>
      <c r="AS241" s="44"/>
      <c r="AT241" s="12"/>
      <c r="AU241" s="12"/>
      <c r="AV241" s="12"/>
      <c r="AW241" s="42"/>
      <c r="AX241" s="44"/>
    </row>
    <row r="242" spans="1:50" x14ac:dyDescent="0.2">
      <c r="A242" s="12"/>
      <c r="B242" s="64"/>
      <c r="C242" s="18"/>
      <c r="D242" s="19"/>
      <c r="E242" s="65"/>
      <c r="F242" s="17"/>
      <c r="G242" s="27"/>
      <c r="H242" s="12"/>
      <c r="I242" s="15"/>
      <c r="J242" s="12"/>
      <c r="K242" s="12"/>
      <c r="L242" s="12"/>
      <c r="M242" s="12"/>
      <c r="N242" s="42"/>
      <c r="O242" s="44"/>
      <c r="P242" s="12"/>
      <c r="Q242" s="12"/>
      <c r="R242" s="12"/>
      <c r="S242" s="42"/>
      <c r="T242" s="44"/>
      <c r="U242" s="12"/>
      <c r="V242" s="12"/>
      <c r="W242" s="12"/>
      <c r="X242" s="42"/>
      <c r="Y242" s="44"/>
      <c r="Z242" s="12"/>
      <c r="AA242" s="12"/>
      <c r="AB242" s="12"/>
      <c r="AC242" s="42"/>
      <c r="AD242" s="44"/>
      <c r="AE242" s="12"/>
      <c r="AF242" s="12"/>
      <c r="AG242" s="12"/>
      <c r="AH242" s="42"/>
      <c r="AI242" s="44"/>
      <c r="AJ242" s="12"/>
      <c r="AK242" s="12"/>
      <c r="AL242" s="12"/>
      <c r="AM242" s="42"/>
      <c r="AN242" s="44"/>
      <c r="AO242" s="12"/>
      <c r="AP242" s="12"/>
      <c r="AQ242" s="12"/>
      <c r="AR242" s="42"/>
      <c r="AS242" s="44"/>
      <c r="AT242" s="12"/>
      <c r="AU242" s="12"/>
      <c r="AV242" s="12"/>
      <c r="AW242" s="42"/>
      <c r="AX242" s="44"/>
    </row>
    <row r="243" spans="1:50" x14ac:dyDescent="0.2">
      <c r="A243" s="12"/>
      <c r="B243" s="64"/>
      <c r="C243" s="18"/>
      <c r="D243" s="19"/>
      <c r="E243" s="65"/>
      <c r="F243" s="17"/>
      <c r="G243" s="27"/>
      <c r="H243" s="12"/>
      <c r="I243" s="15"/>
      <c r="J243" s="12"/>
      <c r="K243" s="12"/>
      <c r="L243" s="12"/>
      <c r="M243" s="12"/>
      <c r="N243" s="42"/>
      <c r="O243" s="44"/>
      <c r="P243" s="12"/>
      <c r="Q243" s="12"/>
      <c r="R243" s="12"/>
      <c r="S243" s="42"/>
      <c r="T243" s="44"/>
      <c r="U243" s="12"/>
      <c r="V243" s="12"/>
      <c r="W243" s="12"/>
      <c r="X243" s="42"/>
      <c r="Y243" s="44"/>
      <c r="Z243" s="12"/>
      <c r="AA243" s="12"/>
      <c r="AB243" s="12"/>
      <c r="AC243" s="42"/>
      <c r="AD243" s="44"/>
      <c r="AE243" s="12"/>
      <c r="AF243" s="12"/>
      <c r="AG243" s="12"/>
      <c r="AH243" s="42"/>
      <c r="AI243" s="44"/>
      <c r="AJ243" s="12"/>
      <c r="AK243" s="12"/>
      <c r="AL243" s="12"/>
      <c r="AM243" s="42"/>
      <c r="AN243" s="44"/>
      <c r="AO243" s="12"/>
      <c r="AP243" s="12"/>
      <c r="AQ243" s="12"/>
      <c r="AR243" s="42"/>
      <c r="AS243" s="44"/>
      <c r="AT243" s="12"/>
      <c r="AU243" s="12"/>
      <c r="AV243" s="12"/>
      <c r="AW243" s="42"/>
      <c r="AX243" s="44"/>
    </row>
    <row r="244" spans="1:50" x14ac:dyDescent="0.2">
      <c r="A244" s="12"/>
      <c r="B244" s="64"/>
      <c r="C244" s="18"/>
      <c r="D244" s="19"/>
      <c r="E244" s="65"/>
      <c r="F244" s="17"/>
      <c r="G244" s="27"/>
      <c r="H244" s="12"/>
      <c r="I244" s="15"/>
      <c r="J244" s="12"/>
      <c r="K244" s="12"/>
      <c r="L244" s="12"/>
      <c r="M244" s="12"/>
      <c r="N244" s="42"/>
      <c r="O244" s="44"/>
      <c r="P244" s="12"/>
      <c r="Q244" s="12"/>
      <c r="R244" s="12"/>
      <c r="S244" s="42"/>
      <c r="T244" s="44"/>
      <c r="U244" s="12"/>
      <c r="V244" s="12"/>
      <c r="W244" s="12"/>
      <c r="X244" s="42"/>
      <c r="Y244" s="44"/>
      <c r="Z244" s="12"/>
      <c r="AA244" s="12"/>
      <c r="AB244" s="12"/>
      <c r="AC244" s="42"/>
      <c r="AD244" s="44"/>
      <c r="AE244" s="12"/>
      <c r="AF244" s="12"/>
      <c r="AG244" s="12"/>
      <c r="AH244" s="42"/>
      <c r="AI244" s="44"/>
      <c r="AJ244" s="12"/>
      <c r="AK244" s="12"/>
      <c r="AL244" s="12"/>
      <c r="AM244" s="42"/>
      <c r="AN244" s="44"/>
      <c r="AO244" s="12"/>
      <c r="AP244" s="12"/>
      <c r="AQ244" s="12"/>
      <c r="AR244" s="42"/>
      <c r="AS244" s="44"/>
      <c r="AT244" s="12"/>
      <c r="AU244" s="12"/>
      <c r="AV244" s="12"/>
      <c r="AW244" s="42"/>
      <c r="AX244" s="44"/>
    </row>
    <row r="245" spans="1:50" x14ac:dyDescent="0.2">
      <c r="A245" s="12"/>
      <c r="B245" s="64"/>
      <c r="C245" s="18"/>
      <c r="D245" s="19"/>
      <c r="E245" s="65"/>
      <c r="F245" s="17"/>
      <c r="G245" s="27"/>
      <c r="H245" s="12"/>
      <c r="I245" s="15"/>
      <c r="J245" s="12"/>
      <c r="K245" s="12"/>
      <c r="L245" s="12"/>
      <c r="M245" s="12"/>
      <c r="N245" s="42"/>
      <c r="O245" s="44"/>
      <c r="P245" s="12"/>
      <c r="Q245" s="12"/>
      <c r="R245" s="12"/>
      <c r="S245" s="42"/>
      <c r="T245" s="44"/>
      <c r="U245" s="12"/>
      <c r="V245" s="12"/>
      <c r="W245" s="12"/>
      <c r="X245" s="42"/>
      <c r="Y245" s="44"/>
      <c r="Z245" s="12"/>
      <c r="AA245" s="12"/>
      <c r="AB245" s="12"/>
      <c r="AC245" s="42"/>
      <c r="AD245" s="44"/>
      <c r="AE245" s="12"/>
      <c r="AF245" s="12"/>
      <c r="AG245" s="12"/>
      <c r="AH245" s="42"/>
      <c r="AI245" s="44"/>
      <c r="AJ245" s="12"/>
      <c r="AK245" s="12"/>
      <c r="AL245" s="12"/>
      <c r="AM245" s="42"/>
      <c r="AN245" s="44"/>
      <c r="AO245" s="12"/>
      <c r="AP245" s="12"/>
      <c r="AQ245" s="12"/>
      <c r="AR245" s="42"/>
      <c r="AS245" s="44"/>
      <c r="AT245" s="12"/>
      <c r="AU245" s="12"/>
      <c r="AV245" s="12"/>
      <c r="AW245" s="42"/>
      <c r="AX245" s="44"/>
    </row>
    <row r="246" spans="1:50" x14ac:dyDescent="0.2">
      <c r="A246" s="12"/>
      <c r="B246" s="64"/>
      <c r="C246" s="18"/>
      <c r="D246" s="19"/>
      <c r="E246" s="65"/>
      <c r="F246" s="17"/>
      <c r="G246" s="27"/>
      <c r="H246" s="12"/>
      <c r="I246" s="15"/>
      <c r="J246" s="12"/>
      <c r="K246" s="12"/>
      <c r="L246" s="12"/>
      <c r="M246" s="12"/>
      <c r="N246" s="42"/>
      <c r="O246" s="44"/>
      <c r="P246" s="12"/>
      <c r="Q246" s="12"/>
      <c r="R246" s="12"/>
      <c r="S246" s="42"/>
      <c r="T246" s="44"/>
      <c r="U246" s="12"/>
      <c r="V246" s="12"/>
      <c r="W246" s="12"/>
      <c r="X246" s="42"/>
      <c r="Y246" s="44"/>
      <c r="Z246" s="12"/>
      <c r="AA246" s="12"/>
      <c r="AB246" s="12"/>
      <c r="AC246" s="42"/>
      <c r="AD246" s="44"/>
      <c r="AE246" s="12"/>
      <c r="AF246" s="12"/>
      <c r="AG246" s="12"/>
      <c r="AH246" s="42"/>
      <c r="AI246" s="44"/>
      <c r="AJ246" s="12"/>
      <c r="AK246" s="12"/>
      <c r="AL246" s="12"/>
      <c r="AM246" s="42"/>
      <c r="AN246" s="44"/>
      <c r="AO246" s="12"/>
      <c r="AP246" s="12"/>
      <c r="AQ246" s="12"/>
      <c r="AR246" s="42"/>
      <c r="AS246" s="44"/>
      <c r="AT246" s="12"/>
      <c r="AU246" s="12"/>
      <c r="AV246" s="12"/>
      <c r="AW246" s="42"/>
      <c r="AX246" s="44"/>
    </row>
    <row r="247" spans="1:50" x14ac:dyDescent="0.2">
      <c r="A247" s="12"/>
      <c r="B247" s="64"/>
      <c r="C247" s="18"/>
      <c r="D247" s="19"/>
      <c r="E247" s="65"/>
      <c r="F247" s="17"/>
      <c r="G247" s="27"/>
      <c r="H247" s="12"/>
      <c r="I247" s="15"/>
      <c r="J247" s="12"/>
      <c r="K247" s="12"/>
      <c r="L247" s="12"/>
      <c r="M247" s="12"/>
      <c r="N247" s="42"/>
      <c r="O247" s="44"/>
      <c r="P247" s="12"/>
      <c r="Q247" s="12"/>
      <c r="R247" s="12"/>
      <c r="S247" s="42"/>
      <c r="T247" s="44"/>
      <c r="U247" s="12"/>
      <c r="V247" s="12"/>
      <c r="W247" s="12"/>
      <c r="X247" s="42"/>
      <c r="Y247" s="44"/>
      <c r="Z247" s="12"/>
      <c r="AA247" s="12"/>
      <c r="AB247" s="12"/>
      <c r="AC247" s="42"/>
      <c r="AD247" s="44"/>
      <c r="AE247" s="12"/>
      <c r="AF247" s="12"/>
      <c r="AG247" s="12"/>
      <c r="AH247" s="42"/>
      <c r="AI247" s="44"/>
      <c r="AJ247" s="12"/>
      <c r="AK247" s="12"/>
      <c r="AL247" s="12"/>
      <c r="AM247" s="42"/>
      <c r="AN247" s="44"/>
      <c r="AO247" s="12"/>
      <c r="AP247" s="12"/>
      <c r="AQ247" s="12"/>
      <c r="AR247" s="42"/>
      <c r="AS247" s="44"/>
      <c r="AT247" s="12"/>
      <c r="AU247" s="12"/>
      <c r="AV247" s="12"/>
      <c r="AW247" s="42"/>
      <c r="AX247" s="44"/>
    </row>
    <row r="248" spans="1:50" x14ac:dyDescent="0.2">
      <c r="A248" s="12"/>
      <c r="B248" s="64"/>
      <c r="C248" s="18"/>
      <c r="D248" s="19"/>
      <c r="E248" s="65"/>
      <c r="F248" s="17"/>
      <c r="G248" s="27"/>
      <c r="H248" s="12"/>
      <c r="I248" s="15"/>
      <c r="J248" s="12"/>
      <c r="K248" s="12"/>
      <c r="L248" s="12"/>
      <c r="M248" s="12"/>
      <c r="N248" s="42"/>
      <c r="O248" s="44"/>
      <c r="P248" s="12"/>
      <c r="Q248" s="12"/>
      <c r="R248" s="12"/>
      <c r="S248" s="42"/>
      <c r="T248" s="44"/>
      <c r="U248" s="12"/>
      <c r="V248" s="12"/>
      <c r="W248" s="12"/>
      <c r="X248" s="42"/>
      <c r="Y248" s="44"/>
      <c r="Z248" s="12"/>
      <c r="AA248" s="12"/>
      <c r="AB248" s="12"/>
      <c r="AC248" s="42"/>
      <c r="AD248" s="44"/>
      <c r="AE248" s="12"/>
      <c r="AF248" s="12"/>
      <c r="AG248" s="12"/>
      <c r="AH248" s="42"/>
      <c r="AI248" s="44"/>
      <c r="AJ248" s="12"/>
      <c r="AK248" s="12"/>
      <c r="AL248" s="12"/>
      <c r="AM248" s="42"/>
      <c r="AN248" s="44"/>
      <c r="AO248" s="12"/>
      <c r="AP248" s="12"/>
      <c r="AQ248" s="12"/>
      <c r="AR248" s="42"/>
      <c r="AS248" s="44"/>
      <c r="AT248" s="12"/>
      <c r="AU248" s="12"/>
      <c r="AV248" s="12"/>
      <c r="AW248" s="42"/>
      <c r="AX248" s="44"/>
    </row>
    <row r="249" spans="1:50" x14ac:dyDescent="0.2">
      <c r="A249" s="12"/>
      <c r="B249" s="64"/>
      <c r="C249" s="18"/>
      <c r="D249" s="19"/>
      <c r="E249" s="65"/>
      <c r="F249" s="17"/>
      <c r="G249" s="27"/>
      <c r="H249" s="12"/>
      <c r="I249" s="15"/>
      <c r="J249" s="12"/>
      <c r="K249" s="12"/>
      <c r="L249" s="12"/>
      <c r="M249" s="12"/>
      <c r="N249" s="42"/>
      <c r="O249" s="44"/>
      <c r="P249" s="12"/>
      <c r="Q249" s="12"/>
      <c r="R249" s="12"/>
      <c r="S249" s="42"/>
      <c r="T249" s="44"/>
      <c r="U249" s="12"/>
      <c r="V249" s="12"/>
      <c r="W249" s="12"/>
      <c r="X249" s="42"/>
      <c r="Y249" s="44"/>
      <c r="Z249" s="12"/>
      <c r="AA249" s="12"/>
      <c r="AB249" s="12"/>
      <c r="AC249" s="42"/>
      <c r="AD249" s="44"/>
      <c r="AE249" s="12"/>
      <c r="AF249" s="12"/>
      <c r="AG249" s="12"/>
      <c r="AH249" s="42"/>
      <c r="AI249" s="44"/>
      <c r="AJ249" s="12"/>
      <c r="AK249" s="12"/>
      <c r="AL249" s="12"/>
      <c r="AM249" s="42"/>
      <c r="AN249" s="44"/>
      <c r="AO249" s="12"/>
      <c r="AP249" s="12"/>
      <c r="AQ249" s="12"/>
      <c r="AR249" s="42"/>
      <c r="AS249" s="44"/>
      <c r="AT249" s="12"/>
      <c r="AU249" s="12"/>
      <c r="AV249" s="12"/>
      <c r="AW249" s="42"/>
      <c r="AX249" s="44"/>
    </row>
    <row r="250" spans="1:50" x14ac:dyDescent="0.2">
      <c r="A250" s="12"/>
      <c r="B250" s="64"/>
      <c r="C250" s="18"/>
      <c r="D250" s="19"/>
      <c r="E250" s="65"/>
      <c r="F250" s="17"/>
      <c r="G250" s="27"/>
      <c r="H250" s="12"/>
      <c r="I250" s="15"/>
      <c r="J250" s="12"/>
      <c r="K250" s="12"/>
      <c r="L250" s="12"/>
      <c r="M250" s="12"/>
      <c r="N250" s="42"/>
      <c r="O250" s="44"/>
      <c r="P250" s="12"/>
      <c r="Q250" s="12"/>
      <c r="R250" s="12"/>
      <c r="S250" s="42"/>
      <c r="T250" s="44"/>
      <c r="U250" s="12"/>
      <c r="V250" s="12"/>
      <c r="W250" s="12"/>
      <c r="X250" s="42"/>
      <c r="Y250" s="44"/>
      <c r="Z250" s="12"/>
      <c r="AA250" s="12"/>
      <c r="AB250" s="12"/>
      <c r="AC250" s="42"/>
      <c r="AD250" s="44"/>
      <c r="AE250" s="12"/>
      <c r="AF250" s="12"/>
      <c r="AG250" s="12"/>
      <c r="AH250" s="42"/>
      <c r="AI250" s="44"/>
      <c r="AJ250" s="12"/>
      <c r="AK250" s="12"/>
      <c r="AL250" s="12"/>
      <c r="AM250" s="42"/>
      <c r="AN250" s="44"/>
      <c r="AO250" s="12"/>
      <c r="AP250" s="12"/>
      <c r="AQ250" s="12"/>
      <c r="AR250" s="42"/>
      <c r="AS250" s="44"/>
      <c r="AT250" s="12"/>
      <c r="AU250" s="12"/>
      <c r="AV250" s="12"/>
      <c r="AW250" s="42"/>
      <c r="AX250" s="44"/>
    </row>
    <row r="251" spans="1:50" x14ac:dyDescent="0.2">
      <c r="A251" s="12"/>
      <c r="B251" s="64"/>
      <c r="C251" s="18"/>
      <c r="D251" s="19"/>
      <c r="E251" s="65"/>
      <c r="F251" s="17"/>
      <c r="G251" s="27"/>
      <c r="H251" s="12"/>
      <c r="I251" s="15"/>
      <c r="J251" s="12"/>
      <c r="K251" s="12"/>
      <c r="L251" s="12"/>
      <c r="M251" s="12"/>
      <c r="N251" s="42"/>
      <c r="O251" s="44"/>
      <c r="P251" s="12"/>
      <c r="Q251" s="12"/>
      <c r="R251" s="12"/>
      <c r="S251" s="42"/>
      <c r="T251" s="44"/>
      <c r="U251" s="12"/>
      <c r="V251" s="12"/>
      <c r="W251" s="12"/>
      <c r="X251" s="42"/>
      <c r="Y251" s="44"/>
      <c r="Z251" s="12"/>
      <c r="AA251" s="12"/>
      <c r="AB251" s="12"/>
      <c r="AC251" s="42"/>
      <c r="AD251" s="44"/>
      <c r="AE251" s="12"/>
      <c r="AF251" s="12"/>
      <c r="AG251" s="12"/>
      <c r="AH251" s="42"/>
      <c r="AI251" s="44"/>
      <c r="AJ251" s="12"/>
      <c r="AK251" s="12"/>
      <c r="AL251" s="12"/>
      <c r="AM251" s="42"/>
      <c r="AN251" s="44"/>
      <c r="AO251" s="12"/>
      <c r="AP251" s="12"/>
      <c r="AQ251" s="12"/>
      <c r="AR251" s="42"/>
      <c r="AS251" s="44"/>
      <c r="AT251" s="12"/>
      <c r="AU251" s="12"/>
      <c r="AV251" s="12"/>
      <c r="AW251" s="42"/>
      <c r="AX251" s="44"/>
    </row>
    <row r="252" spans="1:50" x14ac:dyDescent="0.2">
      <c r="A252" s="12"/>
      <c r="B252" s="64"/>
      <c r="C252" s="18"/>
      <c r="D252" s="19"/>
      <c r="E252" s="65"/>
      <c r="F252" s="17"/>
      <c r="G252" s="27"/>
      <c r="H252" s="12"/>
      <c r="I252" s="15"/>
      <c r="J252" s="12"/>
      <c r="K252" s="12"/>
      <c r="L252" s="12"/>
      <c r="M252" s="12"/>
      <c r="N252" s="42"/>
      <c r="O252" s="44"/>
      <c r="P252" s="12"/>
      <c r="Q252" s="12"/>
      <c r="R252" s="12"/>
      <c r="S252" s="42"/>
      <c r="T252" s="44"/>
      <c r="U252" s="12"/>
      <c r="V252" s="12"/>
      <c r="W252" s="12"/>
      <c r="X252" s="42"/>
      <c r="Y252" s="44"/>
      <c r="Z252" s="12"/>
      <c r="AA252" s="12"/>
      <c r="AB252" s="12"/>
      <c r="AC252" s="42"/>
      <c r="AD252" s="44"/>
      <c r="AE252" s="12"/>
      <c r="AF252" s="12"/>
      <c r="AG252" s="12"/>
      <c r="AH252" s="42"/>
      <c r="AI252" s="44"/>
      <c r="AJ252" s="12"/>
      <c r="AK252" s="12"/>
      <c r="AL252" s="12"/>
      <c r="AM252" s="42"/>
      <c r="AN252" s="44"/>
      <c r="AO252" s="12"/>
      <c r="AP252" s="12"/>
      <c r="AQ252" s="12"/>
      <c r="AR252" s="42"/>
      <c r="AS252" s="44"/>
      <c r="AT252" s="12"/>
      <c r="AU252" s="12"/>
      <c r="AV252" s="12"/>
      <c r="AW252" s="42"/>
      <c r="AX252" s="44"/>
    </row>
    <row r="253" spans="1:50" x14ac:dyDescent="0.2">
      <c r="A253" s="12"/>
      <c r="B253" s="64"/>
      <c r="C253" s="18"/>
      <c r="D253" s="19"/>
      <c r="E253" s="65"/>
      <c r="F253" s="17"/>
      <c r="G253" s="27"/>
      <c r="H253" s="12"/>
      <c r="I253" s="15"/>
      <c r="J253" s="12"/>
      <c r="K253" s="12"/>
      <c r="L253" s="12"/>
      <c r="M253" s="12"/>
      <c r="N253" s="42"/>
      <c r="O253" s="44"/>
      <c r="P253" s="12"/>
      <c r="Q253" s="12"/>
      <c r="R253" s="12"/>
      <c r="S253" s="42"/>
      <c r="T253" s="44"/>
      <c r="U253" s="12"/>
      <c r="V253" s="12"/>
      <c r="W253" s="12"/>
      <c r="X253" s="42"/>
      <c r="Y253" s="44"/>
      <c r="Z253" s="12"/>
      <c r="AA253" s="12"/>
      <c r="AB253" s="12"/>
      <c r="AC253" s="42"/>
      <c r="AD253" s="44"/>
      <c r="AE253" s="12"/>
      <c r="AF253" s="12"/>
      <c r="AG253" s="12"/>
      <c r="AH253" s="42"/>
      <c r="AI253" s="44"/>
      <c r="AJ253" s="12"/>
      <c r="AK253" s="12"/>
      <c r="AL253" s="12"/>
      <c r="AM253" s="42"/>
      <c r="AN253" s="44"/>
      <c r="AO253" s="12"/>
      <c r="AP253" s="12"/>
      <c r="AQ253" s="12"/>
      <c r="AR253" s="42"/>
      <c r="AS253" s="44"/>
      <c r="AT253" s="12"/>
      <c r="AU253" s="12"/>
      <c r="AV253" s="12"/>
      <c r="AW253" s="42"/>
      <c r="AX253" s="44"/>
    </row>
    <row r="254" spans="1:50" x14ac:dyDescent="0.2">
      <c r="A254" s="12"/>
      <c r="B254" s="64"/>
      <c r="C254" s="18"/>
      <c r="D254" s="19"/>
      <c r="E254" s="65"/>
      <c r="F254" s="17"/>
      <c r="G254" s="27"/>
      <c r="H254" s="12"/>
      <c r="I254" s="15"/>
      <c r="J254" s="12"/>
      <c r="K254" s="12"/>
      <c r="L254" s="12"/>
      <c r="M254" s="12"/>
      <c r="N254" s="42"/>
      <c r="O254" s="44"/>
      <c r="P254" s="12"/>
      <c r="Q254" s="12"/>
      <c r="R254" s="12"/>
      <c r="S254" s="42"/>
      <c r="T254" s="44"/>
      <c r="U254" s="12"/>
      <c r="V254" s="12"/>
      <c r="W254" s="12"/>
      <c r="X254" s="42"/>
      <c r="Y254" s="44"/>
      <c r="Z254" s="12"/>
      <c r="AA254" s="12"/>
      <c r="AB254" s="12"/>
      <c r="AC254" s="42"/>
      <c r="AD254" s="44"/>
      <c r="AE254" s="12"/>
      <c r="AF254" s="12"/>
      <c r="AG254" s="12"/>
      <c r="AH254" s="42"/>
      <c r="AI254" s="44"/>
      <c r="AJ254" s="12"/>
      <c r="AK254" s="12"/>
      <c r="AL254" s="12"/>
      <c r="AM254" s="42"/>
      <c r="AN254" s="44"/>
      <c r="AO254" s="12"/>
      <c r="AP254" s="12"/>
      <c r="AQ254" s="12"/>
      <c r="AR254" s="42"/>
      <c r="AS254" s="44"/>
      <c r="AT254" s="12"/>
      <c r="AU254" s="12"/>
      <c r="AV254" s="12"/>
      <c r="AW254" s="42"/>
      <c r="AX254" s="44"/>
    </row>
    <row r="255" spans="1:50" x14ac:dyDescent="0.2">
      <c r="A255" s="12"/>
      <c r="B255" s="64"/>
      <c r="C255" s="18"/>
      <c r="D255" s="19"/>
      <c r="E255" s="65"/>
      <c r="F255" s="17"/>
      <c r="G255" s="27"/>
      <c r="H255" s="12"/>
      <c r="I255" s="15"/>
      <c r="J255" s="12"/>
      <c r="K255" s="12"/>
      <c r="L255" s="12"/>
      <c r="M255" s="12"/>
      <c r="N255" s="42"/>
      <c r="O255" s="44"/>
      <c r="P255" s="12"/>
      <c r="Q255" s="12"/>
      <c r="R255" s="12"/>
      <c r="S255" s="42"/>
      <c r="T255" s="44"/>
      <c r="U255" s="12"/>
      <c r="V255" s="12"/>
      <c r="W255" s="12"/>
      <c r="X255" s="42"/>
      <c r="Y255" s="44"/>
      <c r="Z255" s="12"/>
      <c r="AA255" s="12"/>
      <c r="AB255" s="12"/>
      <c r="AC255" s="42"/>
      <c r="AD255" s="44"/>
      <c r="AE255" s="12"/>
      <c r="AF255" s="12"/>
      <c r="AG255" s="12"/>
      <c r="AH255" s="42"/>
      <c r="AI255" s="44"/>
      <c r="AJ255" s="12"/>
      <c r="AK255" s="12"/>
      <c r="AL255" s="12"/>
      <c r="AM255" s="42"/>
      <c r="AN255" s="44"/>
      <c r="AO255" s="12"/>
      <c r="AP255" s="12"/>
      <c r="AQ255" s="12"/>
      <c r="AR255" s="42"/>
      <c r="AS255" s="44"/>
      <c r="AT255" s="12"/>
      <c r="AU255" s="12"/>
      <c r="AV255" s="12"/>
      <c r="AW255" s="42"/>
      <c r="AX255" s="44"/>
    </row>
    <row r="256" spans="1:50" x14ac:dyDescent="0.2">
      <c r="A256" s="12"/>
      <c r="B256" s="64"/>
      <c r="C256" s="18"/>
      <c r="D256" s="19"/>
      <c r="E256" s="65"/>
      <c r="F256" s="17"/>
      <c r="G256" s="27"/>
      <c r="H256" s="12"/>
      <c r="I256" s="15"/>
      <c r="J256" s="12"/>
      <c r="K256" s="12"/>
      <c r="L256" s="12"/>
      <c r="M256" s="12"/>
      <c r="N256" s="42"/>
      <c r="O256" s="44"/>
      <c r="P256" s="12"/>
      <c r="Q256" s="12"/>
      <c r="R256" s="12"/>
      <c r="S256" s="42"/>
      <c r="T256" s="44"/>
      <c r="U256" s="12"/>
      <c r="V256" s="12"/>
      <c r="W256" s="12"/>
      <c r="X256" s="42"/>
      <c r="Y256" s="44"/>
      <c r="Z256" s="12"/>
      <c r="AA256" s="12"/>
      <c r="AB256" s="12"/>
      <c r="AC256" s="42"/>
      <c r="AD256" s="44"/>
      <c r="AE256" s="12"/>
      <c r="AF256" s="12"/>
      <c r="AG256" s="12"/>
      <c r="AH256" s="42"/>
      <c r="AI256" s="44"/>
      <c r="AJ256" s="12"/>
      <c r="AK256" s="12"/>
      <c r="AL256" s="12"/>
      <c r="AM256" s="42"/>
      <c r="AN256" s="44"/>
      <c r="AO256" s="12"/>
      <c r="AP256" s="12"/>
      <c r="AQ256" s="12"/>
      <c r="AR256" s="42"/>
      <c r="AS256" s="44"/>
      <c r="AT256" s="12"/>
      <c r="AU256" s="12"/>
      <c r="AV256" s="12"/>
      <c r="AW256" s="42"/>
      <c r="AX256" s="44"/>
    </row>
    <row r="257" spans="1:50" x14ac:dyDescent="0.2">
      <c r="A257" s="12"/>
      <c r="B257" s="64"/>
      <c r="C257" s="18"/>
      <c r="D257" s="19"/>
      <c r="E257" s="65"/>
      <c r="F257" s="17"/>
      <c r="G257" s="27"/>
      <c r="H257" s="12"/>
      <c r="I257" s="15"/>
      <c r="J257" s="12"/>
      <c r="K257" s="12"/>
      <c r="L257" s="12"/>
      <c r="M257" s="12"/>
      <c r="N257" s="42"/>
      <c r="O257" s="44"/>
      <c r="P257" s="12"/>
      <c r="Q257" s="12"/>
      <c r="R257" s="12"/>
      <c r="S257" s="42"/>
      <c r="T257" s="44"/>
      <c r="U257" s="12"/>
      <c r="V257" s="12"/>
      <c r="W257" s="12"/>
      <c r="X257" s="42"/>
      <c r="Y257" s="44"/>
      <c r="Z257" s="12"/>
      <c r="AA257" s="12"/>
      <c r="AB257" s="12"/>
      <c r="AC257" s="42"/>
      <c r="AD257" s="44"/>
      <c r="AE257" s="12"/>
      <c r="AF257" s="12"/>
      <c r="AG257" s="12"/>
      <c r="AH257" s="42"/>
      <c r="AI257" s="44"/>
      <c r="AJ257" s="12"/>
      <c r="AK257" s="12"/>
      <c r="AL257" s="12"/>
      <c r="AM257" s="42"/>
      <c r="AN257" s="44"/>
      <c r="AO257" s="12"/>
      <c r="AP257" s="12"/>
      <c r="AQ257" s="12"/>
      <c r="AR257" s="42"/>
      <c r="AS257" s="44"/>
      <c r="AT257" s="12"/>
      <c r="AU257" s="12"/>
      <c r="AV257" s="12"/>
      <c r="AW257" s="42"/>
      <c r="AX257" s="44"/>
    </row>
    <row r="258" spans="1:50" x14ac:dyDescent="0.2">
      <c r="A258" s="12"/>
      <c r="B258" s="64"/>
      <c r="C258" s="18"/>
      <c r="D258" s="19"/>
      <c r="E258" s="65"/>
      <c r="F258" s="17"/>
      <c r="G258" s="27"/>
      <c r="H258" s="12"/>
      <c r="I258" s="15"/>
      <c r="J258" s="12"/>
      <c r="K258" s="12"/>
      <c r="L258" s="12"/>
      <c r="M258" s="12"/>
      <c r="N258" s="42"/>
      <c r="O258" s="44"/>
      <c r="P258" s="12"/>
      <c r="Q258" s="12"/>
      <c r="R258" s="12"/>
      <c r="S258" s="42"/>
      <c r="T258" s="44"/>
      <c r="U258" s="12"/>
      <c r="V258" s="12"/>
      <c r="W258" s="12"/>
      <c r="X258" s="42"/>
      <c r="Y258" s="44"/>
      <c r="Z258" s="12"/>
      <c r="AA258" s="12"/>
      <c r="AB258" s="12"/>
      <c r="AC258" s="42"/>
      <c r="AD258" s="44"/>
      <c r="AE258" s="12"/>
      <c r="AF258" s="12"/>
      <c r="AG258" s="12"/>
      <c r="AH258" s="42"/>
      <c r="AI258" s="44"/>
      <c r="AJ258" s="12"/>
      <c r="AK258" s="12"/>
      <c r="AL258" s="12"/>
      <c r="AM258" s="42"/>
      <c r="AN258" s="44"/>
      <c r="AO258" s="12"/>
      <c r="AP258" s="12"/>
      <c r="AQ258" s="12"/>
      <c r="AR258" s="42"/>
      <c r="AS258" s="44"/>
      <c r="AT258" s="12"/>
      <c r="AU258" s="12"/>
      <c r="AV258" s="12"/>
      <c r="AW258" s="42"/>
      <c r="AX258" s="44"/>
    </row>
    <row r="259" spans="1:50" x14ac:dyDescent="0.2">
      <c r="A259" s="12"/>
      <c r="B259" s="64"/>
      <c r="C259" s="18"/>
      <c r="D259" s="19"/>
      <c r="E259" s="65"/>
      <c r="F259" s="17"/>
      <c r="G259" s="27"/>
      <c r="H259" s="12"/>
      <c r="I259" s="15"/>
      <c r="J259" s="12"/>
      <c r="K259" s="12"/>
      <c r="L259" s="12"/>
      <c r="M259" s="12"/>
      <c r="N259" s="42"/>
      <c r="O259" s="44"/>
      <c r="P259" s="12"/>
      <c r="Q259" s="12"/>
      <c r="R259" s="12"/>
      <c r="S259" s="42"/>
      <c r="T259" s="44"/>
      <c r="U259" s="12"/>
      <c r="V259" s="12"/>
      <c r="W259" s="12"/>
      <c r="X259" s="42"/>
      <c r="Y259" s="44"/>
      <c r="Z259" s="12"/>
      <c r="AA259" s="12"/>
      <c r="AB259" s="12"/>
      <c r="AC259" s="42"/>
      <c r="AD259" s="44"/>
      <c r="AE259" s="12"/>
      <c r="AF259" s="12"/>
      <c r="AG259" s="12"/>
      <c r="AH259" s="42"/>
      <c r="AI259" s="44"/>
      <c r="AJ259" s="12"/>
      <c r="AK259" s="12"/>
      <c r="AL259" s="12"/>
      <c r="AM259" s="42"/>
      <c r="AN259" s="44"/>
      <c r="AO259" s="12"/>
      <c r="AP259" s="12"/>
      <c r="AQ259" s="12"/>
      <c r="AR259" s="42"/>
      <c r="AS259" s="44"/>
      <c r="AT259" s="12"/>
      <c r="AU259" s="12"/>
      <c r="AV259" s="12"/>
      <c r="AW259" s="42"/>
      <c r="AX259" s="44"/>
    </row>
    <row r="260" spans="1:50" x14ac:dyDescent="0.2">
      <c r="A260" s="12"/>
      <c r="B260" s="64"/>
      <c r="C260" s="18"/>
      <c r="D260" s="19"/>
      <c r="E260" s="65"/>
      <c r="F260" s="17"/>
      <c r="G260" s="27"/>
      <c r="H260" s="12"/>
      <c r="I260" s="15"/>
      <c r="J260" s="12"/>
      <c r="K260" s="12"/>
      <c r="L260" s="12"/>
      <c r="M260" s="12"/>
      <c r="N260" s="42"/>
      <c r="O260" s="44"/>
      <c r="P260" s="12"/>
      <c r="Q260" s="12"/>
      <c r="R260" s="12"/>
      <c r="S260" s="42"/>
      <c r="T260" s="44"/>
      <c r="U260" s="12"/>
      <c r="V260" s="12"/>
      <c r="W260" s="12"/>
      <c r="X260" s="42"/>
      <c r="Y260" s="44"/>
      <c r="Z260" s="12"/>
      <c r="AA260" s="12"/>
      <c r="AB260" s="12"/>
      <c r="AC260" s="42"/>
      <c r="AD260" s="44"/>
      <c r="AE260" s="12"/>
      <c r="AF260" s="12"/>
      <c r="AG260" s="12"/>
      <c r="AH260" s="42"/>
      <c r="AI260" s="44"/>
      <c r="AJ260" s="12"/>
      <c r="AK260" s="12"/>
      <c r="AL260" s="12"/>
      <c r="AM260" s="42"/>
      <c r="AN260" s="44"/>
      <c r="AO260" s="12"/>
      <c r="AP260" s="12"/>
      <c r="AQ260" s="12"/>
      <c r="AR260" s="42"/>
      <c r="AS260" s="44"/>
      <c r="AT260" s="12"/>
      <c r="AU260" s="12"/>
      <c r="AV260" s="12"/>
      <c r="AW260" s="42"/>
      <c r="AX260" s="44"/>
    </row>
    <row r="261" spans="1:50" x14ac:dyDescent="0.2">
      <c r="A261" s="12"/>
      <c r="B261" s="64"/>
      <c r="C261" s="18"/>
      <c r="D261" s="19"/>
      <c r="E261" s="65"/>
      <c r="F261" s="17"/>
      <c r="G261" s="27"/>
      <c r="H261" s="12"/>
      <c r="I261" s="15"/>
      <c r="J261" s="12"/>
      <c r="K261" s="12"/>
      <c r="L261" s="12"/>
      <c r="M261" s="12"/>
      <c r="N261" s="42"/>
      <c r="O261" s="44"/>
      <c r="P261" s="12"/>
      <c r="Q261" s="12"/>
      <c r="R261" s="12"/>
      <c r="S261" s="42"/>
      <c r="T261" s="44"/>
      <c r="U261" s="12"/>
      <c r="V261" s="12"/>
      <c r="W261" s="12"/>
      <c r="X261" s="42"/>
      <c r="Y261" s="44"/>
      <c r="Z261" s="12"/>
      <c r="AA261" s="12"/>
      <c r="AB261" s="12"/>
      <c r="AC261" s="42"/>
      <c r="AD261" s="44"/>
      <c r="AE261" s="12"/>
      <c r="AF261" s="12"/>
      <c r="AG261" s="12"/>
      <c r="AH261" s="42"/>
      <c r="AI261" s="44"/>
      <c r="AJ261" s="12"/>
      <c r="AK261" s="12"/>
      <c r="AL261" s="12"/>
      <c r="AM261" s="42"/>
      <c r="AN261" s="44"/>
      <c r="AO261" s="12"/>
      <c r="AP261" s="12"/>
      <c r="AQ261" s="12"/>
      <c r="AR261" s="42"/>
      <c r="AS261" s="44"/>
      <c r="AT261" s="12"/>
      <c r="AU261" s="12"/>
      <c r="AV261" s="12"/>
      <c r="AW261" s="42"/>
      <c r="AX261" s="44"/>
    </row>
    <row r="262" spans="1:50" x14ac:dyDescent="0.2">
      <c r="A262" s="12"/>
      <c r="B262" s="64"/>
      <c r="C262" s="18"/>
      <c r="D262" s="19"/>
      <c r="E262" s="65"/>
      <c r="F262" s="17"/>
      <c r="G262" s="27"/>
      <c r="H262" s="12"/>
      <c r="I262" s="15"/>
      <c r="J262" s="12"/>
      <c r="K262" s="12"/>
      <c r="L262" s="12"/>
      <c r="M262" s="12"/>
      <c r="N262" s="42"/>
      <c r="O262" s="44"/>
      <c r="P262" s="12"/>
      <c r="Q262" s="12"/>
      <c r="R262" s="12"/>
      <c r="S262" s="42"/>
      <c r="T262" s="44"/>
      <c r="U262" s="12"/>
      <c r="V262" s="12"/>
      <c r="W262" s="12"/>
      <c r="X262" s="42"/>
      <c r="Y262" s="44"/>
      <c r="Z262" s="12"/>
      <c r="AA262" s="12"/>
      <c r="AB262" s="12"/>
      <c r="AC262" s="42"/>
      <c r="AD262" s="44"/>
      <c r="AE262" s="12"/>
      <c r="AF262" s="12"/>
      <c r="AG262" s="12"/>
      <c r="AH262" s="42"/>
      <c r="AI262" s="44"/>
      <c r="AJ262" s="12"/>
      <c r="AK262" s="12"/>
      <c r="AL262" s="12"/>
      <c r="AM262" s="42"/>
      <c r="AN262" s="44"/>
      <c r="AO262" s="12"/>
      <c r="AP262" s="12"/>
      <c r="AQ262" s="12"/>
      <c r="AR262" s="42"/>
      <c r="AS262" s="44"/>
      <c r="AT262" s="12"/>
      <c r="AU262" s="12"/>
      <c r="AV262" s="12"/>
      <c r="AW262" s="42"/>
      <c r="AX262" s="44"/>
    </row>
    <row r="263" spans="1:50" x14ac:dyDescent="0.2">
      <c r="A263" s="12"/>
      <c r="B263" s="64"/>
      <c r="C263" s="18"/>
      <c r="D263" s="19"/>
      <c r="E263" s="65"/>
      <c r="F263" s="17"/>
      <c r="G263" s="27"/>
      <c r="H263" s="12"/>
      <c r="I263" s="15"/>
      <c r="J263" s="12"/>
      <c r="K263" s="12"/>
      <c r="L263" s="12"/>
      <c r="M263" s="12"/>
      <c r="N263" s="42"/>
      <c r="O263" s="44"/>
      <c r="P263" s="12"/>
      <c r="Q263" s="12"/>
      <c r="R263" s="12"/>
      <c r="S263" s="42"/>
      <c r="T263" s="44"/>
      <c r="U263" s="12"/>
      <c r="V263" s="12"/>
      <c r="W263" s="12"/>
      <c r="X263" s="42"/>
      <c r="Y263" s="44"/>
      <c r="Z263" s="12"/>
      <c r="AA263" s="12"/>
      <c r="AB263" s="12"/>
      <c r="AC263" s="42"/>
      <c r="AD263" s="44"/>
      <c r="AE263" s="12"/>
      <c r="AF263" s="12"/>
      <c r="AG263" s="12"/>
      <c r="AH263" s="42"/>
      <c r="AI263" s="44"/>
      <c r="AJ263" s="12"/>
      <c r="AK263" s="12"/>
      <c r="AL263" s="12"/>
      <c r="AM263" s="42"/>
      <c r="AN263" s="44"/>
      <c r="AO263" s="12"/>
      <c r="AP263" s="12"/>
      <c r="AQ263" s="12"/>
      <c r="AR263" s="42"/>
      <c r="AS263" s="44"/>
      <c r="AT263" s="12"/>
      <c r="AU263" s="12"/>
      <c r="AV263" s="12"/>
      <c r="AW263" s="42"/>
      <c r="AX263" s="44"/>
    </row>
    <row r="264" spans="1:50" x14ac:dyDescent="0.2">
      <c r="A264" s="12"/>
      <c r="B264" s="64"/>
      <c r="C264" s="18"/>
      <c r="D264" s="19"/>
      <c r="E264" s="65"/>
      <c r="F264" s="17"/>
      <c r="G264" s="27"/>
      <c r="H264" s="12"/>
      <c r="I264" s="15"/>
      <c r="J264" s="12"/>
      <c r="K264" s="12"/>
      <c r="L264" s="12"/>
      <c r="M264" s="12"/>
      <c r="N264" s="42"/>
      <c r="O264" s="44"/>
      <c r="P264" s="12"/>
      <c r="Q264" s="12"/>
      <c r="R264" s="12"/>
      <c r="S264" s="42"/>
      <c r="T264" s="44"/>
      <c r="U264" s="12"/>
      <c r="V264" s="12"/>
      <c r="W264" s="12"/>
      <c r="X264" s="42"/>
      <c r="Y264" s="44"/>
      <c r="Z264" s="12"/>
      <c r="AA264" s="12"/>
      <c r="AB264" s="12"/>
      <c r="AC264" s="42"/>
      <c r="AD264" s="44"/>
      <c r="AE264" s="12"/>
      <c r="AF264" s="12"/>
      <c r="AG264" s="12"/>
      <c r="AH264" s="42"/>
      <c r="AI264" s="44"/>
      <c r="AJ264" s="12"/>
      <c r="AK264" s="12"/>
      <c r="AL264" s="12"/>
      <c r="AM264" s="42"/>
      <c r="AN264" s="44"/>
      <c r="AO264" s="12"/>
      <c r="AP264" s="12"/>
      <c r="AQ264" s="12"/>
      <c r="AR264" s="42"/>
      <c r="AS264" s="44"/>
      <c r="AT264" s="12"/>
      <c r="AU264" s="12"/>
      <c r="AV264" s="12"/>
      <c r="AW264" s="42"/>
      <c r="AX264" s="44"/>
    </row>
    <row r="265" spans="1:50" x14ac:dyDescent="0.2">
      <c r="A265" s="12"/>
      <c r="B265" s="64"/>
      <c r="C265" s="18"/>
      <c r="D265" s="19"/>
      <c r="E265" s="65"/>
      <c r="F265" s="17"/>
      <c r="G265" s="27"/>
      <c r="H265" s="12"/>
      <c r="I265" s="15"/>
      <c r="J265" s="12"/>
      <c r="K265" s="12"/>
      <c r="L265" s="12"/>
      <c r="M265" s="12"/>
      <c r="N265" s="42"/>
      <c r="O265" s="44"/>
      <c r="P265" s="12"/>
      <c r="Q265" s="12"/>
      <c r="R265" s="12"/>
      <c r="S265" s="42"/>
      <c r="T265" s="44"/>
      <c r="U265" s="12"/>
      <c r="V265" s="12"/>
      <c r="W265" s="12"/>
      <c r="X265" s="42"/>
      <c r="Y265" s="44"/>
      <c r="Z265" s="12"/>
      <c r="AA265" s="12"/>
      <c r="AB265" s="12"/>
      <c r="AC265" s="42"/>
      <c r="AD265" s="44"/>
      <c r="AE265" s="12"/>
      <c r="AF265" s="12"/>
      <c r="AG265" s="12"/>
      <c r="AH265" s="42"/>
      <c r="AI265" s="44"/>
      <c r="AJ265" s="12"/>
      <c r="AK265" s="12"/>
      <c r="AL265" s="12"/>
      <c r="AM265" s="42"/>
      <c r="AN265" s="44"/>
      <c r="AO265" s="12"/>
      <c r="AP265" s="12"/>
      <c r="AQ265" s="12"/>
      <c r="AR265" s="42"/>
      <c r="AS265" s="44"/>
      <c r="AT265" s="12"/>
      <c r="AU265" s="12"/>
      <c r="AV265" s="12"/>
      <c r="AW265" s="42"/>
      <c r="AX265" s="44"/>
    </row>
    <row r="266" spans="1:50" x14ac:dyDescent="0.2">
      <c r="A266" s="12"/>
      <c r="B266" s="64"/>
      <c r="C266" s="18"/>
      <c r="D266" s="19"/>
      <c r="E266" s="65"/>
      <c r="F266" s="17"/>
      <c r="G266" s="27"/>
      <c r="H266" s="12"/>
      <c r="I266" s="15"/>
      <c r="J266" s="12"/>
      <c r="K266" s="12"/>
      <c r="L266" s="12"/>
      <c r="M266" s="12"/>
      <c r="N266" s="42"/>
      <c r="O266" s="44"/>
      <c r="P266" s="12"/>
      <c r="Q266" s="12"/>
      <c r="R266" s="12"/>
      <c r="S266" s="42"/>
      <c r="T266" s="44"/>
      <c r="U266" s="12"/>
      <c r="V266" s="12"/>
      <c r="W266" s="12"/>
      <c r="X266" s="42"/>
      <c r="Y266" s="44"/>
      <c r="Z266" s="12"/>
      <c r="AA266" s="12"/>
      <c r="AB266" s="12"/>
      <c r="AC266" s="42"/>
      <c r="AD266" s="44"/>
      <c r="AE266" s="12"/>
      <c r="AF266" s="12"/>
      <c r="AG266" s="12"/>
      <c r="AH266" s="42"/>
      <c r="AI266" s="44"/>
      <c r="AJ266" s="12"/>
      <c r="AK266" s="12"/>
      <c r="AL266" s="12"/>
      <c r="AM266" s="42"/>
      <c r="AN266" s="44"/>
      <c r="AO266" s="12"/>
      <c r="AP266" s="12"/>
      <c r="AQ266" s="12"/>
      <c r="AR266" s="42"/>
      <c r="AS266" s="44"/>
      <c r="AT266" s="12"/>
      <c r="AU266" s="12"/>
      <c r="AV266" s="12"/>
      <c r="AW266" s="42"/>
      <c r="AX266" s="44"/>
    </row>
    <row r="267" spans="1:50" x14ac:dyDescent="0.2">
      <c r="A267" s="12"/>
      <c r="B267" s="64"/>
      <c r="C267" s="18"/>
      <c r="D267" s="19"/>
      <c r="E267" s="65"/>
      <c r="F267" s="17"/>
      <c r="G267" s="27"/>
      <c r="H267" s="12"/>
      <c r="I267" s="15"/>
      <c r="J267" s="12"/>
      <c r="K267" s="12"/>
      <c r="L267" s="12"/>
      <c r="M267" s="12"/>
      <c r="N267" s="42"/>
      <c r="O267" s="44"/>
      <c r="P267" s="12"/>
      <c r="Q267" s="12"/>
      <c r="R267" s="12"/>
      <c r="S267" s="42"/>
      <c r="T267" s="44"/>
      <c r="U267" s="12"/>
      <c r="V267" s="12"/>
      <c r="W267" s="12"/>
      <c r="X267" s="42"/>
      <c r="Y267" s="44"/>
      <c r="Z267" s="12"/>
      <c r="AA267" s="12"/>
      <c r="AB267" s="12"/>
      <c r="AC267" s="42"/>
      <c r="AD267" s="44"/>
      <c r="AE267" s="12"/>
      <c r="AF267" s="12"/>
      <c r="AG267" s="12"/>
      <c r="AH267" s="42"/>
      <c r="AI267" s="44"/>
      <c r="AJ267" s="12"/>
      <c r="AK267" s="12"/>
      <c r="AL267" s="12"/>
      <c r="AM267" s="42"/>
      <c r="AN267" s="44"/>
      <c r="AO267" s="12"/>
      <c r="AP267" s="12"/>
      <c r="AQ267" s="12"/>
      <c r="AR267" s="42"/>
      <c r="AS267" s="44"/>
      <c r="AT267" s="12"/>
      <c r="AU267" s="12"/>
      <c r="AV267" s="12"/>
      <c r="AW267" s="42"/>
      <c r="AX267" s="44"/>
    </row>
    <row r="268" spans="1:50" x14ac:dyDescent="0.2">
      <c r="A268" s="12"/>
      <c r="B268" s="64"/>
      <c r="C268" s="18"/>
      <c r="D268" s="19"/>
      <c r="E268" s="65"/>
      <c r="F268" s="17"/>
      <c r="G268" s="27"/>
      <c r="H268" s="12"/>
      <c r="I268" s="15"/>
      <c r="J268" s="12"/>
      <c r="K268" s="12"/>
      <c r="L268" s="12"/>
      <c r="M268" s="12"/>
      <c r="N268" s="42"/>
      <c r="O268" s="44"/>
      <c r="P268" s="12"/>
      <c r="Q268" s="12"/>
      <c r="R268" s="12"/>
      <c r="S268" s="42"/>
      <c r="T268" s="44"/>
      <c r="U268" s="12"/>
      <c r="V268" s="12"/>
      <c r="W268" s="12"/>
      <c r="X268" s="42"/>
      <c r="Y268" s="44"/>
      <c r="Z268" s="12"/>
      <c r="AA268" s="12"/>
      <c r="AB268" s="12"/>
      <c r="AC268" s="42"/>
      <c r="AD268" s="44"/>
      <c r="AE268" s="12"/>
      <c r="AF268" s="12"/>
      <c r="AG268" s="12"/>
      <c r="AH268" s="42"/>
      <c r="AI268" s="44"/>
      <c r="AJ268" s="12"/>
      <c r="AK268" s="12"/>
      <c r="AL268" s="12"/>
      <c r="AM268" s="42"/>
      <c r="AN268" s="44"/>
      <c r="AO268" s="12"/>
      <c r="AP268" s="12"/>
      <c r="AQ268" s="12"/>
      <c r="AR268" s="42"/>
      <c r="AS268" s="44"/>
      <c r="AT268" s="12"/>
      <c r="AU268" s="12"/>
      <c r="AV268" s="12"/>
      <c r="AW268" s="42"/>
      <c r="AX268" s="44"/>
    </row>
    <row r="269" spans="1:50" x14ac:dyDescent="0.2">
      <c r="A269" s="12"/>
      <c r="B269" s="64"/>
      <c r="C269" s="18"/>
      <c r="D269" s="19"/>
      <c r="E269" s="65"/>
      <c r="F269" s="17"/>
      <c r="G269" s="27"/>
      <c r="H269" s="12"/>
      <c r="I269" s="15"/>
      <c r="J269" s="12"/>
      <c r="K269" s="12"/>
      <c r="L269" s="12"/>
      <c r="M269" s="12"/>
      <c r="N269" s="42"/>
      <c r="O269" s="44"/>
      <c r="P269" s="12"/>
      <c r="Q269" s="12"/>
      <c r="R269" s="12"/>
      <c r="S269" s="42"/>
      <c r="T269" s="44"/>
      <c r="U269" s="12"/>
      <c r="V269" s="12"/>
      <c r="W269" s="12"/>
      <c r="X269" s="42"/>
      <c r="Y269" s="44"/>
      <c r="Z269" s="12"/>
      <c r="AA269" s="12"/>
      <c r="AB269" s="12"/>
      <c r="AC269" s="42"/>
      <c r="AD269" s="44"/>
      <c r="AE269" s="12"/>
      <c r="AF269" s="12"/>
      <c r="AG269" s="12"/>
      <c r="AH269" s="42"/>
      <c r="AI269" s="44"/>
      <c r="AJ269" s="12"/>
      <c r="AK269" s="12"/>
      <c r="AL269" s="12"/>
      <c r="AM269" s="42"/>
      <c r="AN269" s="44"/>
      <c r="AO269" s="12"/>
      <c r="AP269" s="12"/>
      <c r="AQ269" s="12"/>
      <c r="AR269" s="42"/>
      <c r="AS269" s="44"/>
      <c r="AT269" s="12"/>
      <c r="AU269" s="12"/>
      <c r="AV269" s="12"/>
      <c r="AW269" s="42"/>
      <c r="AX269" s="44"/>
    </row>
    <row r="270" spans="1:50" x14ac:dyDescent="0.2">
      <c r="A270" s="12"/>
      <c r="B270" s="64"/>
      <c r="C270" s="18"/>
      <c r="D270" s="19"/>
      <c r="E270" s="65"/>
      <c r="F270" s="17"/>
      <c r="G270" s="27"/>
      <c r="H270" s="12"/>
      <c r="I270" s="15"/>
      <c r="J270" s="12"/>
      <c r="K270" s="12"/>
      <c r="L270" s="12"/>
      <c r="M270" s="12"/>
      <c r="N270" s="42"/>
      <c r="O270" s="44"/>
      <c r="P270" s="12"/>
      <c r="Q270" s="12"/>
      <c r="R270" s="12"/>
      <c r="S270" s="42"/>
      <c r="T270" s="44"/>
      <c r="U270" s="12"/>
      <c r="V270" s="12"/>
      <c r="W270" s="12"/>
      <c r="X270" s="42"/>
      <c r="Y270" s="44"/>
      <c r="Z270" s="12"/>
      <c r="AA270" s="12"/>
      <c r="AB270" s="12"/>
      <c r="AC270" s="42"/>
      <c r="AD270" s="44"/>
      <c r="AE270" s="12"/>
      <c r="AF270" s="12"/>
      <c r="AG270" s="12"/>
      <c r="AH270" s="42"/>
      <c r="AI270" s="44"/>
      <c r="AJ270" s="12"/>
      <c r="AK270" s="12"/>
      <c r="AL270" s="12"/>
      <c r="AM270" s="42"/>
      <c r="AN270" s="44"/>
      <c r="AO270" s="12"/>
      <c r="AP270" s="12"/>
      <c r="AQ270" s="12"/>
      <c r="AR270" s="42"/>
      <c r="AS270" s="44"/>
      <c r="AT270" s="12"/>
      <c r="AU270" s="12"/>
      <c r="AV270" s="12"/>
      <c r="AW270" s="42"/>
      <c r="AX270" s="44"/>
    </row>
    <row r="271" spans="1:50" x14ac:dyDescent="0.2">
      <c r="A271" s="12"/>
      <c r="B271" s="64"/>
      <c r="C271" s="18"/>
      <c r="D271" s="19"/>
      <c r="E271" s="65"/>
      <c r="F271" s="17"/>
      <c r="G271" s="27"/>
      <c r="H271" s="12"/>
      <c r="I271" s="15"/>
      <c r="J271" s="12"/>
      <c r="K271" s="12"/>
      <c r="L271" s="12"/>
      <c r="M271" s="12"/>
      <c r="N271" s="42"/>
      <c r="O271" s="44"/>
      <c r="P271" s="12"/>
      <c r="Q271" s="12"/>
      <c r="R271" s="12"/>
      <c r="S271" s="42"/>
      <c r="T271" s="44"/>
      <c r="U271" s="12"/>
      <c r="V271" s="12"/>
      <c r="W271" s="12"/>
      <c r="X271" s="42"/>
      <c r="Y271" s="44"/>
      <c r="Z271" s="12"/>
      <c r="AA271" s="12"/>
      <c r="AB271" s="12"/>
      <c r="AC271" s="42"/>
      <c r="AD271" s="44"/>
      <c r="AE271" s="12"/>
      <c r="AF271" s="12"/>
      <c r="AG271" s="12"/>
      <c r="AH271" s="42"/>
      <c r="AI271" s="44"/>
      <c r="AJ271" s="12"/>
      <c r="AK271" s="12"/>
      <c r="AL271" s="12"/>
      <c r="AM271" s="42"/>
      <c r="AN271" s="44"/>
      <c r="AO271" s="12"/>
      <c r="AP271" s="12"/>
      <c r="AQ271" s="12"/>
      <c r="AR271" s="42"/>
      <c r="AS271" s="44"/>
      <c r="AT271" s="12"/>
      <c r="AU271" s="12"/>
      <c r="AV271" s="12"/>
      <c r="AW271" s="42"/>
      <c r="AX271" s="44"/>
    </row>
    <row r="272" spans="1:50" x14ac:dyDescent="0.2">
      <c r="A272" s="12"/>
      <c r="B272" s="64"/>
      <c r="C272" s="18"/>
      <c r="D272" s="19"/>
      <c r="E272" s="65"/>
      <c r="F272" s="17"/>
      <c r="G272" s="27"/>
      <c r="H272" s="12"/>
      <c r="I272" s="15"/>
      <c r="J272" s="12"/>
      <c r="K272" s="12"/>
      <c r="L272" s="12"/>
      <c r="M272" s="12"/>
      <c r="N272" s="42"/>
      <c r="O272" s="44"/>
      <c r="P272" s="12"/>
      <c r="Q272" s="12"/>
      <c r="R272" s="12"/>
      <c r="S272" s="42"/>
      <c r="T272" s="44"/>
      <c r="U272" s="12"/>
      <c r="V272" s="12"/>
      <c r="W272" s="12"/>
      <c r="X272" s="42"/>
      <c r="Y272" s="44"/>
      <c r="Z272" s="12"/>
      <c r="AA272" s="12"/>
      <c r="AB272" s="12"/>
      <c r="AC272" s="42"/>
      <c r="AD272" s="44"/>
      <c r="AE272" s="12"/>
      <c r="AF272" s="12"/>
      <c r="AG272" s="12"/>
      <c r="AH272" s="42"/>
      <c r="AI272" s="44"/>
      <c r="AJ272" s="12"/>
      <c r="AK272" s="12"/>
      <c r="AL272" s="12"/>
      <c r="AM272" s="42"/>
      <c r="AN272" s="44"/>
      <c r="AO272" s="12"/>
      <c r="AP272" s="12"/>
      <c r="AQ272" s="12"/>
      <c r="AR272" s="42"/>
      <c r="AS272" s="44"/>
      <c r="AT272" s="12"/>
      <c r="AU272" s="12"/>
      <c r="AV272" s="12"/>
      <c r="AW272" s="42"/>
      <c r="AX272" s="44"/>
    </row>
    <row r="273" spans="1:50" x14ac:dyDescent="0.2">
      <c r="A273" s="12"/>
      <c r="B273" s="64"/>
      <c r="C273" s="18"/>
      <c r="D273" s="19"/>
      <c r="E273" s="65"/>
      <c r="F273" s="17"/>
      <c r="G273" s="27"/>
      <c r="H273" s="12"/>
      <c r="I273" s="15"/>
      <c r="J273" s="12"/>
      <c r="K273" s="12"/>
      <c r="L273" s="12"/>
      <c r="M273" s="12"/>
      <c r="N273" s="42"/>
      <c r="O273" s="44"/>
      <c r="P273" s="12"/>
      <c r="Q273" s="12"/>
      <c r="R273" s="12"/>
      <c r="S273" s="42"/>
      <c r="T273" s="44"/>
      <c r="U273" s="12"/>
      <c r="V273" s="12"/>
      <c r="W273" s="12"/>
      <c r="X273" s="42"/>
      <c r="Y273" s="44"/>
      <c r="Z273" s="12"/>
      <c r="AA273" s="12"/>
      <c r="AB273" s="12"/>
      <c r="AC273" s="42"/>
      <c r="AD273" s="44"/>
      <c r="AE273" s="12"/>
      <c r="AF273" s="12"/>
      <c r="AG273" s="12"/>
      <c r="AH273" s="42"/>
      <c r="AI273" s="44"/>
      <c r="AJ273" s="12"/>
      <c r="AK273" s="12"/>
      <c r="AL273" s="12"/>
      <c r="AM273" s="42"/>
      <c r="AN273" s="44"/>
      <c r="AO273" s="12"/>
      <c r="AP273" s="12"/>
      <c r="AQ273" s="12"/>
      <c r="AR273" s="42"/>
      <c r="AS273" s="44"/>
      <c r="AT273" s="12"/>
      <c r="AU273" s="12"/>
      <c r="AV273" s="12"/>
      <c r="AW273" s="42"/>
      <c r="AX273" s="44"/>
    </row>
    <row r="274" spans="1:50" x14ac:dyDescent="0.2">
      <c r="A274" s="12"/>
      <c r="B274" s="64"/>
      <c r="C274" s="18"/>
      <c r="D274" s="19"/>
      <c r="E274" s="65"/>
      <c r="F274" s="17"/>
      <c r="G274" s="27"/>
      <c r="H274" s="12"/>
      <c r="I274" s="15"/>
      <c r="J274" s="12"/>
      <c r="K274" s="12"/>
      <c r="L274" s="12"/>
      <c r="M274" s="12"/>
      <c r="N274" s="42"/>
      <c r="O274" s="44"/>
      <c r="P274" s="12"/>
      <c r="Q274" s="12"/>
      <c r="R274" s="12"/>
      <c r="S274" s="42"/>
      <c r="T274" s="44"/>
      <c r="U274" s="12"/>
      <c r="V274" s="12"/>
      <c r="W274" s="12"/>
      <c r="X274" s="42"/>
      <c r="Y274" s="44"/>
      <c r="Z274" s="12"/>
      <c r="AA274" s="12"/>
      <c r="AB274" s="12"/>
      <c r="AC274" s="42"/>
      <c r="AD274" s="44"/>
      <c r="AE274" s="12"/>
      <c r="AF274" s="12"/>
      <c r="AG274" s="12"/>
      <c r="AH274" s="42"/>
      <c r="AI274" s="44"/>
      <c r="AJ274" s="12"/>
      <c r="AK274" s="12"/>
      <c r="AL274" s="12"/>
      <c r="AM274" s="42"/>
      <c r="AN274" s="44"/>
      <c r="AO274" s="12"/>
      <c r="AP274" s="12"/>
      <c r="AQ274" s="12"/>
      <c r="AR274" s="42"/>
      <c r="AS274" s="44"/>
      <c r="AT274" s="12"/>
      <c r="AU274" s="12"/>
      <c r="AV274" s="12"/>
      <c r="AW274" s="42"/>
      <c r="AX274" s="44"/>
    </row>
    <row r="275" spans="1:50" x14ac:dyDescent="0.2">
      <c r="A275" s="12"/>
      <c r="B275" s="64"/>
      <c r="C275" s="18"/>
      <c r="D275" s="19"/>
      <c r="E275" s="65"/>
      <c r="F275" s="17"/>
      <c r="G275" s="27"/>
      <c r="H275" s="12"/>
      <c r="I275" s="15"/>
      <c r="J275" s="12"/>
      <c r="K275" s="12"/>
      <c r="L275" s="12"/>
      <c r="M275" s="12"/>
      <c r="N275" s="42"/>
      <c r="O275" s="44"/>
      <c r="P275" s="12"/>
      <c r="Q275" s="12"/>
      <c r="R275" s="12"/>
      <c r="S275" s="42"/>
      <c r="T275" s="44"/>
      <c r="U275" s="12"/>
      <c r="V275" s="12"/>
      <c r="W275" s="12"/>
      <c r="X275" s="42"/>
      <c r="Y275" s="44"/>
      <c r="Z275" s="12"/>
      <c r="AA275" s="12"/>
      <c r="AB275" s="12"/>
      <c r="AC275" s="42"/>
      <c r="AD275" s="44"/>
      <c r="AE275" s="12"/>
      <c r="AF275" s="12"/>
      <c r="AG275" s="12"/>
      <c r="AH275" s="42"/>
      <c r="AI275" s="44"/>
      <c r="AJ275" s="12"/>
      <c r="AK275" s="12"/>
      <c r="AL275" s="12"/>
      <c r="AM275" s="42"/>
      <c r="AN275" s="44"/>
      <c r="AO275" s="12"/>
      <c r="AP275" s="12"/>
      <c r="AQ275" s="12"/>
      <c r="AR275" s="42"/>
      <c r="AS275" s="44"/>
      <c r="AT275" s="12"/>
      <c r="AU275" s="12"/>
      <c r="AV275" s="12"/>
      <c r="AW275" s="42"/>
      <c r="AX275" s="44"/>
    </row>
    <row r="276" spans="1:50" x14ac:dyDescent="0.2">
      <c r="A276" s="12"/>
      <c r="B276" s="64"/>
      <c r="C276" s="18"/>
      <c r="D276" s="19"/>
      <c r="E276" s="65"/>
      <c r="F276" s="17"/>
      <c r="G276" s="27"/>
      <c r="H276" s="12"/>
      <c r="I276" s="15"/>
      <c r="J276" s="12"/>
      <c r="K276" s="12"/>
      <c r="L276" s="12"/>
      <c r="M276" s="12"/>
      <c r="N276" s="42"/>
      <c r="O276" s="44"/>
      <c r="P276" s="12"/>
      <c r="Q276" s="12"/>
      <c r="R276" s="12"/>
      <c r="S276" s="42"/>
      <c r="T276" s="44"/>
      <c r="U276" s="12"/>
      <c r="V276" s="12"/>
      <c r="W276" s="12"/>
      <c r="X276" s="42"/>
      <c r="Y276" s="44"/>
      <c r="Z276" s="12"/>
      <c r="AA276" s="12"/>
      <c r="AB276" s="12"/>
      <c r="AC276" s="42"/>
      <c r="AD276" s="44"/>
      <c r="AE276" s="12"/>
      <c r="AF276" s="12"/>
      <c r="AG276" s="12"/>
      <c r="AH276" s="42"/>
      <c r="AI276" s="44"/>
      <c r="AJ276" s="12"/>
      <c r="AK276" s="12"/>
      <c r="AL276" s="12"/>
      <c r="AM276" s="42"/>
      <c r="AN276" s="44"/>
      <c r="AO276" s="12"/>
      <c r="AP276" s="12"/>
      <c r="AQ276" s="12"/>
      <c r="AR276" s="42"/>
      <c r="AS276" s="44"/>
      <c r="AT276" s="12"/>
      <c r="AU276" s="12"/>
      <c r="AV276" s="12"/>
      <c r="AW276" s="42"/>
      <c r="AX276" s="44"/>
    </row>
    <row r="277" spans="1:50" x14ac:dyDescent="0.2">
      <c r="A277" s="12"/>
      <c r="B277" s="64"/>
      <c r="C277" s="18"/>
      <c r="D277" s="19"/>
      <c r="E277" s="65"/>
      <c r="F277" s="17"/>
      <c r="G277" s="27"/>
      <c r="H277" s="12"/>
      <c r="I277" s="15"/>
      <c r="J277" s="12"/>
      <c r="K277" s="12"/>
      <c r="L277" s="12"/>
      <c r="M277" s="12"/>
      <c r="N277" s="42"/>
      <c r="O277" s="44"/>
      <c r="P277" s="12"/>
      <c r="Q277" s="12"/>
      <c r="R277" s="12"/>
      <c r="S277" s="42"/>
      <c r="T277" s="44"/>
      <c r="U277" s="12"/>
      <c r="V277" s="12"/>
      <c r="W277" s="12"/>
      <c r="X277" s="42"/>
      <c r="Y277" s="44"/>
      <c r="Z277" s="12"/>
      <c r="AA277" s="12"/>
      <c r="AB277" s="12"/>
      <c r="AC277" s="42"/>
      <c r="AD277" s="44"/>
      <c r="AE277" s="12"/>
      <c r="AF277" s="12"/>
      <c r="AG277" s="12"/>
      <c r="AH277" s="42"/>
      <c r="AI277" s="44"/>
      <c r="AJ277" s="12"/>
      <c r="AK277" s="12"/>
      <c r="AL277" s="12"/>
      <c r="AM277" s="42"/>
      <c r="AN277" s="44"/>
      <c r="AO277" s="12"/>
      <c r="AP277" s="12"/>
      <c r="AQ277" s="12"/>
      <c r="AR277" s="42"/>
      <c r="AS277" s="44"/>
      <c r="AT277" s="12"/>
      <c r="AU277" s="12"/>
      <c r="AV277" s="12"/>
      <c r="AW277" s="42"/>
      <c r="AX277" s="44"/>
    </row>
    <row r="278" spans="1:50" x14ac:dyDescent="0.2">
      <c r="A278" s="12"/>
      <c r="B278" s="64"/>
      <c r="C278" s="18"/>
      <c r="D278" s="19"/>
      <c r="E278" s="65"/>
      <c r="F278" s="17"/>
      <c r="G278" s="27"/>
      <c r="H278" s="12"/>
      <c r="I278" s="15"/>
      <c r="J278" s="12"/>
      <c r="K278" s="12"/>
      <c r="L278" s="12"/>
      <c r="M278" s="12"/>
      <c r="N278" s="42"/>
      <c r="O278" s="44"/>
      <c r="P278" s="12"/>
      <c r="Q278" s="12"/>
      <c r="R278" s="12"/>
      <c r="S278" s="42"/>
      <c r="T278" s="44"/>
      <c r="U278" s="12"/>
      <c r="V278" s="12"/>
      <c r="W278" s="12"/>
      <c r="X278" s="42"/>
      <c r="Y278" s="44"/>
      <c r="Z278" s="12"/>
      <c r="AA278" s="12"/>
      <c r="AB278" s="12"/>
      <c r="AC278" s="42"/>
      <c r="AD278" s="44"/>
      <c r="AE278" s="12"/>
      <c r="AF278" s="12"/>
      <c r="AG278" s="12"/>
      <c r="AH278" s="42"/>
      <c r="AI278" s="44"/>
      <c r="AJ278" s="12"/>
      <c r="AK278" s="12"/>
      <c r="AL278" s="12"/>
      <c r="AM278" s="42"/>
      <c r="AN278" s="44"/>
      <c r="AO278" s="12"/>
      <c r="AP278" s="12"/>
      <c r="AQ278" s="12"/>
      <c r="AR278" s="42"/>
      <c r="AS278" s="44"/>
      <c r="AT278" s="12"/>
      <c r="AU278" s="12"/>
      <c r="AV278" s="12"/>
      <c r="AW278" s="42"/>
      <c r="AX278" s="44"/>
    </row>
    <row r="279" spans="1:50" x14ac:dyDescent="0.2">
      <c r="A279" s="12"/>
      <c r="B279" s="64"/>
      <c r="C279" s="18"/>
      <c r="D279" s="19"/>
      <c r="E279" s="65"/>
      <c r="F279" s="17"/>
      <c r="G279" s="27"/>
      <c r="H279" s="12"/>
      <c r="I279" s="15"/>
      <c r="J279" s="12"/>
      <c r="K279" s="12"/>
      <c r="L279" s="12"/>
      <c r="M279" s="12"/>
      <c r="N279" s="42"/>
      <c r="O279" s="44"/>
      <c r="P279" s="12"/>
      <c r="Q279" s="12"/>
      <c r="R279" s="12"/>
      <c r="S279" s="42"/>
      <c r="T279" s="44"/>
      <c r="U279" s="12"/>
      <c r="V279" s="12"/>
      <c r="W279" s="12"/>
      <c r="X279" s="42"/>
      <c r="Y279" s="44"/>
      <c r="Z279" s="12"/>
      <c r="AA279" s="12"/>
      <c r="AB279" s="12"/>
      <c r="AC279" s="42"/>
      <c r="AD279" s="44"/>
      <c r="AE279" s="12"/>
      <c r="AF279" s="12"/>
      <c r="AG279" s="12"/>
      <c r="AH279" s="42"/>
      <c r="AI279" s="44"/>
      <c r="AJ279" s="12"/>
      <c r="AK279" s="12"/>
      <c r="AL279" s="12"/>
      <c r="AM279" s="42"/>
      <c r="AN279" s="44"/>
      <c r="AO279" s="12"/>
      <c r="AP279" s="12"/>
      <c r="AQ279" s="12"/>
      <c r="AR279" s="42"/>
      <c r="AS279" s="44"/>
      <c r="AT279" s="12"/>
      <c r="AU279" s="12"/>
      <c r="AV279" s="12"/>
      <c r="AW279" s="42"/>
      <c r="AX279" s="44"/>
    </row>
    <row r="280" spans="1:50" x14ac:dyDescent="0.2">
      <c r="A280" s="12"/>
      <c r="B280" s="64"/>
      <c r="C280" s="18"/>
      <c r="D280" s="19"/>
      <c r="E280" s="65"/>
      <c r="F280" s="17"/>
      <c r="G280" s="27"/>
      <c r="H280" s="12"/>
      <c r="I280" s="15"/>
      <c r="J280" s="12"/>
      <c r="K280" s="12"/>
      <c r="L280" s="12"/>
      <c r="M280" s="12"/>
      <c r="N280" s="42"/>
      <c r="O280" s="44"/>
      <c r="P280" s="12"/>
      <c r="Q280" s="12"/>
      <c r="R280" s="12"/>
      <c r="S280" s="42"/>
      <c r="T280" s="44"/>
      <c r="U280" s="12"/>
      <c r="V280" s="12"/>
      <c r="W280" s="12"/>
      <c r="X280" s="42"/>
      <c r="Y280" s="44"/>
      <c r="Z280" s="12"/>
      <c r="AA280" s="12"/>
      <c r="AB280" s="12"/>
      <c r="AC280" s="42"/>
      <c r="AD280" s="44"/>
      <c r="AE280" s="12"/>
      <c r="AF280" s="12"/>
      <c r="AG280" s="12"/>
      <c r="AH280" s="42"/>
      <c r="AI280" s="44"/>
      <c r="AJ280" s="12"/>
      <c r="AK280" s="12"/>
      <c r="AL280" s="12"/>
      <c r="AM280" s="42"/>
      <c r="AN280" s="44"/>
      <c r="AO280" s="12"/>
      <c r="AP280" s="12"/>
      <c r="AQ280" s="12"/>
      <c r="AR280" s="42"/>
      <c r="AS280" s="44"/>
      <c r="AT280" s="12"/>
      <c r="AU280" s="12"/>
      <c r="AV280" s="12"/>
      <c r="AW280" s="42"/>
      <c r="AX280" s="44"/>
    </row>
    <row r="281" spans="1:50" x14ac:dyDescent="0.2">
      <c r="A281" s="12"/>
      <c r="B281" s="64"/>
      <c r="C281" s="18"/>
      <c r="D281" s="19"/>
      <c r="E281" s="65"/>
      <c r="F281" s="17"/>
      <c r="G281" s="27"/>
      <c r="H281" s="12"/>
      <c r="I281" s="15"/>
      <c r="J281" s="12"/>
      <c r="K281" s="12"/>
      <c r="L281" s="12"/>
      <c r="M281" s="12"/>
      <c r="N281" s="42"/>
      <c r="O281" s="44"/>
      <c r="P281" s="12"/>
      <c r="Q281" s="12"/>
      <c r="R281" s="12"/>
      <c r="S281" s="42"/>
      <c r="T281" s="44"/>
      <c r="U281" s="12"/>
      <c r="V281" s="12"/>
      <c r="W281" s="12"/>
      <c r="X281" s="42"/>
      <c r="Y281" s="44"/>
      <c r="Z281" s="12"/>
      <c r="AA281" s="12"/>
      <c r="AB281" s="12"/>
      <c r="AC281" s="42"/>
      <c r="AD281" s="44"/>
      <c r="AE281" s="12"/>
      <c r="AF281" s="12"/>
      <c r="AG281" s="12"/>
      <c r="AH281" s="42"/>
      <c r="AI281" s="44"/>
      <c r="AJ281" s="12"/>
      <c r="AK281" s="12"/>
      <c r="AL281" s="12"/>
      <c r="AM281" s="42"/>
      <c r="AN281" s="44"/>
      <c r="AO281" s="12"/>
      <c r="AP281" s="12"/>
      <c r="AQ281" s="12"/>
      <c r="AR281" s="42"/>
      <c r="AS281" s="44"/>
      <c r="AT281" s="12"/>
      <c r="AU281" s="12"/>
      <c r="AV281" s="12"/>
      <c r="AW281" s="42"/>
      <c r="AX281" s="44"/>
    </row>
    <row r="282" spans="1:50" x14ac:dyDescent="0.2">
      <c r="A282" s="12"/>
      <c r="B282" s="64"/>
      <c r="C282" s="18"/>
      <c r="D282" s="19"/>
      <c r="E282" s="65"/>
      <c r="F282" s="17"/>
      <c r="G282" s="27"/>
      <c r="H282" s="12"/>
      <c r="I282" s="15"/>
      <c r="J282" s="12"/>
      <c r="K282" s="12"/>
      <c r="L282" s="12"/>
      <c r="M282" s="12"/>
      <c r="N282" s="42"/>
      <c r="O282" s="44"/>
      <c r="P282" s="12"/>
      <c r="Q282" s="12"/>
      <c r="R282" s="12"/>
      <c r="S282" s="42"/>
      <c r="T282" s="44"/>
      <c r="U282" s="12"/>
      <c r="V282" s="12"/>
      <c r="W282" s="12"/>
      <c r="X282" s="42"/>
      <c r="Y282" s="44"/>
      <c r="Z282" s="12"/>
      <c r="AA282" s="12"/>
      <c r="AB282" s="12"/>
      <c r="AC282" s="42"/>
      <c r="AD282" s="44"/>
      <c r="AE282" s="12"/>
      <c r="AF282" s="12"/>
      <c r="AG282" s="12"/>
      <c r="AH282" s="42"/>
      <c r="AI282" s="44"/>
      <c r="AJ282" s="12"/>
      <c r="AK282" s="12"/>
      <c r="AL282" s="12"/>
      <c r="AM282" s="42"/>
      <c r="AN282" s="44"/>
      <c r="AO282" s="12"/>
      <c r="AP282" s="12"/>
      <c r="AQ282" s="12"/>
      <c r="AR282" s="42"/>
      <c r="AS282" s="44"/>
      <c r="AT282" s="12"/>
      <c r="AU282" s="12"/>
      <c r="AV282" s="12"/>
      <c r="AW282" s="42"/>
      <c r="AX282" s="44"/>
    </row>
    <row r="283" spans="1:50" x14ac:dyDescent="0.2">
      <c r="A283" s="12"/>
      <c r="B283" s="64"/>
      <c r="C283" s="18"/>
      <c r="D283" s="19"/>
      <c r="E283" s="65"/>
      <c r="F283" s="17"/>
      <c r="G283" s="27"/>
      <c r="H283" s="12"/>
      <c r="I283" s="15"/>
      <c r="J283" s="12"/>
      <c r="K283" s="12"/>
      <c r="L283" s="12"/>
      <c r="M283" s="12"/>
      <c r="N283" s="42"/>
      <c r="O283" s="44"/>
      <c r="P283" s="12"/>
      <c r="Q283" s="12"/>
      <c r="R283" s="12"/>
      <c r="S283" s="42"/>
      <c r="T283" s="44"/>
      <c r="U283" s="12"/>
      <c r="V283" s="12"/>
      <c r="W283" s="12"/>
      <c r="X283" s="42"/>
      <c r="Y283" s="44"/>
      <c r="Z283" s="12"/>
      <c r="AA283" s="12"/>
      <c r="AB283" s="12"/>
      <c r="AC283" s="42"/>
      <c r="AD283" s="44"/>
      <c r="AE283" s="12"/>
      <c r="AF283" s="12"/>
      <c r="AG283" s="12"/>
      <c r="AH283" s="42"/>
      <c r="AI283" s="44"/>
      <c r="AJ283" s="12"/>
      <c r="AK283" s="12"/>
      <c r="AL283" s="12"/>
      <c r="AM283" s="42"/>
      <c r="AN283" s="44"/>
      <c r="AO283" s="12"/>
      <c r="AP283" s="12"/>
      <c r="AQ283" s="12"/>
      <c r="AR283" s="42"/>
      <c r="AS283" s="44"/>
      <c r="AT283" s="12"/>
      <c r="AU283" s="12"/>
      <c r="AV283" s="12"/>
      <c r="AW283" s="42"/>
      <c r="AX283" s="44"/>
    </row>
    <row r="284" spans="1:50" x14ac:dyDescent="0.2">
      <c r="A284" s="12"/>
      <c r="B284" s="64"/>
      <c r="C284" s="18"/>
      <c r="D284" s="19"/>
      <c r="E284" s="65"/>
      <c r="F284" s="17"/>
      <c r="G284" s="27"/>
      <c r="H284" s="12"/>
      <c r="I284" s="15"/>
      <c r="J284" s="12"/>
      <c r="K284" s="12"/>
      <c r="L284" s="12"/>
      <c r="M284" s="12"/>
      <c r="N284" s="42"/>
      <c r="O284" s="44"/>
      <c r="P284" s="12"/>
      <c r="Q284" s="12"/>
      <c r="R284" s="12"/>
      <c r="S284" s="42"/>
      <c r="T284" s="44"/>
      <c r="U284" s="12"/>
      <c r="V284" s="12"/>
      <c r="W284" s="12"/>
      <c r="X284" s="42"/>
      <c r="Y284" s="44"/>
      <c r="Z284" s="12"/>
      <c r="AA284" s="12"/>
      <c r="AB284" s="12"/>
      <c r="AC284" s="42"/>
      <c r="AD284" s="44"/>
      <c r="AE284" s="12"/>
      <c r="AF284" s="12"/>
      <c r="AG284" s="12"/>
      <c r="AH284" s="42"/>
      <c r="AI284" s="44"/>
      <c r="AJ284" s="12"/>
      <c r="AK284" s="12"/>
      <c r="AL284" s="12"/>
      <c r="AM284" s="42"/>
      <c r="AN284" s="44"/>
      <c r="AO284" s="12"/>
      <c r="AP284" s="12"/>
      <c r="AQ284" s="12"/>
      <c r="AR284" s="42"/>
      <c r="AS284" s="44"/>
      <c r="AT284" s="12"/>
      <c r="AU284" s="12"/>
      <c r="AV284" s="12"/>
      <c r="AW284" s="42"/>
      <c r="AX284" s="44"/>
    </row>
    <row r="285" spans="1:50" x14ac:dyDescent="0.2">
      <c r="A285" s="12"/>
      <c r="B285" s="64"/>
      <c r="C285" s="18"/>
      <c r="D285" s="19"/>
      <c r="E285" s="65"/>
      <c r="F285" s="17"/>
      <c r="G285" s="27"/>
      <c r="H285" s="12"/>
      <c r="I285" s="15"/>
      <c r="J285" s="12"/>
      <c r="K285" s="12"/>
      <c r="L285" s="12"/>
      <c r="M285" s="12"/>
      <c r="N285" s="42"/>
      <c r="O285" s="44"/>
      <c r="P285" s="12"/>
      <c r="Q285" s="12"/>
      <c r="R285" s="12"/>
      <c r="S285" s="42"/>
      <c r="T285" s="44"/>
      <c r="U285" s="12"/>
      <c r="V285" s="12"/>
      <c r="W285" s="12"/>
      <c r="X285" s="42"/>
      <c r="Y285" s="44"/>
      <c r="Z285" s="12"/>
      <c r="AA285" s="12"/>
      <c r="AB285" s="12"/>
      <c r="AC285" s="42"/>
      <c r="AD285" s="44"/>
      <c r="AE285" s="12"/>
      <c r="AF285" s="12"/>
      <c r="AG285" s="12"/>
      <c r="AH285" s="42"/>
      <c r="AI285" s="44"/>
      <c r="AJ285" s="12"/>
      <c r="AK285" s="12"/>
      <c r="AL285" s="12"/>
      <c r="AM285" s="42"/>
      <c r="AN285" s="44"/>
      <c r="AO285" s="12"/>
      <c r="AP285" s="12"/>
      <c r="AQ285" s="12"/>
      <c r="AR285" s="42"/>
      <c r="AS285" s="44"/>
      <c r="AT285" s="12"/>
      <c r="AU285" s="12"/>
      <c r="AV285" s="12"/>
      <c r="AW285" s="42"/>
      <c r="AX285" s="44"/>
    </row>
    <row r="286" spans="1:50" x14ac:dyDescent="0.2">
      <c r="A286" s="12"/>
      <c r="B286" s="64"/>
      <c r="C286" s="18"/>
      <c r="D286" s="19"/>
      <c r="E286" s="65"/>
      <c r="F286" s="17"/>
      <c r="G286" s="27"/>
      <c r="H286" s="12"/>
      <c r="I286" s="15"/>
      <c r="J286" s="12"/>
      <c r="K286" s="12"/>
      <c r="L286" s="12"/>
      <c r="M286" s="12"/>
      <c r="N286" s="42"/>
      <c r="O286" s="44"/>
      <c r="P286" s="12"/>
      <c r="Q286" s="12"/>
      <c r="R286" s="12"/>
      <c r="S286" s="42"/>
      <c r="T286" s="44"/>
      <c r="U286" s="12"/>
      <c r="V286" s="12"/>
      <c r="W286" s="12"/>
      <c r="X286" s="42"/>
      <c r="Y286" s="44"/>
      <c r="Z286" s="12"/>
      <c r="AA286" s="12"/>
      <c r="AB286" s="12"/>
      <c r="AC286" s="42"/>
      <c r="AD286" s="44"/>
      <c r="AE286" s="12"/>
      <c r="AF286" s="12"/>
      <c r="AG286" s="12"/>
      <c r="AH286" s="42"/>
      <c r="AI286" s="44"/>
      <c r="AJ286" s="12"/>
      <c r="AK286" s="12"/>
      <c r="AL286" s="12"/>
      <c r="AM286" s="42"/>
      <c r="AN286" s="44"/>
      <c r="AO286" s="12"/>
      <c r="AP286" s="12"/>
      <c r="AQ286" s="12"/>
      <c r="AR286" s="42"/>
      <c r="AS286" s="44"/>
      <c r="AT286" s="12"/>
      <c r="AU286" s="12"/>
      <c r="AV286" s="12"/>
      <c r="AW286" s="42"/>
      <c r="AX286" s="44"/>
    </row>
    <row r="287" spans="1:50" x14ac:dyDescent="0.2">
      <c r="A287" s="12"/>
      <c r="B287" s="64"/>
      <c r="C287" s="18"/>
      <c r="D287" s="19"/>
      <c r="E287" s="65"/>
      <c r="F287" s="17"/>
      <c r="G287" s="27"/>
      <c r="H287" s="12"/>
      <c r="I287" s="15"/>
      <c r="J287" s="12"/>
      <c r="K287" s="12"/>
      <c r="L287" s="12"/>
      <c r="M287" s="12"/>
      <c r="N287" s="42"/>
      <c r="O287" s="44"/>
      <c r="P287" s="12"/>
      <c r="Q287" s="12"/>
      <c r="R287" s="12"/>
      <c r="S287" s="42"/>
      <c r="T287" s="44"/>
      <c r="U287" s="12"/>
      <c r="V287" s="12"/>
      <c r="W287" s="12"/>
      <c r="X287" s="42"/>
      <c r="Y287" s="44"/>
      <c r="Z287" s="12"/>
      <c r="AA287" s="12"/>
      <c r="AB287" s="12"/>
      <c r="AC287" s="42"/>
      <c r="AD287" s="44"/>
      <c r="AE287" s="12"/>
      <c r="AF287" s="12"/>
      <c r="AG287" s="12"/>
      <c r="AH287" s="42"/>
      <c r="AI287" s="44"/>
      <c r="AJ287" s="12"/>
      <c r="AK287" s="12"/>
      <c r="AL287" s="12"/>
      <c r="AM287" s="42"/>
      <c r="AN287" s="44"/>
      <c r="AO287" s="12"/>
      <c r="AP287" s="12"/>
      <c r="AQ287" s="12"/>
      <c r="AR287" s="42"/>
      <c r="AS287" s="44"/>
      <c r="AT287" s="12"/>
      <c r="AU287" s="12"/>
      <c r="AV287" s="12"/>
      <c r="AW287" s="42"/>
      <c r="AX287" s="44"/>
    </row>
    <row r="288" spans="1:50" x14ac:dyDescent="0.2">
      <c r="A288" s="12"/>
      <c r="B288" s="64"/>
      <c r="C288" s="18"/>
      <c r="D288" s="19"/>
      <c r="E288" s="65"/>
      <c r="F288" s="17"/>
      <c r="G288" s="27"/>
      <c r="H288" s="12"/>
      <c r="I288" s="15"/>
      <c r="J288" s="12"/>
      <c r="K288" s="12"/>
      <c r="L288" s="12"/>
      <c r="M288" s="12"/>
      <c r="N288" s="42"/>
      <c r="O288" s="44"/>
      <c r="P288" s="12"/>
      <c r="Q288" s="12"/>
      <c r="R288" s="12"/>
      <c r="S288" s="42"/>
      <c r="T288" s="44"/>
      <c r="U288" s="12"/>
      <c r="V288" s="12"/>
      <c r="W288" s="12"/>
      <c r="X288" s="42"/>
      <c r="Y288" s="44"/>
      <c r="Z288" s="12"/>
      <c r="AA288" s="12"/>
      <c r="AB288" s="12"/>
      <c r="AC288" s="42"/>
      <c r="AD288" s="44"/>
      <c r="AE288" s="12"/>
      <c r="AF288" s="12"/>
      <c r="AG288" s="12"/>
      <c r="AH288" s="42"/>
      <c r="AI288" s="44"/>
      <c r="AJ288" s="12"/>
      <c r="AK288" s="12"/>
      <c r="AL288" s="12"/>
      <c r="AM288" s="42"/>
      <c r="AN288" s="44"/>
      <c r="AO288" s="12"/>
      <c r="AP288" s="12"/>
      <c r="AQ288" s="12"/>
      <c r="AR288" s="42"/>
      <c r="AS288" s="44"/>
      <c r="AT288" s="12"/>
      <c r="AU288" s="12"/>
      <c r="AV288" s="12"/>
      <c r="AW288" s="42"/>
      <c r="AX288" s="44"/>
    </row>
    <row r="289" spans="1:50" x14ac:dyDescent="0.2">
      <c r="A289" s="12"/>
      <c r="B289" s="64"/>
      <c r="C289" s="18"/>
      <c r="D289" s="19"/>
      <c r="E289" s="65"/>
      <c r="F289" s="17"/>
      <c r="G289" s="27"/>
      <c r="H289" s="12"/>
      <c r="I289" s="15"/>
      <c r="J289" s="12"/>
      <c r="K289" s="12"/>
      <c r="L289" s="12"/>
      <c r="M289" s="12"/>
      <c r="N289" s="42"/>
      <c r="O289" s="44"/>
      <c r="P289" s="12"/>
      <c r="Q289" s="12"/>
      <c r="R289" s="12"/>
      <c r="S289" s="42"/>
      <c r="T289" s="44"/>
      <c r="U289" s="12"/>
      <c r="V289" s="12"/>
      <c r="W289" s="12"/>
      <c r="X289" s="42"/>
      <c r="Y289" s="44"/>
      <c r="Z289" s="12"/>
      <c r="AA289" s="12"/>
      <c r="AB289" s="12"/>
      <c r="AC289" s="42"/>
      <c r="AD289" s="44"/>
      <c r="AE289" s="12"/>
      <c r="AF289" s="12"/>
      <c r="AG289" s="12"/>
      <c r="AH289" s="42"/>
      <c r="AI289" s="44"/>
      <c r="AJ289" s="12"/>
      <c r="AK289" s="12"/>
      <c r="AL289" s="12"/>
      <c r="AM289" s="42"/>
      <c r="AN289" s="44"/>
      <c r="AO289" s="12"/>
      <c r="AP289" s="12"/>
      <c r="AQ289" s="12"/>
      <c r="AR289" s="42"/>
      <c r="AS289" s="44"/>
      <c r="AT289" s="12"/>
      <c r="AU289" s="12"/>
      <c r="AV289" s="12"/>
      <c r="AW289" s="42"/>
      <c r="AX289" s="44"/>
    </row>
    <row r="290" spans="1:50" x14ac:dyDescent="0.2">
      <c r="A290" s="12"/>
      <c r="B290" s="64"/>
      <c r="C290" s="18"/>
      <c r="D290" s="19"/>
      <c r="E290" s="65"/>
      <c r="F290" s="17"/>
      <c r="G290" s="27"/>
      <c r="H290" s="12"/>
      <c r="I290" s="15"/>
      <c r="J290" s="12"/>
      <c r="K290" s="12"/>
      <c r="L290" s="12"/>
      <c r="M290" s="12"/>
      <c r="N290" s="42"/>
      <c r="O290" s="44"/>
      <c r="P290" s="12"/>
      <c r="Q290" s="12"/>
      <c r="R290" s="12"/>
      <c r="S290" s="42"/>
      <c r="T290" s="44"/>
      <c r="U290" s="12"/>
      <c r="V290" s="12"/>
      <c r="W290" s="12"/>
      <c r="X290" s="42"/>
      <c r="Y290" s="44"/>
      <c r="Z290" s="12"/>
      <c r="AA290" s="12"/>
      <c r="AB290" s="12"/>
      <c r="AC290" s="42"/>
      <c r="AD290" s="44"/>
      <c r="AE290" s="12"/>
      <c r="AF290" s="12"/>
      <c r="AG290" s="12"/>
      <c r="AH290" s="42"/>
      <c r="AI290" s="44"/>
      <c r="AJ290" s="12"/>
      <c r="AK290" s="12"/>
      <c r="AL290" s="12"/>
      <c r="AM290" s="42"/>
      <c r="AN290" s="44"/>
      <c r="AO290" s="12"/>
      <c r="AP290" s="12"/>
      <c r="AQ290" s="12"/>
      <c r="AR290" s="42"/>
      <c r="AS290" s="44"/>
      <c r="AT290" s="12"/>
      <c r="AU290" s="12"/>
      <c r="AV290" s="12"/>
      <c r="AW290" s="42"/>
      <c r="AX290" s="44"/>
    </row>
    <row r="291" spans="1:50" x14ac:dyDescent="0.2">
      <c r="A291" s="12"/>
      <c r="B291" s="64"/>
      <c r="C291" s="18"/>
      <c r="D291" s="19"/>
      <c r="E291" s="65"/>
      <c r="F291" s="17"/>
      <c r="G291" s="27"/>
      <c r="H291" s="12"/>
      <c r="I291" s="15"/>
      <c r="J291" s="12"/>
      <c r="K291" s="12"/>
      <c r="L291" s="12"/>
      <c r="M291" s="12"/>
      <c r="N291" s="42"/>
      <c r="O291" s="44"/>
      <c r="P291" s="12"/>
      <c r="Q291" s="12"/>
      <c r="R291" s="12"/>
      <c r="S291" s="42"/>
      <c r="T291" s="44"/>
      <c r="U291" s="12"/>
      <c r="V291" s="12"/>
      <c r="W291" s="12"/>
      <c r="X291" s="42"/>
      <c r="Y291" s="44"/>
      <c r="Z291" s="12"/>
      <c r="AA291" s="12"/>
      <c r="AB291" s="12"/>
      <c r="AC291" s="42"/>
      <c r="AD291" s="44"/>
      <c r="AE291" s="12"/>
      <c r="AF291" s="12"/>
      <c r="AG291" s="12"/>
      <c r="AH291" s="42"/>
      <c r="AI291" s="44"/>
      <c r="AJ291" s="12"/>
      <c r="AK291" s="12"/>
      <c r="AL291" s="12"/>
      <c r="AM291" s="42"/>
      <c r="AN291" s="44"/>
      <c r="AO291" s="12"/>
      <c r="AP291" s="12"/>
      <c r="AQ291" s="12"/>
      <c r="AR291" s="42"/>
      <c r="AS291" s="44"/>
      <c r="AT291" s="12"/>
      <c r="AU291" s="12"/>
      <c r="AV291" s="12"/>
      <c r="AW291" s="42"/>
      <c r="AX291" s="44"/>
    </row>
    <row r="292" spans="1:50" x14ac:dyDescent="0.2">
      <c r="A292" s="12"/>
      <c r="B292" s="64"/>
      <c r="C292" s="18"/>
      <c r="D292" s="19"/>
      <c r="E292" s="65"/>
      <c r="F292" s="17"/>
      <c r="G292" s="27"/>
      <c r="H292" s="12"/>
      <c r="I292" s="15"/>
      <c r="J292" s="12"/>
      <c r="K292" s="12"/>
      <c r="L292" s="12"/>
      <c r="M292" s="12"/>
      <c r="N292" s="42"/>
      <c r="O292" s="44"/>
      <c r="P292" s="12"/>
      <c r="Q292" s="12"/>
      <c r="R292" s="12"/>
      <c r="S292" s="42"/>
      <c r="T292" s="44"/>
      <c r="U292" s="12"/>
      <c r="V292" s="12"/>
      <c r="W292" s="12"/>
      <c r="X292" s="42"/>
      <c r="Y292" s="44"/>
      <c r="Z292" s="12"/>
      <c r="AA292" s="12"/>
      <c r="AB292" s="12"/>
      <c r="AC292" s="42"/>
      <c r="AD292" s="44"/>
      <c r="AE292" s="12"/>
      <c r="AF292" s="12"/>
      <c r="AG292" s="12"/>
      <c r="AH292" s="42"/>
      <c r="AI292" s="44"/>
      <c r="AJ292" s="12"/>
      <c r="AK292" s="12"/>
      <c r="AL292" s="12"/>
      <c r="AM292" s="42"/>
      <c r="AN292" s="44"/>
      <c r="AO292" s="12"/>
      <c r="AP292" s="12"/>
      <c r="AQ292" s="12"/>
      <c r="AR292" s="42"/>
      <c r="AS292" s="44"/>
      <c r="AT292" s="12"/>
      <c r="AU292" s="12"/>
      <c r="AV292" s="12"/>
      <c r="AW292" s="42"/>
      <c r="AX292" s="44"/>
    </row>
    <row r="293" spans="1:50" x14ac:dyDescent="0.2">
      <c r="A293" s="12"/>
      <c r="B293" s="64"/>
      <c r="C293" s="18"/>
      <c r="D293" s="19"/>
      <c r="E293" s="65"/>
      <c r="F293" s="17"/>
      <c r="G293" s="27"/>
      <c r="H293" s="12"/>
      <c r="I293" s="15"/>
      <c r="J293" s="12"/>
      <c r="K293" s="12"/>
      <c r="L293" s="12"/>
      <c r="M293" s="12"/>
      <c r="N293" s="42"/>
      <c r="O293" s="44"/>
      <c r="P293" s="12"/>
      <c r="Q293" s="12"/>
      <c r="R293" s="12"/>
      <c r="S293" s="42"/>
      <c r="T293" s="44"/>
      <c r="U293" s="12"/>
      <c r="V293" s="12"/>
      <c r="W293" s="12"/>
      <c r="X293" s="42"/>
      <c r="Y293" s="44"/>
      <c r="Z293" s="12"/>
      <c r="AA293" s="12"/>
      <c r="AB293" s="12"/>
      <c r="AC293" s="42"/>
      <c r="AD293" s="44"/>
      <c r="AE293" s="12"/>
      <c r="AF293" s="12"/>
      <c r="AG293" s="12"/>
      <c r="AH293" s="42"/>
      <c r="AI293" s="44"/>
      <c r="AJ293" s="12"/>
      <c r="AK293" s="12"/>
      <c r="AL293" s="12"/>
      <c r="AM293" s="42"/>
      <c r="AN293" s="44"/>
      <c r="AO293" s="12"/>
      <c r="AP293" s="12"/>
      <c r="AQ293" s="12"/>
      <c r="AR293" s="42"/>
      <c r="AS293" s="44"/>
      <c r="AT293" s="12"/>
      <c r="AU293" s="12"/>
      <c r="AV293" s="12"/>
      <c r="AW293" s="42"/>
      <c r="AX293" s="44"/>
    </row>
    <row r="294" spans="1:50" x14ac:dyDescent="0.2">
      <c r="A294" s="12"/>
      <c r="B294" s="64"/>
      <c r="C294" s="18"/>
      <c r="D294" s="19"/>
      <c r="E294" s="65"/>
      <c r="F294" s="17"/>
      <c r="G294" s="27"/>
      <c r="H294" s="12"/>
      <c r="I294" s="15"/>
      <c r="J294" s="12"/>
      <c r="K294" s="12"/>
      <c r="L294" s="12"/>
      <c r="M294" s="12"/>
      <c r="N294" s="42"/>
      <c r="O294" s="44"/>
      <c r="P294" s="12"/>
      <c r="Q294" s="12"/>
      <c r="R294" s="12"/>
      <c r="S294" s="42"/>
      <c r="T294" s="44"/>
      <c r="U294" s="12"/>
      <c r="V294" s="12"/>
      <c r="W294" s="12"/>
      <c r="X294" s="42"/>
      <c r="Y294" s="44"/>
      <c r="Z294" s="12"/>
      <c r="AA294" s="12"/>
      <c r="AB294" s="12"/>
      <c r="AC294" s="42"/>
      <c r="AD294" s="44"/>
      <c r="AE294" s="12"/>
      <c r="AF294" s="12"/>
      <c r="AG294" s="12"/>
      <c r="AH294" s="42"/>
      <c r="AI294" s="44"/>
      <c r="AJ294" s="12"/>
      <c r="AK294" s="12"/>
      <c r="AL294" s="12"/>
      <c r="AM294" s="42"/>
      <c r="AN294" s="44"/>
      <c r="AO294" s="12"/>
      <c r="AP294" s="12"/>
      <c r="AQ294" s="12"/>
      <c r="AR294" s="42"/>
      <c r="AS294" s="44"/>
      <c r="AT294" s="12"/>
      <c r="AU294" s="12"/>
      <c r="AV294" s="12"/>
      <c r="AW294" s="42"/>
      <c r="AX294" s="44"/>
    </row>
    <row r="295" spans="1:50" x14ac:dyDescent="0.2">
      <c r="A295" s="12"/>
      <c r="B295" s="64"/>
      <c r="C295" s="18"/>
      <c r="D295" s="19"/>
      <c r="E295" s="65"/>
      <c r="F295" s="17"/>
      <c r="G295" s="27"/>
      <c r="H295" s="12"/>
      <c r="I295" s="15"/>
      <c r="J295" s="12"/>
      <c r="K295" s="12"/>
      <c r="L295" s="12"/>
      <c r="M295" s="12"/>
      <c r="N295" s="42"/>
      <c r="O295" s="44"/>
      <c r="P295" s="12"/>
      <c r="Q295" s="12"/>
      <c r="R295" s="12"/>
      <c r="S295" s="42"/>
      <c r="T295" s="44"/>
      <c r="U295" s="12"/>
      <c r="V295" s="12"/>
      <c r="W295" s="12"/>
      <c r="X295" s="42"/>
      <c r="Y295" s="44"/>
      <c r="Z295" s="12"/>
      <c r="AA295" s="12"/>
      <c r="AB295" s="12"/>
      <c r="AC295" s="42"/>
      <c r="AD295" s="44"/>
      <c r="AE295" s="12"/>
      <c r="AF295" s="12"/>
      <c r="AG295" s="12"/>
      <c r="AH295" s="42"/>
      <c r="AI295" s="44"/>
      <c r="AJ295" s="12"/>
      <c r="AK295" s="12"/>
      <c r="AL295" s="12"/>
      <c r="AM295" s="42"/>
      <c r="AN295" s="44"/>
      <c r="AO295" s="12"/>
      <c r="AP295" s="12"/>
      <c r="AQ295" s="12"/>
      <c r="AR295" s="42"/>
      <c r="AS295" s="44"/>
      <c r="AT295" s="12"/>
      <c r="AU295" s="12"/>
      <c r="AV295" s="12"/>
      <c r="AW295" s="42"/>
      <c r="AX295" s="44"/>
    </row>
    <row r="296" spans="1:50" x14ac:dyDescent="0.2">
      <c r="A296" s="12"/>
      <c r="B296" s="64"/>
      <c r="C296" s="18"/>
      <c r="D296" s="19"/>
      <c r="E296" s="65"/>
      <c r="F296" s="17"/>
      <c r="G296" s="27"/>
      <c r="H296" s="12"/>
      <c r="I296" s="15"/>
      <c r="J296" s="12"/>
      <c r="K296" s="12"/>
      <c r="L296" s="12"/>
      <c r="M296" s="12"/>
      <c r="N296" s="42"/>
      <c r="O296" s="44"/>
      <c r="P296" s="12"/>
      <c r="Q296" s="12"/>
      <c r="R296" s="12"/>
      <c r="S296" s="42"/>
      <c r="T296" s="44"/>
      <c r="U296" s="12"/>
      <c r="V296" s="12"/>
      <c r="W296" s="12"/>
      <c r="X296" s="42"/>
      <c r="Y296" s="44"/>
      <c r="Z296" s="12"/>
      <c r="AA296" s="12"/>
      <c r="AB296" s="12"/>
      <c r="AC296" s="42"/>
      <c r="AD296" s="44"/>
      <c r="AE296" s="12"/>
      <c r="AF296" s="12"/>
      <c r="AG296" s="12"/>
      <c r="AH296" s="42"/>
      <c r="AI296" s="44"/>
      <c r="AJ296" s="12"/>
      <c r="AK296" s="12"/>
      <c r="AL296" s="12"/>
      <c r="AM296" s="42"/>
      <c r="AN296" s="44"/>
      <c r="AO296" s="12"/>
      <c r="AP296" s="12"/>
      <c r="AQ296" s="12"/>
      <c r="AR296" s="42"/>
      <c r="AS296" s="44"/>
      <c r="AT296" s="12"/>
      <c r="AU296" s="12"/>
      <c r="AV296" s="12"/>
      <c r="AW296" s="42"/>
      <c r="AX296" s="44"/>
    </row>
    <row r="297" spans="1:50" x14ac:dyDescent="0.2">
      <c r="A297" s="12"/>
      <c r="B297" s="64"/>
      <c r="C297" s="18"/>
      <c r="D297" s="19"/>
      <c r="E297" s="65"/>
      <c r="F297" s="17"/>
      <c r="G297" s="27"/>
      <c r="H297" s="12"/>
      <c r="I297" s="15"/>
      <c r="J297" s="12"/>
      <c r="K297" s="12"/>
      <c r="L297" s="12"/>
      <c r="M297" s="12"/>
      <c r="N297" s="42"/>
      <c r="O297" s="44"/>
      <c r="P297" s="12"/>
      <c r="Q297" s="12"/>
      <c r="R297" s="12"/>
      <c r="S297" s="42"/>
      <c r="T297" s="44"/>
      <c r="U297" s="12"/>
      <c r="V297" s="12"/>
      <c r="W297" s="12"/>
      <c r="X297" s="42"/>
      <c r="Y297" s="44"/>
      <c r="Z297" s="12"/>
      <c r="AA297" s="12"/>
      <c r="AB297" s="12"/>
      <c r="AC297" s="42"/>
      <c r="AD297" s="44"/>
      <c r="AE297" s="12"/>
      <c r="AF297" s="12"/>
      <c r="AG297" s="12"/>
      <c r="AH297" s="42"/>
      <c r="AI297" s="44"/>
      <c r="AJ297" s="12"/>
      <c r="AK297" s="12"/>
      <c r="AL297" s="12"/>
      <c r="AM297" s="42"/>
      <c r="AN297" s="44"/>
      <c r="AO297" s="12"/>
      <c r="AP297" s="12"/>
      <c r="AQ297" s="12"/>
      <c r="AR297" s="42"/>
      <c r="AS297" s="44"/>
      <c r="AT297" s="12"/>
      <c r="AU297" s="12"/>
      <c r="AV297" s="12"/>
      <c r="AW297" s="42"/>
      <c r="AX297" s="44"/>
    </row>
    <row r="298" spans="1:50" x14ac:dyDescent="0.2">
      <c r="A298" s="12"/>
      <c r="B298" s="64"/>
      <c r="C298" s="18"/>
      <c r="D298" s="19"/>
      <c r="E298" s="65"/>
      <c r="F298" s="17"/>
      <c r="G298" s="27"/>
      <c r="H298" s="12"/>
      <c r="I298" s="15"/>
      <c r="J298" s="12"/>
      <c r="K298" s="12"/>
      <c r="L298" s="12"/>
      <c r="M298" s="12"/>
      <c r="N298" s="42"/>
      <c r="O298" s="44"/>
      <c r="P298" s="12"/>
      <c r="Q298" s="12"/>
      <c r="R298" s="12"/>
      <c r="S298" s="42"/>
      <c r="T298" s="44"/>
      <c r="U298" s="12"/>
      <c r="V298" s="12"/>
      <c r="W298" s="12"/>
      <c r="X298" s="42"/>
      <c r="Y298" s="44"/>
      <c r="Z298" s="12"/>
      <c r="AA298" s="12"/>
      <c r="AB298" s="12"/>
      <c r="AC298" s="42"/>
      <c r="AD298" s="44"/>
      <c r="AE298" s="12"/>
      <c r="AF298" s="12"/>
      <c r="AG298" s="12"/>
      <c r="AH298" s="42"/>
      <c r="AI298" s="44"/>
      <c r="AJ298" s="12"/>
      <c r="AK298" s="12"/>
      <c r="AL298" s="12"/>
      <c r="AM298" s="42"/>
      <c r="AN298" s="44"/>
      <c r="AO298" s="12"/>
      <c r="AP298" s="12"/>
      <c r="AQ298" s="12"/>
      <c r="AR298" s="42"/>
      <c r="AS298" s="44"/>
      <c r="AT298" s="12"/>
      <c r="AU298" s="12"/>
      <c r="AV298" s="12"/>
      <c r="AW298" s="42"/>
      <c r="AX298" s="44"/>
    </row>
    <row r="299" spans="1:50" x14ac:dyDescent="0.2">
      <c r="A299" s="12"/>
      <c r="B299" s="64"/>
      <c r="C299" s="18"/>
      <c r="D299" s="19"/>
      <c r="E299" s="65"/>
      <c r="F299" s="17"/>
      <c r="G299" s="27"/>
      <c r="H299" s="12"/>
      <c r="I299" s="15"/>
      <c r="J299" s="12"/>
      <c r="K299" s="12"/>
      <c r="L299" s="12"/>
      <c r="M299" s="12"/>
      <c r="N299" s="42"/>
      <c r="O299" s="44"/>
      <c r="P299" s="12"/>
      <c r="Q299" s="12"/>
      <c r="R299" s="12"/>
      <c r="S299" s="42"/>
      <c r="T299" s="44"/>
      <c r="U299" s="12"/>
      <c r="V299" s="12"/>
      <c r="W299" s="12"/>
      <c r="X299" s="42"/>
      <c r="Y299" s="44"/>
      <c r="Z299" s="12"/>
      <c r="AA299" s="12"/>
      <c r="AB299" s="12"/>
      <c r="AC299" s="42"/>
      <c r="AD299" s="44"/>
      <c r="AE299" s="12"/>
      <c r="AF299" s="12"/>
      <c r="AG299" s="12"/>
      <c r="AH299" s="42"/>
      <c r="AI299" s="44"/>
      <c r="AJ299" s="12"/>
      <c r="AK299" s="12"/>
      <c r="AL299" s="12"/>
      <c r="AM299" s="42"/>
      <c r="AN299" s="44"/>
      <c r="AO299" s="12"/>
      <c r="AP299" s="12"/>
      <c r="AQ299" s="12"/>
      <c r="AR299" s="42"/>
      <c r="AS299" s="44"/>
      <c r="AT299" s="12"/>
      <c r="AU299" s="12"/>
      <c r="AV299" s="12"/>
      <c r="AW299" s="42"/>
      <c r="AX299" s="44"/>
    </row>
    <row r="300" spans="1:50" x14ac:dyDescent="0.2">
      <c r="A300" s="12"/>
      <c r="B300" s="64"/>
      <c r="C300" s="18"/>
      <c r="D300" s="19"/>
      <c r="E300" s="65"/>
      <c r="F300" s="17"/>
      <c r="G300" s="27"/>
      <c r="H300" s="12"/>
      <c r="I300" s="15"/>
      <c r="J300" s="12"/>
      <c r="K300" s="12"/>
      <c r="L300" s="12"/>
      <c r="M300" s="12"/>
      <c r="N300" s="42"/>
      <c r="O300" s="44"/>
      <c r="P300" s="12"/>
      <c r="Q300" s="12"/>
      <c r="R300" s="12"/>
      <c r="S300" s="42"/>
      <c r="T300" s="44"/>
      <c r="U300" s="12"/>
      <c r="V300" s="12"/>
      <c r="W300" s="12"/>
      <c r="X300" s="42"/>
      <c r="Y300" s="44"/>
      <c r="Z300" s="12"/>
      <c r="AA300" s="12"/>
      <c r="AB300" s="12"/>
      <c r="AC300" s="42"/>
      <c r="AD300" s="44"/>
      <c r="AE300" s="12"/>
      <c r="AF300" s="12"/>
      <c r="AG300" s="12"/>
      <c r="AH300" s="42"/>
      <c r="AI300" s="44"/>
      <c r="AJ300" s="12"/>
      <c r="AK300" s="12"/>
      <c r="AL300" s="12"/>
      <c r="AM300" s="42"/>
      <c r="AN300" s="44"/>
      <c r="AO300" s="12"/>
      <c r="AP300" s="12"/>
      <c r="AQ300" s="12"/>
      <c r="AR300" s="42"/>
      <c r="AS300" s="44"/>
      <c r="AT300" s="12"/>
      <c r="AU300" s="12"/>
      <c r="AV300" s="12"/>
      <c r="AW300" s="42"/>
      <c r="AX300" s="44"/>
    </row>
    <row r="301" spans="1:50" x14ac:dyDescent="0.2">
      <c r="A301" s="12"/>
      <c r="B301" s="64"/>
      <c r="C301" s="18"/>
      <c r="D301" s="19"/>
      <c r="E301" s="65"/>
      <c r="F301" s="17"/>
      <c r="G301" s="27"/>
      <c r="H301" s="12"/>
      <c r="I301" s="15"/>
      <c r="J301" s="12"/>
      <c r="K301" s="12"/>
      <c r="L301" s="12"/>
      <c r="M301" s="12"/>
      <c r="N301" s="42"/>
      <c r="O301" s="44"/>
      <c r="P301" s="12"/>
      <c r="Q301" s="12"/>
      <c r="R301" s="12"/>
      <c r="S301" s="42"/>
      <c r="T301" s="44"/>
      <c r="U301" s="12"/>
      <c r="V301" s="12"/>
      <c r="W301" s="12"/>
      <c r="X301" s="42"/>
      <c r="Y301" s="44"/>
      <c r="Z301" s="12"/>
      <c r="AA301" s="12"/>
      <c r="AB301" s="12"/>
      <c r="AC301" s="42"/>
      <c r="AD301" s="44"/>
      <c r="AE301" s="12"/>
      <c r="AF301" s="12"/>
      <c r="AG301" s="12"/>
      <c r="AH301" s="42"/>
      <c r="AI301" s="44"/>
      <c r="AJ301" s="12"/>
      <c r="AK301" s="12"/>
      <c r="AL301" s="12"/>
      <c r="AM301" s="42"/>
      <c r="AN301" s="44"/>
      <c r="AO301" s="12"/>
      <c r="AP301" s="12"/>
      <c r="AQ301" s="12"/>
      <c r="AR301" s="42"/>
      <c r="AS301" s="44"/>
      <c r="AT301" s="12"/>
      <c r="AU301" s="12"/>
      <c r="AV301" s="12"/>
      <c r="AW301" s="42"/>
      <c r="AX301" s="44"/>
    </row>
    <row r="302" spans="1:50" x14ac:dyDescent="0.2">
      <c r="A302" s="12"/>
      <c r="B302" s="64"/>
      <c r="C302" s="18"/>
      <c r="D302" s="19"/>
      <c r="E302" s="65"/>
      <c r="F302" s="17"/>
      <c r="G302" s="27"/>
      <c r="H302" s="12"/>
      <c r="I302" s="15"/>
      <c r="J302" s="12"/>
      <c r="K302" s="12"/>
      <c r="L302" s="12"/>
      <c r="M302" s="12"/>
      <c r="N302" s="42"/>
      <c r="O302" s="44"/>
      <c r="P302" s="12"/>
      <c r="Q302" s="12"/>
      <c r="R302" s="12"/>
      <c r="S302" s="42"/>
      <c r="T302" s="44"/>
      <c r="U302" s="12"/>
      <c r="V302" s="12"/>
      <c r="W302" s="12"/>
      <c r="X302" s="42"/>
      <c r="Y302" s="44"/>
      <c r="Z302" s="12"/>
      <c r="AA302" s="12"/>
      <c r="AB302" s="12"/>
      <c r="AC302" s="42"/>
      <c r="AD302" s="44"/>
      <c r="AE302" s="12"/>
      <c r="AF302" s="12"/>
      <c r="AG302" s="12"/>
      <c r="AH302" s="42"/>
      <c r="AI302" s="44"/>
      <c r="AJ302" s="12"/>
      <c r="AK302" s="12"/>
      <c r="AL302" s="12"/>
      <c r="AM302" s="42"/>
      <c r="AN302" s="44"/>
      <c r="AO302" s="12"/>
      <c r="AP302" s="12"/>
      <c r="AQ302" s="12"/>
      <c r="AR302" s="42"/>
      <c r="AS302" s="44"/>
      <c r="AT302" s="12"/>
      <c r="AU302" s="12"/>
      <c r="AV302" s="12"/>
      <c r="AW302" s="42"/>
      <c r="AX302" s="44"/>
    </row>
    <row r="303" spans="1:50" x14ac:dyDescent="0.2">
      <c r="A303" s="12"/>
      <c r="B303" s="64"/>
      <c r="C303" s="18"/>
      <c r="D303" s="19"/>
      <c r="E303" s="65"/>
      <c r="F303" s="17"/>
      <c r="G303" s="27"/>
      <c r="H303" s="12"/>
      <c r="I303" s="15"/>
      <c r="J303" s="12"/>
      <c r="K303" s="12"/>
      <c r="L303" s="12"/>
      <c r="M303" s="12"/>
      <c r="N303" s="42"/>
      <c r="O303" s="44"/>
      <c r="P303" s="12"/>
      <c r="Q303" s="12"/>
      <c r="R303" s="12"/>
      <c r="S303" s="42"/>
      <c r="T303" s="44"/>
      <c r="U303" s="12"/>
      <c r="V303" s="12"/>
      <c r="W303" s="12"/>
      <c r="X303" s="42"/>
      <c r="Y303" s="44"/>
      <c r="Z303" s="12"/>
      <c r="AA303" s="12"/>
      <c r="AB303" s="12"/>
      <c r="AC303" s="42"/>
      <c r="AD303" s="44"/>
      <c r="AE303" s="12"/>
      <c r="AF303" s="12"/>
      <c r="AG303" s="12"/>
      <c r="AH303" s="42"/>
      <c r="AI303" s="44"/>
      <c r="AJ303" s="12"/>
      <c r="AK303" s="12"/>
      <c r="AL303" s="12"/>
      <c r="AM303" s="42"/>
      <c r="AN303" s="44"/>
      <c r="AO303" s="12"/>
      <c r="AP303" s="12"/>
      <c r="AQ303" s="12"/>
      <c r="AR303" s="42"/>
      <c r="AS303" s="44"/>
      <c r="AT303" s="12"/>
      <c r="AU303" s="12"/>
      <c r="AV303" s="12"/>
      <c r="AW303" s="42"/>
      <c r="AX303" s="44"/>
    </row>
    <row r="304" spans="1:50" x14ac:dyDescent="0.2">
      <c r="A304" s="12"/>
      <c r="B304" s="64"/>
      <c r="C304" s="18"/>
      <c r="D304" s="19"/>
      <c r="E304" s="65"/>
      <c r="F304" s="17"/>
      <c r="G304" s="27"/>
      <c r="H304" s="12"/>
      <c r="I304" s="15"/>
      <c r="J304" s="12"/>
      <c r="K304" s="12"/>
      <c r="L304" s="12"/>
      <c r="M304" s="12"/>
      <c r="N304" s="42"/>
      <c r="O304" s="44"/>
      <c r="P304" s="12"/>
      <c r="Q304" s="12"/>
      <c r="R304" s="12"/>
      <c r="S304" s="42"/>
      <c r="T304" s="44"/>
      <c r="U304" s="12"/>
      <c r="V304" s="12"/>
      <c r="W304" s="12"/>
      <c r="X304" s="42"/>
      <c r="Y304" s="44"/>
      <c r="Z304" s="12"/>
      <c r="AA304" s="12"/>
      <c r="AB304" s="12"/>
      <c r="AC304" s="42"/>
      <c r="AD304" s="44"/>
      <c r="AE304" s="12"/>
      <c r="AF304" s="12"/>
      <c r="AG304" s="12"/>
      <c r="AH304" s="42"/>
      <c r="AI304" s="44"/>
      <c r="AJ304" s="12"/>
      <c r="AK304" s="12"/>
      <c r="AL304" s="12"/>
      <c r="AM304" s="42"/>
      <c r="AN304" s="44"/>
      <c r="AO304" s="12"/>
      <c r="AP304" s="12"/>
      <c r="AQ304" s="12"/>
      <c r="AR304" s="42"/>
      <c r="AS304" s="44"/>
      <c r="AT304" s="12"/>
      <c r="AU304" s="12"/>
      <c r="AV304" s="12"/>
      <c r="AW304" s="42"/>
      <c r="AX304" s="44"/>
    </row>
    <row r="305" spans="1:50" x14ac:dyDescent="0.2">
      <c r="A305" s="12"/>
      <c r="B305" s="64"/>
      <c r="C305" s="18"/>
      <c r="D305" s="19"/>
      <c r="E305" s="65"/>
      <c r="F305" s="17"/>
      <c r="G305" s="27"/>
      <c r="H305" s="12"/>
      <c r="I305" s="15"/>
      <c r="J305" s="12"/>
      <c r="K305" s="12"/>
      <c r="L305" s="12"/>
      <c r="M305" s="12"/>
      <c r="N305" s="42"/>
      <c r="O305" s="44"/>
      <c r="P305" s="12"/>
      <c r="Q305" s="12"/>
      <c r="R305" s="12"/>
      <c r="S305" s="42"/>
      <c r="T305" s="44"/>
      <c r="U305" s="12"/>
      <c r="V305" s="12"/>
      <c r="W305" s="12"/>
      <c r="X305" s="42"/>
      <c r="Y305" s="44"/>
      <c r="Z305" s="12"/>
      <c r="AA305" s="12"/>
      <c r="AB305" s="12"/>
      <c r="AC305" s="42"/>
      <c r="AD305" s="44"/>
      <c r="AE305" s="12"/>
      <c r="AF305" s="12"/>
      <c r="AG305" s="12"/>
      <c r="AH305" s="42"/>
      <c r="AI305" s="44"/>
      <c r="AJ305" s="12"/>
      <c r="AK305" s="12"/>
      <c r="AL305" s="12"/>
      <c r="AM305" s="42"/>
      <c r="AN305" s="44"/>
      <c r="AO305" s="12"/>
      <c r="AP305" s="12"/>
      <c r="AQ305" s="12"/>
      <c r="AR305" s="42"/>
      <c r="AS305" s="44"/>
      <c r="AT305" s="12"/>
      <c r="AU305" s="12"/>
      <c r="AV305" s="12"/>
      <c r="AW305" s="42"/>
      <c r="AX305" s="44"/>
    </row>
    <row r="306" spans="1:50" x14ac:dyDescent="0.2">
      <c r="A306" s="12"/>
      <c r="B306" s="64"/>
      <c r="C306" s="18"/>
      <c r="D306" s="19"/>
      <c r="E306" s="65"/>
      <c r="F306" s="17"/>
      <c r="G306" s="27"/>
      <c r="H306" s="12"/>
      <c r="I306" s="15"/>
      <c r="J306" s="12"/>
      <c r="K306" s="12"/>
      <c r="L306" s="12"/>
      <c r="M306" s="12"/>
      <c r="N306" s="42"/>
      <c r="O306" s="44"/>
      <c r="P306" s="12"/>
      <c r="Q306" s="12"/>
      <c r="R306" s="12"/>
      <c r="S306" s="42"/>
      <c r="T306" s="44"/>
      <c r="U306" s="12"/>
      <c r="V306" s="12"/>
      <c r="W306" s="12"/>
      <c r="X306" s="42"/>
      <c r="Y306" s="44"/>
      <c r="Z306" s="12"/>
      <c r="AA306" s="12"/>
      <c r="AB306" s="12"/>
      <c r="AC306" s="42"/>
      <c r="AD306" s="44"/>
      <c r="AE306" s="12"/>
      <c r="AF306" s="12"/>
      <c r="AG306" s="12"/>
      <c r="AH306" s="42"/>
      <c r="AI306" s="44"/>
      <c r="AJ306" s="12"/>
      <c r="AK306" s="12"/>
      <c r="AL306" s="12"/>
      <c r="AM306" s="42"/>
      <c r="AN306" s="44"/>
      <c r="AO306" s="12"/>
      <c r="AP306" s="12"/>
      <c r="AQ306" s="12"/>
      <c r="AR306" s="42"/>
      <c r="AS306" s="44"/>
      <c r="AT306" s="12"/>
      <c r="AU306" s="12"/>
      <c r="AV306" s="12"/>
      <c r="AW306" s="42"/>
      <c r="AX306" s="44"/>
    </row>
    <row r="307" spans="1:50" x14ac:dyDescent="0.2">
      <c r="A307" s="12"/>
      <c r="B307" s="64"/>
      <c r="C307" s="18"/>
      <c r="D307" s="19"/>
      <c r="E307" s="65"/>
      <c r="F307" s="17"/>
      <c r="G307" s="27"/>
      <c r="H307" s="12"/>
      <c r="I307" s="15"/>
      <c r="J307" s="12"/>
      <c r="K307" s="12"/>
      <c r="L307" s="12"/>
      <c r="M307" s="12"/>
      <c r="N307" s="42"/>
      <c r="O307" s="44"/>
      <c r="P307" s="12"/>
      <c r="Q307" s="12"/>
      <c r="R307" s="12"/>
      <c r="S307" s="42"/>
      <c r="T307" s="44"/>
      <c r="U307" s="12"/>
      <c r="V307" s="12"/>
      <c r="W307" s="12"/>
      <c r="X307" s="42"/>
      <c r="Y307" s="44"/>
      <c r="Z307" s="12"/>
      <c r="AA307" s="12"/>
      <c r="AB307" s="12"/>
      <c r="AC307" s="42"/>
      <c r="AD307" s="44"/>
      <c r="AE307" s="12"/>
      <c r="AF307" s="12"/>
      <c r="AG307" s="12"/>
      <c r="AH307" s="42"/>
      <c r="AI307" s="44"/>
      <c r="AJ307" s="12"/>
      <c r="AK307" s="12"/>
      <c r="AL307" s="12"/>
      <c r="AM307" s="42"/>
      <c r="AN307" s="44"/>
      <c r="AO307" s="12"/>
      <c r="AP307" s="12"/>
      <c r="AQ307" s="12"/>
      <c r="AR307" s="42"/>
      <c r="AS307" s="44"/>
      <c r="AT307" s="12"/>
      <c r="AU307" s="12"/>
      <c r="AV307" s="12"/>
      <c r="AW307" s="42"/>
      <c r="AX307" s="44"/>
    </row>
    <row r="308" spans="1:50" x14ac:dyDescent="0.2">
      <c r="A308" s="12"/>
      <c r="B308" s="64"/>
      <c r="C308" s="18"/>
      <c r="D308" s="19"/>
      <c r="E308" s="65"/>
      <c r="F308" s="17"/>
      <c r="G308" s="27"/>
      <c r="H308" s="12"/>
      <c r="I308" s="15"/>
      <c r="J308" s="12"/>
      <c r="K308" s="12"/>
      <c r="L308" s="12"/>
      <c r="M308" s="12"/>
      <c r="N308" s="42"/>
      <c r="O308" s="44"/>
      <c r="P308" s="12"/>
      <c r="Q308" s="12"/>
      <c r="R308" s="12"/>
      <c r="S308" s="42"/>
      <c r="T308" s="44"/>
      <c r="U308" s="12"/>
      <c r="V308" s="12"/>
      <c r="W308" s="12"/>
      <c r="X308" s="42"/>
      <c r="Y308" s="44"/>
      <c r="Z308" s="12"/>
      <c r="AA308" s="12"/>
      <c r="AB308" s="12"/>
      <c r="AC308" s="42"/>
      <c r="AD308" s="44"/>
      <c r="AE308" s="12"/>
      <c r="AF308" s="12"/>
      <c r="AG308" s="12"/>
      <c r="AH308" s="42"/>
      <c r="AI308" s="44"/>
      <c r="AJ308" s="12"/>
      <c r="AK308" s="12"/>
      <c r="AL308" s="12"/>
      <c r="AM308" s="42"/>
      <c r="AN308" s="44"/>
      <c r="AO308" s="12"/>
      <c r="AP308" s="12"/>
      <c r="AQ308" s="12"/>
      <c r="AR308" s="42"/>
      <c r="AS308" s="44"/>
      <c r="AT308" s="12"/>
      <c r="AU308" s="12"/>
      <c r="AV308" s="12"/>
      <c r="AW308" s="42"/>
      <c r="AX308" s="44"/>
    </row>
    <row r="309" spans="1:50" x14ac:dyDescent="0.2">
      <c r="A309" s="12"/>
      <c r="B309" s="64"/>
      <c r="C309" s="18"/>
      <c r="D309" s="19"/>
      <c r="E309" s="65"/>
      <c r="F309" s="17"/>
      <c r="G309" s="27"/>
      <c r="H309" s="12"/>
      <c r="I309" s="15"/>
      <c r="J309" s="12"/>
      <c r="K309" s="12"/>
      <c r="L309" s="12"/>
      <c r="M309" s="12"/>
      <c r="N309" s="42"/>
      <c r="O309" s="44"/>
      <c r="P309" s="12"/>
      <c r="Q309" s="12"/>
      <c r="R309" s="12"/>
      <c r="S309" s="42"/>
      <c r="T309" s="44"/>
      <c r="U309" s="12"/>
      <c r="V309" s="12"/>
      <c r="W309" s="12"/>
      <c r="X309" s="42"/>
      <c r="Y309" s="44"/>
      <c r="Z309" s="12"/>
      <c r="AA309" s="12"/>
      <c r="AB309" s="12"/>
      <c r="AC309" s="42"/>
      <c r="AD309" s="44"/>
      <c r="AE309" s="12"/>
      <c r="AF309" s="12"/>
      <c r="AG309" s="12"/>
      <c r="AH309" s="42"/>
      <c r="AI309" s="44"/>
      <c r="AJ309" s="12"/>
      <c r="AK309" s="12"/>
      <c r="AL309" s="12"/>
      <c r="AM309" s="42"/>
      <c r="AN309" s="44"/>
      <c r="AO309" s="12"/>
      <c r="AP309" s="12"/>
      <c r="AQ309" s="12"/>
      <c r="AR309" s="42"/>
      <c r="AS309" s="44"/>
      <c r="AT309" s="12"/>
      <c r="AU309" s="12"/>
      <c r="AV309" s="12"/>
      <c r="AW309" s="42"/>
      <c r="AX309" s="44"/>
    </row>
    <row r="310" spans="1:50" x14ac:dyDescent="0.2">
      <c r="A310" s="12"/>
      <c r="B310" s="64"/>
      <c r="C310" s="18"/>
      <c r="D310" s="19"/>
      <c r="E310" s="65"/>
      <c r="F310" s="17"/>
      <c r="G310" s="27"/>
      <c r="H310" s="12"/>
      <c r="I310" s="15"/>
      <c r="J310" s="12"/>
      <c r="K310" s="12"/>
      <c r="L310" s="12"/>
      <c r="M310" s="12"/>
      <c r="N310" s="42"/>
      <c r="O310" s="44"/>
      <c r="P310" s="12"/>
      <c r="Q310" s="12"/>
      <c r="R310" s="12"/>
      <c r="S310" s="42"/>
      <c r="T310" s="44"/>
      <c r="U310" s="12"/>
      <c r="V310" s="12"/>
      <c r="W310" s="12"/>
      <c r="X310" s="42"/>
      <c r="Y310" s="44"/>
      <c r="Z310" s="12"/>
      <c r="AA310" s="12"/>
      <c r="AB310" s="12"/>
      <c r="AC310" s="42"/>
      <c r="AD310" s="44"/>
      <c r="AE310" s="12"/>
      <c r="AF310" s="12"/>
      <c r="AG310" s="12"/>
      <c r="AH310" s="42"/>
      <c r="AI310" s="44"/>
      <c r="AJ310" s="12"/>
      <c r="AK310" s="12"/>
      <c r="AL310" s="12"/>
      <c r="AM310" s="42"/>
      <c r="AN310" s="44"/>
      <c r="AO310" s="12"/>
      <c r="AP310" s="12"/>
      <c r="AQ310" s="12"/>
      <c r="AR310" s="42"/>
      <c r="AS310" s="44"/>
      <c r="AT310" s="12"/>
      <c r="AU310" s="12"/>
      <c r="AV310" s="12"/>
      <c r="AW310" s="42"/>
      <c r="AX310" s="44"/>
    </row>
    <row r="311" spans="1:50" x14ac:dyDescent="0.2">
      <c r="A311" s="12"/>
      <c r="B311" s="64"/>
      <c r="C311" s="18"/>
      <c r="D311" s="19"/>
      <c r="E311" s="65"/>
      <c r="F311" s="17"/>
      <c r="G311" s="27"/>
      <c r="H311" s="12"/>
      <c r="I311" s="15"/>
      <c r="J311" s="12"/>
      <c r="K311" s="12"/>
      <c r="L311" s="12"/>
      <c r="M311" s="12"/>
      <c r="N311" s="42"/>
      <c r="O311" s="44"/>
      <c r="P311" s="12"/>
      <c r="Q311" s="12"/>
      <c r="R311" s="12"/>
      <c r="S311" s="42"/>
      <c r="T311" s="44"/>
      <c r="U311" s="12"/>
      <c r="V311" s="12"/>
      <c r="W311" s="12"/>
      <c r="X311" s="42"/>
      <c r="Y311" s="44"/>
      <c r="Z311" s="12"/>
      <c r="AA311" s="12"/>
      <c r="AB311" s="12"/>
      <c r="AC311" s="42"/>
      <c r="AD311" s="44"/>
      <c r="AE311" s="12"/>
      <c r="AF311" s="12"/>
      <c r="AG311" s="12"/>
      <c r="AH311" s="42"/>
      <c r="AI311" s="44"/>
      <c r="AJ311" s="12"/>
      <c r="AK311" s="12"/>
      <c r="AL311" s="12"/>
      <c r="AM311" s="42"/>
      <c r="AN311" s="44"/>
      <c r="AO311" s="12"/>
      <c r="AP311" s="12"/>
      <c r="AQ311" s="12"/>
      <c r="AR311" s="42"/>
      <c r="AS311" s="44"/>
      <c r="AT311" s="12"/>
      <c r="AU311" s="12"/>
      <c r="AV311" s="12"/>
      <c r="AW311" s="42"/>
      <c r="AX311" s="44"/>
    </row>
    <row r="312" spans="1:50" x14ac:dyDescent="0.2">
      <c r="A312" s="12"/>
      <c r="B312" s="64"/>
      <c r="C312" s="18"/>
      <c r="D312" s="19"/>
      <c r="E312" s="65"/>
      <c r="F312" s="17"/>
      <c r="G312" s="27"/>
      <c r="H312" s="12"/>
      <c r="I312" s="15"/>
      <c r="J312" s="12"/>
      <c r="K312" s="12"/>
      <c r="L312" s="12"/>
      <c r="M312" s="12"/>
      <c r="N312" s="42"/>
      <c r="O312" s="44"/>
      <c r="P312" s="12"/>
      <c r="Q312" s="12"/>
      <c r="R312" s="12"/>
      <c r="S312" s="42"/>
      <c r="T312" s="44"/>
      <c r="U312" s="12"/>
      <c r="V312" s="12"/>
      <c r="W312" s="12"/>
      <c r="X312" s="42"/>
      <c r="Y312" s="44"/>
      <c r="Z312" s="12"/>
      <c r="AA312" s="12"/>
      <c r="AB312" s="12"/>
      <c r="AC312" s="42"/>
      <c r="AD312" s="44"/>
      <c r="AE312" s="12"/>
      <c r="AF312" s="12"/>
      <c r="AG312" s="12"/>
      <c r="AH312" s="42"/>
      <c r="AI312" s="44"/>
      <c r="AJ312" s="12"/>
      <c r="AK312" s="12"/>
      <c r="AL312" s="12"/>
      <c r="AM312" s="42"/>
      <c r="AN312" s="44"/>
      <c r="AO312" s="12"/>
      <c r="AP312" s="12"/>
      <c r="AQ312" s="12"/>
      <c r="AR312" s="42"/>
      <c r="AS312" s="44"/>
      <c r="AT312" s="12"/>
      <c r="AU312" s="12"/>
      <c r="AV312" s="12"/>
      <c r="AW312" s="42"/>
      <c r="AX312" s="44"/>
    </row>
    <row r="313" spans="1:50" x14ac:dyDescent="0.2">
      <c r="A313" s="12"/>
      <c r="B313" s="64"/>
      <c r="C313" s="18"/>
      <c r="D313" s="19"/>
      <c r="E313" s="65"/>
      <c r="F313" s="17"/>
      <c r="G313" s="27"/>
      <c r="H313" s="12"/>
      <c r="I313" s="15"/>
      <c r="J313" s="12"/>
      <c r="K313" s="12"/>
      <c r="L313" s="12"/>
      <c r="M313" s="12"/>
      <c r="N313" s="42"/>
      <c r="O313" s="44"/>
      <c r="P313" s="12"/>
      <c r="Q313" s="12"/>
      <c r="R313" s="12"/>
      <c r="S313" s="42"/>
      <c r="T313" s="44"/>
      <c r="U313" s="12"/>
      <c r="V313" s="12"/>
      <c r="W313" s="12"/>
      <c r="X313" s="42"/>
      <c r="Y313" s="44"/>
      <c r="Z313" s="12"/>
      <c r="AA313" s="12"/>
      <c r="AB313" s="12"/>
      <c r="AC313" s="42"/>
      <c r="AD313" s="44"/>
      <c r="AE313" s="12"/>
      <c r="AF313" s="12"/>
      <c r="AG313" s="12"/>
      <c r="AH313" s="42"/>
      <c r="AI313" s="44"/>
      <c r="AJ313" s="12"/>
      <c r="AK313" s="12"/>
      <c r="AL313" s="12"/>
      <c r="AM313" s="42"/>
      <c r="AN313" s="44"/>
      <c r="AO313" s="12"/>
      <c r="AP313" s="12"/>
      <c r="AQ313" s="12"/>
      <c r="AR313" s="42"/>
      <c r="AS313" s="44"/>
      <c r="AT313" s="12"/>
      <c r="AU313" s="12"/>
      <c r="AV313" s="12"/>
      <c r="AW313" s="42"/>
      <c r="AX313" s="44"/>
    </row>
    <row r="314" spans="1:50" x14ac:dyDescent="0.2">
      <c r="A314" s="12"/>
      <c r="B314" s="64"/>
      <c r="C314" s="18"/>
      <c r="D314" s="19"/>
      <c r="E314" s="65"/>
      <c r="F314" s="17"/>
      <c r="G314" s="27"/>
      <c r="H314" s="12"/>
      <c r="I314" s="15"/>
      <c r="J314" s="12"/>
      <c r="K314" s="12"/>
      <c r="L314" s="12"/>
      <c r="M314" s="12"/>
      <c r="N314" s="42"/>
      <c r="O314" s="44"/>
      <c r="P314" s="12"/>
      <c r="Q314" s="12"/>
      <c r="R314" s="12"/>
      <c r="S314" s="42"/>
      <c r="T314" s="44"/>
      <c r="U314" s="12"/>
      <c r="V314" s="12"/>
      <c r="W314" s="12"/>
      <c r="X314" s="42"/>
      <c r="Y314" s="44"/>
      <c r="Z314" s="12"/>
      <c r="AA314" s="12"/>
      <c r="AB314" s="12"/>
      <c r="AC314" s="42"/>
      <c r="AD314" s="44"/>
      <c r="AE314" s="12"/>
      <c r="AF314" s="12"/>
      <c r="AG314" s="12"/>
      <c r="AH314" s="42"/>
      <c r="AI314" s="44"/>
      <c r="AJ314" s="12"/>
      <c r="AK314" s="12"/>
      <c r="AL314" s="12"/>
      <c r="AM314" s="42"/>
      <c r="AN314" s="44"/>
      <c r="AO314" s="12"/>
      <c r="AP314" s="12"/>
      <c r="AQ314" s="12"/>
      <c r="AR314" s="42"/>
      <c r="AS314" s="44"/>
      <c r="AT314" s="12"/>
      <c r="AU314" s="12"/>
      <c r="AV314" s="12"/>
      <c r="AW314" s="42"/>
      <c r="AX314" s="44"/>
    </row>
    <row r="315" spans="1:50" x14ac:dyDescent="0.2">
      <c r="A315" s="12"/>
      <c r="B315" s="64"/>
      <c r="C315" s="18"/>
      <c r="D315" s="19"/>
      <c r="E315" s="65"/>
      <c r="F315" s="17"/>
      <c r="G315" s="27"/>
      <c r="H315" s="12"/>
      <c r="I315" s="15"/>
      <c r="J315" s="12"/>
      <c r="K315" s="12"/>
      <c r="L315" s="12"/>
      <c r="M315" s="12"/>
      <c r="N315" s="42"/>
      <c r="O315" s="44"/>
      <c r="P315" s="12"/>
      <c r="Q315" s="12"/>
      <c r="R315" s="12"/>
      <c r="S315" s="42"/>
      <c r="T315" s="44"/>
      <c r="U315" s="12"/>
      <c r="V315" s="12"/>
      <c r="W315" s="12"/>
      <c r="X315" s="42"/>
      <c r="Y315" s="44"/>
      <c r="Z315" s="12"/>
      <c r="AA315" s="12"/>
      <c r="AB315" s="12"/>
      <c r="AC315" s="42"/>
      <c r="AD315" s="44"/>
      <c r="AE315" s="12"/>
      <c r="AF315" s="12"/>
      <c r="AG315" s="12"/>
      <c r="AH315" s="42"/>
      <c r="AI315" s="44"/>
      <c r="AJ315" s="12"/>
      <c r="AK315" s="12"/>
      <c r="AL315" s="12"/>
      <c r="AM315" s="42"/>
      <c r="AN315" s="44"/>
      <c r="AO315" s="12"/>
      <c r="AP315" s="12"/>
      <c r="AQ315" s="12"/>
      <c r="AR315" s="42"/>
      <c r="AS315" s="44"/>
      <c r="AT315" s="12"/>
      <c r="AU315" s="12"/>
      <c r="AV315" s="12"/>
      <c r="AW315" s="42"/>
      <c r="AX315" s="44"/>
    </row>
    <row r="316" spans="1:50" x14ac:dyDescent="0.2">
      <c r="A316" s="12"/>
      <c r="B316" s="64"/>
      <c r="C316" s="18"/>
      <c r="D316" s="19"/>
      <c r="E316" s="65"/>
      <c r="F316" s="17"/>
      <c r="G316" s="27"/>
      <c r="H316" s="12"/>
      <c r="I316" s="15"/>
      <c r="J316" s="12"/>
      <c r="K316" s="12"/>
      <c r="L316" s="12"/>
      <c r="M316" s="12"/>
      <c r="N316" s="42"/>
      <c r="O316" s="44"/>
      <c r="P316" s="12"/>
      <c r="Q316" s="12"/>
      <c r="R316" s="12"/>
      <c r="S316" s="42"/>
      <c r="T316" s="44"/>
      <c r="U316" s="12"/>
      <c r="V316" s="12"/>
      <c r="W316" s="12"/>
      <c r="X316" s="42"/>
      <c r="Y316" s="44"/>
      <c r="Z316" s="12"/>
      <c r="AA316" s="12"/>
      <c r="AB316" s="12"/>
      <c r="AC316" s="42"/>
      <c r="AD316" s="44"/>
      <c r="AE316" s="12"/>
      <c r="AF316" s="12"/>
      <c r="AG316" s="12"/>
      <c r="AH316" s="42"/>
      <c r="AI316" s="44"/>
      <c r="AJ316" s="12"/>
      <c r="AK316" s="12"/>
      <c r="AL316" s="12"/>
      <c r="AM316" s="42"/>
      <c r="AN316" s="44"/>
      <c r="AO316" s="12"/>
      <c r="AP316" s="12"/>
      <c r="AQ316" s="12"/>
      <c r="AR316" s="42"/>
      <c r="AS316" s="44"/>
      <c r="AT316" s="12"/>
      <c r="AU316" s="12"/>
      <c r="AV316" s="12"/>
      <c r="AW316" s="42"/>
      <c r="AX316" s="44"/>
    </row>
    <row r="317" spans="1:50" x14ac:dyDescent="0.2">
      <c r="A317" s="12"/>
      <c r="B317" s="64"/>
      <c r="C317" s="18"/>
      <c r="D317" s="19"/>
      <c r="E317" s="65"/>
      <c r="F317" s="17"/>
      <c r="G317" s="27"/>
      <c r="H317" s="12"/>
      <c r="I317" s="15"/>
      <c r="J317" s="12"/>
      <c r="K317" s="12"/>
      <c r="L317" s="12"/>
      <c r="M317" s="12"/>
      <c r="N317" s="42"/>
      <c r="O317" s="44"/>
      <c r="P317" s="12"/>
      <c r="Q317" s="12"/>
      <c r="R317" s="12"/>
      <c r="S317" s="42"/>
      <c r="T317" s="44"/>
      <c r="U317" s="12"/>
      <c r="V317" s="12"/>
      <c r="W317" s="12"/>
      <c r="X317" s="42"/>
      <c r="Y317" s="44"/>
      <c r="Z317" s="12"/>
      <c r="AA317" s="12"/>
      <c r="AB317" s="12"/>
      <c r="AC317" s="42"/>
      <c r="AD317" s="44"/>
      <c r="AE317" s="12"/>
      <c r="AF317" s="12"/>
      <c r="AG317" s="12"/>
      <c r="AH317" s="42"/>
      <c r="AI317" s="44"/>
      <c r="AJ317" s="12"/>
      <c r="AK317" s="12"/>
      <c r="AL317" s="12"/>
      <c r="AM317" s="42"/>
      <c r="AN317" s="44"/>
      <c r="AO317" s="12"/>
      <c r="AP317" s="12"/>
      <c r="AQ317" s="12"/>
      <c r="AR317" s="42"/>
      <c r="AS317" s="44"/>
      <c r="AT317" s="12"/>
      <c r="AU317" s="12"/>
      <c r="AV317" s="12"/>
      <c r="AW317" s="42"/>
      <c r="AX317" s="44"/>
    </row>
    <row r="318" spans="1:50" x14ac:dyDescent="0.2">
      <c r="A318" s="12"/>
      <c r="B318" s="64"/>
      <c r="C318" s="18"/>
      <c r="D318" s="19"/>
      <c r="E318" s="65"/>
      <c r="F318" s="17"/>
      <c r="G318" s="27"/>
      <c r="H318" s="12"/>
      <c r="I318" s="15"/>
      <c r="J318" s="12"/>
      <c r="K318" s="12"/>
      <c r="L318" s="12"/>
      <c r="M318" s="12"/>
      <c r="N318" s="42"/>
      <c r="O318" s="44"/>
      <c r="P318" s="12"/>
      <c r="Q318" s="12"/>
      <c r="R318" s="12"/>
      <c r="S318" s="42"/>
      <c r="T318" s="44"/>
      <c r="U318" s="12"/>
      <c r="V318" s="12"/>
      <c r="W318" s="12"/>
      <c r="X318" s="42"/>
      <c r="Y318" s="44"/>
      <c r="Z318" s="12"/>
      <c r="AA318" s="12"/>
      <c r="AB318" s="12"/>
      <c r="AC318" s="42"/>
      <c r="AD318" s="44"/>
      <c r="AE318" s="12"/>
      <c r="AF318" s="12"/>
      <c r="AG318" s="12"/>
      <c r="AH318" s="42"/>
      <c r="AI318" s="44"/>
      <c r="AJ318" s="12"/>
      <c r="AK318" s="12"/>
      <c r="AL318" s="12"/>
      <c r="AM318" s="42"/>
      <c r="AN318" s="44"/>
      <c r="AO318" s="12"/>
      <c r="AP318" s="12"/>
      <c r="AQ318" s="12"/>
      <c r="AR318" s="42"/>
      <c r="AS318" s="44"/>
      <c r="AT318" s="12"/>
      <c r="AU318" s="12"/>
      <c r="AV318" s="12"/>
      <c r="AW318" s="42"/>
      <c r="AX318" s="44"/>
    </row>
    <row r="319" spans="1:50" x14ac:dyDescent="0.2">
      <c r="A319" s="12"/>
      <c r="B319" s="64"/>
      <c r="C319" s="18"/>
      <c r="D319" s="19"/>
      <c r="E319" s="65"/>
      <c r="F319" s="17"/>
      <c r="G319" s="27"/>
      <c r="H319" s="12"/>
      <c r="I319" s="15"/>
      <c r="J319" s="12"/>
      <c r="K319" s="12"/>
      <c r="L319" s="12"/>
      <c r="M319" s="12"/>
      <c r="N319" s="42"/>
      <c r="O319" s="44"/>
      <c r="P319" s="12"/>
      <c r="Q319" s="12"/>
      <c r="R319" s="12"/>
      <c r="S319" s="42"/>
      <c r="T319" s="44"/>
      <c r="U319" s="12"/>
      <c r="V319" s="12"/>
      <c r="W319" s="12"/>
      <c r="X319" s="42"/>
      <c r="Y319" s="44"/>
      <c r="Z319" s="12"/>
      <c r="AA319" s="12"/>
      <c r="AB319" s="12"/>
      <c r="AC319" s="42"/>
      <c r="AD319" s="44"/>
      <c r="AE319" s="12"/>
      <c r="AF319" s="12"/>
      <c r="AG319" s="12"/>
      <c r="AH319" s="42"/>
      <c r="AI319" s="44"/>
      <c r="AJ319" s="12"/>
      <c r="AK319" s="12"/>
      <c r="AL319" s="12"/>
      <c r="AM319" s="42"/>
      <c r="AN319" s="44"/>
      <c r="AO319" s="12"/>
      <c r="AP319" s="12"/>
      <c r="AQ319" s="12"/>
      <c r="AR319" s="42"/>
      <c r="AS319" s="44"/>
      <c r="AT319" s="12"/>
      <c r="AU319" s="12"/>
      <c r="AV319" s="12"/>
      <c r="AW319" s="42"/>
      <c r="AX319" s="44"/>
    </row>
    <row r="320" spans="1:50" x14ac:dyDescent="0.2">
      <c r="A320" s="12"/>
      <c r="B320" s="64"/>
      <c r="C320" s="18"/>
      <c r="D320" s="19"/>
      <c r="E320" s="65"/>
      <c r="F320" s="17"/>
      <c r="G320" s="27"/>
      <c r="H320" s="12"/>
      <c r="I320" s="15"/>
      <c r="J320" s="12"/>
      <c r="K320" s="12"/>
      <c r="L320" s="12"/>
      <c r="M320" s="12"/>
      <c r="N320" s="42"/>
      <c r="O320" s="44"/>
      <c r="P320" s="12"/>
      <c r="Q320" s="12"/>
      <c r="R320" s="12"/>
      <c r="S320" s="42"/>
      <c r="T320" s="44"/>
      <c r="U320" s="12"/>
      <c r="V320" s="12"/>
      <c r="W320" s="12"/>
      <c r="X320" s="42"/>
      <c r="Y320" s="44"/>
      <c r="Z320" s="12"/>
      <c r="AA320" s="12"/>
      <c r="AB320" s="12"/>
      <c r="AC320" s="42"/>
      <c r="AD320" s="44"/>
      <c r="AE320" s="12"/>
      <c r="AF320" s="12"/>
      <c r="AG320" s="12"/>
      <c r="AH320" s="42"/>
      <c r="AI320" s="44"/>
      <c r="AJ320" s="12"/>
      <c r="AK320" s="12"/>
      <c r="AL320" s="12"/>
      <c r="AM320" s="42"/>
      <c r="AN320" s="44"/>
      <c r="AO320" s="12"/>
      <c r="AP320" s="12"/>
      <c r="AQ320" s="12"/>
      <c r="AR320" s="42"/>
      <c r="AS320" s="44"/>
      <c r="AT320" s="12"/>
      <c r="AU320" s="12"/>
      <c r="AV320" s="12"/>
      <c r="AW320" s="42"/>
      <c r="AX320" s="44"/>
    </row>
    <row r="321" spans="1:50" x14ac:dyDescent="0.2">
      <c r="A321" s="12"/>
      <c r="B321" s="64"/>
      <c r="C321" s="18"/>
      <c r="D321" s="19"/>
      <c r="E321" s="65"/>
      <c r="F321" s="17"/>
      <c r="G321" s="27"/>
      <c r="H321" s="12"/>
      <c r="I321" s="15"/>
      <c r="J321" s="12"/>
      <c r="K321" s="12"/>
      <c r="L321" s="12"/>
      <c r="M321" s="12"/>
      <c r="N321" s="42"/>
      <c r="O321" s="44"/>
      <c r="P321" s="12"/>
      <c r="Q321" s="12"/>
      <c r="R321" s="12"/>
      <c r="S321" s="42"/>
      <c r="T321" s="44"/>
      <c r="U321" s="12"/>
      <c r="V321" s="12"/>
      <c r="W321" s="12"/>
      <c r="X321" s="42"/>
      <c r="Y321" s="44"/>
      <c r="Z321" s="12"/>
      <c r="AA321" s="12"/>
      <c r="AB321" s="12"/>
      <c r="AC321" s="42"/>
      <c r="AD321" s="44"/>
      <c r="AE321" s="12"/>
      <c r="AF321" s="12"/>
      <c r="AG321" s="12"/>
      <c r="AH321" s="42"/>
      <c r="AI321" s="44"/>
      <c r="AJ321" s="12"/>
      <c r="AK321" s="12"/>
      <c r="AL321" s="12"/>
      <c r="AM321" s="42"/>
      <c r="AN321" s="44"/>
      <c r="AO321" s="12"/>
      <c r="AP321" s="12"/>
      <c r="AQ321" s="12"/>
      <c r="AR321" s="42"/>
      <c r="AS321" s="44"/>
      <c r="AT321" s="12"/>
      <c r="AU321" s="12"/>
      <c r="AV321" s="12"/>
      <c r="AW321" s="42"/>
      <c r="AX321" s="44"/>
    </row>
    <row r="322" spans="1:50" x14ac:dyDescent="0.2">
      <c r="A322" s="12"/>
      <c r="B322" s="64"/>
      <c r="C322" s="18"/>
      <c r="D322" s="19"/>
      <c r="E322" s="65"/>
      <c r="F322" s="17"/>
      <c r="G322" s="27"/>
      <c r="H322" s="12"/>
      <c r="I322" s="15"/>
      <c r="J322" s="12"/>
      <c r="K322" s="12"/>
      <c r="L322" s="12"/>
      <c r="M322" s="12"/>
      <c r="N322" s="42"/>
      <c r="O322" s="44"/>
      <c r="P322" s="12"/>
      <c r="Q322" s="12"/>
      <c r="R322" s="12"/>
      <c r="S322" s="42"/>
      <c r="T322" s="44"/>
      <c r="U322" s="12"/>
      <c r="V322" s="12"/>
      <c r="W322" s="12"/>
      <c r="X322" s="42"/>
      <c r="Y322" s="44"/>
      <c r="Z322" s="12"/>
      <c r="AA322" s="12"/>
      <c r="AB322" s="12"/>
      <c r="AC322" s="42"/>
      <c r="AD322" s="44"/>
      <c r="AE322" s="12"/>
      <c r="AF322" s="12"/>
      <c r="AG322" s="12"/>
      <c r="AH322" s="42"/>
      <c r="AI322" s="44"/>
      <c r="AJ322" s="12"/>
      <c r="AK322" s="12"/>
      <c r="AL322" s="12"/>
      <c r="AM322" s="42"/>
      <c r="AN322" s="44"/>
      <c r="AO322" s="12"/>
      <c r="AP322" s="12"/>
      <c r="AQ322" s="12"/>
      <c r="AR322" s="42"/>
      <c r="AS322" s="44"/>
      <c r="AT322" s="12"/>
      <c r="AU322" s="12"/>
      <c r="AV322" s="12"/>
      <c r="AW322" s="42"/>
      <c r="AX322" s="44"/>
    </row>
    <row r="323" spans="1:50" x14ac:dyDescent="0.2">
      <c r="A323" s="12"/>
      <c r="B323" s="64"/>
      <c r="C323" s="18"/>
      <c r="D323" s="19"/>
      <c r="E323" s="65"/>
      <c r="F323" s="17"/>
      <c r="G323" s="27"/>
      <c r="H323" s="12"/>
      <c r="I323" s="15"/>
      <c r="J323" s="12"/>
      <c r="K323" s="12"/>
      <c r="L323" s="12"/>
      <c r="M323" s="12"/>
      <c r="N323" s="42"/>
      <c r="O323" s="44"/>
      <c r="P323" s="12"/>
      <c r="Q323" s="12"/>
      <c r="R323" s="12"/>
      <c r="S323" s="42"/>
      <c r="T323" s="44"/>
      <c r="U323" s="12"/>
      <c r="V323" s="12"/>
      <c r="W323" s="12"/>
      <c r="X323" s="42"/>
      <c r="Y323" s="44"/>
      <c r="Z323" s="12"/>
      <c r="AA323" s="12"/>
      <c r="AB323" s="12"/>
      <c r="AC323" s="42"/>
      <c r="AD323" s="44"/>
      <c r="AE323" s="12"/>
      <c r="AF323" s="12"/>
      <c r="AG323" s="12"/>
      <c r="AH323" s="42"/>
      <c r="AI323" s="44"/>
      <c r="AJ323" s="12"/>
      <c r="AK323" s="12"/>
      <c r="AL323" s="12"/>
      <c r="AM323" s="42"/>
      <c r="AN323" s="44"/>
      <c r="AO323" s="12"/>
      <c r="AP323" s="12"/>
      <c r="AQ323" s="12"/>
      <c r="AR323" s="42"/>
      <c r="AS323" s="44"/>
      <c r="AT323" s="12"/>
      <c r="AU323" s="12"/>
      <c r="AV323" s="12"/>
      <c r="AW323" s="42"/>
      <c r="AX323" s="44"/>
    </row>
    <row r="324" spans="1:50" x14ac:dyDescent="0.2">
      <c r="A324" s="12"/>
      <c r="B324" s="64"/>
      <c r="C324" s="18"/>
      <c r="D324" s="19"/>
      <c r="E324" s="65"/>
      <c r="F324" s="17"/>
      <c r="G324" s="27"/>
      <c r="H324" s="12"/>
      <c r="I324" s="15"/>
      <c r="J324" s="12"/>
      <c r="K324" s="12"/>
      <c r="L324" s="12"/>
      <c r="M324" s="12"/>
      <c r="N324" s="42"/>
      <c r="O324" s="44"/>
      <c r="P324" s="12"/>
      <c r="Q324" s="12"/>
      <c r="R324" s="12"/>
      <c r="S324" s="42"/>
      <c r="T324" s="44"/>
      <c r="U324" s="12"/>
      <c r="V324" s="12"/>
      <c r="W324" s="12"/>
      <c r="X324" s="42"/>
      <c r="Y324" s="44"/>
      <c r="Z324" s="12"/>
      <c r="AA324" s="12"/>
      <c r="AB324" s="12"/>
      <c r="AC324" s="42"/>
      <c r="AD324" s="44"/>
      <c r="AE324" s="12"/>
      <c r="AF324" s="12"/>
      <c r="AG324" s="12"/>
      <c r="AH324" s="42"/>
      <c r="AI324" s="44"/>
      <c r="AJ324" s="12"/>
      <c r="AK324" s="12"/>
      <c r="AL324" s="12"/>
      <c r="AM324" s="42"/>
      <c r="AN324" s="44"/>
      <c r="AO324" s="12"/>
      <c r="AP324" s="12"/>
      <c r="AQ324" s="12"/>
      <c r="AR324" s="42"/>
      <c r="AS324" s="44"/>
      <c r="AT324" s="12"/>
      <c r="AU324" s="12"/>
      <c r="AV324" s="12"/>
      <c r="AW324" s="42"/>
      <c r="AX324" s="44"/>
    </row>
    <row r="325" spans="1:50" x14ac:dyDescent="0.2">
      <c r="A325" s="12"/>
      <c r="B325" s="64"/>
      <c r="C325" s="18"/>
      <c r="D325" s="19"/>
      <c r="E325" s="65"/>
      <c r="F325" s="17"/>
      <c r="G325" s="27"/>
      <c r="H325" s="12"/>
      <c r="I325" s="15"/>
      <c r="J325" s="12"/>
      <c r="K325" s="12"/>
      <c r="L325" s="12"/>
      <c r="M325" s="12"/>
      <c r="N325" s="42"/>
      <c r="O325" s="44"/>
      <c r="P325" s="12"/>
      <c r="Q325" s="12"/>
      <c r="R325" s="12"/>
      <c r="S325" s="42"/>
      <c r="T325" s="44"/>
      <c r="U325" s="12"/>
      <c r="V325" s="12"/>
      <c r="W325" s="12"/>
      <c r="X325" s="42"/>
      <c r="Y325" s="44"/>
      <c r="Z325" s="12"/>
      <c r="AA325" s="12"/>
      <c r="AB325" s="12"/>
      <c r="AC325" s="42"/>
      <c r="AD325" s="44"/>
      <c r="AE325" s="12"/>
      <c r="AF325" s="12"/>
      <c r="AG325" s="12"/>
      <c r="AH325" s="42"/>
      <c r="AI325" s="44"/>
      <c r="AJ325" s="12"/>
      <c r="AK325" s="12"/>
      <c r="AL325" s="12"/>
      <c r="AM325" s="42"/>
      <c r="AN325" s="44"/>
      <c r="AO325" s="12"/>
      <c r="AP325" s="12"/>
      <c r="AQ325" s="12"/>
      <c r="AR325" s="42"/>
      <c r="AS325" s="44"/>
      <c r="AT325" s="12"/>
      <c r="AU325" s="12"/>
      <c r="AV325" s="12"/>
      <c r="AW325" s="42"/>
      <c r="AX325" s="44"/>
    </row>
    <row r="326" spans="1:50" x14ac:dyDescent="0.2">
      <c r="A326" s="12"/>
      <c r="B326" s="64"/>
      <c r="C326" s="18"/>
      <c r="D326" s="19"/>
      <c r="E326" s="65"/>
      <c r="F326" s="17"/>
      <c r="G326" s="27"/>
      <c r="H326" s="12"/>
      <c r="I326" s="15"/>
      <c r="J326" s="12"/>
      <c r="K326" s="12"/>
      <c r="L326" s="12"/>
      <c r="M326" s="12"/>
      <c r="N326" s="42"/>
      <c r="O326" s="44"/>
      <c r="P326" s="12"/>
      <c r="Q326" s="12"/>
      <c r="R326" s="12"/>
      <c r="S326" s="42"/>
      <c r="T326" s="44"/>
      <c r="U326" s="12"/>
      <c r="V326" s="12"/>
      <c r="W326" s="12"/>
      <c r="X326" s="42"/>
      <c r="Y326" s="44"/>
      <c r="Z326" s="12"/>
      <c r="AA326" s="12"/>
      <c r="AB326" s="12"/>
      <c r="AC326" s="42"/>
      <c r="AD326" s="44"/>
      <c r="AE326" s="12"/>
      <c r="AF326" s="12"/>
      <c r="AG326" s="12"/>
      <c r="AH326" s="42"/>
      <c r="AI326" s="44"/>
      <c r="AJ326" s="12"/>
      <c r="AK326" s="12"/>
      <c r="AL326" s="12"/>
      <c r="AM326" s="42"/>
      <c r="AN326" s="44"/>
      <c r="AO326" s="12"/>
      <c r="AP326" s="12"/>
      <c r="AQ326" s="12"/>
      <c r="AR326" s="42"/>
      <c r="AS326" s="44"/>
      <c r="AT326" s="12"/>
      <c r="AU326" s="12"/>
      <c r="AV326" s="12"/>
      <c r="AW326" s="42"/>
      <c r="AX326" s="44"/>
    </row>
    <row r="327" spans="1:50" x14ac:dyDescent="0.2">
      <c r="A327" s="12"/>
      <c r="B327" s="64"/>
      <c r="C327" s="18"/>
      <c r="D327" s="19"/>
      <c r="E327" s="65"/>
      <c r="F327" s="17"/>
      <c r="G327" s="27"/>
      <c r="H327" s="12"/>
      <c r="I327" s="15"/>
      <c r="J327" s="12"/>
      <c r="K327" s="12"/>
      <c r="L327" s="12"/>
      <c r="M327" s="12"/>
      <c r="N327" s="42"/>
      <c r="O327" s="44"/>
      <c r="P327" s="12"/>
      <c r="Q327" s="12"/>
      <c r="R327" s="12"/>
      <c r="S327" s="42"/>
      <c r="T327" s="44"/>
      <c r="U327" s="12"/>
      <c r="V327" s="12"/>
      <c r="W327" s="12"/>
      <c r="X327" s="42"/>
      <c r="Y327" s="44"/>
      <c r="Z327" s="12"/>
      <c r="AA327" s="12"/>
      <c r="AB327" s="12"/>
      <c r="AC327" s="42"/>
      <c r="AD327" s="44"/>
      <c r="AE327" s="12"/>
      <c r="AF327" s="12"/>
      <c r="AG327" s="12"/>
      <c r="AH327" s="42"/>
      <c r="AI327" s="44"/>
      <c r="AJ327" s="12"/>
      <c r="AK327" s="12"/>
      <c r="AL327" s="12"/>
      <c r="AM327" s="42"/>
      <c r="AN327" s="44"/>
      <c r="AO327" s="12"/>
      <c r="AP327" s="12"/>
      <c r="AQ327" s="12"/>
      <c r="AR327" s="42"/>
      <c r="AS327" s="44"/>
      <c r="AT327" s="12"/>
      <c r="AU327" s="12"/>
      <c r="AV327" s="12"/>
      <c r="AW327" s="42"/>
      <c r="AX327" s="44"/>
    </row>
    <row r="328" spans="1:50" x14ac:dyDescent="0.2">
      <c r="A328" s="12"/>
      <c r="B328" s="64"/>
      <c r="C328" s="18"/>
      <c r="D328" s="19"/>
      <c r="E328" s="65"/>
      <c r="F328" s="17"/>
      <c r="G328" s="27"/>
      <c r="H328" s="12"/>
      <c r="I328" s="15"/>
      <c r="J328" s="12"/>
      <c r="K328" s="12"/>
      <c r="L328" s="12"/>
      <c r="M328" s="12"/>
      <c r="N328" s="42"/>
      <c r="O328" s="44"/>
      <c r="P328" s="12"/>
      <c r="Q328" s="12"/>
      <c r="R328" s="12"/>
      <c r="S328" s="42"/>
      <c r="T328" s="44"/>
      <c r="U328" s="12"/>
      <c r="V328" s="12"/>
      <c r="W328" s="12"/>
      <c r="X328" s="42"/>
      <c r="Y328" s="44"/>
      <c r="Z328" s="12"/>
      <c r="AA328" s="12"/>
      <c r="AB328" s="12"/>
      <c r="AC328" s="42"/>
      <c r="AD328" s="44"/>
      <c r="AE328" s="12"/>
      <c r="AF328" s="12"/>
      <c r="AG328" s="12"/>
      <c r="AH328" s="42"/>
      <c r="AI328" s="44"/>
      <c r="AJ328" s="12"/>
      <c r="AK328" s="12"/>
      <c r="AL328" s="12"/>
      <c r="AM328" s="42"/>
      <c r="AN328" s="44"/>
      <c r="AO328" s="12"/>
      <c r="AP328" s="12"/>
      <c r="AQ328" s="12"/>
      <c r="AR328" s="42"/>
      <c r="AS328" s="44"/>
      <c r="AT328" s="12"/>
      <c r="AU328" s="12"/>
      <c r="AV328" s="12"/>
      <c r="AW328" s="42"/>
      <c r="AX328" s="44"/>
    </row>
    <row r="329" spans="1:50" x14ac:dyDescent="0.2">
      <c r="A329" s="12"/>
      <c r="B329" s="64"/>
      <c r="C329" s="18"/>
      <c r="D329" s="19"/>
      <c r="E329" s="65"/>
      <c r="F329" s="17"/>
      <c r="G329" s="27"/>
      <c r="H329" s="12"/>
      <c r="I329" s="15"/>
      <c r="J329" s="12"/>
      <c r="K329" s="12"/>
      <c r="L329" s="12"/>
      <c r="M329" s="12"/>
      <c r="N329" s="42"/>
      <c r="O329" s="44"/>
      <c r="P329" s="12"/>
      <c r="Q329" s="12"/>
      <c r="R329" s="12"/>
      <c r="S329" s="42"/>
      <c r="T329" s="44"/>
      <c r="U329" s="12"/>
      <c r="V329" s="12"/>
      <c r="W329" s="12"/>
      <c r="X329" s="42"/>
      <c r="Y329" s="44"/>
      <c r="Z329" s="12"/>
      <c r="AA329" s="12"/>
      <c r="AB329" s="12"/>
      <c r="AC329" s="42"/>
      <c r="AD329" s="44"/>
      <c r="AE329" s="12"/>
      <c r="AF329" s="12"/>
      <c r="AG329" s="12"/>
      <c r="AH329" s="42"/>
      <c r="AI329" s="44"/>
      <c r="AJ329" s="12"/>
      <c r="AK329" s="12"/>
      <c r="AL329" s="12"/>
      <c r="AM329" s="42"/>
      <c r="AN329" s="44"/>
      <c r="AO329" s="12"/>
      <c r="AP329" s="12"/>
      <c r="AQ329" s="12"/>
      <c r="AR329" s="42"/>
      <c r="AS329" s="44"/>
      <c r="AT329" s="12"/>
      <c r="AU329" s="12"/>
      <c r="AV329" s="12"/>
      <c r="AW329" s="42"/>
      <c r="AX329" s="44"/>
    </row>
    <row r="330" spans="1:50" x14ac:dyDescent="0.2">
      <c r="A330" s="12"/>
      <c r="B330" s="64"/>
      <c r="C330" s="18"/>
      <c r="D330" s="19"/>
      <c r="E330" s="65"/>
      <c r="F330" s="17"/>
      <c r="G330" s="27"/>
      <c r="H330" s="12"/>
      <c r="I330" s="15"/>
      <c r="J330" s="12"/>
      <c r="K330" s="12"/>
      <c r="L330" s="12"/>
      <c r="M330" s="12"/>
      <c r="N330" s="42"/>
      <c r="O330" s="44"/>
      <c r="P330" s="12"/>
      <c r="Q330" s="12"/>
      <c r="R330" s="12"/>
      <c r="S330" s="42"/>
      <c r="T330" s="44"/>
      <c r="U330" s="12"/>
      <c r="V330" s="12"/>
      <c r="W330" s="12"/>
      <c r="X330" s="42"/>
      <c r="Y330" s="44"/>
      <c r="Z330" s="12"/>
      <c r="AA330" s="12"/>
      <c r="AB330" s="12"/>
      <c r="AC330" s="42"/>
      <c r="AD330" s="44"/>
      <c r="AE330" s="12"/>
      <c r="AF330" s="12"/>
      <c r="AG330" s="12"/>
      <c r="AH330" s="42"/>
      <c r="AI330" s="44"/>
      <c r="AJ330" s="12"/>
      <c r="AK330" s="12"/>
      <c r="AL330" s="12"/>
      <c r="AM330" s="42"/>
      <c r="AN330" s="44"/>
      <c r="AO330" s="12"/>
      <c r="AP330" s="12"/>
      <c r="AQ330" s="12"/>
      <c r="AR330" s="42"/>
      <c r="AS330" s="44"/>
      <c r="AT330" s="12"/>
      <c r="AU330" s="12"/>
      <c r="AV330" s="12"/>
      <c r="AW330" s="42"/>
      <c r="AX330" s="44"/>
    </row>
    <row r="331" spans="1:50" x14ac:dyDescent="0.2">
      <c r="A331" s="12"/>
      <c r="B331" s="64"/>
      <c r="C331" s="18"/>
      <c r="D331" s="19"/>
      <c r="E331" s="65"/>
      <c r="F331" s="17"/>
      <c r="G331" s="27"/>
      <c r="H331" s="12"/>
      <c r="I331" s="15"/>
      <c r="J331" s="12"/>
      <c r="K331" s="12"/>
      <c r="L331" s="12"/>
      <c r="M331" s="12"/>
      <c r="N331" s="42"/>
      <c r="O331" s="44"/>
      <c r="P331" s="12"/>
      <c r="Q331" s="12"/>
      <c r="R331" s="12"/>
      <c r="S331" s="42"/>
      <c r="T331" s="44"/>
      <c r="U331" s="12"/>
      <c r="V331" s="12"/>
      <c r="W331" s="12"/>
      <c r="X331" s="42"/>
      <c r="Y331" s="44"/>
      <c r="Z331" s="12"/>
      <c r="AA331" s="12"/>
      <c r="AB331" s="12"/>
      <c r="AC331" s="42"/>
      <c r="AD331" s="44"/>
      <c r="AE331" s="12"/>
      <c r="AF331" s="12"/>
      <c r="AG331" s="12"/>
      <c r="AH331" s="42"/>
      <c r="AI331" s="44"/>
      <c r="AJ331" s="12"/>
      <c r="AK331" s="12"/>
      <c r="AL331" s="12"/>
      <c r="AM331" s="42"/>
      <c r="AN331" s="44"/>
      <c r="AO331" s="12"/>
      <c r="AP331" s="12"/>
      <c r="AQ331" s="12"/>
      <c r="AR331" s="42"/>
      <c r="AS331" s="44"/>
      <c r="AT331" s="12"/>
      <c r="AU331" s="12"/>
      <c r="AV331" s="12"/>
      <c r="AW331" s="42"/>
      <c r="AX331" s="44"/>
    </row>
    <row r="332" spans="1:50" x14ac:dyDescent="0.2">
      <c r="A332" s="12"/>
      <c r="B332" s="64"/>
      <c r="C332" s="18"/>
      <c r="D332" s="19"/>
      <c r="E332" s="65"/>
      <c r="F332" s="17"/>
      <c r="G332" s="27"/>
      <c r="H332" s="12"/>
      <c r="I332" s="15"/>
      <c r="J332" s="12"/>
      <c r="K332" s="12"/>
      <c r="L332" s="12"/>
      <c r="M332" s="12"/>
      <c r="N332" s="42"/>
      <c r="O332" s="44"/>
      <c r="P332" s="12"/>
      <c r="Q332" s="12"/>
      <c r="R332" s="12"/>
      <c r="S332" s="42"/>
      <c r="T332" s="44"/>
      <c r="U332" s="12"/>
      <c r="V332" s="12"/>
      <c r="W332" s="12"/>
      <c r="X332" s="42"/>
      <c r="Y332" s="44"/>
      <c r="Z332" s="12"/>
      <c r="AA332" s="12"/>
      <c r="AB332" s="12"/>
      <c r="AC332" s="42"/>
      <c r="AD332" s="44"/>
      <c r="AE332" s="12"/>
      <c r="AF332" s="12"/>
      <c r="AG332" s="12"/>
      <c r="AH332" s="42"/>
      <c r="AI332" s="44"/>
      <c r="AJ332" s="12"/>
      <c r="AK332" s="12"/>
      <c r="AL332" s="12"/>
      <c r="AM332" s="42"/>
      <c r="AN332" s="44"/>
      <c r="AO332" s="12"/>
      <c r="AP332" s="12"/>
      <c r="AQ332" s="12"/>
      <c r="AR332" s="42"/>
      <c r="AS332" s="44"/>
      <c r="AT332" s="12"/>
      <c r="AU332" s="12"/>
      <c r="AV332" s="12"/>
      <c r="AW332" s="42"/>
      <c r="AX332" s="44"/>
    </row>
    <row r="333" spans="1:50" x14ac:dyDescent="0.2">
      <c r="A333" s="12"/>
      <c r="B333" s="64"/>
      <c r="C333" s="18"/>
      <c r="D333" s="19"/>
      <c r="E333" s="65"/>
      <c r="F333" s="17"/>
      <c r="G333" s="27"/>
      <c r="H333" s="12"/>
      <c r="I333" s="15"/>
      <c r="J333" s="12"/>
      <c r="K333" s="12"/>
      <c r="L333" s="12"/>
      <c r="M333" s="12"/>
      <c r="N333" s="42"/>
      <c r="O333" s="44"/>
      <c r="P333" s="12"/>
      <c r="Q333" s="12"/>
      <c r="R333" s="12"/>
      <c r="S333" s="42"/>
      <c r="T333" s="44"/>
      <c r="U333" s="12"/>
      <c r="V333" s="12"/>
      <c r="W333" s="12"/>
      <c r="X333" s="42"/>
      <c r="Y333" s="44"/>
      <c r="Z333" s="12"/>
      <c r="AA333" s="12"/>
      <c r="AB333" s="12"/>
      <c r="AC333" s="42"/>
      <c r="AD333" s="44"/>
      <c r="AE333" s="12"/>
      <c r="AF333" s="12"/>
      <c r="AG333" s="12"/>
      <c r="AH333" s="42"/>
      <c r="AI333" s="44"/>
      <c r="AJ333" s="12"/>
      <c r="AK333" s="12"/>
      <c r="AL333" s="12"/>
      <c r="AM333" s="42"/>
      <c r="AN333" s="44"/>
      <c r="AO333" s="12"/>
      <c r="AP333" s="12"/>
      <c r="AQ333" s="12"/>
      <c r="AR333" s="42"/>
      <c r="AS333" s="44"/>
      <c r="AT333" s="12"/>
      <c r="AU333" s="12"/>
      <c r="AV333" s="12"/>
      <c r="AW333" s="42"/>
      <c r="AX333" s="44"/>
    </row>
    <row r="334" spans="1:50" x14ac:dyDescent="0.2">
      <c r="A334" s="12"/>
      <c r="B334" s="64"/>
      <c r="C334" s="18"/>
      <c r="D334" s="19"/>
      <c r="E334" s="65"/>
      <c r="F334" s="17"/>
      <c r="G334" s="27"/>
      <c r="H334" s="12"/>
      <c r="I334" s="15"/>
      <c r="J334" s="12"/>
      <c r="K334" s="12"/>
      <c r="L334" s="12"/>
      <c r="M334" s="12"/>
      <c r="N334" s="42"/>
      <c r="O334" s="44"/>
      <c r="P334" s="12"/>
      <c r="Q334" s="12"/>
      <c r="R334" s="12"/>
      <c r="S334" s="42"/>
      <c r="T334" s="44"/>
      <c r="U334" s="12"/>
      <c r="V334" s="12"/>
      <c r="W334" s="12"/>
      <c r="X334" s="42"/>
      <c r="Y334" s="44"/>
      <c r="Z334" s="12"/>
      <c r="AA334" s="12"/>
      <c r="AB334" s="12"/>
      <c r="AC334" s="42"/>
      <c r="AD334" s="44"/>
      <c r="AE334" s="12"/>
      <c r="AF334" s="12"/>
      <c r="AG334" s="12"/>
      <c r="AH334" s="42"/>
      <c r="AI334" s="44"/>
      <c r="AJ334" s="12"/>
      <c r="AK334" s="12"/>
      <c r="AL334" s="12"/>
      <c r="AM334" s="42"/>
      <c r="AN334" s="44"/>
      <c r="AO334" s="12"/>
      <c r="AP334" s="12"/>
      <c r="AQ334" s="12"/>
      <c r="AR334" s="42"/>
      <c r="AS334" s="44"/>
      <c r="AT334" s="12"/>
      <c r="AU334" s="12"/>
      <c r="AV334" s="12"/>
      <c r="AW334" s="42"/>
      <c r="AX334" s="44"/>
    </row>
    <row r="335" spans="1:50" x14ac:dyDescent="0.2">
      <c r="A335" s="12"/>
      <c r="B335" s="64"/>
      <c r="C335" s="18"/>
      <c r="D335" s="19"/>
      <c r="E335" s="65"/>
      <c r="F335" s="17"/>
      <c r="G335" s="27"/>
      <c r="H335" s="12"/>
      <c r="I335" s="15"/>
      <c r="J335" s="12"/>
      <c r="K335" s="12"/>
      <c r="L335" s="12"/>
      <c r="M335" s="12"/>
      <c r="N335" s="42"/>
      <c r="O335" s="44"/>
      <c r="P335" s="12"/>
      <c r="Q335" s="12"/>
      <c r="R335" s="12"/>
      <c r="S335" s="42"/>
      <c r="T335" s="44"/>
      <c r="U335" s="12"/>
      <c r="V335" s="12"/>
      <c r="W335" s="12"/>
      <c r="X335" s="42"/>
      <c r="Y335" s="44"/>
      <c r="Z335" s="12"/>
      <c r="AA335" s="12"/>
      <c r="AB335" s="12"/>
      <c r="AC335" s="42"/>
      <c r="AD335" s="44"/>
      <c r="AE335" s="12"/>
      <c r="AF335" s="12"/>
      <c r="AG335" s="12"/>
      <c r="AH335" s="42"/>
      <c r="AI335" s="44"/>
      <c r="AJ335" s="12"/>
      <c r="AK335" s="12"/>
      <c r="AL335" s="12"/>
      <c r="AM335" s="42"/>
      <c r="AN335" s="44"/>
      <c r="AO335" s="12"/>
      <c r="AP335" s="12"/>
      <c r="AQ335" s="12"/>
      <c r="AR335" s="42"/>
      <c r="AS335" s="44"/>
      <c r="AT335" s="12"/>
      <c r="AU335" s="12"/>
      <c r="AV335" s="12"/>
      <c r="AW335" s="42"/>
      <c r="AX335" s="44"/>
    </row>
    <row r="336" spans="1:50" x14ac:dyDescent="0.2">
      <c r="A336" s="12"/>
      <c r="B336" s="64"/>
      <c r="C336" s="18"/>
      <c r="D336" s="19"/>
      <c r="E336" s="65"/>
      <c r="F336" s="17"/>
      <c r="G336" s="27"/>
      <c r="H336" s="12"/>
      <c r="I336" s="15"/>
      <c r="J336" s="12"/>
      <c r="K336" s="12"/>
      <c r="L336" s="12"/>
      <c r="M336" s="12"/>
      <c r="N336" s="42"/>
      <c r="O336" s="44"/>
      <c r="P336" s="12"/>
      <c r="Q336" s="12"/>
      <c r="R336" s="12"/>
      <c r="S336" s="42"/>
      <c r="T336" s="44"/>
      <c r="U336" s="12"/>
      <c r="V336" s="12"/>
      <c r="W336" s="12"/>
      <c r="X336" s="42"/>
      <c r="Y336" s="44"/>
      <c r="Z336" s="12"/>
      <c r="AA336" s="12"/>
      <c r="AB336" s="12"/>
      <c r="AC336" s="42"/>
      <c r="AD336" s="44"/>
      <c r="AE336" s="12"/>
      <c r="AF336" s="12"/>
      <c r="AG336" s="12"/>
      <c r="AH336" s="42"/>
      <c r="AI336" s="44"/>
      <c r="AJ336" s="12"/>
      <c r="AK336" s="12"/>
      <c r="AL336" s="12"/>
      <c r="AM336" s="42"/>
      <c r="AN336" s="44"/>
      <c r="AO336" s="12"/>
      <c r="AP336" s="12"/>
      <c r="AQ336" s="12"/>
      <c r="AR336" s="42"/>
      <c r="AS336" s="44"/>
      <c r="AT336" s="12"/>
      <c r="AU336" s="12"/>
      <c r="AV336" s="12"/>
      <c r="AW336" s="42"/>
      <c r="AX336" s="44"/>
    </row>
    <row r="337" spans="1:50" x14ac:dyDescent="0.2">
      <c r="A337" s="12"/>
      <c r="B337" s="64"/>
      <c r="C337" s="18"/>
      <c r="D337" s="19"/>
      <c r="E337" s="65"/>
      <c r="F337" s="17"/>
      <c r="G337" s="27"/>
      <c r="H337" s="12"/>
      <c r="I337" s="15"/>
      <c r="J337" s="12"/>
      <c r="K337" s="12"/>
      <c r="L337" s="12"/>
      <c r="M337" s="12"/>
      <c r="N337" s="42"/>
      <c r="O337" s="44"/>
      <c r="P337" s="12"/>
      <c r="Q337" s="12"/>
      <c r="R337" s="12"/>
      <c r="S337" s="42"/>
      <c r="T337" s="44"/>
      <c r="U337" s="12"/>
      <c r="V337" s="12"/>
      <c r="W337" s="12"/>
      <c r="X337" s="42"/>
      <c r="Y337" s="44"/>
      <c r="Z337" s="12"/>
      <c r="AA337" s="12"/>
      <c r="AB337" s="12"/>
      <c r="AC337" s="42"/>
      <c r="AD337" s="44"/>
      <c r="AE337" s="12"/>
      <c r="AF337" s="12"/>
      <c r="AG337" s="12"/>
      <c r="AH337" s="42"/>
      <c r="AI337" s="44"/>
      <c r="AJ337" s="12"/>
      <c r="AK337" s="12"/>
      <c r="AL337" s="12"/>
      <c r="AM337" s="42"/>
      <c r="AN337" s="44"/>
      <c r="AO337" s="12"/>
      <c r="AP337" s="12"/>
      <c r="AQ337" s="12"/>
      <c r="AR337" s="42"/>
      <c r="AS337" s="44"/>
      <c r="AT337" s="12"/>
      <c r="AU337" s="12"/>
      <c r="AV337" s="12"/>
      <c r="AW337" s="42"/>
      <c r="AX337" s="44"/>
    </row>
    <row r="338" spans="1:50" x14ac:dyDescent="0.2">
      <c r="A338" s="12"/>
      <c r="B338" s="64"/>
      <c r="C338" s="18"/>
      <c r="D338" s="19"/>
      <c r="E338" s="65"/>
      <c r="F338" s="17"/>
      <c r="G338" s="27"/>
      <c r="H338" s="12"/>
      <c r="I338" s="15"/>
      <c r="J338" s="12"/>
      <c r="K338" s="12"/>
      <c r="L338" s="12"/>
      <c r="M338" s="12"/>
      <c r="N338" s="42"/>
      <c r="O338" s="44"/>
      <c r="P338" s="12"/>
      <c r="Q338" s="12"/>
      <c r="R338" s="12"/>
      <c r="S338" s="42"/>
      <c r="T338" s="44"/>
      <c r="U338" s="12"/>
      <c r="V338" s="12"/>
      <c r="W338" s="12"/>
      <c r="X338" s="42"/>
      <c r="Y338" s="44"/>
      <c r="Z338" s="12"/>
      <c r="AA338" s="12"/>
      <c r="AB338" s="12"/>
      <c r="AC338" s="42"/>
      <c r="AD338" s="44"/>
      <c r="AE338" s="12"/>
      <c r="AF338" s="12"/>
      <c r="AG338" s="12"/>
      <c r="AH338" s="42"/>
      <c r="AI338" s="44"/>
      <c r="AJ338" s="12"/>
      <c r="AK338" s="12"/>
      <c r="AL338" s="12"/>
      <c r="AM338" s="42"/>
      <c r="AN338" s="44"/>
      <c r="AO338" s="12"/>
      <c r="AP338" s="12"/>
      <c r="AQ338" s="12"/>
      <c r="AR338" s="42"/>
      <c r="AS338" s="44"/>
      <c r="AT338" s="12"/>
      <c r="AU338" s="12"/>
      <c r="AV338" s="12"/>
      <c r="AW338" s="42"/>
      <c r="AX338" s="44"/>
    </row>
    <row r="339" spans="1:50" x14ac:dyDescent="0.2">
      <c r="A339" s="12"/>
      <c r="B339" s="64"/>
      <c r="C339" s="18"/>
      <c r="D339" s="19"/>
      <c r="E339" s="65"/>
      <c r="F339" s="17"/>
      <c r="G339" s="27"/>
      <c r="H339" s="12"/>
      <c r="I339" s="15"/>
      <c r="J339" s="12"/>
      <c r="K339" s="12"/>
      <c r="L339" s="12"/>
      <c r="M339" s="12"/>
      <c r="N339" s="42"/>
      <c r="O339" s="44"/>
      <c r="P339" s="12"/>
      <c r="Q339" s="12"/>
      <c r="R339" s="12"/>
      <c r="S339" s="42"/>
      <c r="T339" s="44"/>
      <c r="U339" s="12"/>
      <c r="V339" s="12"/>
      <c r="W339" s="12"/>
      <c r="X339" s="42"/>
      <c r="Y339" s="44"/>
      <c r="Z339" s="12"/>
      <c r="AA339" s="12"/>
      <c r="AB339" s="12"/>
      <c r="AC339" s="42"/>
      <c r="AD339" s="44"/>
      <c r="AE339" s="12"/>
      <c r="AF339" s="12"/>
      <c r="AG339" s="12"/>
      <c r="AH339" s="42"/>
      <c r="AI339" s="44"/>
      <c r="AJ339" s="12"/>
      <c r="AK339" s="12"/>
      <c r="AL339" s="12"/>
      <c r="AM339" s="42"/>
      <c r="AN339" s="44"/>
      <c r="AO339" s="12"/>
      <c r="AP339" s="12"/>
      <c r="AQ339" s="12"/>
      <c r="AR339" s="42"/>
      <c r="AS339" s="44"/>
      <c r="AT339" s="12"/>
      <c r="AU339" s="12"/>
      <c r="AV339" s="12"/>
      <c r="AW339" s="42"/>
      <c r="AX339" s="44"/>
    </row>
    <row r="340" spans="1:50" x14ac:dyDescent="0.2">
      <c r="A340" s="12"/>
      <c r="B340" s="64"/>
      <c r="C340" s="18"/>
      <c r="D340" s="19"/>
      <c r="E340" s="65"/>
      <c r="F340" s="17"/>
      <c r="G340" s="27"/>
      <c r="H340" s="12"/>
      <c r="I340" s="15"/>
      <c r="J340" s="12"/>
      <c r="K340" s="12"/>
      <c r="L340" s="12"/>
      <c r="M340" s="12"/>
      <c r="N340" s="42"/>
      <c r="O340" s="44"/>
      <c r="P340" s="12"/>
      <c r="Q340" s="12"/>
      <c r="R340" s="12"/>
      <c r="S340" s="42"/>
      <c r="T340" s="44"/>
      <c r="U340" s="12"/>
      <c r="V340" s="12"/>
      <c r="W340" s="12"/>
      <c r="X340" s="42"/>
      <c r="Y340" s="44"/>
      <c r="Z340" s="12"/>
      <c r="AA340" s="12"/>
      <c r="AB340" s="12"/>
      <c r="AC340" s="42"/>
      <c r="AD340" s="44"/>
      <c r="AE340" s="12"/>
      <c r="AF340" s="12"/>
      <c r="AG340" s="12"/>
      <c r="AH340" s="42"/>
      <c r="AI340" s="44"/>
      <c r="AJ340" s="12"/>
      <c r="AK340" s="12"/>
      <c r="AL340" s="12"/>
      <c r="AM340" s="42"/>
      <c r="AN340" s="44"/>
      <c r="AO340" s="12"/>
      <c r="AP340" s="12"/>
      <c r="AQ340" s="12"/>
      <c r="AR340" s="42"/>
      <c r="AS340" s="44"/>
      <c r="AT340" s="12"/>
      <c r="AU340" s="12"/>
      <c r="AV340" s="12"/>
      <c r="AW340" s="42"/>
      <c r="AX340" s="44"/>
    </row>
    <row r="341" spans="1:50" x14ac:dyDescent="0.2">
      <c r="A341" s="12"/>
      <c r="B341" s="64"/>
      <c r="C341" s="18"/>
      <c r="D341" s="19"/>
      <c r="E341" s="65"/>
      <c r="F341" s="17"/>
      <c r="G341" s="27"/>
      <c r="H341" s="12"/>
      <c r="I341" s="15"/>
      <c r="J341" s="12"/>
      <c r="K341" s="12"/>
      <c r="L341" s="12"/>
      <c r="M341" s="12"/>
      <c r="N341" s="42"/>
      <c r="O341" s="44"/>
      <c r="P341" s="12"/>
      <c r="Q341" s="12"/>
      <c r="R341" s="12"/>
      <c r="S341" s="42"/>
      <c r="T341" s="44"/>
      <c r="U341" s="12"/>
      <c r="V341" s="12"/>
      <c r="W341" s="12"/>
      <c r="X341" s="42"/>
      <c r="Y341" s="44"/>
      <c r="Z341" s="12"/>
      <c r="AA341" s="12"/>
      <c r="AB341" s="12"/>
      <c r="AC341" s="42"/>
      <c r="AD341" s="44"/>
      <c r="AE341" s="12"/>
      <c r="AF341" s="12"/>
      <c r="AG341" s="12"/>
      <c r="AH341" s="42"/>
      <c r="AI341" s="44"/>
      <c r="AJ341" s="12"/>
      <c r="AK341" s="12"/>
      <c r="AL341" s="12"/>
      <c r="AM341" s="42"/>
      <c r="AN341" s="44"/>
      <c r="AO341" s="12"/>
      <c r="AP341" s="12"/>
      <c r="AQ341" s="12"/>
      <c r="AR341" s="42"/>
      <c r="AS341" s="44"/>
      <c r="AT341" s="12"/>
      <c r="AU341" s="12"/>
      <c r="AV341" s="12"/>
      <c r="AW341" s="42"/>
      <c r="AX341" s="44"/>
    </row>
    <row r="342" spans="1:50" x14ac:dyDescent="0.2">
      <c r="A342" s="12"/>
      <c r="B342" s="64"/>
      <c r="C342" s="18"/>
      <c r="D342" s="19"/>
      <c r="E342" s="65"/>
      <c r="F342" s="17"/>
      <c r="G342" s="27"/>
      <c r="H342" s="12"/>
      <c r="I342" s="15"/>
      <c r="J342" s="12"/>
      <c r="K342" s="12"/>
      <c r="L342" s="12"/>
      <c r="M342" s="12"/>
      <c r="N342" s="42"/>
      <c r="O342" s="44"/>
      <c r="P342" s="12"/>
      <c r="Q342" s="12"/>
      <c r="R342" s="12"/>
      <c r="S342" s="42"/>
      <c r="T342" s="44"/>
      <c r="U342" s="12"/>
      <c r="V342" s="12"/>
      <c r="W342" s="12"/>
      <c r="X342" s="42"/>
      <c r="Y342" s="44"/>
      <c r="Z342" s="12"/>
      <c r="AA342" s="12"/>
      <c r="AB342" s="12"/>
      <c r="AC342" s="42"/>
      <c r="AD342" s="44"/>
      <c r="AE342" s="12"/>
      <c r="AF342" s="12"/>
      <c r="AG342" s="12"/>
      <c r="AH342" s="42"/>
      <c r="AI342" s="44"/>
      <c r="AJ342" s="12"/>
      <c r="AK342" s="12"/>
      <c r="AL342" s="12"/>
      <c r="AM342" s="42"/>
      <c r="AN342" s="44"/>
      <c r="AO342" s="12"/>
      <c r="AP342" s="12"/>
      <c r="AQ342" s="12"/>
      <c r="AR342" s="42"/>
      <c r="AS342" s="44"/>
      <c r="AT342" s="12"/>
      <c r="AU342" s="12"/>
      <c r="AV342" s="12"/>
      <c r="AW342" s="42"/>
      <c r="AX342" s="44"/>
    </row>
    <row r="343" spans="1:50" x14ac:dyDescent="0.2">
      <c r="A343" s="12"/>
      <c r="B343" s="64"/>
      <c r="C343" s="18"/>
      <c r="D343" s="19"/>
      <c r="E343" s="65"/>
      <c r="F343" s="17"/>
      <c r="G343" s="27"/>
      <c r="H343" s="12"/>
      <c r="I343" s="15"/>
      <c r="J343" s="12"/>
      <c r="K343" s="12"/>
      <c r="L343" s="12"/>
      <c r="M343" s="12"/>
      <c r="N343" s="42"/>
      <c r="O343" s="44"/>
      <c r="P343" s="12"/>
      <c r="Q343" s="12"/>
      <c r="R343" s="12"/>
      <c r="S343" s="42"/>
      <c r="T343" s="44"/>
      <c r="U343" s="12"/>
      <c r="V343" s="12"/>
      <c r="W343" s="12"/>
      <c r="X343" s="42"/>
      <c r="Y343" s="44"/>
      <c r="Z343" s="12"/>
      <c r="AA343" s="12"/>
      <c r="AB343" s="12"/>
      <c r="AC343" s="42"/>
      <c r="AD343" s="44"/>
      <c r="AE343" s="12"/>
      <c r="AF343" s="12"/>
      <c r="AG343" s="12"/>
      <c r="AH343" s="42"/>
      <c r="AI343" s="44"/>
      <c r="AJ343" s="12"/>
      <c r="AK343" s="12"/>
      <c r="AL343" s="12"/>
      <c r="AM343" s="42"/>
      <c r="AN343" s="44"/>
      <c r="AO343" s="12"/>
      <c r="AP343" s="12"/>
      <c r="AQ343" s="12"/>
      <c r="AR343" s="42"/>
      <c r="AS343" s="44"/>
      <c r="AT343" s="12"/>
      <c r="AU343" s="12"/>
      <c r="AV343" s="12"/>
      <c r="AW343" s="42"/>
      <c r="AX343" s="44"/>
    </row>
    <row r="344" spans="1:50" x14ac:dyDescent="0.2">
      <c r="A344" s="12"/>
      <c r="B344" s="64"/>
      <c r="C344" s="18"/>
      <c r="D344" s="19"/>
      <c r="E344" s="65"/>
      <c r="F344" s="17"/>
      <c r="G344" s="27"/>
      <c r="H344" s="12"/>
      <c r="I344" s="15"/>
      <c r="J344" s="12"/>
      <c r="K344" s="12"/>
      <c r="L344" s="12"/>
      <c r="M344" s="12"/>
      <c r="N344" s="42"/>
      <c r="O344" s="44"/>
      <c r="P344" s="12"/>
      <c r="Q344" s="12"/>
      <c r="R344" s="12"/>
      <c r="S344" s="42"/>
      <c r="T344" s="44"/>
      <c r="U344" s="12"/>
      <c r="V344" s="12"/>
      <c r="W344" s="12"/>
      <c r="X344" s="42"/>
      <c r="Y344" s="44"/>
      <c r="Z344" s="12"/>
      <c r="AA344" s="12"/>
      <c r="AB344" s="12"/>
      <c r="AC344" s="42"/>
      <c r="AD344" s="44"/>
      <c r="AE344" s="12"/>
      <c r="AF344" s="12"/>
      <c r="AG344" s="12"/>
      <c r="AH344" s="42"/>
      <c r="AI344" s="44"/>
      <c r="AJ344" s="12"/>
      <c r="AK344" s="12"/>
      <c r="AL344" s="12"/>
      <c r="AM344" s="42"/>
      <c r="AN344" s="44"/>
      <c r="AO344" s="12"/>
      <c r="AP344" s="12"/>
      <c r="AQ344" s="12"/>
      <c r="AR344" s="42"/>
      <c r="AS344" s="44"/>
      <c r="AT344" s="12"/>
      <c r="AU344" s="12"/>
      <c r="AV344" s="12"/>
      <c r="AW344" s="42"/>
      <c r="AX344" s="44"/>
    </row>
    <row r="345" spans="1:50" x14ac:dyDescent="0.2">
      <c r="A345" s="12"/>
      <c r="B345" s="64"/>
      <c r="C345" s="18"/>
      <c r="D345" s="19"/>
      <c r="E345" s="65"/>
      <c r="F345" s="17"/>
      <c r="G345" s="27"/>
      <c r="H345" s="12"/>
      <c r="I345" s="15"/>
      <c r="J345" s="12"/>
      <c r="K345" s="12"/>
      <c r="L345" s="12"/>
      <c r="M345" s="12"/>
      <c r="N345" s="42"/>
      <c r="O345" s="44"/>
      <c r="P345" s="12"/>
      <c r="Q345" s="12"/>
      <c r="R345" s="12"/>
      <c r="S345" s="42"/>
      <c r="T345" s="44"/>
      <c r="U345" s="12"/>
      <c r="V345" s="12"/>
      <c r="W345" s="12"/>
      <c r="X345" s="42"/>
      <c r="Y345" s="44"/>
      <c r="Z345" s="12"/>
      <c r="AA345" s="12"/>
      <c r="AB345" s="12"/>
      <c r="AC345" s="42"/>
      <c r="AD345" s="44"/>
      <c r="AE345" s="12"/>
      <c r="AF345" s="12"/>
      <c r="AG345" s="12"/>
      <c r="AH345" s="42"/>
      <c r="AI345" s="44"/>
      <c r="AJ345" s="12"/>
      <c r="AK345" s="12"/>
      <c r="AL345" s="12"/>
      <c r="AM345" s="42"/>
      <c r="AN345" s="44"/>
      <c r="AO345" s="12"/>
      <c r="AP345" s="12"/>
      <c r="AQ345" s="12"/>
      <c r="AR345" s="42"/>
      <c r="AS345" s="44"/>
      <c r="AT345" s="12"/>
      <c r="AU345" s="12"/>
      <c r="AV345" s="12"/>
      <c r="AW345" s="42"/>
      <c r="AX345" s="44"/>
    </row>
    <row r="346" spans="1:50" x14ac:dyDescent="0.2">
      <c r="A346" s="12"/>
      <c r="B346" s="64"/>
      <c r="C346" s="18"/>
      <c r="D346" s="19"/>
      <c r="E346" s="65"/>
      <c r="F346" s="17"/>
      <c r="G346" s="27"/>
      <c r="H346" s="12"/>
      <c r="I346" s="15"/>
      <c r="J346" s="12"/>
      <c r="K346" s="12"/>
      <c r="L346" s="12"/>
      <c r="M346" s="12"/>
      <c r="N346" s="42"/>
      <c r="O346" s="44"/>
      <c r="P346" s="12"/>
      <c r="Q346" s="12"/>
      <c r="R346" s="12"/>
      <c r="S346" s="42"/>
      <c r="T346" s="44"/>
      <c r="U346" s="12"/>
      <c r="V346" s="12"/>
      <c r="W346" s="12"/>
      <c r="X346" s="42"/>
      <c r="Y346" s="44"/>
      <c r="Z346" s="12"/>
      <c r="AA346" s="12"/>
      <c r="AB346" s="12"/>
      <c r="AC346" s="42"/>
      <c r="AD346" s="44"/>
      <c r="AE346" s="12"/>
      <c r="AF346" s="12"/>
      <c r="AG346" s="12"/>
      <c r="AH346" s="42"/>
      <c r="AI346" s="44"/>
      <c r="AJ346" s="12"/>
      <c r="AK346" s="12"/>
      <c r="AL346" s="12"/>
      <c r="AM346" s="42"/>
      <c r="AN346" s="44"/>
      <c r="AO346" s="12"/>
      <c r="AP346" s="12"/>
      <c r="AQ346" s="12"/>
      <c r="AR346" s="42"/>
      <c r="AS346" s="44"/>
      <c r="AT346" s="12"/>
      <c r="AU346" s="12"/>
      <c r="AV346" s="12"/>
      <c r="AW346" s="42"/>
      <c r="AX346" s="44"/>
    </row>
    <row r="347" spans="1:50" x14ac:dyDescent="0.2">
      <c r="A347" s="12"/>
      <c r="B347" s="64"/>
      <c r="C347" s="18"/>
      <c r="D347" s="19"/>
      <c r="E347" s="65"/>
      <c r="F347" s="17"/>
      <c r="G347" s="27"/>
      <c r="H347" s="12"/>
      <c r="I347" s="15"/>
      <c r="J347" s="12"/>
      <c r="K347" s="12"/>
      <c r="L347" s="12"/>
      <c r="M347" s="12"/>
      <c r="N347" s="42"/>
      <c r="O347" s="44"/>
      <c r="P347" s="12"/>
      <c r="Q347" s="12"/>
      <c r="R347" s="12"/>
      <c r="S347" s="42"/>
      <c r="T347" s="44"/>
      <c r="U347" s="12"/>
      <c r="V347" s="12"/>
      <c r="W347" s="12"/>
      <c r="X347" s="42"/>
      <c r="Y347" s="44"/>
      <c r="Z347" s="12"/>
      <c r="AA347" s="12"/>
      <c r="AB347" s="12"/>
      <c r="AC347" s="42"/>
      <c r="AD347" s="44"/>
      <c r="AE347" s="12"/>
      <c r="AF347" s="12"/>
      <c r="AG347" s="12"/>
      <c r="AH347" s="42"/>
      <c r="AI347" s="44"/>
      <c r="AJ347" s="12"/>
      <c r="AK347" s="12"/>
      <c r="AL347" s="12"/>
      <c r="AM347" s="42"/>
      <c r="AN347" s="44"/>
      <c r="AO347" s="12"/>
      <c r="AP347" s="12"/>
      <c r="AQ347" s="12"/>
      <c r="AR347" s="42"/>
      <c r="AS347" s="44"/>
      <c r="AT347" s="12"/>
      <c r="AU347" s="12"/>
      <c r="AV347" s="12"/>
      <c r="AW347" s="42"/>
      <c r="AX347" s="44"/>
    </row>
    <row r="348" spans="1:50" x14ac:dyDescent="0.2">
      <c r="A348" s="12"/>
      <c r="B348" s="64"/>
      <c r="C348" s="18"/>
      <c r="D348" s="19"/>
      <c r="E348" s="65"/>
      <c r="F348" s="17"/>
      <c r="G348" s="27"/>
      <c r="H348" s="12"/>
      <c r="I348" s="15"/>
      <c r="J348" s="12"/>
      <c r="K348" s="12"/>
      <c r="L348" s="12"/>
      <c r="M348" s="12"/>
      <c r="N348" s="42"/>
      <c r="O348" s="44"/>
      <c r="P348" s="12"/>
      <c r="Q348" s="12"/>
      <c r="R348" s="12"/>
      <c r="S348" s="42"/>
      <c r="T348" s="44"/>
      <c r="U348" s="12"/>
      <c r="V348" s="12"/>
      <c r="W348" s="12"/>
      <c r="X348" s="42"/>
      <c r="Y348" s="44"/>
      <c r="Z348" s="12"/>
      <c r="AA348" s="12"/>
      <c r="AB348" s="12"/>
      <c r="AC348" s="42"/>
      <c r="AD348" s="44"/>
      <c r="AE348" s="12"/>
      <c r="AF348" s="12"/>
      <c r="AG348" s="12"/>
      <c r="AH348" s="42"/>
      <c r="AI348" s="44"/>
      <c r="AJ348" s="12"/>
      <c r="AK348" s="12"/>
      <c r="AL348" s="12"/>
      <c r="AM348" s="42"/>
      <c r="AN348" s="44"/>
      <c r="AO348" s="12"/>
      <c r="AP348" s="12"/>
      <c r="AQ348" s="12"/>
      <c r="AR348" s="42"/>
      <c r="AS348" s="44"/>
      <c r="AT348" s="12"/>
      <c r="AU348" s="12"/>
      <c r="AV348" s="12"/>
      <c r="AW348" s="42"/>
      <c r="AX348" s="44"/>
    </row>
    <row r="349" spans="1:50" x14ac:dyDescent="0.2">
      <c r="A349" s="12"/>
      <c r="B349" s="64"/>
      <c r="C349" s="18"/>
      <c r="D349" s="19"/>
      <c r="E349" s="65"/>
      <c r="F349" s="17"/>
      <c r="G349" s="27"/>
      <c r="H349" s="12"/>
      <c r="I349" s="15"/>
      <c r="J349" s="12"/>
      <c r="K349" s="12"/>
      <c r="L349" s="12"/>
      <c r="M349" s="12"/>
      <c r="N349" s="42"/>
      <c r="O349" s="44"/>
      <c r="P349" s="12"/>
      <c r="Q349" s="12"/>
      <c r="R349" s="12"/>
      <c r="S349" s="42"/>
      <c r="T349" s="44"/>
      <c r="U349" s="12"/>
      <c r="V349" s="12"/>
      <c r="W349" s="12"/>
      <c r="X349" s="42"/>
      <c r="Y349" s="44"/>
      <c r="Z349" s="12"/>
      <c r="AA349" s="12"/>
      <c r="AB349" s="12"/>
      <c r="AC349" s="42"/>
      <c r="AD349" s="44"/>
      <c r="AE349" s="12"/>
      <c r="AF349" s="12"/>
      <c r="AG349" s="12"/>
      <c r="AH349" s="42"/>
      <c r="AI349" s="44"/>
      <c r="AJ349" s="12"/>
      <c r="AK349" s="12"/>
      <c r="AL349" s="12"/>
      <c r="AM349" s="42"/>
      <c r="AN349" s="44"/>
      <c r="AO349" s="12"/>
      <c r="AP349" s="12"/>
      <c r="AQ349" s="12"/>
      <c r="AR349" s="42"/>
      <c r="AS349" s="44"/>
      <c r="AT349" s="12"/>
      <c r="AU349" s="12"/>
      <c r="AV349" s="12"/>
      <c r="AW349" s="42"/>
      <c r="AX349" s="44"/>
    </row>
    <row r="350" spans="1:50" x14ac:dyDescent="0.2">
      <c r="A350" s="12"/>
      <c r="B350" s="64"/>
      <c r="C350" s="18"/>
      <c r="D350" s="19"/>
      <c r="E350" s="65"/>
      <c r="F350" s="17"/>
      <c r="G350" s="27"/>
      <c r="H350" s="12"/>
      <c r="I350" s="15"/>
      <c r="J350" s="12"/>
      <c r="K350" s="12"/>
      <c r="L350" s="12"/>
      <c r="M350" s="12"/>
      <c r="N350" s="42"/>
      <c r="O350" s="44"/>
      <c r="P350" s="12"/>
      <c r="Q350" s="12"/>
      <c r="R350" s="12"/>
      <c r="S350" s="42"/>
      <c r="T350" s="44"/>
      <c r="U350" s="12"/>
      <c r="V350" s="12"/>
      <c r="W350" s="12"/>
      <c r="X350" s="42"/>
      <c r="Y350" s="44"/>
      <c r="Z350" s="12"/>
      <c r="AA350" s="12"/>
      <c r="AB350" s="12"/>
      <c r="AC350" s="42"/>
      <c r="AD350" s="44"/>
      <c r="AE350" s="12"/>
      <c r="AF350" s="12"/>
      <c r="AG350" s="12"/>
      <c r="AH350" s="42"/>
      <c r="AI350" s="44"/>
      <c r="AJ350" s="12"/>
      <c r="AK350" s="12"/>
      <c r="AL350" s="12"/>
      <c r="AM350" s="42"/>
      <c r="AN350" s="44"/>
      <c r="AO350" s="12"/>
      <c r="AP350" s="12"/>
      <c r="AQ350" s="12"/>
      <c r="AR350" s="42"/>
      <c r="AS350" s="44"/>
      <c r="AT350" s="12"/>
      <c r="AU350" s="12"/>
      <c r="AV350" s="12"/>
      <c r="AW350" s="42"/>
      <c r="AX350" s="44"/>
    </row>
    <row r="351" spans="1:50" x14ac:dyDescent="0.2">
      <c r="A351" s="12"/>
      <c r="B351" s="64"/>
      <c r="C351" s="18"/>
      <c r="D351" s="19"/>
      <c r="E351" s="65"/>
      <c r="F351" s="17"/>
      <c r="G351" s="27"/>
      <c r="H351" s="12"/>
      <c r="I351" s="15"/>
      <c r="J351" s="12"/>
      <c r="K351" s="12"/>
      <c r="L351" s="12"/>
      <c r="M351" s="12"/>
      <c r="N351" s="42"/>
      <c r="O351" s="44"/>
      <c r="P351" s="12"/>
      <c r="Q351" s="12"/>
      <c r="R351" s="12"/>
      <c r="S351" s="42"/>
      <c r="T351" s="44"/>
      <c r="U351" s="12"/>
      <c r="V351" s="12"/>
      <c r="W351" s="12"/>
      <c r="X351" s="42"/>
      <c r="Y351" s="44"/>
      <c r="Z351" s="12"/>
      <c r="AA351" s="12"/>
      <c r="AB351" s="12"/>
      <c r="AC351" s="42"/>
      <c r="AD351" s="44"/>
      <c r="AE351" s="12"/>
      <c r="AF351" s="12"/>
      <c r="AG351" s="12"/>
      <c r="AH351" s="42"/>
      <c r="AI351" s="44"/>
      <c r="AJ351" s="12"/>
      <c r="AK351" s="12"/>
      <c r="AL351" s="12"/>
      <c r="AM351" s="42"/>
      <c r="AN351" s="44"/>
      <c r="AO351" s="12"/>
      <c r="AP351" s="12"/>
      <c r="AQ351" s="12"/>
      <c r="AR351" s="42"/>
      <c r="AS351" s="44"/>
      <c r="AT351" s="12"/>
      <c r="AU351" s="12"/>
      <c r="AV351" s="12"/>
      <c r="AW351" s="42"/>
      <c r="AX351" s="44"/>
    </row>
    <row r="352" spans="1:50" x14ac:dyDescent="0.2">
      <c r="A352" s="12"/>
      <c r="B352" s="64"/>
      <c r="C352" s="18"/>
      <c r="D352" s="19"/>
      <c r="E352" s="65"/>
      <c r="F352" s="17"/>
      <c r="G352" s="27"/>
      <c r="H352" s="12"/>
      <c r="I352" s="15"/>
      <c r="J352" s="12"/>
      <c r="K352" s="12"/>
      <c r="L352" s="12"/>
      <c r="M352" s="12"/>
      <c r="N352" s="42"/>
      <c r="O352" s="44"/>
      <c r="P352" s="12"/>
      <c r="Q352" s="12"/>
      <c r="R352" s="12"/>
      <c r="S352" s="42"/>
      <c r="T352" s="44"/>
      <c r="U352" s="12"/>
      <c r="V352" s="12"/>
      <c r="W352" s="12"/>
      <c r="X352" s="42"/>
      <c r="Y352" s="44"/>
      <c r="Z352" s="12"/>
      <c r="AA352" s="12"/>
      <c r="AB352" s="12"/>
      <c r="AC352" s="42"/>
      <c r="AD352" s="44"/>
      <c r="AE352" s="12"/>
      <c r="AF352" s="12"/>
      <c r="AG352" s="12"/>
      <c r="AH352" s="42"/>
      <c r="AI352" s="44"/>
      <c r="AJ352" s="12"/>
      <c r="AK352" s="12"/>
      <c r="AL352" s="12"/>
      <c r="AM352" s="42"/>
      <c r="AN352" s="44"/>
      <c r="AO352" s="12"/>
      <c r="AP352" s="12"/>
      <c r="AQ352" s="12"/>
      <c r="AR352" s="42"/>
      <c r="AS352" s="44"/>
      <c r="AT352" s="12"/>
      <c r="AU352" s="12"/>
      <c r="AV352" s="12"/>
      <c r="AW352" s="42"/>
      <c r="AX352" s="44"/>
    </row>
    <row r="353" spans="1:50" x14ac:dyDescent="0.2">
      <c r="A353" s="12"/>
      <c r="B353" s="64"/>
      <c r="C353" s="18"/>
      <c r="D353" s="19"/>
      <c r="E353" s="65"/>
      <c r="F353" s="17"/>
      <c r="G353" s="27"/>
      <c r="H353" s="12"/>
      <c r="I353" s="15"/>
      <c r="J353" s="12"/>
      <c r="K353" s="12"/>
      <c r="L353" s="12"/>
      <c r="M353" s="12"/>
      <c r="N353" s="42"/>
      <c r="O353" s="44"/>
      <c r="P353" s="12"/>
      <c r="Q353" s="12"/>
      <c r="R353" s="12"/>
      <c r="S353" s="42"/>
      <c r="T353" s="44"/>
      <c r="U353" s="12"/>
      <c r="V353" s="12"/>
      <c r="W353" s="12"/>
      <c r="X353" s="42"/>
      <c r="Y353" s="44"/>
      <c r="Z353" s="12"/>
      <c r="AA353" s="12"/>
      <c r="AB353" s="12"/>
      <c r="AC353" s="42"/>
      <c r="AD353" s="44"/>
      <c r="AE353" s="12"/>
      <c r="AF353" s="12"/>
      <c r="AG353" s="12"/>
      <c r="AH353" s="42"/>
      <c r="AI353" s="44"/>
      <c r="AJ353" s="12"/>
      <c r="AK353" s="12"/>
      <c r="AL353" s="12"/>
      <c r="AM353" s="42"/>
      <c r="AN353" s="44"/>
      <c r="AO353" s="12"/>
      <c r="AP353" s="12"/>
      <c r="AQ353" s="12"/>
      <c r="AR353" s="42"/>
      <c r="AS353" s="44"/>
      <c r="AT353" s="12"/>
      <c r="AU353" s="12"/>
      <c r="AV353" s="12"/>
      <c r="AW353" s="42"/>
      <c r="AX353" s="44"/>
    </row>
    <row r="354" spans="1:50" x14ac:dyDescent="0.2">
      <c r="A354" s="12"/>
      <c r="B354" s="64"/>
      <c r="C354" s="18"/>
      <c r="D354" s="19"/>
      <c r="E354" s="65"/>
      <c r="F354" s="17"/>
      <c r="G354" s="27"/>
      <c r="H354" s="12"/>
      <c r="I354" s="15"/>
      <c r="J354" s="12"/>
      <c r="K354" s="12"/>
      <c r="L354" s="12"/>
      <c r="M354" s="12"/>
      <c r="N354" s="42"/>
      <c r="O354" s="44"/>
      <c r="P354" s="12"/>
      <c r="Q354" s="12"/>
      <c r="R354" s="12"/>
      <c r="S354" s="42"/>
      <c r="T354" s="44"/>
      <c r="U354" s="12"/>
      <c r="V354" s="12"/>
      <c r="W354" s="12"/>
      <c r="X354" s="42"/>
      <c r="Y354" s="44"/>
      <c r="Z354" s="12"/>
      <c r="AA354" s="12"/>
      <c r="AB354" s="12"/>
      <c r="AC354" s="42"/>
      <c r="AD354" s="44"/>
      <c r="AE354" s="12"/>
      <c r="AF354" s="12"/>
      <c r="AG354" s="12"/>
      <c r="AH354" s="42"/>
      <c r="AI354" s="44"/>
      <c r="AJ354" s="12"/>
      <c r="AK354" s="12"/>
      <c r="AL354" s="12"/>
      <c r="AM354" s="42"/>
      <c r="AN354" s="44"/>
      <c r="AO354" s="12"/>
      <c r="AP354" s="12"/>
      <c r="AQ354" s="12"/>
      <c r="AR354" s="42"/>
      <c r="AS354" s="44"/>
      <c r="AT354" s="12"/>
      <c r="AU354" s="12"/>
      <c r="AV354" s="12"/>
      <c r="AW354" s="42"/>
      <c r="AX354" s="44"/>
    </row>
    <row r="355" spans="1:50" x14ac:dyDescent="0.2">
      <c r="A355" s="12"/>
      <c r="B355" s="64"/>
      <c r="C355" s="18"/>
      <c r="D355" s="19"/>
      <c r="E355" s="65"/>
      <c r="F355" s="17"/>
      <c r="G355" s="27"/>
      <c r="H355" s="12"/>
      <c r="I355" s="15"/>
      <c r="J355" s="12"/>
      <c r="K355" s="12"/>
      <c r="L355" s="12"/>
      <c r="M355" s="12"/>
      <c r="N355" s="42"/>
      <c r="O355" s="44"/>
      <c r="P355" s="12"/>
      <c r="Q355" s="12"/>
      <c r="R355" s="12"/>
      <c r="S355" s="42"/>
      <c r="T355" s="44"/>
      <c r="U355" s="12"/>
      <c r="V355" s="12"/>
      <c r="W355" s="12"/>
      <c r="X355" s="42"/>
      <c r="Y355" s="44"/>
      <c r="Z355" s="12"/>
      <c r="AA355" s="12"/>
      <c r="AB355" s="12"/>
      <c r="AC355" s="42"/>
      <c r="AD355" s="44"/>
      <c r="AE355" s="12"/>
      <c r="AF355" s="12"/>
      <c r="AG355" s="12"/>
      <c r="AH355" s="42"/>
      <c r="AI355" s="44"/>
      <c r="AJ355" s="12"/>
      <c r="AK355" s="12"/>
      <c r="AL355" s="12"/>
      <c r="AM355" s="42"/>
      <c r="AN355" s="44"/>
      <c r="AO355" s="12"/>
      <c r="AP355" s="12"/>
      <c r="AQ355" s="12"/>
      <c r="AR355" s="42"/>
      <c r="AS355" s="44"/>
      <c r="AT355" s="12"/>
      <c r="AU355" s="12"/>
      <c r="AV355" s="12"/>
      <c r="AW355" s="42"/>
      <c r="AX355" s="44"/>
    </row>
    <row r="356" spans="1:50" x14ac:dyDescent="0.2">
      <c r="A356" s="12"/>
      <c r="B356" s="64"/>
      <c r="C356" s="18"/>
      <c r="D356" s="19"/>
      <c r="E356" s="65"/>
      <c r="F356" s="17"/>
      <c r="G356" s="27"/>
      <c r="H356" s="12"/>
      <c r="I356" s="15"/>
      <c r="J356" s="12"/>
      <c r="K356" s="12"/>
      <c r="L356" s="12"/>
      <c r="M356" s="12"/>
      <c r="N356" s="42"/>
      <c r="O356" s="44"/>
      <c r="P356" s="12"/>
      <c r="Q356" s="12"/>
      <c r="R356" s="12"/>
      <c r="S356" s="42"/>
      <c r="T356" s="44"/>
      <c r="U356" s="12"/>
      <c r="V356" s="12"/>
      <c r="W356" s="12"/>
      <c r="X356" s="42"/>
      <c r="Y356" s="44"/>
      <c r="Z356" s="12"/>
      <c r="AA356" s="12"/>
      <c r="AB356" s="12"/>
      <c r="AC356" s="42"/>
      <c r="AD356" s="44"/>
      <c r="AE356" s="12"/>
      <c r="AF356" s="12"/>
      <c r="AG356" s="12"/>
      <c r="AH356" s="42"/>
      <c r="AI356" s="44"/>
      <c r="AJ356" s="12"/>
      <c r="AK356" s="12"/>
      <c r="AL356" s="12"/>
      <c r="AM356" s="42"/>
      <c r="AN356" s="44"/>
      <c r="AO356" s="12"/>
      <c r="AP356" s="12"/>
      <c r="AQ356" s="12"/>
      <c r="AR356" s="42"/>
      <c r="AS356" s="44"/>
      <c r="AT356" s="12"/>
      <c r="AU356" s="12"/>
      <c r="AV356" s="12"/>
      <c r="AW356" s="42"/>
      <c r="AX356" s="44"/>
    </row>
    <row r="357" spans="1:50" x14ac:dyDescent="0.2">
      <c r="A357" s="12"/>
      <c r="B357" s="64"/>
      <c r="C357" s="18"/>
      <c r="D357" s="19"/>
      <c r="E357" s="65"/>
      <c r="F357" s="17"/>
      <c r="G357" s="27"/>
      <c r="H357" s="12"/>
      <c r="I357" s="15"/>
      <c r="J357" s="12"/>
      <c r="K357" s="12"/>
      <c r="L357" s="12"/>
      <c r="M357" s="12"/>
      <c r="N357" s="42"/>
      <c r="O357" s="44"/>
      <c r="P357" s="12"/>
      <c r="Q357" s="12"/>
      <c r="R357" s="12"/>
      <c r="S357" s="42"/>
      <c r="T357" s="44"/>
      <c r="U357" s="12"/>
      <c r="V357" s="12"/>
      <c r="W357" s="12"/>
      <c r="X357" s="42"/>
      <c r="Y357" s="44"/>
      <c r="Z357" s="12"/>
      <c r="AA357" s="12"/>
      <c r="AB357" s="12"/>
      <c r="AC357" s="42"/>
      <c r="AD357" s="44"/>
      <c r="AE357" s="12"/>
      <c r="AF357" s="12"/>
      <c r="AG357" s="12"/>
      <c r="AH357" s="42"/>
      <c r="AI357" s="44"/>
      <c r="AJ357" s="12"/>
      <c r="AK357" s="12"/>
      <c r="AL357" s="12"/>
      <c r="AM357" s="42"/>
      <c r="AN357" s="44"/>
      <c r="AO357" s="12"/>
      <c r="AP357" s="12"/>
      <c r="AQ357" s="12"/>
      <c r="AR357" s="42"/>
      <c r="AS357" s="44"/>
      <c r="AT357" s="12"/>
      <c r="AU357" s="12"/>
      <c r="AV357" s="12"/>
      <c r="AW357" s="42"/>
      <c r="AX357" s="44"/>
    </row>
    <row r="358" spans="1:50" x14ac:dyDescent="0.2">
      <c r="A358" s="12"/>
      <c r="B358" s="64"/>
      <c r="C358" s="18"/>
      <c r="D358" s="19"/>
      <c r="E358" s="65"/>
      <c r="F358" s="17"/>
      <c r="G358" s="27"/>
      <c r="H358" s="12"/>
      <c r="I358" s="15"/>
      <c r="J358" s="12"/>
      <c r="K358" s="12"/>
      <c r="L358" s="12"/>
      <c r="M358" s="12"/>
      <c r="N358" s="42"/>
      <c r="O358" s="44"/>
      <c r="P358" s="12"/>
      <c r="Q358" s="12"/>
      <c r="R358" s="12"/>
      <c r="S358" s="42"/>
      <c r="T358" s="44"/>
      <c r="U358" s="12"/>
      <c r="V358" s="12"/>
      <c r="W358" s="12"/>
      <c r="X358" s="42"/>
      <c r="Y358" s="44"/>
      <c r="Z358" s="12"/>
      <c r="AA358" s="12"/>
      <c r="AB358" s="12"/>
      <c r="AC358" s="42"/>
      <c r="AD358" s="44"/>
      <c r="AE358" s="12"/>
      <c r="AF358" s="12"/>
      <c r="AG358" s="12"/>
      <c r="AH358" s="42"/>
      <c r="AI358" s="44"/>
      <c r="AJ358" s="12"/>
      <c r="AK358" s="12"/>
      <c r="AL358" s="12"/>
      <c r="AM358" s="42"/>
      <c r="AN358" s="44"/>
      <c r="AO358" s="12"/>
      <c r="AP358" s="12"/>
      <c r="AQ358" s="12"/>
      <c r="AR358" s="42"/>
      <c r="AS358" s="44"/>
      <c r="AT358" s="12"/>
      <c r="AU358" s="12"/>
      <c r="AV358" s="12"/>
      <c r="AW358" s="42"/>
      <c r="AX358" s="44"/>
    </row>
    <row r="359" spans="1:50" x14ac:dyDescent="0.2">
      <c r="A359" s="12"/>
      <c r="B359" s="64"/>
      <c r="C359" s="18"/>
      <c r="D359" s="19"/>
      <c r="E359" s="65"/>
      <c r="F359" s="17"/>
      <c r="G359" s="27"/>
      <c r="H359" s="12"/>
      <c r="I359" s="15"/>
      <c r="J359" s="12"/>
      <c r="K359" s="12"/>
      <c r="L359" s="12"/>
      <c r="M359" s="12"/>
      <c r="N359" s="42"/>
      <c r="O359" s="44"/>
      <c r="P359" s="12"/>
      <c r="Q359" s="12"/>
      <c r="R359" s="12"/>
      <c r="S359" s="42"/>
      <c r="T359" s="44"/>
      <c r="U359" s="12"/>
      <c r="V359" s="12"/>
      <c r="W359" s="12"/>
      <c r="X359" s="42"/>
      <c r="Y359" s="44"/>
      <c r="Z359" s="12"/>
      <c r="AA359" s="12"/>
      <c r="AB359" s="12"/>
      <c r="AC359" s="42"/>
      <c r="AD359" s="44"/>
      <c r="AE359" s="12"/>
      <c r="AF359" s="12"/>
      <c r="AG359" s="12"/>
      <c r="AH359" s="42"/>
      <c r="AI359" s="44"/>
      <c r="AJ359" s="12"/>
      <c r="AK359" s="12"/>
      <c r="AL359" s="12"/>
      <c r="AM359" s="42"/>
      <c r="AN359" s="44"/>
      <c r="AO359" s="12"/>
      <c r="AP359" s="12"/>
      <c r="AQ359" s="12"/>
      <c r="AR359" s="42"/>
      <c r="AS359" s="44"/>
      <c r="AT359" s="12"/>
      <c r="AU359" s="12"/>
      <c r="AV359" s="12"/>
      <c r="AW359" s="42"/>
      <c r="AX359" s="44"/>
    </row>
    <row r="360" spans="1:50" x14ac:dyDescent="0.2">
      <c r="A360" s="12"/>
      <c r="B360" s="64"/>
      <c r="C360" s="18"/>
      <c r="D360" s="19"/>
      <c r="E360" s="65"/>
      <c r="F360" s="17"/>
      <c r="G360" s="27"/>
      <c r="H360" s="12"/>
      <c r="I360" s="15"/>
      <c r="J360" s="12"/>
      <c r="K360" s="12"/>
      <c r="L360" s="12"/>
      <c r="M360" s="12"/>
      <c r="N360" s="42"/>
      <c r="O360" s="44"/>
      <c r="P360" s="12"/>
      <c r="Q360" s="12"/>
      <c r="R360" s="12"/>
      <c r="S360" s="42"/>
      <c r="T360" s="44"/>
      <c r="U360" s="12"/>
      <c r="V360" s="12"/>
      <c r="W360" s="12"/>
      <c r="X360" s="42"/>
      <c r="Y360" s="44"/>
      <c r="Z360" s="12"/>
      <c r="AA360" s="12"/>
      <c r="AB360" s="12"/>
      <c r="AC360" s="42"/>
      <c r="AD360" s="44"/>
      <c r="AE360" s="12"/>
      <c r="AF360" s="12"/>
      <c r="AG360" s="12"/>
      <c r="AH360" s="42"/>
      <c r="AI360" s="44"/>
      <c r="AJ360" s="12"/>
      <c r="AK360" s="12"/>
      <c r="AL360" s="12"/>
      <c r="AM360" s="42"/>
      <c r="AN360" s="44"/>
      <c r="AO360" s="12"/>
      <c r="AP360" s="12"/>
      <c r="AQ360" s="12"/>
      <c r="AR360" s="42"/>
      <c r="AS360" s="44"/>
      <c r="AT360" s="12"/>
      <c r="AU360" s="12"/>
      <c r="AV360" s="12"/>
      <c r="AW360" s="42"/>
      <c r="AX360" s="44"/>
    </row>
    <row r="361" spans="1:50" x14ac:dyDescent="0.2">
      <c r="A361" s="12"/>
      <c r="B361" s="64"/>
      <c r="C361" s="18"/>
      <c r="D361" s="19"/>
      <c r="E361" s="65"/>
      <c r="F361" s="17"/>
      <c r="G361" s="27"/>
      <c r="H361" s="12"/>
      <c r="I361" s="15"/>
      <c r="J361" s="12"/>
      <c r="K361" s="12"/>
      <c r="L361" s="12"/>
      <c r="M361" s="12"/>
      <c r="N361" s="42"/>
      <c r="O361" s="44"/>
      <c r="P361" s="12"/>
      <c r="Q361" s="12"/>
      <c r="R361" s="12"/>
      <c r="S361" s="42"/>
      <c r="T361" s="44"/>
      <c r="U361" s="12"/>
      <c r="V361" s="12"/>
      <c r="W361" s="12"/>
      <c r="X361" s="42"/>
      <c r="Y361" s="44"/>
      <c r="Z361" s="12"/>
      <c r="AA361" s="12"/>
      <c r="AB361" s="12"/>
      <c r="AC361" s="42"/>
      <c r="AD361" s="44"/>
      <c r="AE361" s="12"/>
      <c r="AF361" s="12"/>
      <c r="AG361" s="12"/>
      <c r="AH361" s="42"/>
      <c r="AI361" s="44"/>
      <c r="AJ361" s="12"/>
      <c r="AK361" s="12"/>
      <c r="AL361" s="12"/>
      <c r="AM361" s="42"/>
      <c r="AN361" s="44"/>
      <c r="AO361" s="12"/>
      <c r="AP361" s="12"/>
      <c r="AQ361" s="12"/>
      <c r="AR361" s="42"/>
      <c r="AS361" s="44"/>
      <c r="AT361" s="12"/>
      <c r="AU361" s="12"/>
      <c r="AV361" s="12"/>
      <c r="AW361" s="42"/>
      <c r="AX361" s="44"/>
    </row>
    <row r="362" spans="1:50" x14ac:dyDescent="0.2">
      <c r="A362" s="12"/>
      <c r="B362" s="64"/>
      <c r="C362" s="18"/>
      <c r="D362" s="19"/>
      <c r="E362" s="65"/>
      <c r="F362" s="17"/>
      <c r="G362" s="27"/>
      <c r="H362" s="12"/>
      <c r="I362" s="15"/>
      <c r="J362" s="12"/>
      <c r="K362" s="12"/>
      <c r="L362" s="12"/>
      <c r="M362" s="12"/>
      <c r="N362" s="42"/>
      <c r="O362" s="44"/>
      <c r="P362" s="12"/>
      <c r="Q362" s="12"/>
      <c r="R362" s="12"/>
      <c r="S362" s="42"/>
      <c r="T362" s="44"/>
      <c r="U362" s="12"/>
      <c r="V362" s="12"/>
      <c r="W362" s="12"/>
      <c r="X362" s="42"/>
      <c r="Y362" s="44"/>
      <c r="Z362" s="12"/>
      <c r="AA362" s="12"/>
      <c r="AB362" s="12"/>
      <c r="AC362" s="42"/>
      <c r="AD362" s="44"/>
      <c r="AE362" s="12"/>
      <c r="AF362" s="12"/>
      <c r="AG362" s="12"/>
      <c r="AH362" s="42"/>
      <c r="AI362" s="44"/>
      <c r="AJ362" s="12"/>
      <c r="AK362" s="12"/>
      <c r="AL362" s="12"/>
      <c r="AM362" s="42"/>
      <c r="AN362" s="44"/>
      <c r="AO362" s="12"/>
      <c r="AP362" s="12"/>
      <c r="AQ362" s="12"/>
      <c r="AR362" s="42"/>
      <c r="AS362" s="44"/>
      <c r="AT362" s="12"/>
      <c r="AU362" s="12"/>
      <c r="AV362" s="12"/>
      <c r="AW362" s="42"/>
      <c r="AX362" s="44"/>
    </row>
    <row r="363" spans="1:50" x14ac:dyDescent="0.2">
      <c r="A363" s="12"/>
      <c r="B363" s="64"/>
      <c r="C363" s="18"/>
      <c r="D363" s="19"/>
      <c r="E363" s="65"/>
      <c r="F363" s="17"/>
      <c r="G363" s="27"/>
      <c r="H363" s="12"/>
      <c r="I363" s="15"/>
      <c r="J363" s="12"/>
      <c r="K363" s="12"/>
      <c r="L363" s="12"/>
      <c r="M363" s="12"/>
      <c r="N363" s="42"/>
      <c r="O363" s="44"/>
      <c r="P363" s="12"/>
      <c r="Q363" s="12"/>
      <c r="R363" s="12"/>
      <c r="S363" s="42"/>
      <c r="T363" s="44"/>
      <c r="U363" s="12"/>
      <c r="V363" s="12"/>
      <c r="W363" s="12"/>
      <c r="X363" s="42"/>
      <c r="Y363" s="44"/>
      <c r="Z363" s="12"/>
      <c r="AA363" s="12"/>
      <c r="AB363" s="12"/>
      <c r="AC363" s="42"/>
      <c r="AD363" s="44"/>
      <c r="AE363" s="12"/>
      <c r="AF363" s="12"/>
      <c r="AG363" s="12"/>
      <c r="AH363" s="42"/>
      <c r="AI363" s="44"/>
      <c r="AJ363" s="12"/>
      <c r="AK363" s="12"/>
      <c r="AL363" s="12"/>
      <c r="AM363" s="42"/>
      <c r="AN363" s="44"/>
      <c r="AO363" s="12"/>
      <c r="AP363" s="12"/>
      <c r="AQ363" s="12"/>
      <c r="AR363" s="42"/>
      <c r="AS363" s="44"/>
      <c r="AT363" s="12"/>
      <c r="AU363" s="12"/>
      <c r="AV363" s="12"/>
      <c r="AW363" s="42"/>
      <c r="AX363" s="44"/>
    </row>
    <row r="364" spans="1:50" x14ac:dyDescent="0.2">
      <c r="A364" s="12"/>
      <c r="B364" s="64"/>
      <c r="C364" s="18"/>
      <c r="D364" s="19"/>
      <c r="E364" s="65"/>
      <c r="F364" s="17"/>
      <c r="G364" s="27"/>
      <c r="H364" s="12"/>
      <c r="I364" s="15"/>
      <c r="J364" s="12"/>
      <c r="K364" s="12"/>
      <c r="L364" s="12"/>
      <c r="M364" s="12"/>
      <c r="N364" s="42"/>
      <c r="O364" s="44"/>
      <c r="P364" s="12"/>
      <c r="Q364" s="12"/>
      <c r="R364" s="12"/>
      <c r="S364" s="42"/>
      <c r="T364" s="44"/>
      <c r="U364" s="12"/>
      <c r="V364" s="12"/>
      <c r="W364" s="12"/>
      <c r="X364" s="42"/>
      <c r="Y364" s="44"/>
      <c r="Z364" s="12"/>
      <c r="AA364" s="12"/>
      <c r="AB364" s="12"/>
      <c r="AC364" s="42"/>
      <c r="AD364" s="44"/>
      <c r="AE364" s="12"/>
      <c r="AF364" s="12"/>
      <c r="AG364" s="12"/>
      <c r="AH364" s="42"/>
      <c r="AI364" s="44"/>
      <c r="AJ364" s="12"/>
      <c r="AK364" s="12"/>
      <c r="AL364" s="12"/>
      <c r="AM364" s="42"/>
      <c r="AN364" s="44"/>
      <c r="AO364" s="12"/>
      <c r="AP364" s="12"/>
      <c r="AQ364" s="12"/>
      <c r="AR364" s="42"/>
      <c r="AS364" s="44"/>
      <c r="AT364" s="12"/>
      <c r="AU364" s="12"/>
      <c r="AV364" s="12"/>
      <c r="AW364" s="42"/>
      <c r="AX364" s="44"/>
    </row>
    <row r="365" spans="1:50" x14ac:dyDescent="0.2">
      <c r="A365" s="12"/>
      <c r="B365" s="64"/>
      <c r="C365" s="18"/>
      <c r="D365" s="19"/>
      <c r="E365" s="65"/>
      <c r="F365" s="17"/>
      <c r="G365" s="27"/>
      <c r="H365" s="12"/>
      <c r="I365" s="15"/>
      <c r="J365" s="12"/>
      <c r="K365" s="12"/>
      <c r="L365" s="12"/>
      <c r="M365" s="12"/>
      <c r="N365" s="42"/>
      <c r="O365" s="44"/>
      <c r="P365" s="12"/>
      <c r="Q365" s="12"/>
      <c r="R365" s="12"/>
      <c r="S365" s="42"/>
      <c r="T365" s="44"/>
      <c r="U365" s="12"/>
      <c r="V365" s="12"/>
      <c r="W365" s="12"/>
      <c r="X365" s="42"/>
      <c r="Y365" s="44"/>
      <c r="Z365" s="12"/>
      <c r="AA365" s="12"/>
      <c r="AB365" s="12"/>
      <c r="AC365" s="42"/>
      <c r="AD365" s="44"/>
      <c r="AE365" s="12"/>
      <c r="AF365" s="12"/>
      <c r="AG365" s="12"/>
      <c r="AH365" s="42"/>
      <c r="AI365" s="44"/>
      <c r="AJ365" s="12"/>
      <c r="AK365" s="12"/>
      <c r="AL365" s="12"/>
      <c r="AM365" s="42"/>
      <c r="AN365" s="44"/>
      <c r="AO365" s="12"/>
      <c r="AP365" s="12"/>
      <c r="AQ365" s="12"/>
      <c r="AR365" s="42"/>
      <c r="AS365" s="44"/>
      <c r="AT365" s="12"/>
      <c r="AU365" s="12"/>
      <c r="AV365" s="12"/>
      <c r="AW365" s="42"/>
      <c r="AX365" s="44"/>
    </row>
    <row r="366" spans="1:50" x14ac:dyDescent="0.2">
      <c r="A366" s="12"/>
      <c r="B366" s="64"/>
      <c r="C366" s="18"/>
      <c r="D366" s="19"/>
      <c r="E366" s="65"/>
      <c r="F366" s="17"/>
      <c r="G366" s="27"/>
      <c r="H366" s="12"/>
      <c r="I366" s="15"/>
      <c r="J366" s="12"/>
      <c r="K366" s="12"/>
      <c r="L366" s="12"/>
      <c r="M366" s="12"/>
      <c r="N366" s="42"/>
      <c r="O366" s="44"/>
      <c r="P366" s="12"/>
      <c r="Q366" s="12"/>
      <c r="R366" s="12"/>
      <c r="S366" s="42"/>
      <c r="T366" s="44"/>
      <c r="U366" s="12"/>
      <c r="V366" s="12"/>
      <c r="W366" s="12"/>
      <c r="X366" s="42"/>
      <c r="Y366" s="44"/>
      <c r="Z366" s="12"/>
      <c r="AA366" s="12"/>
      <c r="AB366" s="12"/>
      <c r="AC366" s="42"/>
      <c r="AD366" s="44"/>
      <c r="AE366" s="12"/>
      <c r="AF366" s="12"/>
      <c r="AG366" s="12"/>
      <c r="AH366" s="42"/>
      <c r="AI366" s="44"/>
      <c r="AJ366" s="12"/>
      <c r="AK366" s="12"/>
      <c r="AL366" s="12"/>
      <c r="AM366" s="42"/>
      <c r="AN366" s="44"/>
      <c r="AO366" s="12"/>
      <c r="AP366" s="12"/>
      <c r="AQ366" s="12"/>
      <c r="AR366" s="42"/>
      <c r="AS366" s="44"/>
      <c r="AT366" s="12"/>
      <c r="AU366" s="12"/>
      <c r="AV366" s="12"/>
      <c r="AW366" s="42"/>
      <c r="AX366" s="44"/>
    </row>
    <row r="367" spans="1:50" x14ac:dyDescent="0.2">
      <c r="A367" s="12"/>
      <c r="B367" s="64"/>
      <c r="C367" s="18"/>
      <c r="D367" s="19"/>
      <c r="E367" s="65"/>
      <c r="F367" s="17"/>
      <c r="G367" s="27"/>
      <c r="H367" s="12"/>
      <c r="I367" s="15"/>
      <c r="J367" s="12"/>
      <c r="K367" s="12"/>
      <c r="L367" s="12"/>
      <c r="M367" s="12"/>
      <c r="N367" s="42"/>
      <c r="O367" s="44"/>
      <c r="P367" s="12"/>
      <c r="Q367" s="12"/>
      <c r="R367" s="12"/>
      <c r="S367" s="42"/>
      <c r="T367" s="44"/>
      <c r="U367" s="12"/>
      <c r="V367" s="12"/>
      <c r="W367" s="12"/>
      <c r="X367" s="42"/>
      <c r="Y367" s="44"/>
      <c r="Z367" s="12"/>
      <c r="AA367" s="12"/>
      <c r="AB367" s="12"/>
      <c r="AC367" s="42"/>
      <c r="AD367" s="44"/>
      <c r="AE367" s="12"/>
      <c r="AF367" s="12"/>
      <c r="AG367" s="12"/>
      <c r="AH367" s="42"/>
      <c r="AI367" s="44"/>
      <c r="AJ367" s="12"/>
      <c r="AK367" s="12"/>
      <c r="AL367" s="12"/>
      <c r="AM367" s="42"/>
      <c r="AN367" s="44"/>
      <c r="AO367" s="12"/>
      <c r="AP367" s="12"/>
      <c r="AQ367" s="12"/>
      <c r="AR367" s="42"/>
      <c r="AS367" s="44"/>
      <c r="AT367" s="12"/>
      <c r="AU367" s="12"/>
      <c r="AV367" s="12"/>
      <c r="AW367" s="42"/>
      <c r="AX367" s="44"/>
    </row>
    <row r="368" spans="1:50" x14ac:dyDescent="0.2">
      <c r="A368" s="12"/>
      <c r="B368" s="64"/>
      <c r="C368" s="18"/>
      <c r="D368" s="19"/>
      <c r="E368" s="65"/>
      <c r="F368" s="17"/>
      <c r="G368" s="27"/>
      <c r="H368" s="12"/>
      <c r="I368" s="15"/>
      <c r="J368" s="12"/>
      <c r="K368" s="12"/>
      <c r="L368" s="12"/>
      <c r="M368" s="12"/>
      <c r="N368" s="42"/>
      <c r="O368" s="44"/>
      <c r="P368" s="12"/>
      <c r="Q368" s="12"/>
      <c r="R368" s="12"/>
      <c r="S368" s="42"/>
      <c r="T368" s="44"/>
      <c r="U368" s="12"/>
      <c r="V368" s="12"/>
      <c r="W368" s="12"/>
      <c r="X368" s="42"/>
      <c r="Y368" s="44"/>
      <c r="Z368" s="12"/>
      <c r="AA368" s="12"/>
      <c r="AB368" s="12"/>
      <c r="AC368" s="42"/>
      <c r="AD368" s="44"/>
      <c r="AE368" s="12"/>
      <c r="AF368" s="12"/>
      <c r="AG368" s="12"/>
      <c r="AH368" s="42"/>
      <c r="AI368" s="44"/>
      <c r="AJ368" s="12"/>
      <c r="AK368" s="12"/>
      <c r="AL368" s="12"/>
      <c r="AM368" s="42"/>
      <c r="AN368" s="44"/>
      <c r="AO368" s="12"/>
      <c r="AP368" s="12"/>
      <c r="AQ368" s="12"/>
      <c r="AR368" s="42"/>
      <c r="AS368" s="44"/>
      <c r="AT368" s="12"/>
      <c r="AU368" s="12"/>
      <c r="AV368" s="12"/>
      <c r="AW368" s="42"/>
      <c r="AX368" s="44"/>
    </row>
    <row r="369" spans="1:50" x14ac:dyDescent="0.2">
      <c r="A369" s="12"/>
      <c r="B369" s="64"/>
      <c r="C369" s="18"/>
      <c r="D369" s="19"/>
      <c r="E369" s="65"/>
      <c r="F369" s="17"/>
      <c r="G369" s="27"/>
      <c r="H369" s="12"/>
      <c r="I369" s="15"/>
      <c r="J369" s="12"/>
      <c r="K369" s="12"/>
      <c r="L369" s="12"/>
      <c r="M369" s="12"/>
      <c r="N369" s="42"/>
      <c r="O369" s="44"/>
      <c r="P369" s="12"/>
      <c r="Q369" s="12"/>
      <c r="R369" s="12"/>
      <c r="S369" s="42"/>
      <c r="T369" s="44"/>
      <c r="U369" s="12"/>
      <c r="V369" s="12"/>
      <c r="W369" s="12"/>
      <c r="X369" s="42"/>
      <c r="Y369" s="44"/>
      <c r="Z369" s="12"/>
      <c r="AA369" s="12"/>
      <c r="AB369" s="12"/>
      <c r="AC369" s="42"/>
      <c r="AD369" s="44"/>
      <c r="AE369" s="12"/>
      <c r="AF369" s="12"/>
      <c r="AG369" s="12"/>
      <c r="AH369" s="42"/>
      <c r="AI369" s="44"/>
      <c r="AJ369" s="12"/>
      <c r="AK369" s="12"/>
      <c r="AL369" s="12"/>
      <c r="AM369" s="42"/>
      <c r="AN369" s="44"/>
      <c r="AO369" s="12"/>
      <c r="AP369" s="12"/>
      <c r="AQ369" s="12"/>
      <c r="AR369" s="42"/>
      <c r="AS369" s="44"/>
      <c r="AT369" s="12"/>
      <c r="AU369" s="12"/>
      <c r="AV369" s="12"/>
      <c r="AW369" s="42"/>
      <c r="AX369" s="44"/>
    </row>
    <row r="370" spans="1:50" x14ac:dyDescent="0.2">
      <c r="A370" s="12"/>
      <c r="B370" s="64"/>
      <c r="C370" s="18"/>
      <c r="D370" s="19"/>
      <c r="E370" s="65"/>
      <c r="F370" s="17"/>
      <c r="G370" s="27"/>
      <c r="H370" s="12"/>
      <c r="I370" s="15"/>
      <c r="J370" s="12"/>
      <c r="K370" s="12"/>
      <c r="L370" s="12"/>
      <c r="M370" s="12"/>
      <c r="N370" s="42"/>
      <c r="O370" s="44"/>
      <c r="P370" s="12"/>
      <c r="Q370" s="12"/>
      <c r="R370" s="12"/>
      <c r="S370" s="42"/>
      <c r="T370" s="44"/>
      <c r="U370" s="12"/>
      <c r="V370" s="12"/>
      <c r="W370" s="12"/>
      <c r="X370" s="42"/>
      <c r="Y370" s="44"/>
      <c r="Z370" s="12"/>
      <c r="AA370" s="12"/>
      <c r="AB370" s="12"/>
      <c r="AC370" s="42"/>
      <c r="AD370" s="44"/>
      <c r="AE370" s="12"/>
      <c r="AF370" s="12"/>
      <c r="AG370" s="12"/>
      <c r="AH370" s="42"/>
      <c r="AI370" s="44"/>
      <c r="AJ370" s="12"/>
      <c r="AK370" s="12"/>
      <c r="AL370" s="12"/>
      <c r="AM370" s="42"/>
      <c r="AN370" s="44"/>
      <c r="AO370" s="12"/>
      <c r="AP370" s="12"/>
      <c r="AQ370" s="12"/>
      <c r="AR370" s="42"/>
      <c r="AS370" s="44"/>
      <c r="AT370" s="12"/>
      <c r="AU370" s="12"/>
      <c r="AV370" s="12"/>
      <c r="AW370" s="42"/>
      <c r="AX370" s="44"/>
    </row>
    <row r="371" spans="1:50" x14ac:dyDescent="0.2">
      <c r="A371" s="12"/>
      <c r="B371" s="64"/>
      <c r="C371" s="18"/>
      <c r="D371" s="19"/>
      <c r="E371" s="65"/>
      <c r="F371" s="17"/>
      <c r="G371" s="27"/>
      <c r="H371" s="12"/>
      <c r="I371" s="15"/>
      <c r="J371" s="12"/>
      <c r="K371" s="12"/>
      <c r="L371" s="12"/>
      <c r="M371" s="12"/>
      <c r="N371" s="42"/>
      <c r="O371" s="44"/>
      <c r="P371" s="12"/>
      <c r="Q371" s="12"/>
      <c r="R371" s="12"/>
      <c r="S371" s="42"/>
      <c r="T371" s="44"/>
      <c r="U371" s="12"/>
      <c r="V371" s="12"/>
      <c r="W371" s="12"/>
      <c r="X371" s="42"/>
      <c r="Y371" s="44"/>
      <c r="Z371" s="12"/>
      <c r="AA371" s="12"/>
      <c r="AB371" s="12"/>
      <c r="AC371" s="42"/>
      <c r="AD371" s="44"/>
      <c r="AE371" s="12"/>
      <c r="AF371" s="12"/>
      <c r="AG371" s="12"/>
      <c r="AH371" s="42"/>
      <c r="AI371" s="44"/>
      <c r="AJ371" s="12"/>
      <c r="AK371" s="12"/>
      <c r="AL371" s="12"/>
      <c r="AM371" s="42"/>
      <c r="AN371" s="44"/>
      <c r="AO371" s="12"/>
      <c r="AP371" s="12"/>
      <c r="AQ371" s="12"/>
      <c r="AR371" s="42"/>
      <c r="AS371" s="44"/>
      <c r="AT371" s="12"/>
      <c r="AU371" s="12"/>
      <c r="AV371" s="12"/>
      <c r="AW371" s="42"/>
      <c r="AX371" s="44"/>
    </row>
    <row r="372" spans="1:50" x14ac:dyDescent="0.2">
      <c r="A372" s="12"/>
      <c r="B372" s="64"/>
      <c r="C372" s="18"/>
      <c r="D372" s="19"/>
      <c r="E372" s="65"/>
      <c r="F372" s="17"/>
      <c r="G372" s="27"/>
      <c r="H372" s="12"/>
      <c r="I372" s="15"/>
      <c r="J372" s="12"/>
      <c r="K372" s="12"/>
      <c r="L372" s="12"/>
      <c r="M372" s="12"/>
      <c r="N372" s="42"/>
      <c r="O372" s="44"/>
      <c r="P372" s="12"/>
      <c r="Q372" s="12"/>
      <c r="R372" s="12"/>
      <c r="S372" s="42"/>
      <c r="T372" s="44"/>
      <c r="U372" s="12"/>
      <c r="V372" s="12"/>
      <c r="W372" s="12"/>
      <c r="X372" s="42"/>
      <c r="Y372" s="44"/>
      <c r="Z372" s="12"/>
      <c r="AA372" s="12"/>
      <c r="AB372" s="12"/>
      <c r="AC372" s="42"/>
      <c r="AD372" s="44"/>
      <c r="AE372" s="12"/>
      <c r="AF372" s="12"/>
      <c r="AG372" s="12"/>
      <c r="AH372" s="42"/>
      <c r="AI372" s="44"/>
      <c r="AJ372" s="12"/>
      <c r="AK372" s="12"/>
      <c r="AL372" s="12"/>
      <c r="AM372" s="42"/>
      <c r="AN372" s="44"/>
      <c r="AO372" s="12"/>
      <c r="AP372" s="12"/>
      <c r="AQ372" s="12"/>
      <c r="AR372" s="42"/>
      <c r="AS372" s="44"/>
      <c r="AT372" s="12"/>
      <c r="AU372" s="12"/>
      <c r="AV372" s="12"/>
      <c r="AW372" s="42"/>
      <c r="AX372" s="44"/>
    </row>
    <row r="373" spans="1:50" x14ac:dyDescent="0.2">
      <c r="A373" s="12"/>
      <c r="B373" s="64"/>
      <c r="C373" s="18"/>
      <c r="D373" s="19"/>
      <c r="E373" s="65"/>
      <c r="F373" s="17"/>
      <c r="G373" s="27"/>
      <c r="H373" s="12"/>
      <c r="I373" s="15"/>
      <c r="J373" s="12"/>
      <c r="K373" s="12"/>
      <c r="L373" s="12"/>
      <c r="M373" s="12"/>
      <c r="N373" s="42"/>
      <c r="O373" s="44"/>
      <c r="P373" s="12"/>
      <c r="Q373" s="12"/>
      <c r="R373" s="12"/>
      <c r="S373" s="42"/>
      <c r="T373" s="44"/>
      <c r="U373" s="12"/>
      <c r="V373" s="12"/>
      <c r="W373" s="12"/>
      <c r="X373" s="42"/>
      <c r="Y373" s="44"/>
      <c r="Z373" s="12"/>
      <c r="AA373" s="12"/>
      <c r="AB373" s="12"/>
      <c r="AC373" s="42"/>
      <c r="AD373" s="44"/>
      <c r="AE373" s="12"/>
      <c r="AF373" s="12"/>
      <c r="AG373" s="12"/>
      <c r="AH373" s="42"/>
      <c r="AI373" s="44"/>
      <c r="AJ373" s="12"/>
      <c r="AK373" s="12"/>
      <c r="AL373" s="12"/>
      <c r="AM373" s="42"/>
      <c r="AN373" s="44"/>
      <c r="AO373" s="12"/>
      <c r="AP373" s="12"/>
      <c r="AQ373" s="12"/>
      <c r="AR373" s="42"/>
      <c r="AS373" s="44"/>
      <c r="AT373" s="12"/>
      <c r="AU373" s="12"/>
      <c r="AV373" s="12"/>
      <c r="AW373" s="42"/>
      <c r="AX373" s="44"/>
    </row>
    <row r="374" spans="1:50" x14ac:dyDescent="0.2">
      <c r="A374" s="12"/>
      <c r="B374" s="64"/>
      <c r="C374" s="18"/>
      <c r="D374" s="19"/>
      <c r="E374" s="65"/>
      <c r="F374" s="17"/>
      <c r="G374" s="27"/>
      <c r="H374" s="12"/>
      <c r="I374" s="15"/>
      <c r="J374" s="12"/>
      <c r="K374" s="12"/>
      <c r="L374" s="12"/>
      <c r="M374" s="12"/>
      <c r="N374" s="42"/>
      <c r="O374" s="44"/>
      <c r="P374" s="12"/>
      <c r="Q374" s="12"/>
      <c r="R374" s="12"/>
      <c r="S374" s="42"/>
      <c r="T374" s="44"/>
      <c r="U374" s="12"/>
      <c r="V374" s="12"/>
      <c r="W374" s="12"/>
      <c r="X374" s="42"/>
      <c r="Y374" s="44"/>
      <c r="Z374" s="12"/>
      <c r="AA374" s="12"/>
      <c r="AB374" s="12"/>
      <c r="AC374" s="42"/>
      <c r="AD374" s="44"/>
      <c r="AE374" s="12"/>
      <c r="AF374" s="12"/>
      <c r="AG374" s="12"/>
      <c r="AH374" s="42"/>
      <c r="AI374" s="44"/>
      <c r="AJ374" s="12"/>
      <c r="AK374" s="12"/>
      <c r="AL374" s="12"/>
      <c r="AM374" s="42"/>
      <c r="AN374" s="44"/>
      <c r="AO374" s="12"/>
      <c r="AP374" s="12"/>
      <c r="AQ374" s="12"/>
      <c r="AR374" s="42"/>
      <c r="AS374" s="44"/>
      <c r="AT374" s="12"/>
      <c r="AU374" s="12"/>
      <c r="AV374" s="12"/>
      <c r="AW374" s="42"/>
      <c r="AX374" s="44"/>
    </row>
    <row r="375" spans="1:50" x14ac:dyDescent="0.2">
      <c r="A375" s="12"/>
      <c r="B375" s="64"/>
      <c r="C375" s="18"/>
      <c r="D375" s="19"/>
      <c r="E375" s="65"/>
      <c r="F375" s="17"/>
      <c r="G375" s="27"/>
      <c r="H375" s="12"/>
      <c r="I375" s="15"/>
      <c r="J375" s="12"/>
      <c r="K375" s="12"/>
      <c r="L375" s="12"/>
      <c r="M375" s="12"/>
      <c r="N375" s="42"/>
      <c r="O375" s="44"/>
      <c r="P375" s="12"/>
      <c r="Q375" s="12"/>
      <c r="R375" s="12"/>
      <c r="S375" s="42"/>
      <c r="T375" s="44"/>
      <c r="U375" s="12"/>
      <c r="V375" s="12"/>
      <c r="W375" s="12"/>
      <c r="X375" s="42"/>
      <c r="Y375" s="44"/>
      <c r="Z375" s="12"/>
      <c r="AA375" s="12"/>
      <c r="AB375" s="12"/>
      <c r="AC375" s="42"/>
      <c r="AD375" s="44"/>
      <c r="AE375" s="12"/>
      <c r="AF375" s="12"/>
      <c r="AG375" s="12"/>
      <c r="AH375" s="42"/>
      <c r="AI375" s="44"/>
      <c r="AJ375" s="12"/>
      <c r="AK375" s="12"/>
      <c r="AL375" s="12"/>
      <c r="AM375" s="42"/>
      <c r="AN375" s="44"/>
      <c r="AO375" s="12"/>
      <c r="AP375" s="12"/>
      <c r="AQ375" s="12"/>
      <c r="AR375" s="42"/>
      <c r="AS375" s="44"/>
      <c r="AT375" s="12"/>
      <c r="AU375" s="12"/>
      <c r="AV375" s="12"/>
      <c r="AW375" s="42"/>
      <c r="AX375" s="44"/>
    </row>
    <row r="376" spans="1:50" x14ac:dyDescent="0.2">
      <c r="A376" s="12"/>
      <c r="B376" s="64"/>
      <c r="C376" s="18"/>
      <c r="D376" s="19"/>
      <c r="E376" s="65"/>
      <c r="F376" s="17"/>
      <c r="G376" s="27"/>
      <c r="H376" s="12"/>
      <c r="I376" s="15"/>
      <c r="J376" s="12"/>
      <c r="K376" s="12"/>
      <c r="L376" s="12"/>
      <c r="M376" s="12"/>
      <c r="N376" s="42"/>
      <c r="O376" s="44"/>
      <c r="P376" s="12"/>
      <c r="Q376" s="12"/>
      <c r="R376" s="12"/>
      <c r="S376" s="42"/>
      <c r="T376" s="44"/>
      <c r="U376" s="12"/>
      <c r="V376" s="12"/>
      <c r="W376" s="12"/>
      <c r="X376" s="42"/>
      <c r="Y376" s="44"/>
      <c r="Z376" s="12"/>
      <c r="AA376" s="12"/>
      <c r="AB376" s="12"/>
      <c r="AC376" s="42"/>
      <c r="AD376" s="44"/>
      <c r="AE376" s="12"/>
      <c r="AF376" s="12"/>
      <c r="AG376" s="12"/>
      <c r="AH376" s="42"/>
      <c r="AI376" s="44"/>
      <c r="AJ376" s="12"/>
      <c r="AK376" s="12"/>
      <c r="AL376" s="12"/>
      <c r="AM376" s="42"/>
      <c r="AN376" s="44"/>
      <c r="AO376" s="12"/>
      <c r="AP376" s="12"/>
      <c r="AQ376" s="12"/>
      <c r="AR376" s="42"/>
      <c r="AS376" s="44"/>
      <c r="AT376" s="12"/>
      <c r="AU376" s="12"/>
      <c r="AV376" s="12"/>
      <c r="AW376" s="42"/>
      <c r="AX376" s="44"/>
    </row>
    <row r="377" spans="1:50" x14ac:dyDescent="0.2">
      <c r="A377" s="12"/>
      <c r="B377" s="64"/>
      <c r="C377" s="18"/>
      <c r="D377" s="19"/>
      <c r="E377" s="65"/>
      <c r="F377" s="17"/>
      <c r="G377" s="27"/>
      <c r="H377" s="12"/>
      <c r="I377" s="15"/>
      <c r="J377" s="12"/>
      <c r="K377" s="12"/>
      <c r="L377" s="12"/>
      <c r="M377" s="12"/>
      <c r="N377" s="42"/>
      <c r="O377" s="44"/>
      <c r="P377" s="12"/>
      <c r="Q377" s="12"/>
      <c r="R377" s="12"/>
      <c r="S377" s="42"/>
      <c r="T377" s="44"/>
      <c r="U377" s="12"/>
      <c r="V377" s="12"/>
      <c r="W377" s="12"/>
      <c r="X377" s="42"/>
      <c r="Y377" s="44"/>
      <c r="Z377" s="12"/>
      <c r="AA377" s="12"/>
      <c r="AB377" s="12"/>
      <c r="AC377" s="42"/>
      <c r="AD377" s="44"/>
      <c r="AE377" s="12"/>
      <c r="AF377" s="12"/>
      <c r="AG377" s="12"/>
      <c r="AH377" s="42"/>
      <c r="AI377" s="44"/>
      <c r="AJ377" s="12"/>
      <c r="AK377" s="12"/>
      <c r="AL377" s="12"/>
      <c r="AM377" s="42"/>
      <c r="AN377" s="44"/>
      <c r="AO377" s="12"/>
      <c r="AP377" s="12"/>
      <c r="AQ377" s="12"/>
      <c r="AR377" s="42"/>
      <c r="AS377" s="44"/>
      <c r="AT377" s="12"/>
      <c r="AU377" s="12"/>
      <c r="AV377" s="12"/>
      <c r="AW377" s="42"/>
      <c r="AX377" s="44"/>
    </row>
    <row r="378" spans="1:50" x14ac:dyDescent="0.2">
      <c r="A378" s="12"/>
      <c r="B378" s="64"/>
      <c r="C378" s="18"/>
      <c r="D378" s="19"/>
      <c r="E378" s="65"/>
      <c r="F378" s="17"/>
      <c r="G378" s="27"/>
      <c r="H378" s="12"/>
      <c r="I378" s="15"/>
      <c r="J378" s="12"/>
      <c r="K378" s="12"/>
      <c r="L378" s="12"/>
      <c r="M378" s="12"/>
      <c r="N378" s="42"/>
      <c r="O378" s="44"/>
      <c r="P378" s="12"/>
      <c r="Q378" s="12"/>
      <c r="R378" s="12"/>
      <c r="S378" s="42"/>
      <c r="T378" s="44"/>
      <c r="U378" s="12"/>
      <c r="V378" s="12"/>
      <c r="W378" s="12"/>
      <c r="X378" s="42"/>
      <c r="Y378" s="44"/>
      <c r="Z378" s="12"/>
      <c r="AA378" s="12"/>
      <c r="AB378" s="12"/>
      <c r="AC378" s="42"/>
      <c r="AD378" s="44"/>
      <c r="AE378" s="12"/>
      <c r="AF378" s="12"/>
      <c r="AG378" s="12"/>
      <c r="AH378" s="42"/>
      <c r="AI378" s="44"/>
      <c r="AJ378" s="12"/>
      <c r="AK378" s="12"/>
      <c r="AL378" s="12"/>
      <c r="AM378" s="42"/>
      <c r="AN378" s="44"/>
      <c r="AO378" s="12"/>
      <c r="AP378" s="12"/>
      <c r="AQ378" s="12"/>
      <c r="AR378" s="42"/>
      <c r="AS378" s="44"/>
      <c r="AT378" s="12"/>
      <c r="AU378" s="12"/>
      <c r="AV378" s="12"/>
      <c r="AW378" s="42"/>
      <c r="AX378" s="44"/>
    </row>
    <row r="379" spans="1:50" x14ac:dyDescent="0.2">
      <c r="A379" s="12"/>
      <c r="B379" s="64"/>
      <c r="C379" s="18"/>
      <c r="D379" s="19"/>
      <c r="E379" s="65"/>
      <c r="F379" s="17"/>
      <c r="G379" s="27"/>
      <c r="H379" s="12"/>
      <c r="I379" s="15"/>
      <c r="J379" s="12"/>
      <c r="K379" s="12"/>
      <c r="L379" s="12"/>
      <c r="M379" s="12"/>
      <c r="N379" s="42"/>
      <c r="O379" s="44"/>
      <c r="P379" s="12"/>
      <c r="Q379" s="12"/>
      <c r="R379" s="12"/>
      <c r="S379" s="42"/>
      <c r="T379" s="44"/>
      <c r="U379" s="12"/>
      <c r="V379" s="12"/>
      <c r="W379" s="12"/>
      <c r="X379" s="42"/>
      <c r="Y379" s="44"/>
      <c r="Z379" s="12"/>
      <c r="AA379" s="12"/>
      <c r="AB379" s="12"/>
      <c r="AC379" s="42"/>
      <c r="AD379" s="44"/>
      <c r="AE379" s="12"/>
      <c r="AF379" s="12"/>
      <c r="AG379" s="12"/>
      <c r="AH379" s="42"/>
      <c r="AI379" s="44"/>
      <c r="AJ379" s="12"/>
      <c r="AK379" s="12"/>
      <c r="AL379" s="12"/>
      <c r="AM379" s="42"/>
      <c r="AN379" s="44"/>
      <c r="AO379" s="12"/>
      <c r="AP379" s="12"/>
      <c r="AQ379" s="12"/>
      <c r="AR379" s="42"/>
      <c r="AS379" s="44"/>
      <c r="AT379" s="12"/>
      <c r="AU379" s="12"/>
      <c r="AV379" s="12"/>
      <c r="AW379" s="42"/>
      <c r="AX379" s="44"/>
    </row>
    <row r="380" spans="1:50" x14ac:dyDescent="0.2">
      <c r="A380" s="12"/>
      <c r="B380" s="64"/>
      <c r="C380" s="18"/>
      <c r="D380" s="19"/>
      <c r="E380" s="65"/>
      <c r="F380" s="17"/>
      <c r="G380" s="27"/>
      <c r="H380" s="12"/>
      <c r="I380" s="15"/>
      <c r="J380" s="12"/>
      <c r="K380" s="12"/>
      <c r="L380" s="12"/>
      <c r="M380" s="12"/>
      <c r="N380" s="42"/>
      <c r="O380" s="44"/>
      <c r="P380" s="12"/>
      <c r="Q380" s="12"/>
      <c r="R380" s="12"/>
      <c r="S380" s="42"/>
      <c r="T380" s="44"/>
      <c r="U380" s="12"/>
      <c r="V380" s="12"/>
      <c r="W380" s="12"/>
      <c r="X380" s="42"/>
      <c r="Y380" s="44"/>
      <c r="Z380" s="12"/>
      <c r="AA380" s="12"/>
      <c r="AB380" s="12"/>
      <c r="AC380" s="42"/>
      <c r="AD380" s="44"/>
      <c r="AE380" s="12"/>
      <c r="AF380" s="12"/>
      <c r="AG380" s="12"/>
      <c r="AH380" s="42"/>
      <c r="AI380" s="44"/>
      <c r="AJ380" s="12"/>
      <c r="AK380" s="12"/>
      <c r="AL380" s="12"/>
      <c r="AM380" s="42"/>
      <c r="AN380" s="44"/>
      <c r="AO380" s="12"/>
      <c r="AP380" s="12"/>
      <c r="AQ380" s="12"/>
      <c r="AR380" s="42"/>
      <c r="AS380" s="44"/>
      <c r="AT380" s="12"/>
      <c r="AU380" s="12"/>
      <c r="AV380" s="12"/>
      <c r="AW380" s="42"/>
      <c r="AX380" s="44"/>
    </row>
    <row r="381" spans="1:50" x14ac:dyDescent="0.2">
      <c r="A381" s="12"/>
      <c r="B381" s="64"/>
      <c r="C381" s="18"/>
      <c r="D381" s="19"/>
      <c r="E381" s="65"/>
      <c r="F381" s="17"/>
      <c r="G381" s="27"/>
      <c r="H381" s="12"/>
      <c r="I381" s="15"/>
      <c r="J381" s="12"/>
      <c r="K381" s="12"/>
      <c r="L381" s="12"/>
      <c r="M381" s="12"/>
      <c r="N381" s="42"/>
      <c r="O381" s="44"/>
      <c r="P381" s="12"/>
      <c r="Q381" s="12"/>
      <c r="R381" s="12"/>
      <c r="S381" s="42"/>
      <c r="T381" s="44"/>
      <c r="U381" s="12"/>
      <c r="V381" s="12"/>
      <c r="W381" s="12"/>
      <c r="X381" s="42"/>
      <c r="Y381" s="44"/>
      <c r="Z381" s="12"/>
      <c r="AA381" s="12"/>
      <c r="AB381" s="12"/>
      <c r="AC381" s="42"/>
      <c r="AD381" s="44"/>
      <c r="AE381" s="12"/>
      <c r="AF381" s="12"/>
      <c r="AG381" s="12"/>
      <c r="AH381" s="42"/>
      <c r="AI381" s="44"/>
      <c r="AJ381" s="12"/>
      <c r="AK381" s="12"/>
      <c r="AL381" s="12"/>
      <c r="AM381" s="42"/>
      <c r="AN381" s="44"/>
      <c r="AO381" s="12"/>
      <c r="AP381" s="12"/>
      <c r="AQ381" s="12"/>
      <c r="AR381" s="42"/>
      <c r="AS381" s="44"/>
      <c r="AT381" s="12"/>
      <c r="AU381" s="12"/>
      <c r="AV381" s="12"/>
      <c r="AW381" s="42"/>
      <c r="AX381" s="44"/>
    </row>
    <row r="382" spans="1:50" x14ac:dyDescent="0.2">
      <c r="A382" s="12"/>
      <c r="B382" s="64"/>
      <c r="C382" s="18"/>
      <c r="D382" s="19"/>
      <c r="E382" s="65"/>
      <c r="F382" s="17"/>
      <c r="G382" s="27"/>
      <c r="H382" s="12"/>
      <c r="I382" s="15"/>
      <c r="J382" s="12"/>
      <c r="K382" s="12"/>
      <c r="L382" s="12"/>
      <c r="M382" s="12"/>
      <c r="N382" s="42"/>
      <c r="O382" s="44"/>
      <c r="P382" s="12"/>
      <c r="Q382" s="12"/>
      <c r="R382" s="12"/>
      <c r="S382" s="42"/>
      <c r="T382" s="44"/>
      <c r="U382" s="12"/>
      <c r="V382" s="12"/>
      <c r="W382" s="12"/>
      <c r="X382" s="42"/>
      <c r="Y382" s="44"/>
      <c r="Z382" s="12"/>
      <c r="AA382" s="12"/>
      <c r="AB382" s="12"/>
      <c r="AC382" s="42"/>
      <c r="AD382" s="44"/>
      <c r="AE382" s="12"/>
      <c r="AF382" s="12"/>
      <c r="AG382" s="12"/>
      <c r="AH382" s="42"/>
      <c r="AI382" s="44"/>
      <c r="AJ382" s="12"/>
      <c r="AK382" s="12"/>
      <c r="AL382" s="12"/>
      <c r="AM382" s="42"/>
      <c r="AN382" s="44"/>
      <c r="AO382" s="12"/>
      <c r="AP382" s="12"/>
      <c r="AQ382" s="12"/>
      <c r="AR382" s="42"/>
      <c r="AS382" s="44"/>
      <c r="AT382" s="12"/>
      <c r="AU382" s="12"/>
      <c r="AV382" s="12"/>
      <c r="AW382" s="42"/>
      <c r="AX382" s="44"/>
    </row>
    <row r="383" spans="1:50" x14ac:dyDescent="0.2">
      <c r="A383" s="12"/>
      <c r="B383" s="64"/>
      <c r="C383" s="18"/>
      <c r="D383" s="19"/>
      <c r="E383" s="65"/>
      <c r="F383" s="17"/>
      <c r="G383" s="27"/>
      <c r="H383" s="12"/>
      <c r="I383" s="15"/>
      <c r="J383" s="12"/>
      <c r="K383" s="12"/>
      <c r="L383" s="12"/>
      <c r="M383" s="12"/>
      <c r="N383" s="42"/>
      <c r="O383" s="44"/>
      <c r="P383" s="12"/>
      <c r="Q383" s="12"/>
      <c r="R383" s="12"/>
      <c r="S383" s="42"/>
      <c r="T383" s="44"/>
      <c r="U383" s="12"/>
      <c r="V383" s="12"/>
      <c r="W383" s="12"/>
      <c r="X383" s="42"/>
      <c r="Y383" s="44"/>
      <c r="Z383" s="12"/>
      <c r="AA383" s="12"/>
      <c r="AB383" s="12"/>
      <c r="AC383" s="42"/>
      <c r="AD383" s="44"/>
      <c r="AE383" s="12"/>
      <c r="AF383" s="12"/>
      <c r="AG383" s="12"/>
      <c r="AH383" s="42"/>
      <c r="AI383" s="44"/>
      <c r="AJ383" s="12"/>
      <c r="AK383" s="12"/>
      <c r="AL383" s="12"/>
      <c r="AM383" s="42"/>
      <c r="AN383" s="44"/>
      <c r="AO383" s="12"/>
      <c r="AP383" s="12"/>
      <c r="AQ383" s="12"/>
      <c r="AR383" s="42"/>
      <c r="AS383" s="44"/>
      <c r="AT383" s="12"/>
      <c r="AU383" s="12"/>
      <c r="AV383" s="12"/>
      <c r="AW383" s="42"/>
      <c r="AX383" s="44"/>
    </row>
    <row r="384" spans="1:50" x14ac:dyDescent="0.2">
      <c r="A384" s="12"/>
      <c r="B384" s="64"/>
      <c r="C384" s="18"/>
      <c r="D384" s="19"/>
      <c r="E384" s="65"/>
      <c r="F384" s="17"/>
      <c r="G384" s="27"/>
      <c r="H384" s="12"/>
      <c r="I384" s="15"/>
      <c r="J384" s="12"/>
      <c r="K384" s="12"/>
      <c r="L384" s="12"/>
      <c r="M384" s="12"/>
      <c r="N384" s="42"/>
      <c r="O384" s="44"/>
      <c r="P384" s="12"/>
      <c r="Q384" s="12"/>
      <c r="R384" s="12"/>
      <c r="S384" s="42"/>
      <c r="T384" s="44"/>
      <c r="U384" s="12"/>
      <c r="V384" s="12"/>
      <c r="W384" s="12"/>
      <c r="X384" s="42"/>
      <c r="Y384" s="44"/>
      <c r="Z384" s="12"/>
      <c r="AA384" s="12"/>
      <c r="AB384" s="12"/>
      <c r="AC384" s="42"/>
      <c r="AD384" s="44"/>
      <c r="AE384" s="12"/>
      <c r="AF384" s="12"/>
      <c r="AG384" s="12"/>
      <c r="AH384" s="42"/>
      <c r="AI384" s="44"/>
      <c r="AJ384" s="12"/>
      <c r="AK384" s="12"/>
      <c r="AL384" s="12"/>
      <c r="AM384" s="42"/>
      <c r="AN384" s="44"/>
      <c r="AO384" s="12"/>
      <c r="AP384" s="12"/>
      <c r="AQ384" s="12"/>
      <c r="AR384" s="42"/>
      <c r="AS384" s="44"/>
      <c r="AT384" s="12"/>
      <c r="AU384" s="12"/>
      <c r="AV384" s="12"/>
      <c r="AW384" s="42"/>
      <c r="AX384" s="44"/>
    </row>
    <row r="385" spans="1:50" x14ac:dyDescent="0.2">
      <c r="A385" s="12"/>
      <c r="B385" s="64"/>
      <c r="C385" s="18"/>
      <c r="D385" s="19"/>
      <c r="E385" s="65"/>
      <c r="F385" s="17"/>
      <c r="G385" s="27"/>
      <c r="H385" s="12"/>
      <c r="I385" s="15"/>
      <c r="J385" s="12"/>
      <c r="K385" s="12"/>
      <c r="L385" s="12"/>
      <c r="M385" s="12"/>
      <c r="N385" s="42"/>
      <c r="O385" s="44"/>
      <c r="P385" s="12"/>
      <c r="Q385" s="12"/>
      <c r="R385" s="12"/>
      <c r="S385" s="42"/>
      <c r="T385" s="44"/>
      <c r="U385" s="12"/>
      <c r="V385" s="12"/>
      <c r="W385" s="12"/>
      <c r="X385" s="42"/>
      <c r="Y385" s="44"/>
      <c r="Z385" s="12"/>
      <c r="AA385" s="12"/>
      <c r="AB385" s="12"/>
      <c r="AC385" s="42"/>
      <c r="AD385" s="44"/>
      <c r="AE385" s="12"/>
      <c r="AF385" s="12"/>
      <c r="AG385" s="12"/>
      <c r="AH385" s="42"/>
      <c r="AI385" s="44"/>
      <c r="AJ385" s="12"/>
      <c r="AK385" s="12"/>
      <c r="AL385" s="12"/>
      <c r="AM385" s="42"/>
      <c r="AN385" s="44"/>
      <c r="AO385" s="12"/>
      <c r="AP385" s="12"/>
      <c r="AQ385" s="12"/>
      <c r="AR385" s="42"/>
      <c r="AS385" s="44"/>
      <c r="AT385" s="12"/>
      <c r="AU385" s="12"/>
      <c r="AV385" s="12"/>
      <c r="AW385" s="42"/>
      <c r="AX385" s="44"/>
    </row>
    <row r="386" spans="1:50" x14ac:dyDescent="0.2">
      <c r="A386" s="12"/>
      <c r="B386" s="64"/>
      <c r="C386" s="18"/>
      <c r="D386" s="19"/>
      <c r="E386" s="65"/>
      <c r="F386" s="17"/>
      <c r="G386" s="27"/>
      <c r="H386" s="12"/>
      <c r="I386" s="15"/>
      <c r="J386" s="12"/>
      <c r="K386" s="12"/>
      <c r="L386" s="12"/>
      <c r="M386" s="12"/>
      <c r="N386" s="42"/>
      <c r="O386" s="44"/>
      <c r="P386" s="12"/>
      <c r="Q386" s="12"/>
      <c r="R386" s="12"/>
      <c r="S386" s="42"/>
      <c r="T386" s="44"/>
      <c r="U386" s="12"/>
      <c r="V386" s="12"/>
      <c r="W386" s="12"/>
      <c r="X386" s="42"/>
      <c r="Y386" s="44"/>
      <c r="Z386" s="12"/>
      <c r="AA386" s="12"/>
      <c r="AB386" s="12"/>
      <c r="AC386" s="42"/>
      <c r="AD386" s="44"/>
      <c r="AE386" s="12"/>
      <c r="AF386" s="12"/>
      <c r="AG386" s="12"/>
      <c r="AH386" s="42"/>
      <c r="AI386" s="44"/>
      <c r="AJ386" s="12"/>
      <c r="AK386" s="12"/>
      <c r="AL386" s="12"/>
      <c r="AM386" s="42"/>
      <c r="AN386" s="44"/>
      <c r="AO386" s="12"/>
      <c r="AP386" s="12"/>
      <c r="AQ386" s="12"/>
      <c r="AR386" s="42"/>
      <c r="AS386" s="44"/>
      <c r="AT386" s="12"/>
      <c r="AU386" s="12"/>
      <c r="AV386" s="12"/>
      <c r="AW386" s="42"/>
      <c r="AX386" s="44"/>
    </row>
    <row r="387" spans="1:50" x14ac:dyDescent="0.2">
      <c r="A387" s="12"/>
      <c r="B387" s="64"/>
      <c r="C387" s="18"/>
      <c r="D387" s="19"/>
      <c r="E387" s="65"/>
      <c r="F387" s="17"/>
      <c r="G387" s="27"/>
      <c r="H387" s="12"/>
      <c r="I387" s="15"/>
      <c r="J387" s="12"/>
      <c r="K387" s="12"/>
      <c r="L387" s="12"/>
      <c r="M387" s="12"/>
      <c r="N387" s="42"/>
      <c r="O387" s="44"/>
      <c r="P387" s="12"/>
      <c r="Q387" s="12"/>
      <c r="R387" s="12"/>
      <c r="S387" s="42"/>
      <c r="T387" s="44"/>
      <c r="U387" s="12"/>
      <c r="V387" s="12"/>
      <c r="W387" s="12"/>
      <c r="X387" s="42"/>
      <c r="Y387" s="44"/>
      <c r="Z387" s="12"/>
      <c r="AA387" s="12"/>
      <c r="AB387" s="12"/>
      <c r="AC387" s="42"/>
      <c r="AD387" s="44"/>
      <c r="AE387" s="12"/>
      <c r="AF387" s="12"/>
      <c r="AG387" s="12"/>
      <c r="AH387" s="42"/>
      <c r="AI387" s="44"/>
      <c r="AJ387" s="12"/>
      <c r="AK387" s="12"/>
      <c r="AL387" s="12"/>
      <c r="AM387" s="42"/>
      <c r="AN387" s="44"/>
      <c r="AO387" s="12"/>
      <c r="AP387" s="12"/>
      <c r="AQ387" s="12"/>
      <c r="AR387" s="42"/>
      <c r="AS387" s="44"/>
      <c r="AT387" s="12"/>
      <c r="AU387" s="12"/>
      <c r="AV387" s="12"/>
      <c r="AW387" s="42"/>
      <c r="AX387" s="44"/>
    </row>
    <row r="388" spans="1:50" x14ac:dyDescent="0.2">
      <c r="A388" s="12"/>
      <c r="B388" s="64"/>
      <c r="C388" s="18"/>
      <c r="D388" s="19"/>
      <c r="E388" s="65"/>
      <c r="F388" s="17"/>
      <c r="G388" s="27"/>
      <c r="H388" s="12"/>
      <c r="I388" s="15"/>
      <c r="J388" s="12"/>
      <c r="K388" s="12"/>
      <c r="L388" s="12"/>
      <c r="M388" s="12"/>
      <c r="N388" s="42"/>
      <c r="O388" s="44"/>
      <c r="P388" s="12"/>
      <c r="Q388" s="12"/>
      <c r="R388" s="12"/>
      <c r="S388" s="42"/>
      <c r="T388" s="44"/>
      <c r="U388" s="12"/>
      <c r="V388" s="12"/>
      <c r="W388" s="12"/>
      <c r="X388" s="42"/>
      <c r="Y388" s="44"/>
      <c r="Z388" s="12"/>
      <c r="AA388" s="12"/>
      <c r="AB388" s="12"/>
      <c r="AC388" s="42"/>
      <c r="AD388" s="44"/>
      <c r="AE388" s="12"/>
      <c r="AF388" s="12"/>
      <c r="AG388" s="12"/>
      <c r="AH388" s="42"/>
      <c r="AI388" s="44"/>
      <c r="AJ388" s="12"/>
      <c r="AK388" s="12"/>
      <c r="AL388" s="12"/>
      <c r="AM388" s="42"/>
      <c r="AN388" s="44"/>
      <c r="AO388" s="12"/>
      <c r="AP388" s="12"/>
      <c r="AQ388" s="12"/>
      <c r="AR388" s="42"/>
      <c r="AS388" s="44"/>
      <c r="AT388" s="12"/>
      <c r="AU388" s="12"/>
      <c r="AV388" s="12"/>
      <c r="AW388" s="42"/>
      <c r="AX388" s="44"/>
    </row>
    <row r="389" spans="1:50" x14ac:dyDescent="0.2">
      <c r="A389" s="12"/>
      <c r="B389" s="64"/>
      <c r="C389" s="18"/>
      <c r="D389" s="19"/>
      <c r="E389" s="65"/>
      <c r="F389" s="17"/>
      <c r="G389" s="27"/>
      <c r="H389" s="12"/>
      <c r="I389" s="15"/>
      <c r="J389" s="12"/>
      <c r="K389" s="12"/>
      <c r="L389" s="12"/>
      <c r="M389" s="12"/>
      <c r="N389" s="42"/>
      <c r="O389" s="44"/>
      <c r="P389" s="12"/>
      <c r="Q389" s="12"/>
      <c r="R389" s="12"/>
      <c r="S389" s="42"/>
      <c r="T389" s="44"/>
      <c r="U389" s="12"/>
      <c r="V389" s="12"/>
      <c r="W389" s="12"/>
      <c r="X389" s="42"/>
      <c r="Y389" s="44"/>
      <c r="Z389" s="12"/>
      <c r="AA389" s="12"/>
      <c r="AB389" s="12"/>
      <c r="AC389" s="42"/>
      <c r="AD389" s="44"/>
      <c r="AE389" s="12"/>
      <c r="AF389" s="12"/>
      <c r="AG389" s="12"/>
      <c r="AH389" s="42"/>
      <c r="AI389" s="44"/>
      <c r="AJ389" s="12"/>
      <c r="AK389" s="12"/>
      <c r="AL389" s="12"/>
      <c r="AM389" s="42"/>
      <c r="AN389" s="44"/>
      <c r="AO389" s="12"/>
      <c r="AP389" s="12"/>
      <c r="AQ389" s="12"/>
      <c r="AR389" s="42"/>
      <c r="AS389" s="44"/>
      <c r="AT389" s="12"/>
      <c r="AU389" s="12"/>
      <c r="AV389" s="12"/>
      <c r="AW389" s="42"/>
      <c r="AX389" s="44"/>
    </row>
    <row r="390" spans="1:50" x14ac:dyDescent="0.2">
      <c r="A390" s="12"/>
      <c r="B390" s="64"/>
      <c r="C390" s="18"/>
      <c r="D390" s="19"/>
      <c r="E390" s="65"/>
      <c r="F390" s="17"/>
      <c r="G390" s="27"/>
      <c r="H390" s="12"/>
      <c r="I390" s="15"/>
      <c r="J390" s="12"/>
      <c r="K390" s="12"/>
      <c r="L390" s="12"/>
      <c r="M390" s="12"/>
      <c r="N390" s="42"/>
      <c r="O390" s="44"/>
      <c r="P390" s="12"/>
      <c r="Q390" s="12"/>
      <c r="R390" s="12"/>
      <c r="S390" s="42"/>
      <c r="T390" s="44"/>
      <c r="U390" s="12"/>
      <c r="V390" s="12"/>
      <c r="W390" s="12"/>
      <c r="X390" s="42"/>
      <c r="Y390" s="44"/>
      <c r="Z390" s="12"/>
      <c r="AA390" s="12"/>
      <c r="AB390" s="12"/>
      <c r="AC390" s="42"/>
      <c r="AD390" s="44"/>
      <c r="AE390" s="12"/>
      <c r="AF390" s="12"/>
      <c r="AG390" s="12"/>
      <c r="AH390" s="42"/>
      <c r="AI390" s="44"/>
      <c r="AJ390" s="12"/>
      <c r="AK390" s="12"/>
      <c r="AL390" s="12"/>
      <c r="AM390" s="42"/>
      <c r="AN390" s="44"/>
      <c r="AO390" s="12"/>
      <c r="AP390" s="12"/>
      <c r="AQ390" s="12"/>
      <c r="AR390" s="42"/>
      <c r="AS390" s="44"/>
      <c r="AT390" s="12"/>
      <c r="AU390" s="12"/>
      <c r="AV390" s="12"/>
      <c r="AW390" s="42"/>
      <c r="AX390" s="44"/>
    </row>
    <row r="391" spans="1:50" x14ac:dyDescent="0.2">
      <c r="A391" s="12"/>
      <c r="B391" s="64"/>
      <c r="C391" s="18"/>
      <c r="D391" s="19"/>
      <c r="E391" s="65"/>
      <c r="F391" s="17"/>
      <c r="G391" s="27"/>
      <c r="H391" s="12"/>
      <c r="I391" s="15"/>
      <c r="J391" s="12"/>
      <c r="K391" s="12"/>
      <c r="L391" s="12"/>
      <c r="M391" s="12"/>
      <c r="N391" s="42"/>
      <c r="O391" s="44"/>
      <c r="P391" s="12"/>
      <c r="Q391" s="12"/>
      <c r="R391" s="12"/>
      <c r="S391" s="42"/>
      <c r="T391" s="44"/>
      <c r="U391" s="12"/>
      <c r="V391" s="12"/>
      <c r="W391" s="12"/>
      <c r="X391" s="42"/>
      <c r="Y391" s="44"/>
      <c r="Z391" s="12"/>
      <c r="AA391" s="12"/>
      <c r="AB391" s="12"/>
      <c r="AC391" s="42"/>
      <c r="AD391" s="44"/>
      <c r="AE391" s="12"/>
      <c r="AF391" s="12"/>
      <c r="AG391" s="12"/>
      <c r="AH391" s="42"/>
      <c r="AI391" s="44"/>
      <c r="AJ391" s="12"/>
      <c r="AK391" s="12"/>
      <c r="AL391" s="12"/>
      <c r="AM391" s="42"/>
      <c r="AN391" s="44"/>
      <c r="AO391" s="12"/>
      <c r="AP391" s="12"/>
      <c r="AQ391" s="12"/>
      <c r="AR391" s="42"/>
      <c r="AS391" s="44"/>
      <c r="AT391" s="12"/>
      <c r="AU391" s="12"/>
      <c r="AV391" s="12"/>
      <c r="AW391" s="42"/>
      <c r="AX391" s="44"/>
    </row>
    <row r="392" spans="1:50" x14ac:dyDescent="0.2">
      <c r="A392" s="12"/>
      <c r="B392" s="64"/>
      <c r="C392" s="18"/>
      <c r="D392" s="19"/>
      <c r="E392" s="65"/>
      <c r="F392" s="17"/>
      <c r="G392" s="27"/>
      <c r="H392" s="12"/>
      <c r="I392" s="15"/>
      <c r="J392" s="12"/>
      <c r="K392" s="12"/>
      <c r="L392" s="12"/>
      <c r="M392" s="12"/>
      <c r="N392" s="42"/>
      <c r="O392" s="44"/>
      <c r="P392" s="12"/>
      <c r="Q392" s="12"/>
      <c r="R392" s="12"/>
      <c r="S392" s="42"/>
      <c r="T392" s="44"/>
      <c r="U392" s="12"/>
      <c r="V392" s="12"/>
      <c r="W392" s="12"/>
      <c r="X392" s="42"/>
      <c r="Y392" s="44"/>
      <c r="Z392" s="12"/>
      <c r="AA392" s="12"/>
      <c r="AB392" s="12"/>
      <c r="AC392" s="42"/>
      <c r="AD392" s="44"/>
      <c r="AE392" s="12"/>
      <c r="AF392" s="12"/>
      <c r="AG392" s="12"/>
      <c r="AH392" s="42"/>
      <c r="AI392" s="44"/>
      <c r="AJ392" s="12"/>
      <c r="AK392" s="12"/>
      <c r="AL392" s="12"/>
      <c r="AM392" s="42"/>
      <c r="AN392" s="44"/>
      <c r="AO392" s="12"/>
      <c r="AP392" s="12"/>
      <c r="AQ392" s="12"/>
      <c r="AR392" s="42"/>
      <c r="AS392" s="44"/>
      <c r="AT392" s="12"/>
      <c r="AU392" s="12"/>
      <c r="AV392" s="12"/>
      <c r="AW392" s="42"/>
      <c r="AX392" s="44"/>
    </row>
    <row r="393" spans="1:50" x14ac:dyDescent="0.2">
      <c r="A393" s="12"/>
      <c r="B393" s="64"/>
      <c r="C393" s="18"/>
      <c r="D393" s="19"/>
      <c r="E393" s="65"/>
      <c r="F393" s="17"/>
      <c r="G393" s="27"/>
      <c r="H393" s="12"/>
      <c r="I393" s="15"/>
      <c r="J393" s="12"/>
      <c r="K393" s="12"/>
      <c r="L393" s="12"/>
      <c r="M393" s="12"/>
      <c r="N393" s="42"/>
      <c r="O393" s="44"/>
      <c r="P393" s="12"/>
      <c r="Q393" s="12"/>
      <c r="R393" s="12"/>
      <c r="S393" s="42"/>
      <c r="T393" s="44"/>
      <c r="U393" s="12"/>
      <c r="V393" s="12"/>
      <c r="W393" s="12"/>
      <c r="X393" s="42"/>
      <c r="Y393" s="44"/>
      <c r="Z393" s="12"/>
      <c r="AA393" s="12"/>
      <c r="AB393" s="12"/>
      <c r="AC393" s="42"/>
      <c r="AD393" s="44"/>
      <c r="AE393" s="12"/>
      <c r="AF393" s="12"/>
      <c r="AG393" s="12"/>
      <c r="AH393" s="42"/>
      <c r="AI393" s="44"/>
      <c r="AJ393" s="12"/>
      <c r="AK393" s="12"/>
      <c r="AL393" s="12"/>
      <c r="AM393" s="42"/>
      <c r="AN393" s="44"/>
      <c r="AO393" s="12"/>
      <c r="AP393" s="12"/>
      <c r="AQ393" s="12"/>
      <c r="AR393" s="42"/>
      <c r="AS393" s="44"/>
      <c r="AT393" s="12"/>
      <c r="AU393" s="12"/>
      <c r="AV393" s="12"/>
      <c r="AW393" s="42"/>
      <c r="AX393" s="44"/>
    </row>
    <row r="394" spans="1:50" x14ac:dyDescent="0.2">
      <c r="A394" s="12"/>
      <c r="B394" s="64"/>
      <c r="C394" s="18"/>
      <c r="D394" s="19"/>
      <c r="E394" s="65"/>
      <c r="F394" s="17"/>
      <c r="G394" s="27"/>
      <c r="H394" s="12"/>
      <c r="I394" s="15"/>
      <c r="J394" s="12"/>
      <c r="K394" s="12"/>
      <c r="L394" s="12"/>
      <c r="M394" s="12"/>
      <c r="N394" s="42"/>
      <c r="O394" s="44"/>
      <c r="P394" s="12"/>
      <c r="Q394" s="12"/>
      <c r="R394" s="12"/>
      <c r="S394" s="42"/>
      <c r="T394" s="44"/>
      <c r="U394" s="12"/>
      <c r="V394" s="12"/>
      <c r="W394" s="12"/>
      <c r="X394" s="42"/>
      <c r="Y394" s="44"/>
      <c r="Z394" s="12"/>
      <c r="AA394" s="12"/>
      <c r="AB394" s="12"/>
      <c r="AC394" s="42"/>
      <c r="AD394" s="44"/>
      <c r="AE394" s="12"/>
      <c r="AF394" s="12"/>
      <c r="AG394" s="12"/>
      <c r="AH394" s="42"/>
      <c r="AI394" s="44"/>
      <c r="AJ394" s="12"/>
      <c r="AK394" s="12"/>
      <c r="AL394" s="12"/>
      <c r="AM394" s="42"/>
      <c r="AN394" s="44"/>
      <c r="AO394" s="12"/>
      <c r="AP394" s="12"/>
      <c r="AQ394" s="12"/>
      <c r="AR394" s="42"/>
      <c r="AS394" s="44"/>
      <c r="AT394" s="12"/>
      <c r="AU394" s="12"/>
      <c r="AV394" s="12"/>
      <c r="AW394" s="42"/>
      <c r="AX394" s="44"/>
    </row>
    <row r="395" spans="1:50" x14ac:dyDescent="0.2">
      <c r="A395" s="12"/>
      <c r="B395" s="64"/>
      <c r="C395" s="18"/>
      <c r="D395" s="19"/>
      <c r="E395" s="65"/>
      <c r="F395" s="17"/>
      <c r="G395" s="27"/>
      <c r="H395" s="12"/>
      <c r="I395" s="15"/>
      <c r="J395" s="12"/>
      <c r="K395" s="12"/>
      <c r="L395" s="12"/>
      <c r="M395" s="12"/>
      <c r="N395" s="42"/>
      <c r="O395" s="44"/>
      <c r="P395" s="12"/>
      <c r="Q395" s="12"/>
      <c r="R395" s="12"/>
      <c r="S395" s="42"/>
      <c r="T395" s="44"/>
      <c r="U395" s="12"/>
      <c r="V395" s="12"/>
      <c r="W395" s="12"/>
      <c r="X395" s="42"/>
      <c r="Y395" s="44"/>
      <c r="Z395" s="12"/>
      <c r="AA395" s="12"/>
      <c r="AB395" s="12"/>
      <c r="AC395" s="42"/>
      <c r="AD395" s="44"/>
      <c r="AE395" s="12"/>
      <c r="AF395" s="12"/>
      <c r="AG395" s="12"/>
      <c r="AH395" s="42"/>
      <c r="AI395" s="44"/>
      <c r="AJ395" s="12"/>
      <c r="AK395" s="12"/>
      <c r="AL395" s="12"/>
      <c r="AM395" s="42"/>
      <c r="AN395" s="44"/>
      <c r="AO395" s="12"/>
      <c r="AP395" s="12"/>
      <c r="AQ395" s="12"/>
      <c r="AR395" s="42"/>
      <c r="AS395" s="44"/>
      <c r="AT395" s="12"/>
      <c r="AU395" s="12"/>
      <c r="AV395" s="12"/>
      <c r="AW395" s="42"/>
      <c r="AX395" s="44"/>
    </row>
    <row r="396" spans="1:50" x14ac:dyDescent="0.2">
      <c r="A396" s="12"/>
      <c r="B396" s="64"/>
      <c r="C396" s="18"/>
      <c r="D396" s="19"/>
      <c r="E396" s="65"/>
      <c r="F396" s="17"/>
      <c r="G396" s="27"/>
      <c r="H396" s="12"/>
      <c r="I396" s="15"/>
      <c r="J396" s="12"/>
      <c r="K396" s="12"/>
      <c r="L396" s="12"/>
      <c r="M396" s="12"/>
      <c r="N396" s="42"/>
      <c r="O396" s="44"/>
      <c r="P396" s="12"/>
      <c r="Q396" s="12"/>
      <c r="R396" s="12"/>
      <c r="S396" s="42"/>
      <c r="T396" s="44"/>
      <c r="U396" s="12"/>
      <c r="V396" s="12"/>
      <c r="W396" s="12"/>
      <c r="X396" s="42"/>
      <c r="Y396" s="44"/>
      <c r="Z396" s="12"/>
      <c r="AA396" s="12"/>
      <c r="AB396" s="12"/>
      <c r="AC396" s="42"/>
      <c r="AD396" s="44"/>
      <c r="AE396" s="12"/>
      <c r="AF396" s="12"/>
      <c r="AG396" s="12"/>
      <c r="AH396" s="42"/>
      <c r="AI396" s="44"/>
      <c r="AJ396" s="12"/>
      <c r="AK396" s="12"/>
      <c r="AL396" s="12"/>
      <c r="AM396" s="42"/>
      <c r="AN396" s="44"/>
      <c r="AO396" s="12"/>
      <c r="AP396" s="12"/>
      <c r="AQ396" s="12"/>
      <c r="AR396" s="42"/>
      <c r="AS396" s="44"/>
      <c r="AT396" s="12"/>
      <c r="AU396" s="12"/>
      <c r="AV396" s="12"/>
      <c r="AW396" s="42"/>
      <c r="AX396" s="44"/>
    </row>
    <row r="397" spans="1:50" x14ac:dyDescent="0.2">
      <c r="A397" s="12"/>
      <c r="B397" s="64"/>
      <c r="C397" s="18"/>
      <c r="D397" s="19"/>
      <c r="E397" s="65"/>
      <c r="F397" s="17"/>
      <c r="G397" s="27"/>
      <c r="H397" s="12"/>
      <c r="I397" s="15"/>
      <c r="J397" s="12"/>
      <c r="K397" s="12"/>
      <c r="L397" s="12"/>
      <c r="M397" s="12"/>
      <c r="N397" s="42"/>
      <c r="O397" s="44"/>
      <c r="P397" s="12"/>
      <c r="Q397" s="12"/>
      <c r="R397" s="12"/>
      <c r="S397" s="42"/>
      <c r="T397" s="44"/>
      <c r="U397" s="12"/>
      <c r="V397" s="12"/>
      <c r="W397" s="12"/>
      <c r="X397" s="42"/>
      <c r="Y397" s="44"/>
      <c r="Z397" s="12"/>
      <c r="AA397" s="12"/>
      <c r="AB397" s="12"/>
      <c r="AC397" s="42"/>
      <c r="AD397" s="44"/>
      <c r="AE397" s="12"/>
      <c r="AF397" s="12"/>
      <c r="AG397" s="12"/>
      <c r="AH397" s="42"/>
      <c r="AI397" s="44"/>
      <c r="AJ397" s="12"/>
      <c r="AK397" s="12"/>
      <c r="AL397" s="12"/>
      <c r="AM397" s="42"/>
      <c r="AN397" s="44"/>
      <c r="AO397" s="12"/>
      <c r="AP397" s="12"/>
      <c r="AQ397" s="12"/>
      <c r="AR397" s="42"/>
      <c r="AS397" s="44"/>
      <c r="AT397" s="12"/>
      <c r="AU397" s="12"/>
      <c r="AV397" s="12"/>
      <c r="AW397" s="42"/>
      <c r="AX397" s="44"/>
    </row>
    <row r="398" spans="1:50" x14ac:dyDescent="0.2">
      <c r="A398" s="12"/>
      <c r="B398" s="64"/>
      <c r="C398" s="18"/>
      <c r="D398" s="19"/>
      <c r="E398" s="65"/>
      <c r="F398" s="17"/>
      <c r="G398" s="27"/>
      <c r="H398" s="12"/>
      <c r="I398" s="15"/>
      <c r="J398" s="12"/>
      <c r="K398" s="12"/>
      <c r="L398" s="12"/>
      <c r="M398" s="12"/>
      <c r="N398" s="42"/>
      <c r="O398" s="44"/>
      <c r="P398" s="12"/>
      <c r="Q398" s="12"/>
      <c r="R398" s="12"/>
      <c r="S398" s="42"/>
      <c r="T398" s="44"/>
      <c r="U398" s="12"/>
      <c r="V398" s="12"/>
      <c r="W398" s="12"/>
      <c r="X398" s="42"/>
      <c r="Y398" s="44"/>
      <c r="Z398" s="12"/>
      <c r="AA398" s="12"/>
      <c r="AB398" s="12"/>
      <c r="AC398" s="42"/>
      <c r="AD398" s="44"/>
      <c r="AE398" s="12"/>
      <c r="AF398" s="12"/>
      <c r="AG398" s="12"/>
      <c r="AH398" s="42"/>
      <c r="AI398" s="44"/>
      <c r="AJ398" s="12"/>
      <c r="AK398" s="12"/>
      <c r="AL398" s="12"/>
      <c r="AM398" s="42"/>
      <c r="AN398" s="44"/>
      <c r="AO398" s="12"/>
      <c r="AP398" s="12"/>
      <c r="AQ398" s="12"/>
      <c r="AR398" s="42"/>
      <c r="AS398" s="44"/>
      <c r="AT398" s="12"/>
      <c r="AU398" s="12"/>
      <c r="AV398" s="12"/>
      <c r="AW398" s="42"/>
      <c r="AX398" s="44"/>
    </row>
    <row r="399" spans="1:50" x14ac:dyDescent="0.2">
      <c r="A399" s="12"/>
      <c r="B399" s="64"/>
      <c r="C399" s="18"/>
      <c r="D399" s="19"/>
      <c r="E399" s="65"/>
      <c r="F399" s="17"/>
      <c r="G399" s="27"/>
      <c r="H399" s="12"/>
      <c r="I399" s="15"/>
      <c r="J399" s="12"/>
      <c r="K399" s="12"/>
      <c r="L399" s="12"/>
      <c r="M399" s="12"/>
      <c r="N399" s="42"/>
      <c r="O399" s="44"/>
      <c r="P399" s="12"/>
      <c r="Q399" s="12"/>
      <c r="R399" s="12"/>
      <c r="S399" s="42"/>
      <c r="T399" s="44"/>
      <c r="U399" s="12"/>
      <c r="V399" s="12"/>
      <c r="W399" s="12"/>
      <c r="X399" s="42"/>
      <c r="Y399" s="44"/>
      <c r="Z399" s="12"/>
      <c r="AA399" s="12"/>
      <c r="AB399" s="12"/>
      <c r="AC399" s="42"/>
      <c r="AD399" s="44"/>
      <c r="AE399" s="12"/>
      <c r="AF399" s="12"/>
      <c r="AG399" s="12"/>
      <c r="AH399" s="42"/>
      <c r="AI399" s="44"/>
      <c r="AJ399" s="12"/>
      <c r="AK399" s="12"/>
      <c r="AL399" s="12"/>
      <c r="AM399" s="42"/>
      <c r="AN399" s="44"/>
      <c r="AO399" s="12"/>
      <c r="AP399" s="12"/>
      <c r="AQ399" s="12"/>
      <c r="AR399" s="42"/>
      <c r="AS399" s="44"/>
      <c r="AT399" s="12"/>
      <c r="AU399" s="12"/>
      <c r="AV399" s="12"/>
      <c r="AW399" s="42"/>
      <c r="AX399" s="44"/>
    </row>
    <row r="400" spans="1:50" x14ac:dyDescent="0.2">
      <c r="A400" s="12"/>
      <c r="B400" s="64"/>
      <c r="C400" s="18"/>
      <c r="D400" s="19"/>
      <c r="E400" s="65"/>
      <c r="F400" s="17"/>
      <c r="G400" s="27"/>
      <c r="H400" s="12"/>
      <c r="I400" s="15"/>
      <c r="J400" s="12"/>
      <c r="K400" s="12"/>
      <c r="L400" s="12"/>
      <c r="M400" s="12"/>
      <c r="N400" s="42"/>
      <c r="O400" s="44"/>
      <c r="P400" s="12"/>
      <c r="Q400" s="12"/>
      <c r="R400" s="12"/>
      <c r="S400" s="42"/>
      <c r="T400" s="44"/>
      <c r="U400" s="12"/>
      <c r="V400" s="12"/>
      <c r="W400" s="12"/>
      <c r="X400" s="42"/>
      <c r="Y400" s="44"/>
      <c r="Z400" s="12"/>
      <c r="AA400" s="12"/>
      <c r="AB400" s="12"/>
      <c r="AC400" s="42"/>
      <c r="AD400" s="44"/>
      <c r="AE400" s="12"/>
      <c r="AF400" s="12"/>
      <c r="AG400" s="12"/>
      <c r="AH400" s="42"/>
      <c r="AI400" s="44"/>
      <c r="AJ400" s="12"/>
      <c r="AK400" s="12"/>
      <c r="AL400" s="12"/>
      <c r="AM400" s="42"/>
      <c r="AN400" s="44"/>
      <c r="AO400" s="12"/>
      <c r="AP400" s="12"/>
      <c r="AQ400" s="12"/>
      <c r="AR400" s="42"/>
      <c r="AS400" s="44"/>
      <c r="AT400" s="12"/>
      <c r="AU400" s="12"/>
      <c r="AV400" s="12"/>
      <c r="AW400" s="42"/>
      <c r="AX400" s="44"/>
    </row>
    <row r="401" spans="1:50" x14ac:dyDescent="0.2">
      <c r="A401" s="12"/>
      <c r="B401" s="64"/>
      <c r="C401" s="18"/>
      <c r="D401" s="19"/>
      <c r="E401" s="65"/>
      <c r="F401" s="17"/>
      <c r="G401" s="27"/>
      <c r="H401" s="12"/>
      <c r="I401" s="15"/>
      <c r="J401" s="12"/>
      <c r="K401" s="12"/>
      <c r="L401" s="12"/>
      <c r="M401" s="12"/>
      <c r="N401" s="42"/>
      <c r="O401" s="44"/>
      <c r="P401" s="12"/>
      <c r="Q401" s="12"/>
      <c r="R401" s="12"/>
      <c r="S401" s="42"/>
      <c r="T401" s="44"/>
      <c r="U401" s="12"/>
      <c r="V401" s="12"/>
      <c r="W401" s="12"/>
      <c r="X401" s="42"/>
      <c r="Y401" s="44"/>
      <c r="Z401" s="12"/>
      <c r="AA401" s="12"/>
      <c r="AB401" s="12"/>
      <c r="AC401" s="42"/>
      <c r="AD401" s="44"/>
      <c r="AE401" s="12"/>
      <c r="AF401" s="12"/>
      <c r="AG401" s="12"/>
      <c r="AH401" s="42"/>
      <c r="AI401" s="44"/>
      <c r="AJ401" s="12"/>
      <c r="AK401" s="12"/>
      <c r="AL401" s="12"/>
      <c r="AM401" s="42"/>
      <c r="AN401" s="44"/>
      <c r="AO401" s="12"/>
      <c r="AP401" s="12"/>
      <c r="AQ401" s="12"/>
      <c r="AR401" s="42"/>
      <c r="AS401" s="44"/>
      <c r="AT401" s="12"/>
      <c r="AU401" s="12"/>
      <c r="AV401" s="12"/>
      <c r="AW401" s="42"/>
      <c r="AX401" s="44"/>
    </row>
    <row r="402" spans="1:50" x14ac:dyDescent="0.2">
      <c r="A402" s="12"/>
      <c r="B402" s="64"/>
      <c r="C402" s="18"/>
      <c r="D402" s="19"/>
      <c r="E402" s="65"/>
      <c r="F402" s="17"/>
      <c r="G402" s="27"/>
      <c r="H402" s="12"/>
      <c r="I402" s="15"/>
      <c r="J402" s="12"/>
      <c r="K402" s="12"/>
      <c r="L402" s="12"/>
      <c r="M402" s="12"/>
      <c r="N402" s="42"/>
      <c r="O402" s="44"/>
      <c r="P402" s="12"/>
      <c r="Q402" s="12"/>
      <c r="R402" s="12"/>
      <c r="S402" s="42"/>
      <c r="T402" s="44"/>
      <c r="U402" s="12"/>
      <c r="V402" s="12"/>
      <c r="W402" s="12"/>
      <c r="X402" s="42"/>
      <c r="Y402" s="44"/>
      <c r="Z402" s="12"/>
      <c r="AA402" s="12"/>
      <c r="AB402" s="12"/>
      <c r="AC402" s="42"/>
      <c r="AD402" s="44"/>
      <c r="AE402" s="12"/>
      <c r="AF402" s="12"/>
      <c r="AG402" s="12"/>
      <c r="AH402" s="42"/>
      <c r="AI402" s="44"/>
      <c r="AJ402" s="12"/>
      <c r="AK402" s="12"/>
      <c r="AL402" s="12"/>
      <c r="AM402" s="42"/>
      <c r="AN402" s="44"/>
      <c r="AO402" s="12"/>
      <c r="AP402" s="12"/>
      <c r="AQ402" s="12"/>
      <c r="AR402" s="42"/>
      <c r="AS402" s="44"/>
      <c r="AT402" s="12"/>
      <c r="AU402" s="12"/>
      <c r="AV402" s="12"/>
      <c r="AW402" s="42"/>
      <c r="AX402" s="44"/>
    </row>
    <row r="403" spans="1:50" x14ac:dyDescent="0.2">
      <c r="A403" s="12"/>
      <c r="B403" s="64"/>
      <c r="C403" s="18"/>
      <c r="D403" s="19"/>
      <c r="E403" s="65"/>
      <c r="F403" s="17"/>
      <c r="G403" s="27"/>
      <c r="H403" s="12"/>
      <c r="I403" s="15"/>
      <c r="J403" s="12"/>
      <c r="K403" s="12"/>
      <c r="L403" s="12"/>
      <c r="M403" s="12"/>
      <c r="N403" s="42"/>
      <c r="O403" s="44"/>
      <c r="P403" s="12"/>
      <c r="Q403" s="12"/>
      <c r="R403" s="12"/>
      <c r="S403" s="42"/>
      <c r="T403" s="44"/>
      <c r="U403" s="12"/>
      <c r="V403" s="12"/>
      <c r="W403" s="12"/>
      <c r="X403" s="42"/>
      <c r="Y403" s="44"/>
      <c r="Z403" s="12"/>
      <c r="AA403" s="12"/>
      <c r="AB403" s="12"/>
      <c r="AC403" s="42"/>
      <c r="AD403" s="44"/>
      <c r="AE403" s="12"/>
      <c r="AF403" s="12"/>
      <c r="AG403" s="12"/>
      <c r="AH403" s="42"/>
      <c r="AI403" s="44"/>
      <c r="AJ403" s="12"/>
      <c r="AK403" s="12"/>
      <c r="AL403" s="12"/>
      <c r="AM403" s="42"/>
      <c r="AN403" s="44"/>
      <c r="AO403" s="12"/>
      <c r="AP403" s="12"/>
      <c r="AQ403" s="12"/>
      <c r="AR403" s="42"/>
      <c r="AS403" s="44"/>
      <c r="AT403" s="12"/>
      <c r="AU403" s="12"/>
      <c r="AV403" s="12"/>
      <c r="AW403" s="42"/>
      <c r="AX403" s="44"/>
    </row>
    <row r="404" spans="1:50" x14ac:dyDescent="0.2">
      <c r="A404" s="12"/>
      <c r="B404" s="64"/>
      <c r="C404" s="18"/>
      <c r="D404" s="19"/>
      <c r="E404" s="65"/>
      <c r="F404" s="17"/>
      <c r="G404" s="27"/>
      <c r="H404" s="12"/>
      <c r="I404" s="15"/>
      <c r="J404" s="12"/>
      <c r="K404" s="12"/>
      <c r="L404" s="12"/>
      <c r="M404" s="12"/>
      <c r="N404" s="42"/>
      <c r="O404" s="44"/>
      <c r="P404" s="12"/>
      <c r="Q404" s="12"/>
      <c r="R404" s="12"/>
      <c r="S404" s="42"/>
      <c r="T404" s="44"/>
      <c r="U404" s="12"/>
      <c r="V404" s="12"/>
      <c r="W404" s="12"/>
      <c r="X404" s="42"/>
      <c r="Y404" s="44"/>
      <c r="Z404" s="12"/>
      <c r="AA404" s="12"/>
      <c r="AB404" s="12"/>
      <c r="AC404" s="42"/>
      <c r="AD404" s="44"/>
      <c r="AE404" s="12"/>
      <c r="AF404" s="12"/>
      <c r="AG404" s="12"/>
      <c r="AH404" s="42"/>
      <c r="AI404" s="44"/>
      <c r="AJ404" s="12"/>
      <c r="AK404" s="12"/>
      <c r="AL404" s="12"/>
      <c r="AM404" s="42"/>
      <c r="AN404" s="44"/>
      <c r="AO404" s="12"/>
      <c r="AP404" s="12"/>
      <c r="AQ404" s="12"/>
      <c r="AR404" s="42"/>
      <c r="AS404" s="44"/>
      <c r="AT404" s="12"/>
      <c r="AU404" s="12"/>
      <c r="AV404" s="12"/>
      <c r="AW404" s="42"/>
      <c r="AX404" s="44"/>
    </row>
    <row r="405" spans="1:50" x14ac:dyDescent="0.2">
      <c r="A405" s="12"/>
      <c r="B405" s="64"/>
      <c r="C405" s="18"/>
      <c r="D405" s="19"/>
      <c r="E405" s="65"/>
      <c r="F405" s="17"/>
      <c r="G405" s="27"/>
      <c r="H405" s="12"/>
      <c r="I405" s="15"/>
      <c r="J405" s="12"/>
      <c r="K405" s="12"/>
      <c r="L405" s="12"/>
      <c r="M405" s="12"/>
      <c r="N405" s="42"/>
      <c r="O405" s="44"/>
      <c r="P405" s="12"/>
      <c r="Q405" s="12"/>
      <c r="R405" s="12"/>
      <c r="S405" s="42"/>
      <c r="T405" s="44"/>
      <c r="U405" s="12"/>
      <c r="V405" s="12"/>
      <c r="W405" s="12"/>
      <c r="X405" s="42"/>
      <c r="Y405" s="44"/>
      <c r="Z405" s="12"/>
      <c r="AA405" s="12"/>
      <c r="AB405" s="12"/>
      <c r="AC405" s="42"/>
      <c r="AD405" s="44"/>
      <c r="AE405" s="12"/>
      <c r="AF405" s="12"/>
      <c r="AG405" s="12"/>
      <c r="AH405" s="42"/>
      <c r="AI405" s="44"/>
      <c r="AJ405" s="12"/>
      <c r="AK405" s="12"/>
      <c r="AL405" s="12"/>
      <c r="AM405" s="42"/>
      <c r="AN405" s="44"/>
      <c r="AO405" s="12"/>
      <c r="AP405" s="12"/>
      <c r="AQ405" s="12"/>
      <c r="AR405" s="42"/>
      <c r="AS405" s="44"/>
      <c r="AT405" s="12"/>
      <c r="AU405" s="12"/>
      <c r="AV405" s="12"/>
      <c r="AW405" s="42"/>
      <c r="AX405" s="44"/>
    </row>
    <row r="406" spans="1:50" x14ac:dyDescent="0.2">
      <c r="A406" s="12"/>
      <c r="B406" s="64"/>
      <c r="C406" s="18"/>
      <c r="D406" s="19"/>
      <c r="E406" s="65"/>
      <c r="F406" s="17"/>
      <c r="G406" s="27"/>
      <c r="H406" s="12"/>
      <c r="I406" s="15"/>
      <c r="J406" s="12"/>
      <c r="K406" s="12"/>
      <c r="L406" s="12"/>
      <c r="M406" s="12"/>
      <c r="N406" s="42"/>
      <c r="O406" s="44"/>
      <c r="P406" s="12"/>
      <c r="Q406" s="12"/>
      <c r="R406" s="12"/>
      <c r="S406" s="42"/>
      <c r="T406" s="44"/>
      <c r="U406" s="12"/>
      <c r="V406" s="12"/>
      <c r="W406" s="12"/>
      <c r="X406" s="42"/>
      <c r="Y406" s="44"/>
      <c r="Z406" s="12"/>
      <c r="AA406" s="12"/>
      <c r="AB406" s="12"/>
      <c r="AC406" s="42"/>
      <c r="AD406" s="44"/>
      <c r="AE406" s="12"/>
      <c r="AF406" s="12"/>
      <c r="AG406" s="12"/>
      <c r="AH406" s="42"/>
      <c r="AI406" s="44"/>
      <c r="AJ406" s="12"/>
      <c r="AK406" s="12"/>
      <c r="AL406" s="12"/>
      <c r="AM406" s="42"/>
      <c r="AN406" s="44"/>
      <c r="AO406" s="12"/>
      <c r="AP406" s="12"/>
      <c r="AQ406" s="12"/>
      <c r="AR406" s="42"/>
      <c r="AS406" s="44"/>
      <c r="AT406" s="12"/>
      <c r="AU406" s="12"/>
      <c r="AV406" s="12"/>
      <c r="AW406" s="42"/>
      <c r="AX406" s="44"/>
    </row>
    <row r="407" spans="1:50" x14ac:dyDescent="0.2">
      <c r="A407" s="12"/>
      <c r="B407" s="64"/>
      <c r="C407" s="18"/>
      <c r="D407" s="19"/>
      <c r="E407" s="65"/>
      <c r="F407" s="17"/>
      <c r="G407" s="27"/>
      <c r="H407" s="12"/>
      <c r="I407" s="15"/>
      <c r="J407" s="12"/>
      <c r="K407" s="12"/>
      <c r="L407" s="12"/>
      <c r="M407" s="12"/>
      <c r="N407" s="42"/>
      <c r="O407" s="44"/>
      <c r="P407" s="12"/>
      <c r="Q407" s="12"/>
      <c r="R407" s="12"/>
      <c r="S407" s="42"/>
      <c r="T407" s="44"/>
      <c r="U407" s="12"/>
      <c r="V407" s="12"/>
      <c r="W407" s="12"/>
      <c r="X407" s="42"/>
      <c r="Y407" s="44"/>
      <c r="Z407" s="12"/>
      <c r="AA407" s="12"/>
      <c r="AB407" s="12"/>
      <c r="AC407" s="42"/>
      <c r="AD407" s="44"/>
      <c r="AE407" s="12"/>
      <c r="AF407" s="12"/>
      <c r="AG407" s="12"/>
      <c r="AH407" s="42"/>
      <c r="AI407" s="44"/>
      <c r="AJ407" s="12"/>
      <c r="AK407" s="12"/>
      <c r="AL407" s="12"/>
      <c r="AM407" s="42"/>
      <c r="AN407" s="44"/>
      <c r="AO407" s="12"/>
      <c r="AP407" s="12"/>
      <c r="AQ407" s="12"/>
      <c r="AR407" s="42"/>
      <c r="AS407" s="44"/>
      <c r="AT407" s="12"/>
      <c r="AU407" s="12"/>
      <c r="AV407" s="12"/>
      <c r="AW407" s="42"/>
      <c r="AX407" s="44"/>
    </row>
    <row r="408" spans="1:50" x14ac:dyDescent="0.2">
      <c r="A408" s="12"/>
      <c r="B408" s="64"/>
      <c r="C408" s="18"/>
      <c r="D408" s="19"/>
      <c r="E408" s="65"/>
      <c r="F408" s="17"/>
      <c r="G408" s="27"/>
      <c r="H408" s="12"/>
      <c r="I408" s="15"/>
      <c r="J408" s="12"/>
      <c r="K408" s="12"/>
      <c r="L408" s="12"/>
      <c r="M408" s="12"/>
      <c r="N408" s="42"/>
      <c r="O408" s="44"/>
      <c r="P408" s="12"/>
      <c r="Q408" s="12"/>
      <c r="R408" s="12"/>
      <c r="S408" s="42"/>
      <c r="T408" s="44"/>
      <c r="U408" s="12"/>
      <c r="V408" s="12"/>
      <c r="W408" s="12"/>
      <c r="X408" s="42"/>
      <c r="Y408" s="44"/>
      <c r="Z408" s="12"/>
      <c r="AA408" s="12"/>
      <c r="AB408" s="12"/>
      <c r="AC408" s="42"/>
      <c r="AD408" s="44"/>
      <c r="AE408" s="12"/>
      <c r="AF408" s="12"/>
      <c r="AG408" s="12"/>
      <c r="AH408" s="42"/>
      <c r="AI408" s="44"/>
      <c r="AJ408" s="12"/>
      <c r="AK408" s="12"/>
      <c r="AL408" s="12"/>
      <c r="AM408" s="42"/>
      <c r="AN408" s="44"/>
      <c r="AO408" s="12"/>
      <c r="AP408" s="12"/>
      <c r="AQ408" s="12"/>
      <c r="AR408" s="42"/>
      <c r="AS408" s="44"/>
      <c r="AT408" s="12"/>
      <c r="AU408" s="12"/>
      <c r="AV408" s="12"/>
      <c r="AW408" s="42"/>
      <c r="AX408" s="44"/>
    </row>
    <row r="409" spans="1:50" x14ac:dyDescent="0.2">
      <c r="A409" s="12"/>
      <c r="B409" s="64"/>
      <c r="C409" s="18"/>
      <c r="D409" s="19"/>
      <c r="E409" s="65"/>
      <c r="F409" s="17"/>
      <c r="G409" s="27"/>
      <c r="H409" s="12"/>
      <c r="I409" s="15"/>
      <c r="J409" s="12"/>
      <c r="K409" s="12"/>
      <c r="L409" s="12"/>
      <c r="M409" s="12"/>
      <c r="N409" s="42"/>
      <c r="O409" s="44"/>
      <c r="P409" s="12"/>
      <c r="Q409" s="12"/>
      <c r="R409" s="12"/>
      <c r="S409" s="42"/>
      <c r="T409" s="44"/>
      <c r="U409" s="12"/>
      <c r="V409" s="12"/>
      <c r="W409" s="12"/>
      <c r="X409" s="42"/>
      <c r="Y409" s="44"/>
      <c r="Z409" s="12"/>
      <c r="AA409" s="12"/>
      <c r="AB409" s="12"/>
      <c r="AC409" s="42"/>
      <c r="AD409" s="44"/>
      <c r="AE409" s="12"/>
      <c r="AF409" s="12"/>
      <c r="AG409" s="12"/>
      <c r="AH409" s="42"/>
      <c r="AI409" s="44"/>
      <c r="AJ409" s="12"/>
      <c r="AK409" s="12"/>
      <c r="AL409" s="12"/>
      <c r="AM409" s="42"/>
      <c r="AN409" s="44"/>
      <c r="AO409" s="12"/>
      <c r="AP409" s="12"/>
      <c r="AQ409" s="12"/>
      <c r="AR409" s="42"/>
      <c r="AS409" s="44"/>
      <c r="AT409" s="12"/>
      <c r="AU409" s="12"/>
      <c r="AV409" s="12"/>
      <c r="AW409" s="42"/>
      <c r="AX409" s="44"/>
    </row>
    <row r="410" spans="1:50" x14ac:dyDescent="0.2">
      <c r="A410" s="12"/>
      <c r="B410" s="64"/>
      <c r="C410" s="18"/>
      <c r="D410" s="19"/>
      <c r="E410" s="65"/>
      <c r="F410" s="17"/>
      <c r="G410" s="27"/>
      <c r="H410" s="12"/>
      <c r="I410" s="15"/>
      <c r="J410" s="12"/>
      <c r="K410" s="12"/>
      <c r="L410" s="12"/>
      <c r="M410" s="12"/>
      <c r="N410" s="42"/>
      <c r="O410" s="44"/>
      <c r="P410" s="12"/>
      <c r="Q410" s="12"/>
      <c r="R410" s="12"/>
      <c r="S410" s="42"/>
      <c r="T410" s="44"/>
      <c r="U410" s="12"/>
      <c r="V410" s="12"/>
      <c r="W410" s="12"/>
      <c r="X410" s="42"/>
      <c r="Y410" s="44"/>
      <c r="Z410" s="12"/>
      <c r="AA410" s="12"/>
      <c r="AB410" s="12"/>
      <c r="AC410" s="42"/>
      <c r="AD410" s="44"/>
      <c r="AE410" s="12"/>
      <c r="AF410" s="12"/>
      <c r="AG410" s="12"/>
      <c r="AH410" s="42"/>
      <c r="AI410" s="44"/>
      <c r="AJ410" s="12"/>
      <c r="AK410" s="12"/>
      <c r="AL410" s="12"/>
      <c r="AM410" s="42"/>
      <c r="AN410" s="44"/>
      <c r="AO410" s="12"/>
      <c r="AP410" s="12"/>
      <c r="AQ410" s="12"/>
      <c r="AR410" s="42"/>
      <c r="AS410" s="44"/>
      <c r="AT410" s="12"/>
      <c r="AU410" s="12"/>
      <c r="AV410" s="12"/>
      <c r="AW410" s="42"/>
      <c r="AX410" s="44"/>
    </row>
    <row r="411" spans="1:50" x14ac:dyDescent="0.2">
      <c r="A411" s="12"/>
      <c r="B411" s="64"/>
      <c r="C411" s="18"/>
      <c r="D411" s="19"/>
      <c r="E411" s="65"/>
      <c r="F411" s="17"/>
      <c r="G411" s="27"/>
      <c r="H411" s="12"/>
      <c r="I411" s="15"/>
      <c r="J411" s="12"/>
      <c r="K411" s="12"/>
      <c r="L411" s="12"/>
      <c r="M411" s="12"/>
      <c r="N411" s="42"/>
      <c r="O411" s="44"/>
      <c r="P411" s="12"/>
      <c r="Q411" s="12"/>
      <c r="R411" s="12"/>
      <c r="S411" s="42"/>
      <c r="T411" s="44"/>
      <c r="U411" s="12"/>
      <c r="V411" s="12"/>
      <c r="W411" s="12"/>
      <c r="X411" s="42"/>
      <c r="Y411" s="44"/>
      <c r="Z411" s="12"/>
      <c r="AA411" s="12"/>
      <c r="AB411" s="12"/>
      <c r="AC411" s="42"/>
      <c r="AD411" s="44"/>
      <c r="AE411" s="12"/>
      <c r="AF411" s="12"/>
      <c r="AG411" s="12"/>
      <c r="AH411" s="42"/>
      <c r="AI411" s="44"/>
      <c r="AJ411" s="12"/>
      <c r="AK411" s="12"/>
      <c r="AL411" s="12"/>
      <c r="AM411" s="42"/>
      <c r="AN411" s="44"/>
      <c r="AO411" s="12"/>
      <c r="AP411" s="12"/>
      <c r="AQ411" s="12"/>
      <c r="AR411" s="42"/>
      <c r="AS411" s="44"/>
      <c r="AT411" s="12"/>
      <c r="AU411" s="12"/>
      <c r="AV411" s="12"/>
      <c r="AW411" s="42"/>
      <c r="AX411" s="44"/>
    </row>
    <row r="412" spans="1:50" x14ac:dyDescent="0.2">
      <c r="A412" s="12"/>
      <c r="B412" s="64"/>
      <c r="C412" s="18"/>
      <c r="D412" s="19"/>
      <c r="E412" s="65"/>
      <c r="F412" s="17"/>
      <c r="G412" s="27"/>
      <c r="H412" s="12"/>
      <c r="I412" s="15"/>
      <c r="J412" s="12"/>
      <c r="K412" s="12"/>
      <c r="L412" s="12"/>
      <c r="M412" s="12"/>
      <c r="N412" s="42"/>
      <c r="O412" s="44"/>
      <c r="P412" s="12"/>
      <c r="Q412" s="12"/>
      <c r="R412" s="12"/>
      <c r="S412" s="42"/>
      <c r="T412" s="44"/>
      <c r="U412" s="12"/>
      <c r="V412" s="12"/>
      <c r="W412" s="12"/>
      <c r="X412" s="42"/>
      <c r="Y412" s="44"/>
      <c r="Z412" s="12"/>
      <c r="AA412" s="12"/>
      <c r="AB412" s="12"/>
      <c r="AC412" s="42"/>
      <c r="AD412" s="44"/>
      <c r="AE412" s="12"/>
      <c r="AF412" s="12"/>
      <c r="AG412" s="12"/>
      <c r="AH412" s="42"/>
      <c r="AI412" s="44"/>
      <c r="AJ412" s="12"/>
      <c r="AK412" s="12"/>
      <c r="AL412" s="12"/>
      <c r="AM412" s="42"/>
      <c r="AN412" s="44"/>
      <c r="AO412" s="12"/>
      <c r="AP412" s="12"/>
      <c r="AQ412" s="12"/>
      <c r="AR412" s="42"/>
      <c r="AS412" s="44"/>
      <c r="AT412" s="12"/>
      <c r="AU412" s="12"/>
      <c r="AV412" s="12"/>
      <c r="AW412" s="42"/>
      <c r="AX412" s="44"/>
    </row>
    <row r="413" spans="1:50" x14ac:dyDescent="0.2">
      <c r="A413" s="12"/>
      <c r="B413" s="64"/>
      <c r="C413" s="18"/>
      <c r="D413" s="19"/>
      <c r="E413" s="65"/>
      <c r="F413" s="17"/>
      <c r="G413" s="27"/>
      <c r="H413" s="12"/>
      <c r="I413" s="15"/>
      <c r="J413" s="12"/>
      <c r="K413" s="12"/>
      <c r="L413" s="12"/>
      <c r="M413" s="12"/>
      <c r="N413" s="42"/>
      <c r="O413" s="44"/>
      <c r="P413" s="12"/>
      <c r="Q413" s="12"/>
      <c r="R413" s="12"/>
      <c r="S413" s="42"/>
      <c r="T413" s="44"/>
      <c r="U413" s="12"/>
      <c r="V413" s="12"/>
      <c r="W413" s="12"/>
      <c r="X413" s="42"/>
      <c r="Y413" s="44"/>
      <c r="Z413" s="12"/>
      <c r="AA413" s="12"/>
      <c r="AB413" s="12"/>
      <c r="AC413" s="42"/>
      <c r="AD413" s="44"/>
      <c r="AE413" s="12"/>
      <c r="AF413" s="12"/>
      <c r="AG413" s="12"/>
      <c r="AH413" s="42"/>
      <c r="AI413" s="44"/>
      <c r="AJ413" s="12"/>
      <c r="AK413" s="12"/>
      <c r="AL413" s="12"/>
      <c r="AM413" s="42"/>
      <c r="AN413" s="44"/>
      <c r="AO413" s="12"/>
      <c r="AP413" s="12"/>
      <c r="AQ413" s="12"/>
      <c r="AR413" s="42"/>
      <c r="AS413" s="44"/>
      <c r="AT413" s="12"/>
      <c r="AU413" s="12"/>
      <c r="AV413" s="12"/>
      <c r="AW413" s="42"/>
      <c r="AX413" s="44"/>
    </row>
    <row r="414" spans="1:50" x14ac:dyDescent="0.2">
      <c r="A414" s="12"/>
      <c r="B414" s="64"/>
      <c r="C414" s="18"/>
      <c r="D414" s="19"/>
      <c r="E414" s="65"/>
      <c r="F414" s="17"/>
      <c r="G414" s="27"/>
      <c r="H414" s="12"/>
      <c r="I414" s="15"/>
      <c r="J414" s="12"/>
      <c r="K414" s="12"/>
      <c r="L414" s="12"/>
      <c r="M414" s="12"/>
      <c r="N414" s="42"/>
      <c r="O414" s="44"/>
      <c r="P414" s="12"/>
      <c r="Q414" s="12"/>
      <c r="R414" s="12"/>
      <c r="S414" s="42"/>
      <c r="T414" s="44"/>
      <c r="U414" s="12"/>
      <c r="V414" s="12"/>
      <c r="W414" s="12"/>
      <c r="X414" s="42"/>
      <c r="Y414" s="44"/>
      <c r="Z414" s="12"/>
      <c r="AA414" s="12"/>
      <c r="AB414" s="12"/>
      <c r="AC414" s="42"/>
      <c r="AD414" s="44"/>
      <c r="AE414" s="12"/>
      <c r="AF414" s="12"/>
      <c r="AG414" s="12"/>
      <c r="AH414" s="42"/>
      <c r="AI414" s="44"/>
      <c r="AJ414" s="12"/>
      <c r="AK414" s="12"/>
      <c r="AL414" s="12"/>
      <c r="AM414" s="42"/>
      <c r="AN414" s="44"/>
      <c r="AO414" s="12"/>
      <c r="AP414" s="12"/>
      <c r="AQ414" s="12"/>
      <c r="AR414" s="42"/>
      <c r="AS414" s="44"/>
      <c r="AT414" s="12"/>
      <c r="AU414" s="12"/>
      <c r="AV414" s="12"/>
      <c r="AW414" s="42"/>
      <c r="AX414" s="44"/>
    </row>
    <row r="415" spans="1:50" x14ac:dyDescent="0.2">
      <c r="A415" s="12"/>
      <c r="B415" s="64"/>
      <c r="C415" s="18"/>
      <c r="D415" s="19"/>
      <c r="E415" s="65"/>
      <c r="F415" s="17"/>
      <c r="G415" s="27"/>
      <c r="H415" s="12"/>
      <c r="I415" s="15"/>
      <c r="J415" s="12"/>
      <c r="K415" s="12"/>
      <c r="L415" s="12"/>
      <c r="M415" s="12"/>
      <c r="N415" s="42"/>
      <c r="O415" s="44"/>
      <c r="P415" s="12"/>
      <c r="Q415" s="12"/>
      <c r="R415" s="12"/>
      <c r="S415" s="42"/>
      <c r="T415" s="44"/>
      <c r="U415" s="12"/>
      <c r="V415" s="12"/>
      <c r="W415" s="12"/>
      <c r="X415" s="42"/>
      <c r="Y415" s="44"/>
      <c r="Z415" s="12"/>
      <c r="AA415" s="12"/>
      <c r="AB415" s="12"/>
      <c r="AC415" s="42"/>
      <c r="AD415" s="44"/>
      <c r="AE415" s="12"/>
      <c r="AF415" s="12"/>
      <c r="AG415" s="12"/>
      <c r="AH415" s="42"/>
      <c r="AI415" s="44"/>
      <c r="AJ415" s="12"/>
      <c r="AK415" s="12"/>
      <c r="AL415" s="12"/>
      <c r="AM415" s="42"/>
      <c r="AN415" s="44"/>
      <c r="AO415" s="12"/>
      <c r="AP415" s="12"/>
      <c r="AQ415" s="12"/>
      <c r="AR415" s="42"/>
      <c r="AS415" s="44"/>
      <c r="AT415" s="12"/>
      <c r="AU415" s="12"/>
      <c r="AV415" s="12"/>
      <c r="AW415" s="42"/>
      <c r="AX415" s="44"/>
    </row>
    <row r="416" spans="1:50" x14ac:dyDescent="0.2">
      <c r="A416" s="12"/>
      <c r="B416" s="64"/>
      <c r="C416" s="18"/>
      <c r="D416" s="19"/>
      <c r="E416" s="65"/>
      <c r="F416" s="17"/>
      <c r="G416" s="27"/>
      <c r="H416" s="12"/>
      <c r="I416" s="15"/>
      <c r="J416" s="12"/>
      <c r="K416" s="12"/>
      <c r="L416" s="12"/>
      <c r="M416" s="12"/>
      <c r="N416" s="42"/>
      <c r="O416" s="44"/>
      <c r="P416" s="12"/>
      <c r="Q416" s="12"/>
      <c r="R416" s="12"/>
      <c r="S416" s="42"/>
      <c r="T416" s="44"/>
      <c r="U416" s="12"/>
      <c r="V416" s="12"/>
      <c r="W416" s="12"/>
      <c r="X416" s="42"/>
      <c r="Y416" s="44"/>
      <c r="Z416" s="12"/>
      <c r="AA416" s="12"/>
      <c r="AB416" s="12"/>
      <c r="AC416" s="42"/>
      <c r="AD416" s="44"/>
      <c r="AE416" s="12"/>
      <c r="AF416" s="12"/>
      <c r="AG416" s="12"/>
      <c r="AH416" s="42"/>
      <c r="AI416" s="44"/>
      <c r="AJ416" s="12"/>
      <c r="AK416" s="12"/>
      <c r="AL416" s="12"/>
      <c r="AM416" s="42"/>
      <c r="AN416" s="44"/>
      <c r="AO416" s="12"/>
      <c r="AP416" s="12"/>
      <c r="AQ416" s="12"/>
      <c r="AR416" s="42"/>
      <c r="AS416" s="44"/>
      <c r="AT416" s="12"/>
      <c r="AU416" s="12"/>
      <c r="AV416" s="12"/>
      <c r="AW416" s="42"/>
      <c r="AX416" s="44"/>
    </row>
    <row r="417" spans="1:50" x14ac:dyDescent="0.2">
      <c r="A417" s="12"/>
      <c r="B417" s="64"/>
      <c r="C417" s="18"/>
      <c r="D417" s="19"/>
      <c r="E417" s="65"/>
      <c r="F417" s="17"/>
      <c r="G417" s="27"/>
      <c r="H417" s="12"/>
      <c r="I417" s="15"/>
      <c r="J417" s="12"/>
      <c r="K417" s="12"/>
      <c r="L417" s="12"/>
      <c r="M417" s="12"/>
      <c r="N417" s="42"/>
      <c r="O417" s="44"/>
      <c r="P417" s="12"/>
      <c r="Q417" s="12"/>
      <c r="R417" s="12"/>
      <c r="S417" s="42"/>
      <c r="T417" s="44"/>
      <c r="U417" s="12"/>
      <c r="V417" s="12"/>
      <c r="W417" s="12"/>
      <c r="X417" s="42"/>
      <c r="Y417" s="44"/>
      <c r="Z417" s="12"/>
      <c r="AA417" s="12"/>
      <c r="AB417" s="12"/>
      <c r="AC417" s="42"/>
      <c r="AD417" s="44"/>
      <c r="AE417" s="12"/>
      <c r="AF417" s="12"/>
      <c r="AG417" s="12"/>
      <c r="AH417" s="42"/>
      <c r="AI417" s="44"/>
      <c r="AJ417" s="12"/>
      <c r="AK417" s="12"/>
      <c r="AL417" s="12"/>
      <c r="AM417" s="42"/>
      <c r="AN417" s="44"/>
      <c r="AO417" s="12"/>
      <c r="AP417" s="12"/>
      <c r="AQ417" s="12"/>
      <c r="AR417" s="42"/>
      <c r="AS417" s="44"/>
      <c r="AT417" s="12"/>
      <c r="AU417" s="12"/>
      <c r="AV417" s="12"/>
      <c r="AW417" s="42"/>
      <c r="AX417" s="44"/>
    </row>
    <row r="418" spans="1:50" x14ac:dyDescent="0.2">
      <c r="A418" s="12"/>
      <c r="B418" s="64"/>
      <c r="C418" s="18"/>
      <c r="D418" s="19"/>
      <c r="E418" s="65"/>
      <c r="F418" s="17"/>
      <c r="G418" s="27"/>
      <c r="H418" s="12"/>
      <c r="I418" s="15"/>
      <c r="J418" s="12"/>
      <c r="K418" s="12"/>
      <c r="L418" s="12"/>
      <c r="M418" s="12"/>
      <c r="N418" s="42"/>
      <c r="O418" s="44"/>
      <c r="P418" s="12"/>
      <c r="Q418" s="12"/>
      <c r="R418" s="12"/>
      <c r="S418" s="42"/>
      <c r="T418" s="44"/>
      <c r="U418" s="12"/>
      <c r="V418" s="12"/>
      <c r="W418" s="12"/>
      <c r="X418" s="42"/>
      <c r="Y418" s="44"/>
      <c r="Z418" s="12"/>
      <c r="AA418" s="12"/>
      <c r="AB418" s="12"/>
      <c r="AC418" s="42"/>
      <c r="AD418" s="44"/>
      <c r="AE418" s="12"/>
      <c r="AF418" s="12"/>
      <c r="AG418" s="12"/>
      <c r="AH418" s="42"/>
      <c r="AI418" s="44"/>
      <c r="AJ418" s="12"/>
      <c r="AK418" s="12"/>
      <c r="AL418" s="12"/>
      <c r="AM418" s="42"/>
      <c r="AN418" s="44"/>
      <c r="AO418" s="12"/>
      <c r="AP418" s="12"/>
      <c r="AQ418" s="12"/>
      <c r="AR418" s="42"/>
      <c r="AS418" s="44"/>
      <c r="AT418" s="12"/>
      <c r="AU418" s="12"/>
      <c r="AV418" s="12"/>
      <c r="AW418" s="42"/>
      <c r="AX418" s="44"/>
    </row>
    <row r="419" spans="1:50" x14ac:dyDescent="0.2">
      <c r="A419" s="12"/>
      <c r="B419" s="64"/>
      <c r="C419" s="18"/>
      <c r="D419" s="19"/>
      <c r="E419" s="65"/>
      <c r="F419" s="17"/>
      <c r="G419" s="27"/>
      <c r="H419" s="12"/>
      <c r="I419" s="15"/>
      <c r="J419" s="12"/>
      <c r="K419" s="12"/>
      <c r="L419" s="12"/>
      <c r="M419" s="12"/>
      <c r="N419" s="42"/>
      <c r="O419" s="44"/>
      <c r="P419" s="12"/>
      <c r="Q419" s="12"/>
      <c r="R419" s="12"/>
      <c r="S419" s="42"/>
      <c r="T419" s="44"/>
      <c r="U419" s="12"/>
      <c r="V419" s="12"/>
      <c r="W419" s="12"/>
      <c r="X419" s="42"/>
      <c r="Y419" s="44"/>
      <c r="Z419" s="12"/>
      <c r="AA419" s="12"/>
      <c r="AB419" s="12"/>
      <c r="AC419" s="42"/>
      <c r="AD419" s="44"/>
      <c r="AE419" s="12"/>
      <c r="AF419" s="12"/>
      <c r="AG419" s="12"/>
      <c r="AH419" s="42"/>
      <c r="AI419" s="44"/>
      <c r="AJ419" s="12"/>
      <c r="AK419" s="12"/>
      <c r="AL419" s="12"/>
      <c r="AM419" s="42"/>
      <c r="AN419" s="44"/>
      <c r="AO419" s="12"/>
      <c r="AP419" s="12"/>
      <c r="AQ419" s="12"/>
      <c r="AR419" s="42"/>
      <c r="AS419" s="44"/>
      <c r="AT419" s="12"/>
      <c r="AU419" s="12"/>
      <c r="AV419" s="12"/>
      <c r="AW419" s="42"/>
      <c r="AX419" s="44"/>
    </row>
    <row r="420" spans="1:50" x14ac:dyDescent="0.2">
      <c r="A420" s="12"/>
      <c r="B420" s="64"/>
      <c r="C420" s="18"/>
      <c r="D420" s="19"/>
      <c r="E420" s="65"/>
      <c r="F420" s="17"/>
      <c r="G420" s="27"/>
      <c r="H420" s="12"/>
      <c r="I420" s="15"/>
      <c r="J420" s="12"/>
      <c r="K420" s="12"/>
      <c r="L420" s="12"/>
      <c r="M420" s="12"/>
      <c r="N420" s="42"/>
      <c r="O420" s="44"/>
      <c r="P420" s="12"/>
      <c r="Q420" s="12"/>
      <c r="R420" s="12"/>
      <c r="S420" s="42"/>
      <c r="T420" s="44"/>
      <c r="U420" s="12"/>
      <c r="V420" s="12"/>
      <c r="W420" s="12"/>
      <c r="X420" s="42"/>
      <c r="Y420" s="44"/>
      <c r="Z420" s="12"/>
      <c r="AA420" s="12"/>
      <c r="AB420" s="12"/>
      <c r="AC420" s="42"/>
      <c r="AD420" s="44"/>
      <c r="AE420" s="12"/>
      <c r="AF420" s="12"/>
      <c r="AG420" s="12"/>
      <c r="AH420" s="42"/>
      <c r="AI420" s="44"/>
      <c r="AJ420" s="12"/>
      <c r="AK420" s="12"/>
      <c r="AL420" s="12"/>
      <c r="AM420" s="42"/>
      <c r="AN420" s="44"/>
      <c r="AO420" s="12"/>
      <c r="AP420" s="12"/>
      <c r="AQ420" s="12"/>
      <c r="AR420" s="42"/>
      <c r="AS420" s="44"/>
      <c r="AT420" s="12"/>
      <c r="AU420" s="12"/>
      <c r="AV420" s="12"/>
      <c r="AW420" s="42"/>
      <c r="AX420" s="44"/>
    </row>
    <row r="421" spans="1:50" x14ac:dyDescent="0.2">
      <c r="A421" s="12"/>
      <c r="B421" s="64"/>
      <c r="C421" s="18"/>
      <c r="D421" s="19"/>
      <c r="E421" s="65"/>
      <c r="F421" s="17"/>
      <c r="G421" s="27"/>
      <c r="H421" s="12"/>
      <c r="I421" s="15"/>
      <c r="J421" s="12"/>
      <c r="K421" s="12"/>
      <c r="L421" s="12"/>
      <c r="M421" s="12"/>
      <c r="N421" s="42"/>
      <c r="O421" s="44"/>
      <c r="P421" s="12"/>
      <c r="Q421" s="12"/>
      <c r="R421" s="12"/>
      <c r="S421" s="42"/>
      <c r="T421" s="44"/>
      <c r="U421" s="12"/>
      <c r="V421" s="12"/>
      <c r="W421" s="12"/>
      <c r="X421" s="42"/>
      <c r="Y421" s="44"/>
      <c r="Z421" s="12"/>
      <c r="AA421" s="12"/>
      <c r="AB421" s="12"/>
      <c r="AC421" s="42"/>
      <c r="AD421" s="44"/>
      <c r="AE421" s="12"/>
      <c r="AF421" s="12"/>
      <c r="AG421" s="12"/>
      <c r="AH421" s="42"/>
      <c r="AI421" s="44"/>
      <c r="AJ421" s="12"/>
      <c r="AK421" s="12"/>
      <c r="AL421" s="12"/>
      <c r="AM421" s="42"/>
      <c r="AN421" s="44"/>
      <c r="AO421" s="12"/>
      <c r="AP421" s="12"/>
      <c r="AQ421" s="12"/>
      <c r="AR421" s="42"/>
      <c r="AS421" s="44"/>
      <c r="AT421" s="12"/>
      <c r="AU421" s="12"/>
      <c r="AV421" s="12"/>
      <c r="AW421" s="42"/>
      <c r="AX421" s="44"/>
    </row>
    <row r="422" spans="1:50" x14ac:dyDescent="0.2">
      <c r="A422" s="12"/>
      <c r="B422" s="64"/>
      <c r="C422" s="18"/>
      <c r="D422" s="19"/>
      <c r="E422" s="65"/>
      <c r="F422" s="17"/>
      <c r="G422" s="27"/>
      <c r="H422" s="12"/>
      <c r="I422" s="15"/>
      <c r="J422" s="12"/>
      <c r="K422" s="12"/>
      <c r="L422" s="12"/>
      <c r="M422" s="12"/>
      <c r="N422" s="42"/>
      <c r="O422" s="44"/>
      <c r="P422" s="12"/>
      <c r="Q422" s="12"/>
      <c r="R422" s="12"/>
      <c r="S422" s="42"/>
      <c r="T422" s="44"/>
      <c r="U422" s="12"/>
      <c r="V422" s="12"/>
      <c r="W422" s="12"/>
      <c r="X422" s="42"/>
      <c r="Y422" s="44"/>
      <c r="Z422" s="12"/>
      <c r="AA422" s="12"/>
      <c r="AB422" s="12"/>
      <c r="AC422" s="42"/>
      <c r="AD422" s="44"/>
      <c r="AE422" s="12"/>
      <c r="AF422" s="12"/>
      <c r="AG422" s="12"/>
      <c r="AH422" s="42"/>
      <c r="AI422" s="44"/>
      <c r="AJ422" s="12"/>
      <c r="AK422" s="12"/>
      <c r="AL422" s="12"/>
      <c r="AM422" s="42"/>
      <c r="AN422" s="44"/>
      <c r="AO422" s="12"/>
      <c r="AP422" s="12"/>
      <c r="AQ422" s="12"/>
      <c r="AR422" s="42"/>
      <c r="AS422" s="44"/>
      <c r="AT422" s="12"/>
      <c r="AU422" s="12"/>
      <c r="AV422" s="12"/>
      <c r="AW422" s="42"/>
      <c r="AX422" s="44"/>
    </row>
    <row r="423" spans="1:50" x14ac:dyDescent="0.2">
      <c r="A423" s="12"/>
      <c r="B423" s="64"/>
      <c r="C423" s="18"/>
      <c r="D423" s="19"/>
      <c r="E423" s="65"/>
      <c r="F423" s="17"/>
      <c r="G423" s="27"/>
      <c r="H423" s="12"/>
      <c r="I423" s="15"/>
      <c r="J423" s="12"/>
      <c r="K423" s="12"/>
      <c r="L423" s="12"/>
      <c r="M423" s="12"/>
      <c r="N423" s="42"/>
      <c r="O423" s="44"/>
      <c r="P423" s="12"/>
      <c r="Q423" s="12"/>
      <c r="R423" s="12"/>
      <c r="S423" s="42"/>
      <c r="T423" s="44"/>
      <c r="U423" s="12"/>
      <c r="V423" s="12"/>
      <c r="W423" s="12"/>
      <c r="X423" s="42"/>
      <c r="Y423" s="44"/>
      <c r="Z423" s="12"/>
      <c r="AA423" s="12"/>
      <c r="AB423" s="12"/>
      <c r="AC423" s="42"/>
      <c r="AD423" s="44"/>
      <c r="AE423" s="12"/>
      <c r="AF423" s="12"/>
      <c r="AG423" s="12"/>
      <c r="AH423" s="42"/>
      <c r="AI423" s="44"/>
      <c r="AJ423" s="12"/>
      <c r="AK423" s="12"/>
      <c r="AL423" s="12"/>
      <c r="AM423" s="42"/>
      <c r="AN423" s="44"/>
      <c r="AO423" s="12"/>
      <c r="AP423" s="12"/>
      <c r="AQ423" s="12"/>
      <c r="AR423" s="42"/>
      <c r="AS423" s="44"/>
      <c r="AT423" s="12"/>
      <c r="AU423" s="12"/>
      <c r="AV423" s="12"/>
      <c r="AW423" s="42"/>
      <c r="AX423" s="44"/>
    </row>
    <row r="424" spans="1:50" x14ac:dyDescent="0.2">
      <c r="A424" s="12"/>
      <c r="B424" s="64"/>
      <c r="C424" s="18"/>
      <c r="D424" s="19"/>
      <c r="E424" s="65"/>
      <c r="F424" s="17"/>
      <c r="G424" s="27"/>
      <c r="H424" s="12"/>
      <c r="I424" s="15"/>
      <c r="J424" s="12"/>
      <c r="K424" s="12"/>
      <c r="L424" s="12"/>
      <c r="M424" s="12"/>
      <c r="N424" s="42"/>
      <c r="O424" s="44"/>
      <c r="P424" s="12"/>
      <c r="Q424" s="12"/>
      <c r="R424" s="12"/>
      <c r="S424" s="42"/>
      <c r="T424" s="44"/>
      <c r="U424" s="12"/>
      <c r="V424" s="12"/>
      <c r="W424" s="12"/>
      <c r="X424" s="42"/>
      <c r="Y424" s="44"/>
      <c r="Z424" s="12"/>
      <c r="AA424" s="12"/>
      <c r="AB424" s="12"/>
      <c r="AC424" s="42"/>
      <c r="AD424" s="44"/>
      <c r="AE424" s="12"/>
      <c r="AF424" s="12"/>
      <c r="AG424" s="12"/>
      <c r="AH424" s="42"/>
      <c r="AI424" s="44"/>
      <c r="AJ424" s="12"/>
      <c r="AK424" s="12"/>
      <c r="AL424" s="12"/>
      <c r="AM424" s="42"/>
      <c r="AN424" s="44"/>
      <c r="AO424" s="12"/>
      <c r="AP424" s="12"/>
      <c r="AQ424" s="12"/>
      <c r="AR424" s="42"/>
      <c r="AS424" s="44"/>
      <c r="AT424" s="12"/>
      <c r="AU424" s="12"/>
      <c r="AV424" s="12"/>
      <c r="AW424" s="42"/>
      <c r="AX424" s="44"/>
    </row>
    <row r="425" spans="1:50" x14ac:dyDescent="0.2">
      <c r="A425" s="12"/>
      <c r="B425" s="64"/>
      <c r="C425" s="18"/>
      <c r="D425" s="19"/>
      <c r="E425" s="65"/>
      <c r="F425" s="17"/>
      <c r="G425" s="27"/>
      <c r="H425" s="12"/>
      <c r="I425" s="15"/>
      <c r="J425" s="12"/>
      <c r="K425" s="12"/>
      <c r="L425" s="12"/>
      <c r="M425" s="12"/>
      <c r="N425" s="42"/>
      <c r="O425" s="44"/>
      <c r="P425" s="12"/>
      <c r="Q425" s="12"/>
      <c r="R425" s="12"/>
      <c r="S425" s="42"/>
      <c r="T425" s="44"/>
      <c r="U425" s="12"/>
      <c r="V425" s="12"/>
      <c r="W425" s="12"/>
      <c r="X425" s="42"/>
      <c r="Y425" s="44"/>
      <c r="Z425" s="12"/>
      <c r="AA425" s="12"/>
      <c r="AB425" s="12"/>
      <c r="AC425" s="42"/>
      <c r="AD425" s="44"/>
      <c r="AE425" s="12"/>
      <c r="AF425" s="12"/>
      <c r="AG425" s="12"/>
      <c r="AH425" s="42"/>
      <c r="AI425" s="44"/>
      <c r="AJ425" s="12"/>
      <c r="AK425" s="12"/>
      <c r="AL425" s="12"/>
      <c r="AM425" s="42"/>
      <c r="AN425" s="44"/>
      <c r="AO425" s="12"/>
      <c r="AP425" s="12"/>
      <c r="AQ425" s="12"/>
      <c r="AR425" s="42"/>
      <c r="AS425" s="44"/>
      <c r="AT425" s="12"/>
      <c r="AU425" s="12"/>
      <c r="AV425" s="12"/>
      <c r="AW425" s="42"/>
      <c r="AX425" s="44"/>
    </row>
    <row r="426" spans="1:50" x14ac:dyDescent="0.2">
      <c r="A426" s="12"/>
      <c r="B426" s="64"/>
      <c r="C426" s="18"/>
      <c r="D426" s="19"/>
      <c r="E426" s="65"/>
      <c r="F426" s="17"/>
      <c r="G426" s="27"/>
      <c r="H426" s="12"/>
      <c r="I426" s="15"/>
      <c r="J426" s="12"/>
      <c r="K426" s="12"/>
      <c r="L426" s="12"/>
      <c r="M426" s="12"/>
      <c r="N426" s="42"/>
      <c r="O426" s="44"/>
      <c r="P426" s="12"/>
      <c r="Q426" s="12"/>
      <c r="R426" s="12"/>
      <c r="S426" s="42"/>
      <c r="T426" s="44"/>
      <c r="U426" s="12"/>
      <c r="V426" s="12"/>
      <c r="W426" s="12"/>
      <c r="X426" s="42"/>
      <c r="Y426" s="44"/>
      <c r="Z426" s="12"/>
      <c r="AA426" s="12"/>
      <c r="AB426" s="12"/>
      <c r="AC426" s="42"/>
      <c r="AD426" s="44"/>
      <c r="AE426" s="12"/>
      <c r="AF426" s="12"/>
      <c r="AG426" s="12"/>
      <c r="AH426" s="42"/>
      <c r="AI426" s="44"/>
      <c r="AJ426" s="12"/>
      <c r="AK426" s="12"/>
      <c r="AL426" s="12"/>
      <c r="AM426" s="42"/>
      <c r="AN426" s="44"/>
      <c r="AO426" s="12"/>
      <c r="AP426" s="12"/>
      <c r="AQ426" s="12"/>
      <c r="AR426" s="42"/>
      <c r="AS426" s="44"/>
      <c r="AT426" s="12"/>
      <c r="AU426" s="12"/>
      <c r="AV426" s="12"/>
      <c r="AW426" s="42"/>
      <c r="AX426" s="44"/>
    </row>
    <row r="427" spans="1:50" x14ac:dyDescent="0.2">
      <c r="A427" s="12"/>
      <c r="B427" s="64"/>
      <c r="C427" s="18"/>
      <c r="D427" s="19"/>
      <c r="E427" s="65"/>
      <c r="F427" s="17"/>
      <c r="G427" s="27"/>
      <c r="H427" s="12"/>
      <c r="I427" s="15"/>
      <c r="J427" s="12"/>
      <c r="K427" s="12"/>
      <c r="L427" s="12"/>
      <c r="M427" s="12"/>
      <c r="N427" s="42"/>
      <c r="O427" s="44"/>
      <c r="P427" s="12"/>
      <c r="Q427" s="12"/>
      <c r="R427" s="12"/>
      <c r="S427" s="42"/>
      <c r="T427" s="44"/>
      <c r="U427" s="12"/>
      <c r="V427" s="12"/>
      <c r="W427" s="12"/>
      <c r="X427" s="42"/>
      <c r="Y427" s="44"/>
      <c r="Z427" s="12"/>
      <c r="AA427" s="12"/>
      <c r="AB427" s="12"/>
      <c r="AC427" s="42"/>
      <c r="AD427" s="44"/>
      <c r="AE427" s="12"/>
      <c r="AF427" s="12"/>
      <c r="AG427" s="12"/>
      <c r="AH427" s="42"/>
      <c r="AI427" s="44"/>
      <c r="AJ427" s="12"/>
      <c r="AK427" s="12"/>
      <c r="AL427" s="12"/>
      <c r="AM427" s="42"/>
      <c r="AN427" s="44"/>
      <c r="AO427" s="12"/>
      <c r="AP427" s="12"/>
      <c r="AQ427" s="12"/>
      <c r="AR427" s="42"/>
      <c r="AS427" s="44"/>
      <c r="AT427" s="12"/>
      <c r="AU427" s="12"/>
      <c r="AV427" s="12"/>
      <c r="AW427" s="42"/>
      <c r="AX427" s="44"/>
    </row>
    <row r="428" spans="1:50" x14ac:dyDescent="0.2">
      <c r="A428" s="12"/>
      <c r="B428" s="64"/>
      <c r="C428" s="18"/>
      <c r="D428" s="19"/>
      <c r="E428" s="65"/>
      <c r="F428" s="17"/>
      <c r="G428" s="27"/>
      <c r="H428" s="12"/>
      <c r="I428" s="15"/>
      <c r="J428" s="12"/>
      <c r="K428" s="12"/>
      <c r="L428" s="12"/>
      <c r="M428" s="12"/>
      <c r="N428" s="42"/>
      <c r="O428" s="44"/>
      <c r="P428" s="12"/>
      <c r="Q428" s="12"/>
      <c r="R428" s="12"/>
      <c r="S428" s="42"/>
      <c r="T428" s="44"/>
      <c r="U428" s="12"/>
      <c r="V428" s="12"/>
      <c r="W428" s="12"/>
      <c r="X428" s="42"/>
      <c r="Y428" s="44"/>
      <c r="Z428" s="12"/>
      <c r="AA428" s="12"/>
      <c r="AB428" s="12"/>
      <c r="AC428" s="42"/>
      <c r="AD428" s="44"/>
      <c r="AE428" s="12"/>
      <c r="AF428" s="12"/>
      <c r="AG428" s="12"/>
      <c r="AH428" s="42"/>
      <c r="AI428" s="44"/>
      <c r="AJ428" s="12"/>
      <c r="AK428" s="12"/>
      <c r="AL428" s="12"/>
      <c r="AM428" s="42"/>
      <c r="AN428" s="44"/>
      <c r="AO428" s="12"/>
      <c r="AP428" s="12"/>
      <c r="AQ428" s="12"/>
      <c r="AR428" s="42"/>
      <c r="AS428" s="44"/>
      <c r="AT428" s="12"/>
      <c r="AU428" s="12"/>
      <c r="AV428" s="12"/>
      <c r="AW428" s="42"/>
      <c r="AX428" s="44"/>
    </row>
    <row r="429" spans="1:50" x14ac:dyDescent="0.2">
      <c r="A429" s="12"/>
      <c r="B429" s="64"/>
      <c r="C429" s="18"/>
      <c r="D429" s="19"/>
      <c r="E429" s="65"/>
      <c r="F429" s="17"/>
      <c r="G429" s="27"/>
      <c r="H429" s="12"/>
      <c r="I429" s="15"/>
      <c r="J429" s="12"/>
      <c r="K429" s="12"/>
      <c r="L429" s="12"/>
      <c r="M429" s="12"/>
      <c r="N429" s="42"/>
      <c r="O429" s="44"/>
      <c r="P429" s="12"/>
      <c r="Q429" s="12"/>
      <c r="R429" s="12"/>
      <c r="S429" s="42"/>
      <c r="T429" s="44"/>
      <c r="U429" s="12"/>
      <c r="V429" s="12"/>
      <c r="W429" s="12"/>
      <c r="X429" s="42"/>
      <c r="Y429" s="44"/>
      <c r="Z429" s="12"/>
      <c r="AA429" s="12"/>
      <c r="AB429" s="12"/>
      <c r="AC429" s="42"/>
      <c r="AD429" s="44"/>
      <c r="AE429" s="12"/>
      <c r="AF429" s="12"/>
      <c r="AG429" s="12"/>
      <c r="AH429" s="42"/>
      <c r="AI429" s="44"/>
      <c r="AJ429" s="12"/>
      <c r="AK429" s="12"/>
      <c r="AL429" s="12"/>
      <c r="AM429" s="42"/>
      <c r="AN429" s="44"/>
      <c r="AO429" s="12"/>
      <c r="AP429" s="12"/>
      <c r="AQ429" s="12"/>
      <c r="AR429" s="42"/>
      <c r="AS429" s="44"/>
      <c r="AT429" s="12"/>
      <c r="AU429" s="12"/>
      <c r="AV429" s="12"/>
      <c r="AW429" s="42"/>
      <c r="AX429" s="44"/>
    </row>
    <row r="430" spans="1:50" x14ac:dyDescent="0.2">
      <c r="A430" s="12"/>
      <c r="B430" s="64"/>
      <c r="C430" s="18"/>
      <c r="D430" s="19"/>
      <c r="E430" s="65"/>
      <c r="F430" s="17"/>
      <c r="G430" s="27"/>
      <c r="H430" s="12"/>
      <c r="I430" s="15"/>
      <c r="J430" s="12"/>
      <c r="K430" s="12"/>
      <c r="L430" s="12"/>
      <c r="M430" s="12"/>
      <c r="N430" s="42"/>
      <c r="O430" s="44"/>
      <c r="P430" s="12"/>
      <c r="Q430" s="12"/>
      <c r="R430" s="12"/>
      <c r="S430" s="42"/>
      <c r="T430" s="44"/>
      <c r="U430" s="12"/>
      <c r="V430" s="12"/>
      <c r="W430" s="12"/>
      <c r="X430" s="42"/>
      <c r="Y430" s="44"/>
      <c r="Z430" s="12"/>
      <c r="AA430" s="12"/>
      <c r="AB430" s="12"/>
      <c r="AC430" s="42"/>
      <c r="AD430" s="44"/>
      <c r="AE430" s="12"/>
      <c r="AF430" s="12"/>
      <c r="AG430" s="12"/>
      <c r="AH430" s="42"/>
      <c r="AI430" s="44"/>
      <c r="AJ430" s="12"/>
      <c r="AK430" s="12"/>
      <c r="AL430" s="12"/>
      <c r="AM430" s="42"/>
      <c r="AN430" s="44"/>
      <c r="AO430" s="12"/>
      <c r="AP430" s="12"/>
      <c r="AQ430" s="12"/>
      <c r="AR430" s="42"/>
      <c r="AS430" s="44"/>
      <c r="AT430" s="12"/>
      <c r="AU430" s="12"/>
      <c r="AV430" s="12"/>
      <c r="AW430" s="42"/>
      <c r="AX430" s="44"/>
    </row>
    <row r="431" spans="1:50" x14ac:dyDescent="0.2">
      <c r="A431" s="12"/>
      <c r="B431" s="64"/>
      <c r="C431" s="18"/>
      <c r="D431" s="19"/>
      <c r="E431" s="65"/>
      <c r="F431" s="17"/>
      <c r="G431" s="27"/>
      <c r="H431" s="12"/>
      <c r="I431" s="15"/>
      <c r="J431" s="12"/>
      <c r="K431" s="12"/>
      <c r="L431" s="12"/>
      <c r="M431" s="12"/>
      <c r="N431" s="42"/>
      <c r="O431" s="44"/>
      <c r="P431" s="12"/>
      <c r="Q431" s="12"/>
      <c r="R431" s="12"/>
      <c r="S431" s="42"/>
      <c r="T431" s="44"/>
      <c r="U431" s="12"/>
      <c r="V431" s="12"/>
      <c r="W431" s="12"/>
      <c r="X431" s="42"/>
      <c r="Y431" s="44"/>
      <c r="Z431" s="12"/>
      <c r="AA431" s="12"/>
      <c r="AB431" s="12"/>
      <c r="AC431" s="42"/>
      <c r="AD431" s="44"/>
      <c r="AE431" s="12"/>
      <c r="AF431" s="12"/>
      <c r="AG431" s="12"/>
      <c r="AH431" s="42"/>
      <c r="AI431" s="44"/>
      <c r="AJ431" s="12"/>
      <c r="AK431" s="12"/>
      <c r="AL431" s="12"/>
      <c r="AM431" s="42"/>
      <c r="AN431" s="44"/>
      <c r="AO431" s="12"/>
      <c r="AP431" s="12"/>
      <c r="AQ431" s="12"/>
      <c r="AR431" s="42"/>
      <c r="AS431" s="44"/>
      <c r="AT431" s="12"/>
      <c r="AU431" s="12"/>
      <c r="AV431" s="12"/>
      <c r="AW431" s="42"/>
      <c r="AX431" s="44"/>
    </row>
    <row r="432" spans="1:50" x14ac:dyDescent="0.2">
      <c r="A432" s="12"/>
      <c r="B432" s="64"/>
      <c r="C432" s="18"/>
      <c r="D432" s="19"/>
      <c r="E432" s="65"/>
      <c r="F432" s="17"/>
      <c r="G432" s="27"/>
      <c r="H432" s="12"/>
      <c r="I432" s="15"/>
      <c r="J432" s="12"/>
      <c r="K432" s="12"/>
      <c r="L432" s="12"/>
      <c r="M432" s="12"/>
      <c r="N432" s="42"/>
      <c r="O432" s="44"/>
      <c r="P432" s="12"/>
      <c r="Q432" s="12"/>
      <c r="R432" s="12"/>
      <c r="S432" s="42"/>
      <c r="T432" s="44"/>
      <c r="U432" s="12"/>
      <c r="V432" s="12"/>
      <c r="W432" s="12"/>
      <c r="X432" s="42"/>
      <c r="Y432" s="44"/>
      <c r="Z432" s="12"/>
      <c r="AA432" s="12"/>
      <c r="AB432" s="12"/>
      <c r="AC432" s="42"/>
      <c r="AD432" s="44"/>
      <c r="AE432" s="12"/>
      <c r="AF432" s="12"/>
      <c r="AG432" s="12"/>
      <c r="AH432" s="42"/>
      <c r="AI432" s="44"/>
      <c r="AJ432" s="12"/>
      <c r="AK432" s="12"/>
      <c r="AL432" s="12"/>
      <c r="AM432" s="42"/>
      <c r="AN432" s="44"/>
      <c r="AO432" s="12"/>
      <c r="AP432" s="12"/>
      <c r="AQ432" s="12"/>
      <c r="AR432" s="42"/>
      <c r="AS432" s="44"/>
      <c r="AT432" s="12"/>
      <c r="AU432" s="12"/>
      <c r="AV432" s="12"/>
      <c r="AW432" s="42"/>
      <c r="AX432" s="44"/>
    </row>
    <row r="433" spans="1:50" x14ac:dyDescent="0.2">
      <c r="A433" s="12"/>
      <c r="B433" s="64"/>
      <c r="C433" s="18"/>
      <c r="D433" s="19"/>
      <c r="E433" s="65"/>
      <c r="F433" s="17"/>
      <c r="G433" s="27"/>
      <c r="H433" s="12"/>
      <c r="I433" s="15"/>
      <c r="J433" s="12"/>
      <c r="K433" s="12"/>
      <c r="L433" s="12"/>
      <c r="M433" s="12"/>
      <c r="N433" s="42"/>
      <c r="O433" s="44"/>
      <c r="P433" s="12"/>
      <c r="Q433" s="12"/>
      <c r="R433" s="12"/>
      <c r="S433" s="42"/>
      <c r="T433" s="44"/>
      <c r="U433" s="12"/>
      <c r="V433" s="12"/>
      <c r="W433" s="12"/>
      <c r="X433" s="42"/>
      <c r="Y433" s="44"/>
      <c r="Z433" s="12"/>
      <c r="AA433" s="12"/>
      <c r="AB433" s="12"/>
      <c r="AC433" s="42"/>
      <c r="AD433" s="44"/>
      <c r="AE433" s="12"/>
      <c r="AF433" s="12"/>
      <c r="AG433" s="12"/>
      <c r="AH433" s="42"/>
      <c r="AI433" s="44"/>
      <c r="AJ433" s="12"/>
      <c r="AK433" s="12"/>
      <c r="AL433" s="12"/>
      <c r="AM433" s="42"/>
      <c r="AN433" s="44"/>
      <c r="AO433" s="12"/>
      <c r="AP433" s="12"/>
      <c r="AQ433" s="12"/>
      <c r="AR433" s="42"/>
      <c r="AS433" s="44"/>
      <c r="AT433" s="12"/>
      <c r="AU433" s="12"/>
      <c r="AV433" s="12"/>
      <c r="AW433" s="42"/>
      <c r="AX433" s="44"/>
    </row>
    <row r="434" spans="1:50" x14ac:dyDescent="0.2">
      <c r="A434" s="12"/>
      <c r="B434" s="64"/>
      <c r="C434" s="18"/>
      <c r="D434" s="19"/>
      <c r="E434" s="65"/>
      <c r="F434" s="17"/>
      <c r="G434" s="27"/>
      <c r="H434" s="12"/>
      <c r="I434" s="15"/>
      <c r="J434" s="12"/>
      <c r="K434" s="12"/>
      <c r="L434" s="12"/>
      <c r="M434" s="12"/>
      <c r="N434" s="42"/>
      <c r="O434" s="44"/>
      <c r="P434" s="12"/>
      <c r="Q434" s="12"/>
      <c r="R434" s="12"/>
      <c r="S434" s="42"/>
      <c r="T434" s="44"/>
      <c r="U434" s="12"/>
      <c r="V434" s="12"/>
      <c r="W434" s="12"/>
      <c r="X434" s="42"/>
      <c r="Y434" s="44"/>
      <c r="Z434" s="12"/>
      <c r="AA434" s="12"/>
      <c r="AB434" s="12"/>
      <c r="AC434" s="42"/>
      <c r="AD434" s="44"/>
      <c r="AE434" s="12"/>
      <c r="AF434" s="12"/>
      <c r="AG434" s="12"/>
      <c r="AH434" s="42"/>
      <c r="AI434" s="44"/>
      <c r="AJ434" s="12"/>
      <c r="AK434" s="12"/>
      <c r="AL434" s="12"/>
      <c r="AM434" s="42"/>
      <c r="AN434" s="44"/>
      <c r="AO434" s="12"/>
      <c r="AP434" s="12"/>
      <c r="AQ434" s="12"/>
      <c r="AR434" s="42"/>
      <c r="AS434" s="44"/>
      <c r="AT434" s="12"/>
      <c r="AU434" s="12"/>
      <c r="AV434" s="12"/>
      <c r="AW434" s="42"/>
      <c r="AX434" s="44"/>
    </row>
    <row r="435" spans="1:50" x14ac:dyDescent="0.2">
      <c r="A435" s="12"/>
      <c r="B435" s="64"/>
      <c r="C435" s="18"/>
      <c r="D435" s="19"/>
      <c r="E435" s="65"/>
      <c r="F435" s="17"/>
      <c r="G435" s="27"/>
      <c r="H435" s="12"/>
      <c r="I435" s="15"/>
      <c r="J435" s="12"/>
      <c r="K435" s="12"/>
      <c r="L435" s="12"/>
      <c r="M435" s="12"/>
      <c r="N435" s="42"/>
      <c r="O435" s="44"/>
      <c r="P435" s="12"/>
      <c r="Q435" s="12"/>
      <c r="R435" s="12"/>
      <c r="S435" s="42"/>
      <c r="T435" s="44"/>
      <c r="U435" s="12"/>
      <c r="V435" s="12"/>
      <c r="W435" s="12"/>
      <c r="X435" s="42"/>
      <c r="Y435" s="44"/>
      <c r="Z435" s="12"/>
      <c r="AA435" s="12"/>
      <c r="AB435" s="12"/>
      <c r="AC435" s="42"/>
      <c r="AD435" s="44"/>
      <c r="AE435" s="12"/>
      <c r="AF435" s="12"/>
      <c r="AG435" s="12"/>
      <c r="AH435" s="42"/>
      <c r="AI435" s="44"/>
      <c r="AJ435" s="12"/>
      <c r="AK435" s="12"/>
      <c r="AL435" s="12"/>
      <c r="AM435" s="42"/>
      <c r="AN435" s="44"/>
      <c r="AO435" s="12"/>
      <c r="AP435" s="12"/>
      <c r="AQ435" s="12"/>
      <c r="AR435" s="42"/>
      <c r="AS435" s="44"/>
      <c r="AT435" s="12"/>
      <c r="AU435" s="12"/>
      <c r="AV435" s="12"/>
      <c r="AW435" s="42"/>
      <c r="AX435" s="44"/>
    </row>
    <row r="436" spans="1:50" x14ac:dyDescent="0.2">
      <c r="A436" s="12"/>
      <c r="B436" s="64"/>
      <c r="C436" s="18"/>
      <c r="D436" s="19"/>
      <c r="E436" s="65"/>
      <c r="F436" s="17"/>
      <c r="G436" s="27"/>
      <c r="H436" s="12"/>
      <c r="I436" s="15"/>
      <c r="J436" s="12"/>
      <c r="K436" s="12"/>
      <c r="L436" s="12"/>
      <c r="M436" s="12"/>
      <c r="N436" s="42"/>
      <c r="O436" s="44"/>
      <c r="P436" s="12"/>
      <c r="Q436" s="12"/>
      <c r="R436" s="12"/>
      <c r="S436" s="42"/>
      <c r="T436" s="44"/>
      <c r="U436" s="12"/>
      <c r="V436" s="12"/>
      <c r="W436" s="12"/>
      <c r="X436" s="42"/>
      <c r="Y436" s="44"/>
      <c r="Z436" s="12"/>
      <c r="AA436" s="12"/>
      <c r="AB436" s="12"/>
      <c r="AC436" s="42"/>
      <c r="AD436" s="44"/>
      <c r="AE436" s="12"/>
      <c r="AF436" s="12"/>
      <c r="AG436" s="12"/>
      <c r="AH436" s="42"/>
      <c r="AI436" s="44"/>
      <c r="AJ436" s="12"/>
      <c r="AK436" s="12"/>
      <c r="AL436" s="12"/>
      <c r="AM436" s="42"/>
      <c r="AN436" s="44"/>
      <c r="AO436" s="12"/>
      <c r="AP436" s="12"/>
      <c r="AQ436" s="12"/>
      <c r="AR436" s="42"/>
      <c r="AS436" s="44"/>
      <c r="AT436" s="12"/>
      <c r="AU436" s="12"/>
      <c r="AV436" s="12"/>
      <c r="AW436" s="42"/>
      <c r="AX436" s="44"/>
    </row>
    <row r="437" spans="1:50" x14ac:dyDescent="0.2">
      <c r="A437" s="12"/>
      <c r="B437" s="64"/>
      <c r="C437" s="18"/>
      <c r="D437" s="19"/>
      <c r="E437" s="65"/>
      <c r="F437" s="17"/>
      <c r="G437" s="27"/>
      <c r="H437" s="12"/>
      <c r="I437" s="15"/>
      <c r="J437" s="12"/>
      <c r="K437" s="12"/>
      <c r="L437" s="12"/>
      <c r="M437" s="12"/>
      <c r="N437" s="42"/>
      <c r="O437" s="44"/>
      <c r="P437" s="12"/>
      <c r="Q437" s="12"/>
      <c r="R437" s="12"/>
      <c r="S437" s="42"/>
      <c r="T437" s="44"/>
      <c r="U437" s="12"/>
      <c r="V437" s="12"/>
      <c r="W437" s="12"/>
      <c r="X437" s="42"/>
      <c r="Y437" s="44"/>
      <c r="Z437" s="12"/>
      <c r="AA437" s="12"/>
      <c r="AB437" s="12"/>
      <c r="AC437" s="42"/>
      <c r="AD437" s="44"/>
      <c r="AE437" s="12"/>
      <c r="AF437" s="12"/>
      <c r="AG437" s="12"/>
      <c r="AH437" s="42"/>
      <c r="AI437" s="44"/>
      <c r="AJ437" s="12"/>
      <c r="AK437" s="12"/>
      <c r="AL437" s="12"/>
      <c r="AM437" s="42"/>
      <c r="AN437" s="44"/>
      <c r="AO437" s="12"/>
      <c r="AP437" s="12"/>
      <c r="AQ437" s="12"/>
      <c r="AR437" s="42"/>
      <c r="AS437" s="44"/>
      <c r="AT437" s="12"/>
      <c r="AU437" s="12"/>
      <c r="AV437" s="12"/>
      <c r="AW437" s="42"/>
      <c r="AX437" s="44"/>
    </row>
    <row r="438" spans="1:50" x14ac:dyDescent="0.2">
      <c r="A438" s="12"/>
      <c r="B438" s="64"/>
      <c r="C438" s="18"/>
      <c r="D438" s="19"/>
      <c r="E438" s="65"/>
      <c r="F438" s="17"/>
      <c r="G438" s="27"/>
      <c r="H438" s="12"/>
      <c r="I438" s="15"/>
      <c r="J438" s="12"/>
      <c r="K438" s="12"/>
      <c r="L438" s="12"/>
      <c r="M438" s="12"/>
      <c r="N438" s="42"/>
      <c r="O438" s="44"/>
      <c r="P438" s="12"/>
      <c r="Q438" s="12"/>
      <c r="R438" s="12"/>
      <c r="S438" s="42"/>
      <c r="T438" s="44"/>
      <c r="U438" s="12"/>
      <c r="V438" s="12"/>
      <c r="W438" s="12"/>
      <c r="X438" s="42"/>
      <c r="Y438" s="44"/>
      <c r="Z438" s="12"/>
      <c r="AA438" s="12"/>
      <c r="AB438" s="12"/>
      <c r="AC438" s="42"/>
      <c r="AD438" s="44"/>
      <c r="AE438" s="12"/>
      <c r="AF438" s="12"/>
      <c r="AG438" s="12"/>
      <c r="AH438" s="42"/>
      <c r="AI438" s="44"/>
      <c r="AJ438" s="12"/>
      <c r="AK438" s="12"/>
      <c r="AL438" s="12"/>
      <c r="AM438" s="42"/>
      <c r="AN438" s="44"/>
      <c r="AO438" s="12"/>
      <c r="AP438" s="12"/>
      <c r="AQ438" s="12"/>
      <c r="AR438" s="42"/>
      <c r="AS438" s="44"/>
      <c r="AT438" s="12"/>
      <c r="AU438" s="12"/>
      <c r="AV438" s="12"/>
      <c r="AW438" s="42"/>
      <c r="AX438" s="44"/>
    </row>
    <row r="439" spans="1:50" x14ac:dyDescent="0.2">
      <c r="A439" s="12"/>
      <c r="B439" s="64"/>
      <c r="C439" s="18"/>
      <c r="D439" s="19"/>
      <c r="E439" s="65"/>
      <c r="F439" s="17"/>
      <c r="G439" s="27"/>
      <c r="H439" s="12"/>
      <c r="I439" s="15"/>
      <c r="J439" s="12"/>
      <c r="K439" s="12"/>
      <c r="L439" s="12"/>
      <c r="M439" s="12"/>
      <c r="N439" s="42"/>
      <c r="O439" s="44"/>
      <c r="P439" s="12"/>
      <c r="Q439" s="12"/>
      <c r="R439" s="12"/>
      <c r="S439" s="42"/>
      <c r="T439" s="44"/>
      <c r="U439" s="12"/>
      <c r="V439" s="12"/>
      <c r="W439" s="12"/>
      <c r="X439" s="42"/>
      <c r="Y439" s="44"/>
      <c r="Z439" s="12"/>
      <c r="AA439" s="12"/>
      <c r="AB439" s="12"/>
      <c r="AC439" s="42"/>
      <c r="AD439" s="44"/>
      <c r="AE439" s="12"/>
      <c r="AF439" s="12"/>
      <c r="AG439" s="12"/>
      <c r="AH439" s="42"/>
      <c r="AI439" s="44"/>
      <c r="AJ439" s="12"/>
      <c r="AK439" s="12"/>
      <c r="AL439" s="12"/>
      <c r="AM439" s="42"/>
      <c r="AN439" s="44"/>
      <c r="AO439" s="12"/>
      <c r="AP439" s="12"/>
      <c r="AQ439" s="12"/>
      <c r="AR439" s="42"/>
      <c r="AS439" s="44"/>
      <c r="AT439" s="12"/>
      <c r="AU439" s="12"/>
      <c r="AV439" s="12"/>
      <c r="AW439" s="42"/>
      <c r="AX439" s="44"/>
    </row>
    <row r="440" spans="1:50" x14ac:dyDescent="0.2">
      <c r="A440" s="12"/>
      <c r="B440" s="64"/>
      <c r="C440" s="18"/>
      <c r="D440" s="19"/>
      <c r="E440" s="65"/>
      <c r="F440" s="17"/>
      <c r="G440" s="27"/>
      <c r="H440" s="12"/>
      <c r="I440" s="15"/>
      <c r="J440" s="12"/>
      <c r="K440" s="12"/>
      <c r="L440" s="12"/>
      <c r="M440" s="12"/>
      <c r="N440" s="42"/>
      <c r="O440" s="44"/>
      <c r="P440" s="12"/>
      <c r="Q440" s="12"/>
      <c r="R440" s="12"/>
      <c r="S440" s="42"/>
      <c r="T440" s="44"/>
      <c r="U440" s="12"/>
      <c r="V440" s="12"/>
      <c r="W440" s="12"/>
      <c r="X440" s="42"/>
      <c r="Y440" s="44"/>
      <c r="Z440" s="12"/>
      <c r="AA440" s="12"/>
      <c r="AB440" s="12"/>
      <c r="AC440" s="42"/>
      <c r="AD440" s="44"/>
      <c r="AE440" s="12"/>
      <c r="AF440" s="12"/>
      <c r="AG440" s="12"/>
      <c r="AH440" s="42"/>
      <c r="AI440" s="44"/>
      <c r="AJ440" s="12"/>
      <c r="AK440" s="12"/>
      <c r="AL440" s="12"/>
      <c r="AM440" s="42"/>
      <c r="AN440" s="44"/>
      <c r="AO440" s="12"/>
      <c r="AP440" s="12"/>
      <c r="AQ440" s="12"/>
      <c r="AR440" s="42"/>
      <c r="AS440" s="44"/>
      <c r="AT440" s="12"/>
      <c r="AU440" s="12"/>
      <c r="AV440" s="12"/>
      <c r="AW440" s="42"/>
      <c r="AX440" s="44"/>
    </row>
    <row r="441" spans="1:50" x14ac:dyDescent="0.2">
      <c r="A441" s="12"/>
      <c r="B441" s="64"/>
      <c r="C441" s="18"/>
      <c r="D441" s="19"/>
      <c r="E441" s="65"/>
      <c r="F441" s="17"/>
      <c r="G441" s="27"/>
      <c r="H441" s="12"/>
      <c r="I441" s="15"/>
      <c r="J441" s="12"/>
      <c r="K441" s="12"/>
      <c r="L441" s="12"/>
      <c r="M441" s="12"/>
      <c r="N441" s="42"/>
      <c r="O441" s="44"/>
      <c r="P441" s="12"/>
      <c r="Q441" s="12"/>
      <c r="R441" s="12"/>
      <c r="S441" s="42"/>
      <c r="T441" s="44"/>
      <c r="U441" s="12"/>
      <c r="V441" s="12"/>
      <c r="W441" s="12"/>
      <c r="X441" s="42"/>
      <c r="Y441" s="44"/>
      <c r="Z441" s="12"/>
      <c r="AA441" s="12"/>
      <c r="AB441" s="12"/>
      <c r="AC441" s="42"/>
      <c r="AD441" s="44"/>
      <c r="AE441" s="12"/>
      <c r="AF441" s="12"/>
      <c r="AG441" s="12"/>
      <c r="AH441" s="42"/>
      <c r="AI441" s="44"/>
      <c r="AJ441" s="12"/>
      <c r="AK441" s="12"/>
      <c r="AL441" s="12"/>
      <c r="AM441" s="42"/>
      <c r="AN441" s="44"/>
      <c r="AO441" s="12"/>
      <c r="AP441" s="12"/>
      <c r="AQ441" s="12"/>
      <c r="AR441" s="42"/>
      <c r="AS441" s="44"/>
      <c r="AT441" s="12"/>
      <c r="AU441" s="12"/>
      <c r="AV441" s="12"/>
      <c r="AW441" s="42"/>
      <c r="AX441" s="44"/>
    </row>
    <row r="442" spans="1:50" x14ac:dyDescent="0.2">
      <c r="A442" s="12"/>
      <c r="B442" s="64"/>
      <c r="C442" s="18"/>
      <c r="D442" s="19"/>
      <c r="E442" s="65"/>
      <c r="F442" s="17"/>
      <c r="G442" s="27"/>
      <c r="H442" s="12"/>
      <c r="I442" s="15"/>
      <c r="J442" s="12"/>
      <c r="K442" s="12"/>
      <c r="L442" s="12"/>
      <c r="M442" s="12"/>
      <c r="N442" s="42"/>
      <c r="O442" s="44"/>
      <c r="P442" s="12"/>
      <c r="Q442" s="12"/>
      <c r="R442" s="12"/>
      <c r="S442" s="42"/>
      <c r="T442" s="44"/>
      <c r="U442" s="12"/>
      <c r="V442" s="12"/>
      <c r="W442" s="12"/>
      <c r="X442" s="42"/>
      <c r="Y442" s="44"/>
      <c r="Z442" s="12"/>
      <c r="AA442" s="12"/>
      <c r="AB442" s="12"/>
      <c r="AC442" s="42"/>
      <c r="AD442" s="44"/>
      <c r="AE442" s="12"/>
      <c r="AF442" s="12"/>
      <c r="AG442" s="12"/>
      <c r="AH442" s="42"/>
      <c r="AI442" s="44"/>
      <c r="AJ442" s="12"/>
      <c r="AK442" s="12"/>
      <c r="AL442" s="12"/>
      <c r="AM442" s="42"/>
      <c r="AN442" s="44"/>
      <c r="AO442" s="12"/>
      <c r="AP442" s="12"/>
      <c r="AQ442" s="12"/>
      <c r="AR442" s="42"/>
      <c r="AS442" s="44"/>
      <c r="AT442" s="12"/>
      <c r="AU442" s="12"/>
      <c r="AV442" s="12"/>
      <c r="AW442" s="42"/>
      <c r="AX442" s="44"/>
    </row>
    <row r="443" spans="1:50" x14ac:dyDescent="0.2">
      <c r="A443" s="12"/>
      <c r="B443" s="64"/>
      <c r="C443" s="18"/>
      <c r="D443" s="19"/>
      <c r="E443" s="65"/>
      <c r="F443" s="17"/>
      <c r="G443" s="27"/>
      <c r="H443" s="12"/>
      <c r="I443" s="15"/>
      <c r="J443" s="12"/>
      <c r="K443" s="12"/>
      <c r="L443" s="12"/>
      <c r="M443" s="12"/>
      <c r="N443" s="42"/>
      <c r="O443" s="44"/>
      <c r="P443" s="12"/>
      <c r="Q443" s="12"/>
      <c r="R443" s="12"/>
      <c r="S443" s="42"/>
      <c r="T443" s="44"/>
      <c r="U443" s="12"/>
      <c r="V443" s="12"/>
      <c r="W443" s="12"/>
      <c r="X443" s="42"/>
      <c r="Y443" s="44"/>
      <c r="Z443" s="12"/>
      <c r="AA443" s="12"/>
      <c r="AB443" s="12"/>
      <c r="AC443" s="42"/>
      <c r="AD443" s="44"/>
      <c r="AE443" s="12"/>
      <c r="AF443" s="12"/>
      <c r="AG443" s="12"/>
      <c r="AH443" s="42"/>
      <c r="AI443" s="44"/>
      <c r="AJ443" s="12"/>
      <c r="AK443" s="12"/>
      <c r="AL443" s="12"/>
      <c r="AM443" s="42"/>
      <c r="AN443" s="44"/>
      <c r="AO443" s="12"/>
      <c r="AP443" s="12"/>
      <c r="AQ443" s="12"/>
      <c r="AR443" s="42"/>
      <c r="AS443" s="44"/>
      <c r="AT443" s="12"/>
      <c r="AU443" s="12"/>
      <c r="AV443" s="12"/>
      <c r="AW443" s="42"/>
      <c r="AX443" s="44"/>
    </row>
    <row r="444" spans="1:50" x14ac:dyDescent="0.2">
      <c r="A444" s="12"/>
      <c r="B444" s="64"/>
      <c r="C444" s="18"/>
      <c r="D444" s="19"/>
      <c r="E444" s="65"/>
      <c r="F444" s="17"/>
      <c r="G444" s="27"/>
      <c r="H444" s="12"/>
      <c r="I444" s="15"/>
      <c r="J444" s="12"/>
      <c r="K444" s="12"/>
      <c r="L444" s="12"/>
      <c r="M444" s="12"/>
      <c r="N444" s="42"/>
      <c r="O444" s="44"/>
      <c r="P444" s="12"/>
      <c r="Q444" s="12"/>
      <c r="R444" s="12"/>
      <c r="S444" s="42"/>
      <c r="T444" s="44"/>
      <c r="U444" s="12"/>
      <c r="V444" s="12"/>
      <c r="W444" s="12"/>
      <c r="X444" s="42"/>
      <c r="Y444" s="44"/>
      <c r="Z444" s="12"/>
      <c r="AA444" s="12"/>
      <c r="AB444" s="12"/>
      <c r="AC444" s="42"/>
      <c r="AD444" s="44"/>
      <c r="AE444" s="12"/>
      <c r="AF444" s="12"/>
      <c r="AG444" s="12"/>
      <c r="AH444" s="42"/>
      <c r="AI444" s="44"/>
      <c r="AJ444" s="12"/>
      <c r="AK444" s="12"/>
      <c r="AL444" s="12"/>
      <c r="AM444" s="42"/>
      <c r="AN444" s="44"/>
      <c r="AO444" s="12"/>
      <c r="AP444" s="12"/>
      <c r="AQ444" s="12"/>
      <c r="AR444" s="42"/>
      <c r="AS444" s="44"/>
      <c r="AT444" s="12"/>
      <c r="AU444" s="12"/>
      <c r="AV444" s="12"/>
      <c r="AW444" s="42"/>
      <c r="AX444" s="44"/>
    </row>
    <row r="445" spans="1:50" x14ac:dyDescent="0.2">
      <c r="A445" s="12"/>
      <c r="B445" s="64"/>
      <c r="C445" s="18"/>
      <c r="D445" s="19"/>
      <c r="E445" s="65"/>
      <c r="F445" s="17"/>
      <c r="G445" s="27"/>
      <c r="H445" s="12"/>
      <c r="I445" s="15"/>
      <c r="J445" s="12"/>
      <c r="K445" s="12"/>
      <c r="L445" s="12"/>
      <c r="M445" s="12"/>
      <c r="N445" s="42"/>
      <c r="O445" s="44"/>
      <c r="P445" s="12"/>
      <c r="Q445" s="12"/>
      <c r="R445" s="12"/>
      <c r="S445" s="42"/>
      <c r="T445" s="44"/>
      <c r="U445" s="12"/>
      <c r="V445" s="12"/>
      <c r="W445" s="12"/>
      <c r="X445" s="42"/>
      <c r="Y445" s="44"/>
      <c r="Z445" s="12"/>
      <c r="AA445" s="12"/>
      <c r="AB445" s="12"/>
      <c r="AC445" s="42"/>
      <c r="AD445" s="44"/>
      <c r="AE445" s="12"/>
      <c r="AF445" s="12"/>
      <c r="AG445" s="12"/>
      <c r="AH445" s="42"/>
      <c r="AI445" s="44"/>
      <c r="AJ445" s="12"/>
      <c r="AK445" s="12"/>
      <c r="AL445" s="12"/>
      <c r="AM445" s="42"/>
      <c r="AN445" s="44"/>
      <c r="AO445" s="12"/>
      <c r="AP445" s="12"/>
      <c r="AQ445" s="12"/>
      <c r="AR445" s="42"/>
      <c r="AS445" s="44"/>
      <c r="AT445" s="12"/>
      <c r="AU445" s="12"/>
      <c r="AV445" s="12"/>
      <c r="AW445" s="42"/>
      <c r="AX445" s="44"/>
    </row>
    <row r="446" spans="1:50" x14ac:dyDescent="0.2">
      <c r="A446" s="12"/>
      <c r="B446" s="64"/>
      <c r="C446" s="18"/>
      <c r="D446" s="19"/>
      <c r="E446" s="65"/>
      <c r="F446" s="17"/>
      <c r="G446" s="27"/>
      <c r="H446" s="12"/>
      <c r="I446" s="15"/>
      <c r="J446" s="12"/>
      <c r="K446" s="12"/>
      <c r="L446" s="12"/>
      <c r="M446" s="12"/>
      <c r="N446" s="42"/>
      <c r="O446" s="44"/>
      <c r="P446" s="12"/>
      <c r="Q446" s="12"/>
      <c r="R446" s="12"/>
      <c r="S446" s="42"/>
      <c r="T446" s="44"/>
      <c r="U446" s="12"/>
      <c r="V446" s="12"/>
      <c r="W446" s="12"/>
      <c r="X446" s="42"/>
      <c r="Y446" s="44"/>
      <c r="Z446" s="12"/>
      <c r="AA446" s="12"/>
      <c r="AB446" s="12"/>
      <c r="AC446" s="42"/>
      <c r="AD446" s="44"/>
      <c r="AE446" s="12"/>
      <c r="AF446" s="12"/>
      <c r="AG446" s="12"/>
      <c r="AH446" s="42"/>
      <c r="AI446" s="44"/>
      <c r="AJ446" s="12"/>
      <c r="AK446" s="12"/>
      <c r="AL446" s="12"/>
      <c r="AM446" s="42"/>
      <c r="AN446" s="44"/>
      <c r="AO446" s="12"/>
      <c r="AP446" s="12"/>
      <c r="AQ446" s="12"/>
      <c r="AR446" s="42"/>
      <c r="AS446" s="44"/>
      <c r="AT446" s="12"/>
      <c r="AU446" s="12"/>
      <c r="AV446" s="12"/>
      <c r="AW446" s="42"/>
      <c r="AX446" s="44"/>
    </row>
    <row r="447" spans="1:50" x14ac:dyDescent="0.2">
      <c r="A447" s="12"/>
      <c r="B447" s="64"/>
      <c r="C447" s="18"/>
      <c r="D447" s="19"/>
      <c r="E447" s="65"/>
      <c r="F447" s="17"/>
      <c r="G447" s="27"/>
      <c r="H447" s="12"/>
      <c r="I447" s="15"/>
      <c r="J447" s="12"/>
      <c r="K447" s="12"/>
      <c r="L447" s="12"/>
      <c r="M447" s="12"/>
      <c r="N447" s="42"/>
      <c r="O447" s="44"/>
      <c r="P447" s="12"/>
      <c r="Q447" s="12"/>
      <c r="R447" s="12"/>
      <c r="S447" s="42"/>
      <c r="T447" s="44"/>
      <c r="U447" s="12"/>
      <c r="V447" s="12"/>
      <c r="W447" s="12"/>
      <c r="X447" s="42"/>
      <c r="Y447" s="44"/>
      <c r="Z447" s="12"/>
      <c r="AA447" s="12"/>
      <c r="AB447" s="12"/>
      <c r="AC447" s="42"/>
      <c r="AD447" s="44"/>
      <c r="AE447" s="12"/>
      <c r="AF447" s="12"/>
      <c r="AG447" s="12"/>
      <c r="AH447" s="42"/>
      <c r="AI447" s="44"/>
      <c r="AJ447" s="12"/>
      <c r="AK447" s="12"/>
      <c r="AL447" s="12"/>
      <c r="AM447" s="42"/>
      <c r="AN447" s="44"/>
      <c r="AO447" s="12"/>
      <c r="AP447" s="12"/>
      <c r="AQ447" s="12"/>
      <c r="AR447" s="42"/>
      <c r="AS447" s="44"/>
      <c r="AT447" s="12"/>
      <c r="AU447" s="12"/>
      <c r="AV447" s="12"/>
      <c r="AW447" s="42"/>
      <c r="AX447" s="44"/>
    </row>
    <row r="448" spans="1:50" x14ac:dyDescent="0.2">
      <c r="A448" s="12"/>
      <c r="B448" s="64"/>
      <c r="C448" s="18"/>
      <c r="D448" s="19"/>
      <c r="E448" s="65"/>
      <c r="F448" s="17"/>
      <c r="G448" s="27"/>
      <c r="H448" s="12"/>
      <c r="I448" s="15"/>
      <c r="J448" s="12"/>
      <c r="K448" s="12"/>
      <c r="L448" s="12"/>
      <c r="M448" s="12"/>
      <c r="N448" s="42"/>
      <c r="O448" s="44"/>
      <c r="P448" s="12"/>
      <c r="Q448" s="12"/>
      <c r="R448" s="12"/>
      <c r="S448" s="42"/>
      <c r="T448" s="44"/>
      <c r="U448" s="12"/>
      <c r="V448" s="12"/>
      <c r="W448" s="12"/>
      <c r="X448" s="42"/>
      <c r="Y448" s="44"/>
      <c r="Z448" s="12"/>
      <c r="AA448" s="12"/>
      <c r="AB448" s="12"/>
      <c r="AC448" s="42"/>
      <c r="AD448" s="44"/>
      <c r="AE448" s="12"/>
      <c r="AF448" s="12"/>
      <c r="AG448" s="12"/>
      <c r="AH448" s="42"/>
      <c r="AI448" s="44"/>
      <c r="AJ448" s="12"/>
      <c r="AK448" s="12"/>
      <c r="AL448" s="12"/>
      <c r="AM448" s="42"/>
      <c r="AN448" s="44"/>
      <c r="AO448" s="12"/>
      <c r="AP448" s="12"/>
      <c r="AQ448" s="12"/>
      <c r="AR448" s="42"/>
      <c r="AS448" s="44"/>
      <c r="AT448" s="12"/>
      <c r="AU448" s="12"/>
      <c r="AV448" s="12"/>
      <c r="AW448" s="42"/>
      <c r="AX448" s="44"/>
    </row>
    <row r="449" spans="1:50" x14ac:dyDescent="0.2">
      <c r="A449" s="12"/>
      <c r="B449" s="64"/>
      <c r="C449" s="18"/>
      <c r="D449" s="19"/>
      <c r="E449" s="65"/>
      <c r="F449" s="17"/>
      <c r="G449" s="27"/>
      <c r="H449" s="12"/>
      <c r="I449" s="15"/>
      <c r="J449" s="12"/>
      <c r="K449" s="12"/>
      <c r="L449" s="12"/>
      <c r="M449" s="12"/>
      <c r="N449" s="42"/>
      <c r="O449" s="44"/>
      <c r="P449" s="12"/>
      <c r="Q449" s="12"/>
      <c r="R449" s="12"/>
      <c r="S449" s="42"/>
      <c r="T449" s="44"/>
      <c r="U449" s="12"/>
      <c r="V449" s="12"/>
      <c r="W449" s="12"/>
      <c r="X449" s="42"/>
      <c r="Y449" s="44"/>
      <c r="Z449" s="12"/>
      <c r="AA449" s="12"/>
      <c r="AB449" s="12"/>
      <c r="AC449" s="42"/>
      <c r="AD449" s="44"/>
      <c r="AE449" s="12"/>
      <c r="AF449" s="12"/>
      <c r="AG449" s="12"/>
      <c r="AH449" s="42"/>
      <c r="AI449" s="44"/>
      <c r="AJ449" s="12"/>
      <c r="AK449" s="12"/>
      <c r="AL449" s="12"/>
      <c r="AM449" s="42"/>
      <c r="AN449" s="44"/>
      <c r="AO449" s="12"/>
      <c r="AP449" s="12"/>
      <c r="AQ449" s="12"/>
      <c r="AR449" s="42"/>
      <c r="AS449" s="44"/>
      <c r="AT449" s="12"/>
      <c r="AU449" s="12"/>
      <c r="AV449" s="12"/>
      <c r="AW449" s="42"/>
      <c r="AX449" s="44"/>
    </row>
    <row r="450" spans="1:50" x14ac:dyDescent="0.2">
      <c r="A450" s="12"/>
      <c r="B450" s="64"/>
      <c r="C450" s="18"/>
      <c r="D450" s="19"/>
      <c r="E450" s="65"/>
      <c r="F450" s="17"/>
      <c r="G450" s="27"/>
      <c r="H450" s="12"/>
      <c r="I450" s="15"/>
      <c r="J450" s="12"/>
      <c r="K450" s="12"/>
      <c r="L450" s="12"/>
      <c r="M450" s="12"/>
      <c r="N450" s="42"/>
      <c r="O450" s="44"/>
      <c r="P450" s="12"/>
      <c r="Q450" s="12"/>
      <c r="R450" s="12"/>
      <c r="S450" s="42"/>
      <c r="T450" s="44"/>
      <c r="U450" s="12"/>
      <c r="V450" s="12"/>
      <c r="W450" s="12"/>
      <c r="X450" s="42"/>
      <c r="Y450" s="44"/>
      <c r="Z450" s="12"/>
      <c r="AA450" s="12"/>
      <c r="AB450" s="12"/>
      <c r="AC450" s="42"/>
      <c r="AD450" s="44"/>
      <c r="AE450" s="12"/>
      <c r="AF450" s="12"/>
      <c r="AG450" s="12"/>
      <c r="AH450" s="42"/>
      <c r="AI450" s="44"/>
      <c r="AJ450" s="12"/>
      <c r="AK450" s="12"/>
      <c r="AL450" s="12"/>
      <c r="AM450" s="42"/>
      <c r="AN450" s="44"/>
      <c r="AO450" s="12"/>
      <c r="AP450" s="12"/>
      <c r="AQ450" s="12"/>
      <c r="AR450" s="42"/>
      <c r="AS450" s="44"/>
      <c r="AT450" s="12"/>
      <c r="AU450" s="12"/>
      <c r="AV450" s="12"/>
      <c r="AW450" s="42"/>
      <c r="AX450" s="44"/>
    </row>
    <row r="451" spans="1:50" x14ac:dyDescent="0.2">
      <c r="A451" s="12"/>
      <c r="B451" s="64"/>
      <c r="C451" s="18"/>
      <c r="D451" s="19"/>
      <c r="E451" s="65"/>
      <c r="F451" s="17"/>
      <c r="G451" s="27"/>
      <c r="H451" s="12"/>
      <c r="I451" s="15"/>
      <c r="J451" s="12"/>
      <c r="K451" s="12"/>
      <c r="L451" s="12"/>
      <c r="M451" s="12"/>
      <c r="N451" s="42"/>
      <c r="O451" s="44"/>
      <c r="P451" s="12"/>
      <c r="Q451" s="12"/>
      <c r="R451" s="12"/>
      <c r="S451" s="42"/>
      <c r="T451" s="44"/>
      <c r="U451" s="12"/>
      <c r="V451" s="12"/>
      <c r="W451" s="12"/>
      <c r="X451" s="42"/>
      <c r="Y451" s="44"/>
      <c r="Z451" s="12"/>
      <c r="AA451" s="12"/>
      <c r="AB451" s="12"/>
      <c r="AC451" s="42"/>
      <c r="AD451" s="44"/>
      <c r="AE451" s="12"/>
      <c r="AF451" s="12"/>
      <c r="AG451" s="12"/>
      <c r="AH451" s="42"/>
      <c r="AI451" s="44"/>
      <c r="AJ451" s="12"/>
      <c r="AK451" s="12"/>
      <c r="AL451" s="12"/>
      <c r="AM451" s="42"/>
      <c r="AN451" s="44"/>
      <c r="AO451" s="12"/>
      <c r="AP451" s="12"/>
      <c r="AQ451" s="12"/>
      <c r="AR451" s="42"/>
      <c r="AS451" s="44"/>
      <c r="AT451" s="12"/>
      <c r="AU451" s="12"/>
      <c r="AV451" s="12"/>
      <c r="AW451" s="42"/>
      <c r="AX451" s="44"/>
    </row>
    <row r="452" spans="1:50" x14ac:dyDescent="0.2">
      <c r="A452" s="12"/>
      <c r="B452" s="64"/>
      <c r="C452" s="18"/>
      <c r="D452" s="19"/>
      <c r="E452" s="65"/>
      <c r="F452" s="17"/>
      <c r="G452" s="27"/>
      <c r="H452" s="12"/>
      <c r="I452" s="15"/>
      <c r="J452" s="12"/>
      <c r="K452" s="12"/>
      <c r="L452" s="12"/>
      <c r="M452" s="12"/>
      <c r="N452" s="42"/>
      <c r="O452" s="44"/>
      <c r="P452" s="12"/>
      <c r="Q452" s="12"/>
      <c r="R452" s="12"/>
      <c r="S452" s="42"/>
      <c r="T452" s="44"/>
      <c r="U452" s="12"/>
      <c r="V452" s="12"/>
      <c r="W452" s="12"/>
      <c r="X452" s="42"/>
      <c r="Y452" s="44"/>
      <c r="Z452" s="12"/>
      <c r="AA452" s="12"/>
      <c r="AB452" s="12"/>
      <c r="AC452" s="42"/>
      <c r="AD452" s="44"/>
      <c r="AE452" s="12"/>
      <c r="AF452" s="12"/>
      <c r="AG452" s="12"/>
      <c r="AH452" s="42"/>
      <c r="AI452" s="44"/>
      <c r="AJ452" s="12"/>
      <c r="AK452" s="12"/>
      <c r="AL452" s="12"/>
      <c r="AM452" s="42"/>
      <c r="AN452" s="44"/>
      <c r="AO452" s="12"/>
      <c r="AP452" s="12"/>
      <c r="AQ452" s="12"/>
      <c r="AR452" s="42"/>
      <c r="AS452" s="44"/>
      <c r="AT452" s="12"/>
      <c r="AU452" s="12"/>
      <c r="AV452" s="12"/>
      <c r="AW452" s="42"/>
      <c r="AX452" s="44"/>
    </row>
    <row r="453" spans="1:50" x14ac:dyDescent="0.2">
      <c r="A453" s="12"/>
      <c r="B453" s="64"/>
      <c r="C453" s="18"/>
      <c r="D453" s="19"/>
      <c r="E453" s="65"/>
      <c r="F453" s="17"/>
      <c r="G453" s="27"/>
      <c r="H453" s="12"/>
      <c r="I453" s="15"/>
      <c r="J453" s="12"/>
      <c r="K453" s="12"/>
      <c r="L453" s="12"/>
      <c r="M453" s="12"/>
      <c r="N453" s="42"/>
      <c r="O453" s="44"/>
      <c r="P453" s="12"/>
      <c r="Q453" s="12"/>
      <c r="R453" s="12"/>
      <c r="S453" s="42"/>
      <c r="T453" s="44"/>
      <c r="U453" s="12"/>
      <c r="V453" s="12"/>
      <c r="W453" s="12"/>
      <c r="X453" s="42"/>
      <c r="Y453" s="44"/>
      <c r="Z453" s="12"/>
      <c r="AA453" s="12"/>
      <c r="AB453" s="12"/>
      <c r="AC453" s="42"/>
      <c r="AD453" s="44"/>
      <c r="AE453" s="12"/>
      <c r="AF453" s="12"/>
      <c r="AG453" s="12"/>
      <c r="AH453" s="42"/>
      <c r="AI453" s="44"/>
      <c r="AJ453" s="12"/>
      <c r="AK453" s="12"/>
      <c r="AL453" s="12"/>
      <c r="AM453" s="42"/>
      <c r="AN453" s="44"/>
      <c r="AO453" s="12"/>
      <c r="AP453" s="12"/>
      <c r="AQ453" s="12"/>
      <c r="AR453" s="42"/>
      <c r="AS453" s="44"/>
      <c r="AT453" s="12"/>
      <c r="AU453" s="12"/>
      <c r="AV453" s="12"/>
      <c r="AW453" s="42"/>
      <c r="AX453" s="44"/>
    </row>
    <row r="454" spans="1:50" x14ac:dyDescent="0.2">
      <c r="A454" s="12"/>
      <c r="B454" s="64"/>
      <c r="C454" s="18"/>
      <c r="D454" s="19"/>
      <c r="E454" s="65"/>
      <c r="F454" s="17"/>
      <c r="G454" s="27"/>
      <c r="H454" s="12"/>
      <c r="I454" s="15"/>
      <c r="J454" s="12"/>
      <c r="K454" s="12"/>
      <c r="L454" s="12"/>
      <c r="M454" s="12"/>
      <c r="N454" s="42"/>
      <c r="O454" s="44"/>
      <c r="P454" s="12"/>
      <c r="Q454" s="12"/>
      <c r="R454" s="12"/>
      <c r="S454" s="42"/>
      <c r="T454" s="44"/>
      <c r="U454" s="12"/>
      <c r="V454" s="12"/>
      <c r="W454" s="12"/>
      <c r="X454" s="42"/>
      <c r="Y454" s="44"/>
      <c r="Z454" s="12"/>
      <c r="AA454" s="12"/>
      <c r="AB454" s="12"/>
      <c r="AC454" s="42"/>
      <c r="AD454" s="44"/>
      <c r="AE454" s="12"/>
      <c r="AF454" s="12"/>
      <c r="AG454" s="12"/>
      <c r="AH454" s="42"/>
      <c r="AI454" s="44"/>
      <c r="AJ454" s="12"/>
      <c r="AK454" s="12"/>
      <c r="AL454" s="12"/>
      <c r="AM454" s="42"/>
      <c r="AN454" s="44"/>
      <c r="AO454" s="12"/>
      <c r="AP454" s="12"/>
      <c r="AQ454" s="12"/>
      <c r="AR454" s="42"/>
      <c r="AS454" s="44"/>
      <c r="AT454" s="12"/>
      <c r="AU454" s="12"/>
      <c r="AV454" s="12"/>
      <c r="AW454" s="42"/>
      <c r="AX454" s="44"/>
    </row>
    <row r="455" spans="1:50" x14ac:dyDescent="0.2">
      <c r="A455" s="12"/>
      <c r="B455" s="64"/>
      <c r="C455" s="18"/>
      <c r="D455" s="19"/>
      <c r="E455" s="65"/>
      <c r="F455" s="17"/>
      <c r="G455" s="27"/>
      <c r="H455" s="12"/>
      <c r="I455" s="15"/>
      <c r="J455" s="12"/>
      <c r="K455" s="12"/>
      <c r="L455" s="12"/>
      <c r="M455" s="12"/>
      <c r="N455" s="42"/>
      <c r="O455" s="44"/>
      <c r="P455" s="12"/>
      <c r="Q455" s="12"/>
      <c r="R455" s="12"/>
      <c r="S455" s="42"/>
      <c r="T455" s="44"/>
      <c r="U455" s="12"/>
      <c r="V455" s="12"/>
      <c r="W455" s="12"/>
      <c r="X455" s="42"/>
      <c r="Y455" s="44"/>
      <c r="Z455" s="12"/>
      <c r="AA455" s="12"/>
      <c r="AB455" s="12"/>
      <c r="AC455" s="42"/>
      <c r="AD455" s="44"/>
      <c r="AE455" s="12"/>
      <c r="AF455" s="12"/>
      <c r="AG455" s="12"/>
      <c r="AH455" s="42"/>
      <c r="AI455" s="44"/>
      <c r="AJ455" s="12"/>
      <c r="AK455" s="12"/>
      <c r="AL455" s="12"/>
      <c r="AM455" s="42"/>
      <c r="AN455" s="44"/>
      <c r="AO455" s="12"/>
      <c r="AP455" s="12"/>
      <c r="AQ455" s="12"/>
      <c r="AR455" s="42"/>
      <c r="AS455" s="44"/>
      <c r="AT455" s="12"/>
      <c r="AU455" s="12"/>
      <c r="AV455" s="12"/>
      <c r="AW455" s="42"/>
      <c r="AX455" s="44"/>
    </row>
    <row r="456" spans="1:50" x14ac:dyDescent="0.2">
      <c r="A456" s="12"/>
      <c r="B456" s="64"/>
      <c r="C456" s="18"/>
      <c r="D456" s="19"/>
      <c r="E456" s="65"/>
      <c r="F456" s="17"/>
      <c r="G456" s="27"/>
      <c r="H456" s="12"/>
      <c r="I456" s="15"/>
      <c r="J456" s="12"/>
      <c r="K456" s="12"/>
      <c r="L456" s="12"/>
      <c r="M456" s="12"/>
      <c r="N456" s="42"/>
      <c r="O456" s="44"/>
      <c r="P456" s="12"/>
      <c r="Q456" s="12"/>
      <c r="R456" s="12"/>
      <c r="S456" s="42"/>
      <c r="T456" s="44"/>
      <c r="U456" s="12"/>
      <c r="V456" s="12"/>
      <c r="W456" s="12"/>
      <c r="X456" s="42"/>
      <c r="Y456" s="44"/>
      <c r="Z456" s="12"/>
      <c r="AA456" s="12"/>
      <c r="AB456" s="12"/>
      <c r="AC456" s="42"/>
      <c r="AD456" s="44"/>
      <c r="AE456" s="12"/>
      <c r="AF456" s="12"/>
      <c r="AG456" s="12"/>
      <c r="AH456" s="42"/>
      <c r="AI456" s="44"/>
      <c r="AJ456" s="12"/>
      <c r="AK456" s="12"/>
      <c r="AL456" s="12"/>
      <c r="AM456" s="42"/>
      <c r="AN456" s="44"/>
      <c r="AO456" s="12"/>
      <c r="AP456" s="12"/>
      <c r="AQ456" s="12"/>
      <c r="AR456" s="42"/>
      <c r="AS456" s="44"/>
      <c r="AT456" s="12"/>
      <c r="AU456" s="12"/>
      <c r="AV456" s="12"/>
      <c r="AW456" s="42"/>
      <c r="AX456" s="44"/>
    </row>
    <row r="457" spans="1:50" x14ac:dyDescent="0.2">
      <c r="A457" s="12"/>
      <c r="B457" s="64"/>
      <c r="C457" s="18"/>
      <c r="D457" s="19"/>
      <c r="E457" s="65"/>
      <c r="F457" s="17"/>
      <c r="G457" s="27"/>
      <c r="H457" s="12"/>
      <c r="I457" s="15"/>
      <c r="J457" s="12"/>
      <c r="K457" s="12"/>
      <c r="L457" s="12"/>
      <c r="M457" s="12"/>
      <c r="N457" s="42"/>
      <c r="O457" s="44"/>
      <c r="P457" s="12"/>
      <c r="Q457" s="12"/>
      <c r="R457" s="12"/>
      <c r="S457" s="42"/>
      <c r="T457" s="44"/>
      <c r="U457" s="12"/>
      <c r="V457" s="12"/>
      <c r="W457" s="12"/>
      <c r="X457" s="42"/>
      <c r="Y457" s="44"/>
      <c r="Z457" s="12"/>
      <c r="AA457" s="12"/>
      <c r="AB457" s="12"/>
      <c r="AC457" s="42"/>
      <c r="AD457" s="44"/>
      <c r="AE457" s="12"/>
      <c r="AF457" s="12"/>
      <c r="AG457" s="12"/>
      <c r="AH457" s="42"/>
      <c r="AI457" s="44"/>
      <c r="AJ457" s="12"/>
      <c r="AK457" s="12"/>
      <c r="AL457" s="12"/>
      <c r="AM457" s="42"/>
      <c r="AN457" s="44"/>
      <c r="AO457" s="12"/>
      <c r="AP457" s="12"/>
      <c r="AQ457" s="12"/>
      <c r="AR457" s="42"/>
      <c r="AS457" s="44"/>
      <c r="AT457" s="12"/>
      <c r="AU457" s="12"/>
      <c r="AV457" s="12"/>
      <c r="AW457" s="42"/>
      <c r="AX457" s="44"/>
    </row>
    <row r="458" spans="1:50" x14ac:dyDescent="0.2">
      <c r="A458" s="12"/>
      <c r="B458" s="64"/>
      <c r="C458" s="18"/>
      <c r="D458" s="19"/>
      <c r="E458" s="65"/>
      <c r="F458" s="17"/>
      <c r="G458" s="27"/>
      <c r="H458" s="12"/>
      <c r="I458" s="15"/>
      <c r="J458" s="12"/>
      <c r="K458" s="12"/>
      <c r="L458" s="12"/>
      <c r="M458" s="12"/>
      <c r="N458" s="42"/>
      <c r="O458" s="44"/>
      <c r="P458" s="12"/>
      <c r="Q458" s="12"/>
      <c r="R458" s="12"/>
      <c r="S458" s="42"/>
      <c r="T458" s="44"/>
      <c r="U458" s="12"/>
      <c r="V458" s="12"/>
      <c r="W458" s="12"/>
      <c r="X458" s="42"/>
      <c r="Y458" s="44"/>
      <c r="Z458" s="12"/>
      <c r="AA458" s="12"/>
      <c r="AB458" s="12"/>
      <c r="AC458" s="42"/>
      <c r="AD458" s="44"/>
      <c r="AE458" s="12"/>
      <c r="AF458" s="12"/>
      <c r="AG458" s="12"/>
      <c r="AH458" s="42"/>
      <c r="AI458" s="44"/>
      <c r="AJ458" s="12"/>
      <c r="AK458" s="12"/>
      <c r="AL458" s="12"/>
      <c r="AM458" s="42"/>
      <c r="AN458" s="44"/>
      <c r="AO458" s="12"/>
      <c r="AP458" s="12"/>
      <c r="AQ458" s="12"/>
      <c r="AR458" s="42"/>
      <c r="AS458" s="44"/>
      <c r="AT458" s="12"/>
      <c r="AU458" s="12"/>
      <c r="AV458" s="12"/>
      <c r="AW458" s="42"/>
      <c r="AX458" s="44"/>
    </row>
    <row r="459" spans="1:50" x14ac:dyDescent="0.2">
      <c r="A459" s="12"/>
      <c r="B459" s="64"/>
      <c r="C459" s="18"/>
      <c r="D459" s="19"/>
      <c r="E459" s="65"/>
      <c r="F459" s="17"/>
      <c r="G459" s="27"/>
      <c r="H459" s="12"/>
      <c r="I459" s="15"/>
      <c r="J459" s="12"/>
      <c r="K459" s="12"/>
      <c r="L459" s="12"/>
      <c r="M459" s="12"/>
      <c r="N459" s="42"/>
      <c r="O459" s="44"/>
      <c r="P459" s="12"/>
      <c r="Q459" s="12"/>
      <c r="R459" s="12"/>
      <c r="S459" s="42"/>
      <c r="T459" s="44"/>
      <c r="U459" s="12"/>
      <c r="V459" s="12"/>
      <c r="W459" s="12"/>
      <c r="X459" s="42"/>
      <c r="Y459" s="44"/>
      <c r="Z459" s="12"/>
      <c r="AA459" s="12"/>
      <c r="AB459" s="12"/>
      <c r="AC459" s="42"/>
      <c r="AD459" s="44"/>
      <c r="AE459" s="12"/>
      <c r="AF459" s="12"/>
      <c r="AG459" s="12"/>
      <c r="AH459" s="42"/>
      <c r="AI459" s="44"/>
      <c r="AJ459" s="12"/>
      <c r="AK459" s="12"/>
      <c r="AL459" s="12"/>
      <c r="AM459" s="42"/>
      <c r="AN459" s="44"/>
      <c r="AO459" s="12"/>
      <c r="AP459" s="12"/>
      <c r="AQ459" s="12"/>
      <c r="AR459" s="42"/>
      <c r="AS459" s="44"/>
      <c r="AT459" s="12"/>
      <c r="AU459" s="12"/>
      <c r="AV459" s="12"/>
      <c r="AW459" s="42"/>
      <c r="AX459" s="44"/>
    </row>
    <row r="460" spans="1:50" x14ac:dyDescent="0.2">
      <c r="A460" s="12"/>
      <c r="B460" s="64"/>
      <c r="C460" s="18"/>
      <c r="D460" s="19"/>
      <c r="E460" s="65"/>
      <c r="F460" s="17"/>
      <c r="G460" s="27"/>
      <c r="H460" s="12"/>
      <c r="I460" s="15"/>
      <c r="J460" s="12"/>
      <c r="K460" s="12"/>
      <c r="L460" s="12"/>
      <c r="M460" s="12"/>
      <c r="N460" s="42"/>
      <c r="O460" s="44"/>
      <c r="P460" s="12"/>
      <c r="Q460" s="12"/>
      <c r="R460" s="12"/>
      <c r="S460" s="42"/>
      <c r="T460" s="44"/>
      <c r="U460" s="12"/>
      <c r="V460" s="12"/>
      <c r="W460" s="12"/>
      <c r="X460" s="42"/>
      <c r="Y460" s="44"/>
      <c r="Z460" s="12"/>
      <c r="AA460" s="12"/>
      <c r="AB460" s="12"/>
      <c r="AC460" s="42"/>
      <c r="AD460" s="44"/>
      <c r="AE460" s="12"/>
      <c r="AF460" s="12"/>
      <c r="AG460" s="12"/>
      <c r="AH460" s="42"/>
      <c r="AI460" s="44"/>
      <c r="AJ460" s="12"/>
      <c r="AK460" s="12"/>
      <c r="AL460" s="12"/>
      <c r="AM460" s="42"/>
      <c r="AN460" s="44"/>
      <c r="AO460" s="12"/>
      <c r="AP460" s="12"/>
      <c r="AQ460" s="12"/>
      <c r="AR460" s="42"/>
      <c r="AS460" s="44"/>
      <c r="AT460" s="12"/>
      <c r="AU460" s="12"/>
      <c r="AV460" s="12"/>
      <c r="AW460" s="42"/>
      <c r="AX460" s="44"/>
    </row>
    <row r="461" spans="1:50" x14ac:dyDescent="0.2">
      <c r="A461" s="12"/>
      <c r="B461" s="64"/>
      <c r="C461" s="18"/>
      <c r="D461" s="19"/>
      <c r="E461" s="65"/>
      <c r="F461" s="17"/>
      <c r="G461" s="27"/>
      <c r="H461" s="12"/>
      <c r="I461" s="15"/>
      <c r="J461" s="12"/>
      <c r="K461" s="12"/>
      <c r="L461" s="12"/>
      <c r="M461" s="12"/>
      <c r="N461" s="42"/>
      <c r="O461" s="44"/>
      <c r="P461" s="12"/>
      <c r="Q461" s="12"/>
      <c r="R461" s="12"/>
      <c r="S461" s="42"/>
      <c r="T461" s="44"/>
      <c r="U461" s="12"/>
      <c r="V461" s="12"/>
      <c r="W461" s="12"/>
      <c r="X461" s="42"/>
      <c r="Y461" s="44"/>
      <c r="Z461" s="12"/>
      <c r="AA461" s="12"/>
      <c r="AB461" s="12"/>
      <c r="AC461" s="42"/>
      <c r="AD461" s="44"/>
      <c r="AE461" s="12"/>
      <c r="AF461" s="12"/>
      <c r="AG461" s="12"/>
      <c r="AH461" s="42"/>
      <c r="AI461" s="44"/>
      <c r="AJ461" s="12"/>
      <c r="AK461" s="12"/>
      <c r="AL461" s="12"/>
      <c r="AM461" s="42"/>
      <c r="AN461" s="44"/>
      <c r="AO461" s="12"/>
      <c r="AP461" s="12"/>
      <c r="AQ461" s="12"/>
      <c r="AR461" s="42"/>
      <c r="AS461" s="44"/>
      <c r="AT461" s="12"/>
      <c r="AU461" s="12"/>
      <c r="AV461" s="12"/>
      <c r="AW461" s="42"/>
      <c r="AX461" s="44"/>
    </row>
    <row r="462" spans="1:50" x14ac:dyDescent="0.2">
      <c r="A462" s="12"/>
      <c r="B462" s="64"/>
      <c r="C462" s="18"/>
      <c r="D462" s="19"/>
      <c r="E462" s="65"/>
      <c r="F462" s="17"/>
      <c r="G462" s="27"/>
      <c r="H462" s="12"/>
      <c r="I462" s="15"/>
      <c r="J462" s="12"/>
      <c r="K462" s="12"/>
      <c r="L462" s="12"/>
      <c r="M462" s="12"/>
      <c r="N462" s="42"/>
      <c r="O462" s="44"/>
      <c r="P462" s="12"/>
      <c r="Q462" s="12"/>
      <c r="R462" s="12"/>
      <c r="S462" s="42"/>
      <c r="T462" s="44"/>
      <c r="U462" s="12"/>
      <c r="V462" s="12"/>
      <c r="W462" s="12"/>
      <c r="X462" s="42"/>
      <c r="Y462" s="44"/>
      <c r="Z462" s="12"/>
      <c r="AA462" s="12"/>
      <c r="AB462" s="12"/>
      <c r="AC462" s="42"/>
      <c r="AD462" s="44"/>
      <c r="AE462" s="12"/>
      <c r="AF462" s="12"/>
      <c r="AG462" s="12"/>
      <c r="AH462" s="42"/>
      <c r="AI462" s="44"/>
      <c r="AJ462" s="12"/>
      <c r="AK462" s="12"/>
      <c r="AL462" s="12"/>
      <c r="AM462" s="42"/>
      <c r="AN462" s="44"/>
      <c r="AO462" s="12"/>
      <c r="AP462" s="12"/>
      <c r="AQ462" s="12"/>
      <c r="AR462" s="42"/>
      <c r="AS462" s="44"/>
      <c r="AT462" s="12"/>
      <c r="AU462" s="12"/>
      <c r="AV462" s="12"/>
      <c r="AW462" s="42"/>
      <c r="AX462" s="44"/>
    </row>
    <row r="463" spans="1:50" x14ac:dyDescent="0.2">
      <c r="A463" s="12"/>
      <c r="B463" s="64"/>
      <c r="C463" s="18"/>
      <c r="D463" s="19"/>
      <c r="E463" s="65"/>
      <c r="F463" s="17"/>
      <c r="G463" s="27"/>
      <c r="H463" s="12"/>
      <c r="I463" s="15"/>
      <c r="J463" s="12"/>
      <c r="K463" s="12"/>
      <c r="L463" s="12"/>
      <c r="M463" s="12"/>
      <c r="N463" s="42"/>
      <c r="O463" s="44"/>
      <c r="P463" s="12"/>
      <c r="Q463" s="12"/>
      <c r="R463" s="12"/>
      <c r="S463" s="42"/>
      <c r="T463" s="44"/>
      <c r="U463" s="12"/>
      <c r="V463" s="12"/>
      <c r="W463" s="12"/>
      <c r="X463" s="42"/>
      <c r="Y463" s="44"/>
      <c r="Z463" s="12"/>
      <c r="AA463" s="12"/>
      <c r="AB463" s="12"/>
      <c r="AC463" s="42"/>
      <c r="AD463" s="44"/>
      <c r="AE463" s="12"/>
      <c r="AF463" s="12"/>
      <c r="AG463" s="12"/>
      <c r="AH463" s="42"/>
      <c r="AI463" s="44"/>
      <c r="AJ463" s="12"/>
      <c r="AK463" s="12"/>
      <c r="AL463" s="12"/>
      <c r="AM463" s="42"/>
      <c r="AN463" s="44"/>
      <c r="AO463" s="12"/>
      <c r="AP463" s="12"/>
      <c r="AQ463" s="12"/>
      <c r="AR463" s="42"/>
      <c r="AS463" s="44"/>
      <c r="AT463" s="12"/>
      <c r="AU463" s="12"/>
      <c r="AV463" s="12"/>
      <c r="AW463" s="42"/>
      <c r="AX463" s="44"/>
    </row>
    <row r="464" spans="1:50" x14ac:dyDescent="0.2">
      <c r="A464" s="12"/>
      <c r="B464" s="64"/>
      <c r="C464" s="18"/>
      <c r="D464" s="19"/>
      <c r="E464" s="65"/>
      <c r="F464" s="17"/>
      <c r="G464" s="27"/>
      <c r="H464" s="12"/>
      <c r="I464" s="15"/>
      <c r="J464" s="12"/>
      <c r="K464" s="12"/>
      <c r="L464" s="12"/>
      <c r="M464" s="12"/>
      <c r="N464" s="42"/>
      <c r="O464" s="44"/>
      <c r="P464" s="12"/>
      <c r="Q464" s="12"/>
      <c r="R464" s="12"/>
      <c r="S464" s="42"/>
      <c r="T464" s="44"/>
      <c r="U464" s="12"/>
      <c r="V464" s="12"/>
      <c r="W464" s="12"/>
      <c r="X464" s="42"/>
      <c r="Y464" s="44"/>
      <c r="Z464" s="12"/>
      <c r="AA464" s="12"/>
      <c r="AB464" s="12"/>
      <c r="AC464" s="42"/>
      <c r="AD464" s="44"/>
      <c r="AE464" s="12"/>
      <c r="AF464" s="12"/>
      <c r="AG464" s="12"/>
      <c r="AH464" s="42"/>
      <c r="AI464" s="44"/>
      <c r="AJ464" s="12"/>
      <c r="AK464" s="12"/>
      <c r="AL464" s="12"/>
      <c r="AM464" s="42"/>
      <c r="AN464" s="44"/>
      <c r="AO464" s="12"/>
      <c r="AP464" s="12"/>
      <c r="AQ464" s="12"/>
      <c r="AR464" s="42"/>
      <c r="AS464" s="44"/>
      <c r="AT464" s="12"/>
      <c r="AU464" s="12"/>
      <c r="AV464" s="12"/>
      <c r="AW464" s="42"/>
      <c r="AX464" s="44"/>
    </row>
    <row r="465" spans="1:50" x14ac:dyDescent="0.2">
      <c r="A465" s="12"/>
      <c r="B465" s="64"/>
      <c r="C465" s="18"/>
      <c r="D465" s="19"/>
      <c r="E465" s="65"/>
      <c r="F465" s="17"/>
      <c r="G465" s="27"/>
      <c r="H465" s="12"/>
      <c r="I465" s="15"/>
      <c r="J465" s="12"/>
      <c r="K465" s="12"/>
      <c r="L465" s="12"/>
      <c r="M465" s="12"/>
      <c r="N465" s="42"/>
      <c r="O465" s="44"/>
      <c r="P465" s="12"/>
      <c r="Q465" s="12"/>
      <c r="R465" s="12"/>
      <c r="S465" s="42"/>
      <c r="T465" s="44"/>
      <c r="U465" s="12"/>
      <c r="V465" s="12"/>
      <c r="W465" s="12"/>
      <c r="X465" s="42"/>
      <c r="Y465" s="44"/>
      <c r="Z465" s="12"/>
      <c r="AA465" s="12"/>
      <c r="AB465" s="12"/>
      <c r="AC465" s="42"/>
      <c r="AD465" s="44"/>
      <c r="AE465" s="12"/>
      <c r="AF465" s="12"/>
      <c r="AG465" s="12"/>
      <c r="AH465" s="42"/>
      <c r="AI465" s="44"/>
      <c r="AJ465" s="12"/>
      <c r="AK465" s="12"/>
      <c r="AL465" s="12"/>
      <c r="AM465" s="42"/>
      <c r="AN465" s="44"/>
      <c r="AO465" s="12"/>
      <c r="AP465" s="12"/>
      <c r="AQ465" s="12"/>
      <c r="AR465" s="42"/>
      <c r="AS465" s="44"/>
      <c r="AT465" s="12"/>
      <c r="AU465" s="12"/>
      <c r="AV465" s="12"/>
      <c r="AW465" s="42"/>
      <c r="AX465" s="44"/>
    </row>
    <row r="466" spans="1:50" x14ac:dyDescent="0.2">
      <c r="A466" s="12"/>
      <c r="B466" s="64"/>
      <c r="C466" s="18"/>
      <c r="D466" s="19"/>
      <c r="E466" s="65"/>
      <c r="F466" s="17"/>
      <c r="G466" s="27"/>
      <c r="H466" s="12"/>
      <c r="I466" s="15"/>
      <c r="J466" s="12"/>
      <c r="K466" s="12"/>
      <c r="L466" s="12"/>
      <c r="M466" s="12"/>
      <c r="N466" s="42"/>
      <c r="O466" s="44"/>
      <c r="P466" s="12"/>
      <c r="Q466" s="12"/>
      <c r="R466" s="12"/>
      <c r="S466" s="42"/>
      <c r="T466" s="44"/>
      <c r="U466" s="12"/>
      <c r="V466" s="12"/>
      <c r="W466" s="12"/>
      <c r="X466" s="42"/>
      <c r="Y466" s="44"/>
      <c r="Z466" s="12"/>
      <c r="AA466" s="12"/>
      <c r="AB466" s="12"/>
      <c r="AC466" s="42"/>
      <c r="AD466" s="44"/>
      <c r="AE466" s="12"/>
      <c r="AF466" s="12"/>
      <c r="AG466" s="12"/>
      <c r="AH466" s="42"/>
      <c r="AI466" s="44"/>
      <c r="AJ466" s="12"/>
      <c r="AK466" s="12"/>
      <c r="AL466" s="12"/>
      <c r="AM466" s="42"/>
      <c r="AN466" s="44"/>
      <c r="AO466" s="12"/>
      <c r="AP466" s="12"/>
      <c r="AQ466" s="12"/>
      <c r="AR466" s="42"/>
      <c r="AS466" s="44"/>
      <c r="AT466" s="12"/>
      <c r="AU466" s="12"/>
      <c r="AV466" s="12"/>
      <c r="AW466" s="42"/>
      <c r="AX466" s="44"/>
    </row>
    <row r="467" spans="1:50" x14ac:dyDescent="0.2">
      <c r="A467" s="12"/>
      <c r="B467" s="64"/>
      <c r="C467" s="18"/>
      <c r="D467" s="19"/>
      <c r="E467" s="65"/>
      <c r="F467" s="17"/>
      <c r="G467" s="27"/>
      <c r="H467" s="12"/>
      <c r="I467" s="15"/>
      <c r="J467" s="12"/>
      <c r="K467" s="12"/>
      <c r="L467" s="12"/>
      <c r="M467" s="12"/>
      <c r="N467" s="42"/>
      <c r="O467" s="44"/>
      <c r="P467" s="12"/>
      <c r="Q467" s="12"/>
      <c r="R467" s="12"/>
      <c r="S467" s="42"/>
      <c r="T467" s="44"/>
      <c r="U467" s="12"/>
      <c r="V467" s="12"/>
      <c r="W467" s="12"/>
      <c r="X467" s="42"/>
      <c r="Y467" s="44"/>
      <c r="Z467" s="12"/>
      <c r="AA467" s="12"/>
      <c r="AB467" s="12"/>
      <c r="AC467" s="42"/>
      <c r="AD467" s="44"/>
      <c r="AE467" s="12"/>
      <c r="AF467" s="12"/>
      <c r="AG467" s="12"/>
      <c r="AH467" s="42"/>
      <c r="AI467" s="44"/>
      <c r="AJ467" s="12"/>
      <c r="AK467" s="12"/>
      <c r="AL467" s="12"/>
      <c r="AM467" s="42"/>
      <c r="AN467" s="44"/>
      <c r="AO467" s="12"/>
      <c r="AP467" s="12"/>
      <c r="AQ467" s="12"/>
      <c r="AR467" s="42"/>
      <c r="AS467" s="44"/>
      <c r="AT467" s="12"/>
      <c r="AU467" s="12"/>
      <c r="AV467" s="12"/>
      <c r="AW467" s="42"/>
      <c r="AX467" s="44"/>
    </row>
    <row r="468" spans="1:50" x14ac:dyDescent="0.2">
      <c r="A468" s="12"/>
      <c r="B468" s="64"/>
      <c r="C468" s="18"/>
      <c r="D468" s="19"/>
      <c r="E468" s="65"/>
      <c r="F468" s="17"/>
      <c r="G468" s="27"/>
      <c r="H468" s="12"/>
      <c r="I468" s="15"/>
      <c r="J468" s="12"/>
      <c r="K468" s="12"/>
      <c r="L468" s="12"/>
      <c r="M468" s="12"/>
      <c r="N468" s="42"/>
      <c r="O468" s="44"/>
      <c r="P468" s="12"/>
      <c r="Q468" s="12"/>
      <c r="R468" s="12"/>
      <c r="S468" s="42"/>
      <c r="T468" s="44"/>
      <c r="U468" s="12"/>
      <c r="V468" s="12"/>
      <c r="W468" s="12"/>
      <c r="X468" s="42"/>
      <c r="Y468" s="44"/>
      <c r="Z468" s="12"/>
      <c r="AA468" s="12"/>
      <c r="AB468" s="12"/>
      <c r="AC468" s="42"/>
      <c r="AD468" s="44"/>
      <c r="AE468" s="12"/>
      <c r="AF468" s="12"/>
      <c r="AG468" s="12"/>
      <c r="AH468" s="42"/>
      <c r="AI468" s="44"/>
      <c r="AJ468" s="12"/>
      <c r="AK468" s="12"/>
      <c r="AL468" s="12"/>
      <c r="AM468" s="42"/>
      <c r="AN468" s="44"/>
      <c r="AO468" s="12"/>
      <c r="AP468" s="12"/>
      <c r="AQ468" s="12"/>
      <c r="AR468" s="42"/>
      <c r="AS468" s="44"/>
      <c r="AT468" s="12"/>
      <c r="AU468" s="12"/>
      <c r="AV468" s="12"/>
      <c r="AW468" s="42"/>
      <c r="AX468" s="44"/>
    </row>
    <row r="469" spans="1:50" x14ac:dyDescent="0.2">
      <c r="A469" s="12"/>
      <c r="B469" s="64"/>
      <c r="C469" s="18"/>
      <c r="D469" s="19"/>
      <c r="E469" s="65"/>
      <c r="F469" s="17"/>
      <c r="G469" s="27"/>
      <c r="H469" s="12"/>
      <c r="I469" s="15"/>
      <c r="J469" s="12"/>
      <c r="K469" s="12"/>
      <c r="L469" s="12"/>
      <c r="M469" s="12"/>
      <c r="N469" s="42"/>
      <c r="O469" s="44"/>
      <c r="P469" s="12"/>
      <c r="Q469" s="12"/>
      <c r="R469" s="12"/>
      <c r="S469" s="42"/>
      <c r="T469" s="44"/>
      <c r="U469" s="12"/>
      <c r="V469" s="12"/>
      <c r="W469" s="12"/>
      <c r="X469" s="42"/>
      <c r="Y469" s="44"/>
      <c r="Z469" s="12"/>
      <c r="AA469" s="12"/>
      <c r="AB469" s="12"/>
      <c r="AC469" s="42"/>
      <c r="AD469" s="44"/>
      <c r="AE469" s="12"/>
      <c r="AF469" s="12"/>
      <c r="AG469" s="12"/>
      <c r="AH469" s="42"/>
      <c r="AI469" s="44"/>
      <c r="AJ469" s="12"/>
      <c r="AK469" s="12"/>
      <c r="AL469" s="12"/>
      <c r="AM469" s="42"/>
      <c r="AN469" s="44"/>
      <c r="AO469" s="12"/>
      <c r="AP469" s="12"/>
      <c r="AQ469" s="12"/>
      <c r="AR469" s="42"/>
      <c r="AS469" s="44"/>
      <c r="AT469" s="12"/>
      <c r="AU469" s="12"/>
      <c r="AV469" s="12"/>
      <c r="AW469" s="42"/>
      <c r="AX469" s="44"/>
    </row>
    <row r="470" spans="1:50" x14ac:dyDescent="0.2">
      <c r="A470" s="12"/>
      <c r="B470" s="64"/>
      <c r="C470" s="18"/>
      <c r="D470" s="19"/>
      <c r="E470" s="65"/>
      <c r="F470" s="17"/>
      <c r="G470" s="27"/>
      <c r="H470" s="12"/>
      <c r="I470" s="15"/>
      <c r="J470" s="12"/>
      <c r="K470" s="12"/>
      <c r="L470" s="12"/>
      <c r="M470" s="12"/>
      <c r="N470" s="42"/>
      <c r="O470" s="44"/>
      <c r="P470" s="12"/>
      <c r="Q470" s="12"/>
      <c r="R470" s="12"/>
      <c r="S470" s="42"/>
      <c r="T470" s="44"/>
      <c r="U470" s="12"/>
      <c r="V470" s="12"/>
      <c r="W470" s="12"/>
      <c r="X470" s="42"/>
      <c r="Y470" s="44"/>
      <c r="Z470" s="12"/>
      <c r="AA470" s="12"/>
      <c r="AB470" s="12"/>
      <c r="AC470" s="42"/>
      <c r="AD470" s="44"/>
      <c r="AE470" s="12"/>
      <c r="AF470" s="12"/>
      <c r="AG470" s="12"/>
      <c r="AH470" s="42"/>
      <c r="AI470" s="44"/>
      <c r="AJ470" s="12"/>
      <c r="AK470" s="12"/>
      <c r="AL470" s="12"/>
      <c r="AM470" s="42"/>
      <c r="AN470" s="44"/>
      <c r="AO470" s="12"/>
      <c r="AP470" s="12"/>
      <c r="AQ470" s="12"/>
      <c r="AR470" s="42"/>
      <c r="AS470" s="44"/>
      <c r="AT470" s="12"/>
      <c r="AU470" s="12"/>
      <c r="AV470" s="12"/>
      <c r="AW470" s="42"/>
      <c r="AX470" s="44"/>
    </row>
    <row r="471" spans="1:50" x14ac:dyDescent="0.2">
      <c r="A471" s="12"/>
      <c r="B471" s="64"/>
      <c r="C471" s="18"/>
      <c r="D471" s="19"/>
      <c r="E471" s="65"/>
      <c r="F471" s="17"/>
      <c r="G471" s="27"/>
      <c r="H471" s="12"/>
      <c r="I471" s="15"/>
      <c r="J471" s="12"/>
      <c r="K471" s="12"/>
      <c r="L471" s="12"/>
      <c r="M471" s="12"/>
      <c r="N471" s="42"/>
      <c r="O471" s="44"/>
      <c r="P471" s="12"/>
      <c r="Q471" s="12"/>
      <c r="R471" s="12"/>
      <c r="S471" s="42"/>
      <c r="T471" s="44"/>
      <c r="U471" s="12"/>
      <c r="V471" s="12"/>
      <c r="W471" s="12"/>
      <c r="X471" s="42"/>
      <c r="Y471" s="44"/>
      <c r="Z471" s="12"/>
      <c r="AA471" s="12"/>
      <c r="AB471" s="12"/>
      <c r="AC471" s="42"/>
      <c r="AD471" s="44"/>
      <c r="AE471" s="12"/>
      <c r="AF471" s="12"/>
      <c r="AG471" s="12"/>
      <c r="AH471" s="42"/>
      <c r="AI471" s="44"/>
      <c r="AJ471" s="12"/>
      <c r="AK471" s="12"/>
      <c r="AL471" s="12"/>
      <c r="AM471" s="42"/>
      <c r="AN471" s="44"/>
      <c r="AO471" s="12"/>
      <c r="AP471" s="12"/>
      <c r="AQ471" s="12"/>
      <c r="AR471" s="42"/>
      <c r="AS471" s="44"/>
      <c r="AT471" s="12"/>
      <c r="AU471" s="12"/>
      <c r="AV471" s="12"/>
      <c r="AW471" s="42"/>
      <c r="AX471" s="44"/>
    </row>
    <row r="472" spans="1:50" x14ac:dyDescent="0.2">
      <c r="A472" s="12"/>
      <c r="B472" s="64"/>
      <c r="C472" s="18"/>
      <c r="D472" s="19"/>
      <c r="E472" s="65"/>
      <c r="F472" s="17"/>
      <c r="G472" s="27"/>
      <c r="H472" s="12"/>
      <c r="I472" s="15"/>
      <c r="J472" s="12"/>
      <c r="K472" s="12"/>
      <c r="L472" s="12"/>
      <c r="M472" s="12"/>
      <c r="N472" s="42"/>
      <c r="O472" s="44"/>
      <c r="P472" s="12"/>
      <c r="Q472" s="12"/>
      <c r="R472" s="12"/>
      <c r="S472" s="42"/>
      <c r="T472" s="44"/>
      <c r="U472" s="12"/>
      <c r="V472" s="12"/>
      <c r="W472" s="12"/>
      <c r="X472" s="42"/>
      <c r="Y472" s="44"/>
      <c r="Z472" s="12"/>
      <c r="AA472" s="12"/>
      <c r="AB472" s="12"/>
      <c r="AC472" s="42"/>
      <c r="AD472" s="44"/>
      <c r="AE472" s="12"/>
      <c r="AF472" s="12"/>
      <c r="AG472" s="12"/>
      <c r="AH472" s="42"/>
      <c r="AI472" s="44"/>
      <c r="AJ472" s="12"/>
      <c r="AK472" s="12"/>
      <c r="AL472" s="12"/>
      <c r="AM472" s="42"/>
      <c r="AN472" s="44"/>
      <c r="AO472" s="12"/>
      <c r="AP472" s="12"/>
      <c r="AQ472" s="12"/>
      <c r="AR472" s="42"/>
      <c r="AS472" s="44"/>
      <c r="AT472" s="12"/>
      <c r="AU472" s="12"/>
      <c r="AV472" s="12"/>
      <c r="AW472" s="42"/>
      <c r="AX472" s="44"/>
    </row>
    <row r="473" spans="1:50" x14ac:dyDescent="0.2">
      <c r="A473" s="12"/>
      <c r="B473" s="64"/>
      <c r="C473" s="18"/>
      <c r="D473" s="19"/>
      <c r="E473" s="65"/>
      <c r="F473" s="17"/>
      <c r="G473" s="27"/>
      <c r="H473" s="12"/>
      <c r="I473" s="15"/>
      <c r="J473" s="12"/>
      <c r="K473" s="12"/>
      <c r="L473" s="12"/>
      <c r="M473" s="12"/>
      <c r="N473" s="42"/>
      <c r="O473" s="44"/>
      <c r="P473" s="12"/>
      <c r="Q473" s="12"/>
      <c r="R473" s="12"/>
      <c r="S473" s="42"/>
      <c r="T473" s="44"/>
      <c r="U473" s="12"/>
      <c r="V473" s="12"/>
      <c r="W473" s="12"/>
      <c r="X473" s="42"/>
      <c r="Y473" s="44"/>
      <c r="Z473" s="12"/>
      <c r="AA473" s="12"/>
      <c r="AB473" s="12"/>
      <c r="AC473" s="42"/>
      <c r="AD473" s="44"/>
      <c r="AE473" s="12"/>
      <c r="AF473" s="12"/>
      <c r="AG473" s="12"/>
      <c r="AH473" s="42"/>
      <c r="AI473" s="44"/>
      <c r="AJ473" s="12"/>
      <c r="AK473" s="12"/>
      <c r="AL473" s="12"/>
      <c r="AM473" s="42"/>
      <c r="AN473" s="44"/>
      <c r="AO473" s="12"/>
      <c r="AP473" s="12"/>
      <c r="AQ473" s="12"/>
      <c r="AR473" s="42"/>
      <c r="AS473" s="44"/>
      <c r="AT473" s="12"/>
      <c r="AU473" s="12"/>
      <c r="AV473" s="12"/>
      <c r="AW473" s="42"/>
      <c r="AX473" s="44"/>
    </row>
    <row r="474" spans="1:50" x14ac:dyDescent="0.2">
      <c r="A474" s="12"/>
      <c r="B474" s="64"/>
      <c r="C474" s="18"/>
      <c r="D474" s="19"/>
      <c r="E474" s="65"/>
      <c r="F474" s="17"/>
      <c r="G474" s="27"/>
      <c r="H474" s="12"/>
      <c r="I474" s="15"/>
      <c r="J474" s="12"/>
      <c r="K474" s="12"/>
      <c r="L474" s="12"/>
      <c r="M474" s="12"/>
      <c r="N474" s="42"/>
      <c r="O474" s="44"/>
      <c r="P474" s="12"/>
      <c r="Q474" s="12"/>
      <c r="R474" s="12"/>
      <c r="S474" s="42"/>
      <c r="T474" s="44"/>
      <c r="U474" s="12"/>
      <c r="V474" s="12"/>
      <c r="W474" s="12"/>
      <c r="X474" s="42"/>
      <c r="Y474" s="44"/>
      <c r="Z474" s="12"/>
      <c r="AA474" s="12"/>
      <c r="AB474" s="12"/>
      <c r="AC474" s="42"/>
      <c r="AD474" s="44"/>
      <c r="AE474" s="12"/>
      <c r="AF474" s="12"/>
      <c r="AG474" s="12"/>
      <c r="AH474" s="42"/>
      <c r="AI474" s="44"/>
      <c r="AJ474" s="12"/>
      <c r="AK474" s="12"/>
      <c r="AL474" s="12"/>
      <c r="AM474" s="42"/>
      <c r="AN474" s="44"/>
      <c r="AO474" s="12"/>
      <c r="AP474" s="12"/>
      <c r="AQ474" s="12"/>
      <c r="AR474" s="42"/>
      <c r="AS474" s="44"/>
      <c r="AT474" s="12"/>
      <c r="AU474" s="12"/>
      <c r="AV474" s="12"/>
      <c r="AW474" s="42"/>
      <c r="AX474" s="44"/>
    </row>
    <row r="475" spans="1:50" x14ac:dyDescent="0.2">
      <c r="A475" s="12"/>
      <c r="B475" s="64"/>
      <c r="C475" s="18"/>
      <c r="D475" s="19"/>
      <c r="E475" s="65"/>
      <c r="F475" s="17"/>
      <c r="G475" s="27"/>
      <c r="H475" s="12"/>
      <c r="I475" s="15"/>
      <c r="J475" s="12"/>
      <c r="K475" s="12"/>
      <c r="L475" s="12"/>
      <c r="M475" s="12"/>
      <c r="N475" s="42"/>
      <c r="O475" s="44"/>
      <c r="P475" s="12"/>
      <c r="Q475" s="12"/>
      <c r="R475" s="12"/>
      <c r="S475" s="42"/>
      <c r="T475" s="44"/>
      <c r="U475" s="12"/>
      <c r="V475" s="12"/>
      <c r="W475" s="12"/>
      <c r="X475" s="42"/>
      <c r="Y475" s="44"/>
      <c r="Z475" s="12"/>
      <c r="AA475" s="12"/>
      <c r="AB475" s="12"/>
      <c r="AC475" s="42"/>
      <c r="AD475" s="44"/>
      <c r="AE475" s="12"/>
      <c r="AF475" s="12"/>
      <c r="AG475" s="12"/>
      <c r="AH475" s="42"/>
      <c r="AI475" s="44"/>
      <c r="AJ475" s="12"/>
      <c r="AK475" s="12"/>
      <c r="AL475" s="12"/>
      <c r="AM475" s="42"/>
      <c r="AN475" s="44"/>
      <c r="AO475" s="12"/>
      <c r="AP475" s="12"/>
      <c r="AQ475" s="12"/>
      <c r="AR475" s="42"/>
      <c r="AS475" s="44"/>
      <c r="AT475" s="12"/>
      <c r="AU475" s="12"/>
      <c r="AV475" s="12"/>
      <c r="AW475" s="42"/>
      <c r="AX475" s="44"/>
    </row>
    <row r="476" spans="1:50" x14ac:dyDescent="0.2">
      <c r="A476" s="12"/>
      <c r="B476" s="64"/>
      <c r="C476" s="18"/>
      <c r="D476" s="19"/>
      <c r="E476" s="65"/>
      <c r="F476" s="17"/>
      <c r="G476" s="27"/>
      <c r="H476" s="12"/>
      <c r="I476" s="15"/>
      <c r="J476" s="12"/>
      <c r="K476" s="12"/>
      <c r="L476" s="12"/>
      <c r="M476" s="12"/>
      <c r="N476" s="42"/>
      <c r="O476" s="44"/>
      <c r="P476" s="12"/>
      <c r="Q476" s="12"/>
      <c r="R476" s="12"/>
      <c r="S476" s="42"/>
      <c r="T476" s="44"/>
      <c r="U476" s="12"/>
      <c r="V476" s="12"/>
      <c r="W476" s="12"/>
      <c r="X476" s="42"/>
      <c r="Y476" s="44"/>
      <c r="Z476" s="12"/>
      <c r="AA476" s="12"/>
      <c r="AB476" s="12"/>
      <c r="AC476" s="42"/>
      <c r="AD476" s="44"/>
      <c r="AE476" s="12"/>
      <c r="AF476" s="12"/>
      <c r="AG476" s="12"/>
      <c r="AH476" s="42"/>
      <c r="AI476" s="44"/>
      <c r="AJ476" s="12"/>
      <c r="AK476" s="12"/>
      <c r="AL476" s="12"/>
      <c r="AM476" s="42"/>
      <c r="AN476" s="44"/>
      <c r="AO476" s="12"/>
      <c r="AP476" s="12"/>
      <c r="AQ476" s="12"/>
      <c r="AR476" s="42"/>
      <c r="AS476" s="44"/>
      <c r="AT476" s="12"/>
      <c r="AU476" s="12"/>
      <c r="AV476" s="12"/>
      <c r="AW476" s="42"/>
      <c r="AX476" s="44"/>
    </row>
    <row r="477" spans="1:50" x14ac:dyDescent="0.2">
      <c r="A477" s="12"/>
      <c r="B477" s="64"/>
      <c r="C477" s="18"/>
      <c r="D477" s="19"/>
      <c r="E477" s="65"/>
      <c r="F477" s="17"/>
      <c r="G477" s="27"/>
      <c r="H477" s="12"/>
      <c r="I477" s="15"/>
      <c r="J477" s="12"/>
      <c r="K477" s="12"/>
      <c r="L477" s="12"/>
      <c r="M477" s="12"/>
      <c r="N477" s="42"/>
      <c r="O477" s="44"/>
      <c r="P477" s="12"/>
      <c r="Q477" s="12"/>
      <c r="R477" s="12"/>
      <c r="S477" s="42"/>
      <c r="T477" s="44"/>
      <c r="U477" s="12"/>
      <c r="V477" s="12"/>
      <c r="W477" s="12"/>
      <c r="X477" s="42"/>
      <c r="Y477" s="44"/>
      <c r="Z477" s="12"/>
      <c r="AA477" s="12"/>
      <c r="AB477" s="12"/>
      <c r="AC477" s="42"/>
      <c r="AD477" s="44"/>
      <c r="AE477" s="12"/>
      <c r="AF477" s="12"/>
      <c r="AG477" s="12"/>
      <c r="AH477" s="42"/>
      <c r="AI477" s="44"/>
      <c r="AJ477" s="12"/>
      <c r="AK477" s="12"/>
      <c r="AL477" s="12"/>
      <c r="AM477" s="42"/>
      <c r="AN477" s="44"/>
      <c r="AO477" s="12"/>
      <c r="AP477" s="12"/>
      <c r="AQ477" s="12"/>
      <c r="AR477" s="42"/>
      <c r="AS477" s="44"/>
      <c r="AT477" s="12"/>
      <c r="AU477" s="12"/>
      <c r="AV477" s="12"/>
      <c r="AW477" s="42"/>
      <c r="AX477" s="44"/>
    </row>
    <row r="478" spans="1:50" x14ac:dyDescent="0.2">
      <c r="A478" s="12"/>
      <c r="B478" s="64"/>
      <c r="C478" s="18"/>
      <c r="D478" s="19"/>
      <c r="E478" s="65"/>
      <c r="F478" s="17"/>
      <c r="G478" s="27"/>
      <c r="H478" s="12"/>
      <c r="I478" s="15"/>
      <c r="J478" s="12"/>
      <c r="K478" s="12"/>
      <c r="L478" s="12"/>
      <c r="M478" s="12"/>
      <c r="N478" s="42"/>
      <c r="O478" s="44"/>
      <c r="P478" s="12"/>
      <c r="Q478" s="12"/>
      <c r="R478" s="12"/>
      <c r="S478" s="42"/>
      <c r="T478" s="44"/>
      <c r="U478" s="12"/>
      <c r="V478" s="12"/>
      <c r="W478" s="12"/>
      <c r="X478" s="42"/>
      <c r="Y478" s="44"/>
      <c r="Z478" s="12"/>
      <c r="AA478" s="12"/>
      <c r="AB478" s="12"/>
      <c r="AC478" s="42"/>
      <c r="AD478" s="44"/>
      <c r="AE478" s="12"/>
      <c r="AF478" s="12"/>
      <c r="AG478" s="12"/>
      <c r="AH478" s="42"/>
      <c r="AI478" s="44"/>
      <c r="AJ478" s="12"/>
      <c r="AK478" s="12"/>
      <c r="AL478" s="12"/>
      <c r="AM478" s="42"/>
      <c r="AN478" s="44"/>
      <c r="AO478" s="12"/>
      <c r="AP478" s="12"/>
      <c r="AQ478" s="12"/>
      <c r="AR478" s="42"/>
      <c r="AS478" s="44"/>
      <c r="AT478" s="12"/>
      <c r="AU478" s="12"/>
      <c r="AV478" s="12"/>
      <c r="AW478" s="42"/>
      <c r="AX478" s="44"/>
    </row>
    <row r="479" spans="1:50" x14ac:dyDescent="0.2">
      <c r="A479" s="12"/>
      <c r="B479" s="64"/>
      <c r="C479" s="18"/>
      <c r="D479" s="19"/>
      <c r="E479" s="65"/>
      <c r="F479" s="17"/>
      <c r="G479" s="27"/>
      <c r="H479" s="12"/>
      <c r="I479" s="15"/>
      <c r="J479" s="12"/>
      <c r="K479" s="12"/>
      <c r="L479" s="12"/>
      <c r="M479" s="12"/>
      <c r="N479" s="42"/>
      <c r="O479" s="44"/>
      <c r="P479" s="12"/>
      <c r="Q479" s="12"/>
      <c r="R479" s="12"/>
      <c r="S479" s="42"/>
      <c r="T479" s="44"/>
      <c r="U479" s="12"/>
      <c r="V479" s="12"/>
      <c r="W479" s="12"/>
      <c r="X479" s="42"/>
      <c r="Y479" s="44"/>
      <c r="Z479" s="12"/>
      <c r="AA479" s="12"/>
      <c r="AB479" s="12"/>
      <c r="AC479" s="42"/>
      <c r="AD479" s="44"/>
      <c r="AE479" s="12"/>
      <c r="AF479" s="12"/>
      <c r="AG479" s="12"/>
      <c r="AH479" s="42"/>
      <c r="AI479" s="44"/>
      <c r="AJ479" s="12"/>
      <c r="AK479" s="12"/>
      <c r="AL479" s="12"/>
      <c r="AM479" s="42"/>
      <c r="AN479" s="44"/>
      <c r="AO479" s="12"/>
      <c r="AP479" s="12"/>
      <c r="AQ479" s="12"/>
      <c r="AR479" s="42"/>
      <c r="AS479" s="44"/>
      <c r="AT479" s="12"/>
      <c r="AU479" s="12"/>
      <c r="AV479" s="12"/>
      <c r="AW479" s="42"/>
      <c r="AX479" s="44"/>
    </row>
    <row r="480" spans="1:50" x14ac:dyDescent="0.2">
      <c r="A480" s="12"/>
      <c r="B480" s="64"/>
      <c r="C480" s="18"/>
      <c r="D480" s="19"/>
      <c r="E480" s="65"/>
      <c r="F480" s="17"/>
      <c r="G480" s="27"/>
      <c r="H480" s="12"/>
      <c r="I480" s="15"/>
      <c r="J480" s="12"/>
      <c r="K480" s="12"/>
      <c r="L480" s="12"/>
      <c r="M480" s="12"/>
      <c r="N480" s="42"/>
      <c r="O480" s="44"/>
      <c r="P480" s="12"/>
      <c r="Q480" s="12"/>
      <c r="R480" s="12"/>
      <c r="S480" s="42"/>
      <c r="T480" s="44"/>
      <c r="U480" s="12"/>
      <c r="V480" s="12"/>
      <c r="W480" s="12"/>
      <c r="X480" s="42"/>
      <c r="Y480" s="44"/>
      <c r="Z480" s="12"/>
      <c r="AA480" s="12"/>
      <c r="AB480" s="12"/>
      <c r="AC480" s="42"/>
      <c r="AD480" s="44"/>
      <c r="AE480" s="12"/>
      <c r="AF480" s="12"/>
      <c r="AG480" s="12"/>
      <c r="AH480" s="42"/>
      <c r="AI480" s="44"/>
      <c r="AJ480" s="12"/>
      <c r="AK480" s="12"/>
      <c r="AL480" s="12"/>
      <c r="AM480" s="42"/>
      <c r="AN480" s="44"/>
      <c r="AO480" s="12"/>
      <c r="AP480" s="12"/>
      <c r="AQ480" s="12"/>
      <c r="AR480" s="42"/>
      <c r="AS480" s="44"/>
      <c r="AT480" s="12"/>
      <c r="AU480" s="12"/>
      <c r="AV480" s="12"/>
      <c r="AW480" s="42"/>
      <c r="AX480" s="44"/>
    </row>
    <row r="481" spans="1:50" x14ac:dyDescent="0.2">
      <c r="A481" s="12"/>
      <c r="B481" s="64"/>
      <c r="C481" s="18"/>
      <c r="D481" s="19"/>
      <c r="E481" s="65"/>
      <c r="F481" s="17"/>
      <c r="G481" s="27"/>
      <c r="H481" s="12"/>
      <c r="I481" s="15"/>
      <c r="J481" s="12"/>
      <c r="K481" s="12"/>
      <c r="L481" s="12"/>
      <c r="M481" s="12"/>
      <c r="N481" s="42"/>
      <c r="O481" s="44"/>
      <c r="P481" s="12"/>
      <c r="Q481" s="12"/>
      <c r="R481" s="12"/>
      <c r="S481" s="42"/>
      <c r="T481" s="44"/>
      <c r="U481" s="12"/>
      <c r="V481" s="12"/>
      <c r="W481" s="12"/>
      <c r="X481" s="42"/>
      <c r="Y481" s="44"/>
      <c r="Z481" s="12"/>
      <c r="AA481" s="12"/>
      <c r="AB481" s="12"/>
      <c r="AC481" s="42"/>
      <c r="AD481" s="44"/>
      <c r="AE481" s="12"/>
      <c r="AF481" s="12"/>
      <c r="AG481" s="12"/>
      <c r="AH481" s="42"/>
      <c r="AI481" s="44"/>
      <c r="AJ481" s="12"/>
      <c r="AK481" s="12"/>
      <c r="AL481" s="12"/>
      <c r="AM481" s="42"/>
      <c r="AN481" s="44"/>
      <c r="AO481" s="12"/>
      <c r="AP481" s="12"/>
      <c r="AQ481" s="12"/>
      <c r="AR481" s="42"/>
      <c r="AS481" s="44"/>
      <c r="AT481" s="12"/>
      <c r="AU481" s="12"/>
      <c r="AV481" s="12"/>
      <c r="AW481" s="42"/>
      <c r="AX481" s="44"/>
    </row>
    <row r="482" spans="1:50" x14ac:dyDescent="0.2">
      <c r="A482" s="12"/>
      <c r="B482" s="64"/>
      <c r="C482" s="18"/>
      <c r="D482" s="19"/>
      <c r="E482" s="65"/>
      <c r="F482" s="17"/>
      <c r="G482" s="27"/>
      <c r="H482" s="12"/>
      <c r="I482" s="15"/>
      <c r="J482" s="12"/>
      <c r="K482" s="12"/>
      <c r="L482" s="12"/>
      <c r="M482" s="12"/>
      <c r="N482" s="42"/>
      <c r="O482" s="44"/>
      <c r="P482" s="12"/>
      <c r="Q482" s="12"/>
      <c r="R482" s="12"/>
      <c r="S482" s="42"/>
      <c r="T482" s="44"/>
      <c r="U482" s="12"/>
      <c r="V482" s="12"/>
      <c r="W482" s="12"/>
      <c r="X482" s="42"/>
      <c r="Y482" s="44"/>
      <c r="Z482" s="12"/>
      <c r="AA482" s="12"/>
      <c r="AB482" s="12"/>
      <c r="AC482" s="42"/>
      <c r="AD482" s="44"/>
      <c r="AE482" s="12"/>
      <c r="AF482" s="12"/>
      <c r="AG482" s="12"/>
      <c r="AH482" s="42"/>
      <c r="AI482" s="44"/>
      <c r="AJ482" s="12"/>
      <c r="AK482" s="12"/>
      <c r="AL482" s="12"/>
      <c r="AM482" s="42"/>
      <c r="AN482" s="44"/>
      <c r="AO482" s="12"/>
      <c r="AP482" s="12"/>
      <c r="AQ482" s="12"/>
      <c r="AR482" s="42"/>
      <c r="AS482" s="44"/>
      <c r="AT482" s="12"/>
      <c r="AU482" s="12"/>
      <c r="AV482" s="12"/>
      <c r="AW482" s="42"/>
      <c r="AX482" s="44"/>
    </row>
    <row r="483" spans="1:50" x14ac:dyDescent="0.2">
      <c r="A483" s="12"/>
      <c r="B483" s="64"/>
      <c r="C483" s="18"/>
      <c r="D483" s="19"/>
      <c r="E483" s="65"/>
      <c r="F483" s="17"/>
      <c r="G483" s="27"/>
      <c r="H483" s="12"/>
      <c r="I483" s="15"/>
      <c r="J483" s="12"/>
      <c r="K483" s="12"/>
      <c r="L483" s="12"/>
      <c r="M483" s="12"/>
      <c r="N483" s="42"/>
      <c r="O483" s="44"/>
      <c r="P483" s="12"/>
      <c r="Q483" s="12"/>
      <c r="R483" s="12"/>
      <c r="S483" s="42"/>
      <c r="T483" s="44"/>
      <c r="U483" s="12"/>
      <c r="V483" s="12"/>
      <c r="W483" s="12"/>
      <c r="X483" s="42"/>
      <c r="Y483" s="44"/>
      <c r="Z483" s="12"/>
      <c r="AA483" s="12"/>
      <c r="AB483" s="12"/>
      <c r="AC483" s="42"/>
      <c r="AD483" s="44"/>
      <c r="AE483" s="12"/>
      <c r="AF483" s="12"/>
      <c r="AG483" s="12"/>
      <c r="AH483" s="42"/>
      <c r="AI483" s="44"/>
      <c r="AJ483" s="12"/>
      <c r="AK483" s="12"/>
      <c r="AL483" s="12"/>
      <c r="AM483" s="42"/>
      <c r="AN483" s="44"/>
      <c r="AO483" s="12"/>
      <c r="AP483" s="12"/>
      <c r="AQ483" s="12"/>
      <c r="AR483" s="42"/>
      <c r="AS483" s="44"/>
      <c r="AT483" s="12"/>
      <c r="AU483" s="12"/>
      <c r="AV483" s="12"/>
      <c r="AW483" s="42"/>
      <c r="AX483" s="44"/>
    </row>
    <row r="484" spans="1:50" x14ac:dyDescent="0.2">
      <c r="A484" s="12"/>
      <c r="B484" s="64"/>
      <c r="C484" s="18"/>
      <c r="D484" s="19"/>
      <c r="E484" s="65"/>
      <c r="F484" s="17"/>
      <c r="G484" s="27"/>
      <c r="H484" s="12"/>
      <c r="I484" s="15"/>
      <c r="J484" s="12"/>
      <c r="K484" s="12"/>
      <c r="L484" s="12"/>
      <c r="M484" s="12"/>
      <c r="N484" s="42"/>
      <c r="O484" s="44"/>
      <c r="P484" s="12"/>
      <c r="Q484" s="12"/>
      <c r="R484" s="12"/>
      <c r="S484" s="42"/>
      <c r="T484" s="44"/>
      <c r="U484" s="12"/>
      <c r="V484" s="12"/>
      <c r="W484" s="12"/>
      <c r="X484" s="42"/>
      <c r="Y484" s="44"/>
      <c r="Z484" s="12"/>
      <c r="AA484" s="12"/>
      <c r="AB484" s="12"/>
      <c r="AC484" s="42"/>
      <c r="AD484" s="44"/>
      <c r="AE484" s="12"/>
      <c r="AF484" s="12"/>
      <c r="AG484" s="12"/>
      <c r="AH484" s="42"/>
      <c r="AI484" s="44"/>
      <c r="AJ484" s="12"/>
      <c r="AK484" s="12"/>
      <c r="AL484" s="12"/>
      <c r="AM484" s="42"/>
      <c r="AN484" s="44"/>
      <c r="AO484" s="12"/>
      <c r="AP484" s="12"/>
      <c r="AQ484" s="12"/>
      <c r="AR484" s="42"/>
      <c r="AS484" s="44"/>
      <c r="AT484" s="12"/>
      <c r="AU484" s="12"/>
      <c r="AV484" s="12"/>
      <c r="AW484" s="42"/>
      <c r="AX484" s="44"/>
    </row>
    <row r="485" spans="1:50" x14ac:dyDescent="0.2">
      <c r="A485" s="12"/>
      <c r="B485" s="64"/>
      <c r="C485" s="18"/>
      <c r="D485" s="19"/>
      <c r="E485" s="65"/>
      <c r="F485" s="17"/>
      <c r="G485" s="27"/>
      <c r="H485" s="12"/>
      <c r="I485" s="15"/>
      <c r="J485" s="12"/>
      <c r="K485" s="12"/>
      <c r="L485" s="12"/>
      <c r="M485" s="12"/>
      <c r="N485" s="42"/>
      <c r="O485" s="44"/>
      <c r="P485" s="12"/>
      <c r="Q485" s="12"/>
      <c r="R485" s="12"/>
      <c r="S485" s="42"/>
      <c r="T485" s="44"/>
      <c r="U485" s="12"/>
      <c r="V485" s="12"/>
      <c r="W485" s="12"/>
      <c r="X485" s="42"/>
      <c r="Y485" s="44"/>
      <c r="Z485" s="12"/>
      <c r="AA485" s="12"/>
      <c r="AB485" s="12"/>
      <c r="AC485" s="42"/>
      <c r="AD485" s="44"/>
      <c r="AE485" s="12"/>
      <c r="AF485" s="12"/>
      <c r="AG485" s="12"/>
      <c r="AH485" s="42"/>
      <c r="AI485" s="44"/>
      <c r="AJ485" s="12"/>
      <c r="AK485" s="12"/>
      <c r="AL485" s="12"/>
      <c r="AM485" s="42"/>
      <c r="AN485" s="44"/>
      <c r="AO485" s="12"/>
      <c r="AP485" s="12"/>
      <c r="AQ485" s="12"/>
      <c r="AR485" s="42"/>
      <c r="AS485" s="44"/>
      <c r="AT485" s="12"/>
      <c r="AU485" s="12"/>
      <c r="AV485" s="12"/>
      <c r="AW485" s="42"/>
      <c r="AX485" s="44"/>
    </row>
    <row r="486" spans="1:50" x14ac:dyDescent="0.2">
      <c r="A486" s="12"/>
      <c r="B486" s="64"/>
      <c r="C486" s="18"/>
      <c r="D486" s="19"/>
      <c r="E486" s="65"/>
      <c r="F486" s="17"/>
      <c r="G486" s="27"/>
      <c r="H486" s="12"/>
      <c r="I486" s="15"/>
      <c r="J486" s="12"/>
      <c r="K486" s="12"/>
      <c r="L486" s="12"/>
      <c r="M486" s="12"/>
      <c r="N486" s="42"/>
      <c r="O486" s="44"/>
      <c r="P486" s="12"/>
      <c r="Q486" s="12"/>
      <c r="R486" s="12"/>
      <c r="S486" s="42"/>
      <c r="T486" s="44"/>
      <c r="U486" s="12"/>
      <c r="V486" s="12"/>
      <c r="W486" s="12"/>
      <c r="X486" s="42"/>
      <c r="Y486" s="44"/>
      <c r="Z486" s="12"/>
      <c r="AA486" s="12"/>
      <c r="AB486" s="12"/>
      <c r="AC486" s="42"/>
      <c r="AD486" s="44"/>
      <c r="AE486" s="12"/>
      <c r="AF486" s="12"/>
      <c r="AG486" s="12"/>
      <c r="AH486" s="42"/>
      <c r="AI486" s="44"/>
      <c r="AJ486" s="12"/>
      <c r="AK486" s="12"/>
      <c r="AL486" s="12"/>
      <c r="AM486" s="42"/>
      <c r="AN486" s="44"/>
      <c r="AO486" s="12"/>
      <c r="AP486" s="12"/>
      <c r="AQ486" s="12"/>
      <c r="AR486" s="42"/>
      <c r="AS486" s="44"/>
      <c r="AT486" s="12"/>
      <c r="AU486" s="12"/>
      <c r="AV486" s="12"/>
      <c r="AW486" s="42"/>
      <c r="AX486" s="44"/>
    </row>
    <row r="487" spans="1:50" x14ac:dyDescent="0.2">
      <c r="A487" s="12"/>
      <c r="B487" s="64"/>
      <c r="C487" s="18"/>
      <c r="D487" s="19"/>
      <c r="E487" s="65"/>
      <c r="F487" s="17"/>
      <c r="G487" s="27"/>
      <c r="H487" s="12"/>
      <c r="I487" s="15"/>
      <c r="J487" s="12"/>
      <c r="K487" s="12"/>
      <c r="L487" s="12"/>
      <c r="M487" s="12"/>
      <c r="N487" s="42"/>
      <c r="O487" s="44"/>
      <c r="P487" s="12"/>
      <c r="Q487" s="12"/>
      <c r="R487" s="12"/>
      <c r="S487" s="42"/>
      <c r="T487" s="44"/>
      <c r="U487" s="12"/>
      <c r="V487" s="12"/>
      <c r="W487" s="12"/>
      <c r="X487" s="42"/>
      <c r="Y487" s="44"/>
      <c r="Z487" s="12"/>
      <c r="AA487" s="12"/>
      <c r="AB487" s="12"/>
      <c r="AC487" s="42"/>
      <c r="AD487" s="44"/>
      <c r="AE487" s="12"/>
      <c r="AF487" s="12"/>
      <c r="AG487" s="12"/>
      <c r="AH487" s="42"/>
      <c r="AI487" s="44"/>
      <c r="AJ487" s="12"/>
      <c r="AK487" s="12"/>
      <c r="AL487" s="12"/>
      <c r="AM487" s="42"/>
      <c r="AN487" s="44"/>
      <c r="AO487" s="12"/>
      <c r="AP487" s="12"/>
      <c r="AQ487" s="12"/>
      <c r="AR487" s="42"/>
      <c r="AS487" s="44"/>
      <c r="AT487" s="12"/>
      <c r="AU487" s="12"/>
      <c r="AV487" s="12"/>
      <c r="AW487" s="42"/>
      <c r="AX487" s="44"/>
    </row>
    <row r="488" spans="1:50" x14ac:dyDescent="0.2">
      <c r="A488" s="12"/>
      <c r="B488" s="64"/>
      <c r="C488" s="18"/>
      <c r="D488" s="19"/>
      <c r="E488" s="65"/>
      <c r="F488" s="17"/>
      <c r="G488" s="27"/>
      <c r="H488" s="12"/>
      <c r="I488" s="15"/>
      <c r="J488" s="12"/>
      <c r="K488" s="12"/>
      <c r="L488" s="12"/>
      <c r="M488" s="12"/>
      <c r="N488" s="42"/>
      <c r="O488" s="44"/>
      <c r="P488" s="12"/>
      <c r="Q488" s="12"/>
      <c r="R488" s="12"/>
      <c r="S488" s="42"/>
      <c r="T488" s="44"/>
      <c r="U488" s="12"/>
      <c r="V488" s="12"/>
      <c r="W488" s="12"/>
      <c r="X488" s="42"/>
      <c r="Y488" s="44"/>
      <c r="Z488" s="12"/>
      <c r="AA488" s="12"/>
      <c r="AB488" s="12"/>
      <c r="AC488" s="42"/>
      <c r="AD488" s="44"/>
      <c r="AE488" s="12"/>
      <c r="AF488" s="12"/>
      <c r="AG488" s="12"/>
      <c r="AH488" s="42"/>
      <c r="AI488" s="44"/>
      <c r="AJ488" s="12"/>
      <c r="AK488" s="12"/>
      <c r="AL488" s="12"/>
      <c r="AM488" s="42"/>
      <c r="AN488" s="44"/>
      <c r="AO488" s="12"/>
      <c r="AP488" s="12"/>
      <c r="AQ488" s="12"/>
      <c r="AR488" s="42"/>
      <c r="AS488" s="44"/>
      <c r="AT488" s="12"/>
      <c r="AU488" s="12"/>
      <c r="AV488" s="12"/>
      <c r="AW488" s="42"/>
      <c r="AX488" s="44"/>
    </row>
    <row r="489" spans="1:50" x14ac:dyDescent="0.2">
      <c r="A489" s="12"/>
      <c r="B489" s="64"/>
      <c r="C489" s="18"/>
      <c r="D489" s="19"/>
      <c r="E489" s="65"/>
      <c r="F489" s="17"/>
      <c r="G489" s="27"/>
      <c r="H489" s="12"/>
      <c r="I489" s="15"/>
      <c r="J489" s="12"/>
      <c r="K489" s="12"/>
      <c r="L489" s="12"/>
      <c r="M489" s="12"/>
      <c r="N489" s="42"/>
      <c r="O489" s="44"/>
      <c r="P489" s="12"/>
      <c r="Q489" s="12"/>
      <c r="R489" s="12"/>
      <c r="S489" s="42"/>
      <c r="T489" s="44"/>
      <c r="U489" s="12"/>
      <c r="V489" s="12"/>
      <c r="W489" s="12"/>
      <c r="X489" s="42"/>
      <c r="Y489" s="44"/>
      <c r="Z489" s="12"/>
      <c r="AA489" s="12"/>
      <c r="AB489" s="12"/>
      <c r="AC489" s="42"/>
      <c r="AD489" s="44"/>
      <c r="AE489" s="12"/>
      <c r="AF489" s="12"/>
      <c r="AG489" s="12"/>
      <c r="AH489" s="42"/>
      <c r="AI489" s="44"/>
      <c r="AJ489" s="12"/>
      <c r="AK489" s="12"/>
      <c r="AL489" s="12"/>
      <c r="AM489" s="42"/>
      <c r="AN489" s="44"/>
      <c r="AO489" s="12"/>
      <c r="AP489" s="12"/>
      <c r="AQ489" s="12"/>
      <c r="AR489" s="42"/>
      <c r="AS489" s="44"/>
      <c r="AT489" s="12"/>
      <c r="AU489" s="12"/>
      <c r="AV489" s="12"/>
      <c r="AW489" s="42"/>
      <c r="AX489" s="44"/>
    </row>
    <row r="490" spans="1:50" x14ac:dyDescent="0.2">
      <c r="A490" s="12"/>
      <c r="B490" s="64"/>
      <c r="C490" s="18"/>
      <c r="D490" s="19"/>
      <c r="E490" s="65"/>
      <c r="F490" s="17"/>
      <c r="G490" s="27"/>
      <c r="H490" s="12"/>
      <c r="I490" s="15"/>
      <c r="J490" s="12"/>
      <c r="K490" s="12"/>
      <c r="L490" s="12"/>
      <c r="M490" s="12"/>
      <c r="N490" s="42"/>
      <c r="O490" s="44"/>
      <c r="P490" s="12"/>
      <c r="Q490" s="12"/>
      <c r="R490" s="12"/>
      <c r="S490" s="42"/>
      <c r="T490" s="44"/>
      <c r="U490" s="12"/>
      <c r="V490" s="12"/>
      <c r="W490" s="12"/>
      <c r="X490" s="42"/>
      <c r="Y490" s="44"/>
      <c r="Z490" s="12"/>
      <c r="AA490" s="12"/>
      <c r="AB490" s="12"/>
      <c r="AC490" s="42"/>
      <c r="AD490" s="44"/>
      <c r="AE490" s="12"/>
      <c r="AF490" s="12"/>
      <c r="AG490" s="12"/>
      <c r="AH490" s="42"/>
      <c r="AI490" s="44"/>
      <c r="AJ490" s="12"/>
      <c r="AK490" s="12"/>
      <c r="AL490" s="12"/>
      <c r="AM490" s="42"/>
      <c r="AN490" s="44"/>
      <c r="AO490" s="12"/>
      <c r="AP490" s="12"/>
      <c r="AQ490" s="12"/>
      <c r="AR490" s="42"/>
      <c r="AS490" s="44"/>
      <c r="AT490" s="12"/>
      <c r="AU490" s="12"/>
      <c r="AV490" s="12"/>
      <c r="AW490" s="42"/>
      <c r="AX490" s="44"/>
    </row>
    <row r="491" spans="1:50" x14ac:dyDescent="0.2">
      <c r="A491" s="12"/>
      <c r="B491" s="64"/>
      <c r="C491" s="18"/>
      <c r="D491" s="19"/>
      <c r="E491" s="65"/>
      <c r="F491" s="17"/>
      <c r="G491" s="27"/>
      <c r="H491" s="12"/>
      <c r="I491" s="15"/>
      <c r="J491" s="12"/>
      <c r="K491" s="12"/>
      <c r="L491" s="12"/>
      <c r="M491" s="12"/>
      <c r="N491" s="42"/>
      <c r="O491" s="44"/>
      <c r="P491" s="12"/>
      <c r="Q491" s="12"/>
      <c r="R491" s="12"/>
      <c r="S491" s="42"/>
      <c r="T491" s="44"/>
      <c r="U491" s="12"/>
      <c r="V491" s="12"/>
      <c r="W491" s="12"/>
      <c r="X491" s="42"/>
      <c r="Y491" s="44"/>
      <c r="Z491" s="12"/>
      <c r="AA491" s="12"/>
      <c r="AB491" s="12"/>
      <c r="AC491" s="42"/>
      <c r="AD491" s="44"/>
      <c r="AE491" s="12"/>
      <c r="AF491" s="12"/>
      <c r="AG491" s="12"/>
      <c r="AH491" s="42"/>
      <c r="AI491" s="44"/>
      <c r="AJ491" s="12"/>
      <c r="AK491" s="12"/>
      <c r="AL491" s="12"/>
      <c r="AM491" s="42"/>
      <c r="AN491" s="44"/>
      <c r="AO491" s="12"/>
      <c r="AP491" s="12"/>
      <c r="AQ491" s="12"/>
      <c r="AR491" s="42"/>
      <c r="AS491" s="44"/>
      <c r="AT491" s="12"/>
      <c r="AU491" s="12"/>
      <c r="AV491" s="12"/>
      <c r="AW491" s="42"/>
      <c r="AX491" s="44"/>
    </row>
    <row r="492" spans="1:50" x14ac:dyDescent="0.2">
      <c r="A492" s="12"/>
      <c r="B492" s="64"/>
      <c r="C492" s="18"/>
      <c r="D492" s="19"/>
      <c r="E492" s="65"/>
      <c r="F492" s="17"/>
      <c r="G492" s="27"/>
      <c r="H492" s="12"/>
      <c r="I492" s="15"/>
      <c r="J492" s="12"/>
      <c r="K492" s="12"/>
      <c r="L492" s="12"/>
      <c r="M492" s="12"/>
      <c r="N492" s="42"/>
      <c r="O492" s="44"/>
      <c r="P492" s="12"/>
      <c r="Q492" s="12"/>
      <c r="R492" s="12"/>
      <c r="S492" s="42"/>
      <c r="T492" s="44"/>
      <c r="U492" s="12"/>
      <c r="V492" s="12"/>
      <c r="W492" s="12"/>
      <c r="X492" s="42"/>
      <c r="Y492" s="44"/>
      <c r="Z492" s="12"/>
      <c r="AA492" s="12"/>
      <c r="AB492" s="12"/>
      <c r="AC492" s="42"/>
      <c r="AD492" s="44"/>
      <c r="AE492" s="12"/>
      <c r="AF492" s="12"/>
      <c r="AG492" s="12"/>
      <c r="AH492" s="42"/>
      <c r="AI492" s="44"/>
      <c r="AJ492" s="12"/>
      <c r="AK492" s="12"/>
      <c r="AL492" s="12"/>
      <c r="AM492" s="42"/>
      <c r="AN492" s="44"/>
      <c r="AO492" s="12"/>
      <c r="AP492" s="12"/>
      <c r="AQ492" s="12"/>
      <c r="AR492" s="42"/>
      <c r="AS492" s="44"/>
      <c r="AT492" s="12"/>
      <c r="AU492" s="12"/>
      <c r="AV492" s="12"/>
      <c r="AW492" s="42"/>
      <c r="AX492" s="44"/>
    </row>
    <row r="493" spans="1:50" x14ac:dyDescent="0.2">
      <c r="A493" s="12"/>
      <c r="B493" s="64"/>
      <c r="C493" s="18"/>
      <c r="D493" s="19"/>
      <c r="E493" s="65"/>
      <c r="F493" s="17"/>
      <c r="G493" s="27"/>
      <c r="H493" s="12"/>
      <c r="I493" s="15"/>
      <c r="J493" s="12"/>
      <c r="K493" s="12"/>
      <c r="L493" s="12"/>
      <c r="M493" s="12"/>
      <c r="N493" s="42"/>
      <c r="O493" s="44"/>
      <c r="P493" s="12"/>
      <c r="Q493" s="12"/>
      <c r="R493" s="12"/>
      <c r="S493" s="42"/>
      <c r="T493" s="44"/>
      <c r="U493" s="12"/>
      <c r="V493" s="12"/>
      <c r="W493" s="12"/>
      <c r="X493" s="42"/>
      <c r="Y493" s="44"/>
      <c r="Z493" s="12"/>
      <c r="AA493" s="12"/>
      <c r="AB493" s="12"/>
      <c r="AC493" s="42"/>
      <c r="AD493" s="44"/>
      <c r="AE493" s="12"/>
      <c r="AF493" s="12"/>
      <c r="AG493" s="12"/>
      <c r="AH493" s="42"/>
      <c r="AI493" s="44"/>
      <c r="AJ493" s="12"/>
      <c r="AK493" s="12"/>
      <c r="AL493" s="12"/>
      <c r="AM493" s="42"/>
      <c r="AN493" s="44"/>
      <c r="AO493" s="12"/>
      <c r="AP493" s="12"/>
      <c r="AQ493" s="12"/>
      <c r="AR493" s="42"/>
      <c r="AS493" s="44"/>
      <c r="AT493" s="12"/>
      <c r="AU493" s="12"/>
      <c r="AV493" s="12"/>
      <c r="AW493" s="42"/>
      <c r="AX493" s="44"/>
    </row>
    <row r="494" spans="1:50" x14ac:dyDescent="0.2">
      <c r="A494" s="12"/>
      <c r="B494" s="64"/>
      <c r="C494" s="18"/>
      <c r="D494" s="19"/>
      <c r="E494" s="65"/>
      <c r="F494" s="17"/>
      <c r="G494" s="27"/>
      <c r="H494" s="12"/>
      <c r="I494" s="15"/>
      <c r="J494" s="12"/>
      <c r="K494" s="12"/>
      <c r="L494" s="12"/>
      <c r="M494" s="12"/>
      <c r="N494" s="42"/>
      <c r="O494" s="44"/>
      <c r="P494" s="12"/>
      <c r="Q494" s="12"/>
      <c r="R494" s="12"/>
      <c r="S494" s="42"/>
      <c r="T494" s="44"/>
      <c r="U494" s="12"/>
      <c r="V494" s="12"/>
      <c r="W494" s="12"/>
      <c r="X494" s="42"/>
      <c r="Y494" s="44"/>
      <c r="Z494" s="12"/>
      <c r="AA494" s="12"/>
      <c r="AB494" s="12"/>
      <c r="AC494" s="42"/>
      <c r="AD494" s="44"/>
      <c r="AE494" s="12"/>
      <c r="AF494" s="12"/>
      <c r="AG494" s="12"/>
      <c r="AH494" s="42"/>
      <c r="AI494" s="44"/>
      <c r="AJ494" s="12"/>
      <c r="AK494" s="12"/>
      <c r="AL494" s="12"/>
      <c r="AM494" s="42"/>
      <c r="AN494" s="44"/>
      <c r="AO494" s="12"/>
      <c r="AP494" s="12"/>
      <c r="AQ494" s="12"/>
      <c r="AR494" s="42"/>
      <c r="AS494" s="44"/>
      <c r="AT494" s="12"/>
      <c r="AU494" s="12"/>
      <c r="AV494" s="12"/>
      <c r="AW494" s="42"/>
      <c r="AX494" s="44"/>
    </row>
    <row r="495" spans="1:50" x14ac:dyDescent="0.2">
      <c r="A495" s="12"/>
      <c r="B495" s="64"/>
      <c r="C495" s="18"/>
      <c r="D495" s="19"/>
      <c r="E495" s="65"/>
      <c r="F495" s="17"/>
      <c r="G495" s="27"/>
      <c r="H495" s="12"/>
      <c r="I495" s="15"/>
      <c r="J495" s="12"/>
      <c r="K495" s="12"/>
      <c r="L495" s="12"/>
      <c r="M495" s="12"/>
      <c r="N495" s="42"/>
      <c r="O495" s="44"/>
      <c r="P495" s="12"/>
      <c r="Q495" s="12"/>
      <c r="R495" s="12"/>
      <c r="S495" s="42"/>
      <c r="T495" s="44"/>
      <c r="U495" s="12"/>
      <c r="V495" s="12"/>
      <c r="W495" s="12"/>
      <c r="X495" s="42"/>
      <c r="Y495" s="44"/>
      <c r="Z495" s="12"/>
      <c r="AA495" s="12"/>
      <c r="AB495" s="12"/>
      <c r="AC495" s="42"/>
      <c r="AD495" s="44"/>
      <c r="AE495" s="12"/>
      <c r="AF495" s="12"/>
      <c r="AG495" s="12"/>
      <c r="AH495" s="42"/>
      <c r="AI495" s="44"/>
      <c r="AJ495" s="12"/>
      <c r="AK495" s="12"/>
      <c r="AL495" s="12"/>
      <c r="AM495" s="42"/>
      <c r="AN495" s="44"/>
      <c r="AO495" s="12"/>
      <c r="AP495" s="12"/>
      <c r="AQ495" s="12"/>
      <c r="AR495" s="42"/>
      <c r="AS495" s="44"/>
      <c r="AT495" s="12"/>
      <c r="AU495" s="12"/>
      <c r="AV495" s="12"/>
      <c r="AW495" s="42"/>
      <c r="AX495" s="44"/>
    </row>
    <row r="496" spans="1:50" x14ac:dyDescent="0.2">
      <c r="A496" s="12"/>
      <c r="B496" s="64"/>
      <c r="C496" s="18"/>
      <c r="D496" s="19"/>
      <c r="E496" s="65"/>
      <c r="F496" s="17"/>
      <c r="G496" s="27"/>
      <c r="H496" s="12"/>
      <c r="I496" s="15"/>
      <c r="J496" s="12"/>
      <c r="K496" s="12"/>
      <c r="L496" s="12"/>
      <c r="M496" s="12"/>
      <c r="N496" s="42"/>
      <c r="O496" s="44"/>
      <c r="P496" s="12"/>
      <c r="Q496" s="12"/>
      <c r="R496" s="12"/>
      <c r="S496" s="42"/>
      <c r="T496" s="44"/>
      <c r="U496" s="12"/>
      <c r="V496" s="12"/>
      <c r="W496" s="12"/>
      <c r="X496" s="42"/>
      <c r="Y496" s="44"/>
      <c r="Z496" s="12"/>
      <c r="AA496" s="12"/>
      <c r="AB496" s="12"/>
      <c r="AC496" s="42"/>
      <c r="AD496" s="44"/>
      <c r="AE496" s="12"/>
      <c r="AF496" s="12"/>
      <c r="AG496" s="12"/>
      <c r="AH496" s="42"/>
      <c r="AI496" s="44"/>
      <c r="AJ496" s="12"/>
      <c r="AK496" s="12"/>
      <c r="AL496" s="12"/>
      <c r="AM496" s="42"/>
      <c r="AN496" s="44"/>
      <c r="AO496" s="12"/>
      <c r="AP496" s="12"/>
      <c r="AQ496" s="12"/>
      <c r="AR496" s="42"/>
      <c r="AS496" s="44"/>
      <c r="AT496" s="12"/>
      <c r="AU496" s="12"/>
      <c r="AV496" s="12"/>
      <c r="AW496" s="42"/>
      <c r="AX496" s="44"/>
    </row>
    <row r="497" spans="1:50" x14ac:dyDescent="0.2">
      <c r="A497" s="12"/>
      <c r="B497" s="64"/>
      <c r="C497" s="18"/>
      <c r="D497" s="19"/>
      <c r="E497" s="65"/>
      <c r="F497" s="17"/>
      <c r="G497" s="27"/>
      <c r="H497" s="12"/>
      <c r="I497" s="15"/>
      <c r="J497" s="12"/>
      <c r="K497" s="12"/>
      <c r="L497" s="12"/>
      <c r="M497" s="12"/>
      <c r="N497" s="42"/>
      <c r="O497" s="44"/>
      <c r="P497" s="12"/>
      <c r="Q497" s="12"/>
      <c r="R497" s="12"/>
      <c r="S497" s="42"/>
      <c r="T497" s="44"/>
      <c r="U497" s="12"/>
      <c r="V497" s="12"/>
      <c r="W497" s="12"/>
      <c r="X497" s="42"/>
      <c r="Y497" s="44"/>
      <c r="Z497" s="12"/>
      <c r="AA497" s="12"/>
      <c r="AB497" s="12"/>
      <c r="AC497" s="42"/>
      <c r="AD497" s="44"/>
      <c r="AE497" s="12"/>
      <c r="AF497" s="12"/>
      <c r="AG497" s="12"/>
      <c r="AH497" s="42"/>
      <c r="AI497" s="44"/>
      <c r="AJ497" s="12"/>
      <c r="AK497" s="12"/>
      <c r="AL497" s="12"/>
      <c r="AM497" s="42"/>
      <c r="AN497" s="44"/>
      <c r="AO497" s="12"/>
      <c r="AP497" s="12"/>
      <c r="AQ497" s="12"/>
      <c r="AR497" s="42"/>
      <c r="AS497" s="44"/>
      <c r="AT497" s="12"/>
      <c r="AU497" s="12"/>
      <c r="AV497" s="12"/>
      <c r="AW497" s="42"/>
      <c r="AX497" s="44"/>
    </row>
    <row r="498" spans="1:50" x14ac:dyDescent="0.2">
      <c r="A498" s="12"/>
      <c r="B498" s="64"/>
      <c r="C498" s="18"/>
      <c r="D498" s="19"/>
      <c r="E498" s="65"/>
      <c r="F498" s="17"/>
      <c r="G498" s="27"/>
      <c r="H498" s="12"/>
      <c r="I498" s="15"/>
      <c r="J498" s="12"/>
      <c r="K498" s="12"/>
      <c r="L498" s="12"/>
      <c r="M498" s="12"/>
      <c r="N498" s="42"/>
      <c r="O498" s="44"/>
      <c r="P498" s="12"/>
      <c r="Q498" s="12"/>
      <c r="R498" s="12"/>
      <c r="S498" s="42"/>
      <c r="T498" s="44"/>
      <c r="U498" s="12"/>
      <c r="V498" s="12"/>
      <c r="W498" s="12"/>
      <c r="X498" s="42"/>
      <c r="Y498" s="44"/>
      <c r="Z498" s="12"/>
      <c r="AA498" s="12"/>
      <c r="AB498" s="12"/>
      <c r="AC498" s="42"/>
      <c r="AD498" s="44"/>
      <c r="AE498" s="12"/>
      <c r="AF498" s="12"/>
      <c r="AG498" s="12"/>
      <c r="AH498" s="42"/>
      <c r="AI498" s="44"/>
      <c r="AJ498" s="12"/>
      <c r="AK498" s="12"/>
      <c r="AL498" s="12"/>
      <c r="AM498" s="42"/>
      <c r="AN498" s="44"/>
      <c r="AO498" s="12"/>
      <c r="AP498" s="12"/>
      <c r="AQ498" s="12"/>
      <c r="AR498" s="42"/>
      <c r="AS498" s="44"/>
      <c r="AT498" s="12"/>
      <c r="AU498" s="12"/>
      <c r="AV498" s="12"/>
      <c r="AW498" s="42"/>
      <c r="AX498" s="44"/>
    </row>
    <row r="499" spans="1:50" x14ac:dyDescent="0.2">
      <c r="A499" s="12"/>
      <c r="B499" s="64"/>
      <c r="C499" s="18"/>
      <c r="D499" s="19"/>
      <c r="E499" s="65"/>
      <c r="F499" s="17"/>
      <c r="G499" s="27"/>
      <c r="H499" s="12"/>
      <c r="I499" s="15"/>
      <c r="J499" s="12"/>
      <c r="K499" s="12"/>
      <c r="L499" s="12"/>
      <c r="M499" s="12"/>
      <c r="N499" s="42"/>
      <c r="O499" s="44"/>
      <c r="P499" s="12"/>
      <c r="Q499" s="12"/>
      <c r="R499" s="12"/>
      <c r="S499" s="42"/>
      <c r="T499" s="44"/>
      <c r="U499" s="12"/>
      <c r="V499" s="12"/>
      <c r="W499" s="12"/>
      <c r="X499" s="42"/>
      <c r="Y499" s="44"/>
      <c r="Z499" s="12"/>
      <c r="AA499" s="12"/>
      <c r="AB499" s="12"/>
      <c r="AC499" s="42"/>
      <c r="AD499" s="44"/>
      <c r="AE499" s="12"/>
      <c r="AF499" s="12"/>
      <c r="AG499" s="12"/>
      <c r="AH499" s="42"/>
      <c r="AI499" s="44"/>
      <c r="AJ499" s="12"/>
      <c r="AK499" s="12"/>
      <c r="AL499" s="12"/>
      <c r="AM499" s="42"/>
      <c r="AN499" s="44"/>
      <c r="AO499" s="12"/>
      <c r="AP499" s="12"/>
      <c r="AQ499" s="12"/>
      <c r="AR499" s="42"/>
      <c r="AS499" s="44"/>
      <c r="AT499" s="12"/>
      <c r="AU499" s="12"/>
      <c r="AV499" s="12"/>
      <c r="AW499" s="42"/>
      <c r="AX499" s="44"/>
    </row>
    <row r="500" spans="1:50" x14ac:dyDescent="0.2">
      <c r="A500" s="12"/>
      <c r="B500" s="64"/>
      <c r="C500" s="18"/>
      <c r="D500" s="19"/>
      <c r="E500" s="65"/>
      <c r="F500" s="17"/>
      <c r="G500" s="27"/>
      <c r="H500" s="12"/>
      <c r="I500" s="15"/>
      <c r="J500" s="12"/>
      <c r="K500" s="12"/>
      <c r="L500" s="12"/>
      <c r="M500" s="12"/>
      <c r="N500" s="42"/>
      <c r="O500" s="44"/>
      <c r="P500" s="12"/>
      <c r="Q500" s="12"/>
      <c r="R500" s="12"/>
      <c r="S500" s="42"/>
      <c r="T500" s="44"/>
      <c r="U500" s="12"/>
      <c r="V500" s="12"/>
      <c r="W500" s="12"/>
      <c r="X500" s="42"/>
      <c r="Y500" s="44"/>
      <c r="Z500" s="12"/>
      <c r="AA500" s="12"/>
      <c r="AB500" s="12"/>
      <c r="AC500" s="42"/>
      <c r="AD500" s="44"/>
      <c r="AE500" s="12"/>
      <c r="AF500" s="12"/>
      <c r="AG500" s="12"/>
      <c r="AH500" s="42"/>
      <c r="AI500" s="44"/>
      <c r="AJ500" s="12"/>
      <c r="AK500" s="12"/>
      <c r="AL500" s="12"/>
      <c r="AM500" s="42"/>
      <c r="AN500" s="44"/>
      <c r="AO500" s="12"/>
      <c r="AP500" s="12"/>
      <c r="AQ500" s="12"/>
      <c r="AR500" s="42"/>
      <c r="AS500" s="44"/>
      <c r="AT500" s="12"/>
      <c r="AU500" s="12"/>
      <c r="AV500" s="12"/>
      <c r="AW500" s="42"/>
      <c r="AX500" s="44"/>
    </row>
    <row r="501" spans="1:50" x14ac:dyDescent="0.2">
      <c r="A501" s="12"/>
      <c r="B501" s="64"/>
      <c r="C501" s="18"/>
      <c r="D501" s="19"/>
      <c r="E501" s="65"/>
      <c r="F501" s="17"/>
      <c r="G501" s="27"/>
      <c r="H501" s="12"/>
      <c r="I501" s="15"/>
      <c r="J501" s="12"/>
      <c r="K501" s="12"/>
      <c r="L501" s="12"/>
      <c r="M501" s="12"/>
      <c r="N501" s="42"/>
      <c r="O501" s="44"/>
      <c r="P501" s="12"/>
      <c r="Q501" s="12"/>
      <c r="R501" s="12"/>
      <c r="S501" s="42"/>
      <c r="T501" s="44"/>
      <c r="U501" s="12"/>
      <c r="V501" s="12"/>
      <c r="W501" s="12"/>
      <c r="X501" s="42"/>
      <c r="Y501" s="44"/>
      <c r="Z501" s="12"/>
      <c r="AA501" s="12"/>
      <c r="AB501" s="12"/>
      <c r="AC501" s="42"/>
      <c r="AD501" s="44"/>
      <c r="AE501" s="12"/>
      <c r="AF501" s="12"/>
      <c r="AG501" s="12"/>
      <c r="AH501" s="42"/>
      <c r="AI501" s="44"/>
      <c r="AJ501" s="12"/>
      <c r="AK501" s="12"/>
      <c r="AL501" s="12"/>
      <c r="AM501" s="42"/>
      <c r="AN501" s="44"/>
      <c r="AO501" s="12"/>
      <c r="AP501" s="12"/>
      <c r="AQ501" s="12"/>
      <c r="AR501" s="42"/>
      <c r="AS501" s="44"/>
      <c r="AT501" s="12"/>
      <c r="AU501" s="12"/>
      <c r="AV501" s="12"/>
      <c r="AW501" s="42"/>
      <c r="AX501" s="44"/>
    </row>
    <row r="502" spans="1:50" x14ac:dyDescent="0.2">
      <c r="A502" s="12"/>
      <c r="B502" s="64"/>
      <c r="C502" s="18"/>
      <c r="D502" s="19"/>
      <c r="E502" s="65"/>
      <c r="F502" s="17"/>
      <c r="G502" s="27"/>
      <c r="H502" s="12"/>
      <c r="I502" s="15"/>
      <c r="J502" s="12"/>
      <c r="K502" s="12"/>
      <c r="L502" s="12"/>
      <c r="M502" s="12"/>
      <c r="N502" s="42"/>
      <c r="O502" s="44"/>
      <c r="P502" s="12"/>
      <c r="Q502" s="12"/>
      <c r="R502" s="12"/>
      <c r="S502" s="42"/>
      <c r="T502" s="44"/>
      <c r="U502" s="12"/>
      <c r="V502" s="12"/>
      <c r="W502" s="12"/>
      <c r="X502" s="42"/>
      <c r="Y502" s="44"/>
      <c r="Z502" s="12"/>
      <c r="AA502" s="12"/>
      <c r="AB502" s="12"/>
      <c r="AC502" s="42"/>
      <c r="AD502" s="44"/>
      <c r="AE502" s="12"/>
      <c r="AF502" s="12"/>
      <c r="AG502" s="12"/>
      <c r="AH502" s="42"/>
      <c r="AI502" s="44"/>
      <c r="AJ502" s="12"/>
      <c r="AK502" s="12"/>
      <c r="AL502" s="12"/>
      <c r="AM502" s="42"/>
      <c r="AN502" s="44"/>
      <c r="AO502" s="12"/>
      <c r="AP502" s="12"/>
      <c r="AQ502" s="12"/>
      <c r="AR502" s="42"/>
      <c r="AS502" s="44"/>
      <c r="AT502" s="12"/>
      <c r="AU502" s="12"/>
      <c r="AV502" s="12"/>
      <c r="AW502" s="42"/>
      <c r="AX502" s="44"/>
    </row>
    <row r="503" spans="1:50" x14ac:dyDescent="0.2">
      <c r="A503" s="12"/>
      <c r="B503" s="64"/>
      <c r="C503" s="18"/>
      <c r="D503" s="19"/>
      <c r="E503" s="65"/>
      <c r="F503" s="17"/>
      <c r="G503" s="27"/>
      <c r="H503" s="12"/>
      <c r="I503" s="15"/>
      <c r="J503" s="12"/>
      <c r="K503" s="12"/>
      <c r="L503" s="12"/>
      <c r="M503" s="12"/>
      <c r="N503" s="42"/>
      <c r="O503" s="44"/>
      <c r="P503" s="12"/>
      <c r="Q503" s="12"/>
      <c r="R503" s="12"/>
      <c r="S503" s="42"/>
      <c r="T503" s="44"/>
      <c r="U503" s="12"/>
      <c r="V503" s="12"/>
      <c r="W503" s="12"/>
      <c r="X503" s="42"/>
      <c r="Y503" s="44"/>
      <c r="Z503" s="12"/>
      <c r="AA503" s="12"/>
      <c r="AB503" s="12"/>
      <c r="AC503" s="42"/>
      <c r="AD503" s="44"/>
      <c r="AE503" s="12"/>
      <c r="AF503" s="12"/>
      <c r="AG503" s="12"/>
      <c r="AH503" s="42"/>
      <c r="AI503" s="44"/>
      <c r="AJ503" s="12"/>
      <c r="AK503" s="12"/>
      <c r="AL503" s="12"/>
      <c r="AM503" s="42"/>
      <c r="AN503" s="44"/>
      <c r="AO503" s="12"/>
      <c r="AP503" s="12"/>
      <c r="AQ503" s="12"/>
      <c r="AR503" s="42"/>
      <c r="AS503" s="44"/>
      <c r="AT503" s="12"/>
      <c r="AU503" s="12"/>
      <c r="AV503" s="12"/>
      <c r="AW503" s="42"/>
      <c r="AX503" s="44"/>
    </row>
    <row r="504" spans="1:50" x14ac:dyDescent="0.2">
      <c r="A504" s="12"/>
      <c r="B504" s="64"/>
      <c r="C504" s="18"/>
      <c r="D504" s="19"/>
      <c r="E504" s="65"/>
      <c r="F504" s="17"/>
      <c r="G504" s="27"/>
      <c r="H504" s="12"/>
      <c r="I504" s="15"/>
      <c r="J504" s="12"/>
      <c r="K504" s="12"/>
      <c r="L504" s="12"/>
      <c r="M504" s="12"/>
      <c r="N504" s="42"/>
      <c r="O504" s="44"/>
      <c r="P504" s="12"/>
      <c r="Q504" s="12"/>
      <c r="R504" s="12"/>
      <c r="S504" s="42"/>
      <c r="T504" s="44"/>
      <c r="U504" s="12"/>
      <c r="V504" s="12"/>
      <c r="W504" s="12"/>
      <c r="X504" s="42"/>
      <c r="Y504" s="44"/>
      <c r="Z504" s="12"/>
      <c r="AA504" s="12"/>
      <c r="AB504" s="12"/>
      <c r="AC504" s="42"/>
      <c r="AD504" s="44"/>
      <c r="AE504" s="12"/>
      <c r="AF504" s="12"/>
      <c r="AG504" s="12"/>
      <c r="AH504" s="42"/>
      <c r="AI504" s="44"/>
      <c r="AJ504" s="12"/>
      <c r="AK504" s="12"/>
      <c r="AL504" s="12"/>
      <c r="AM504" s="42"/>
      <c r="AN504" s="44"/>
      <c r="AO504" s="12"/>
      <c r="AP504" s="12"/>
      <c r="AQ504" s="12"/>
      <c r="AR504" s="42"/>
      <c r="AS504" s="44"/>
      <c r="AT504" s="12"/>
      <c r="AU504" s="12"/>
      <c r="AV504" s="12"/>
      <c r="AW504" s="42"/>
      <c r="AX504" s="44"/>
    </row>
    <row r="505" spans="1:50" x14ac:dyDescent="0.2">
      <c r="A505" s="12"/>
      <c r="B505" s="64"/>
      <c r="C505" s="18"/>
      <c r="D505" s="19"/>
      <c r="E505" s="65"/>
      <c r="F505" s="17"/>
      <c r="G505" s="27"/>
      <c r="H505" s="12"/>
      <c r="I505" s="15"/>
      <c r="J505" s="12"/>
      <c r="K505" s="12"/>
      <c r="L505" s="12"/>
      <c r="M505" s="12"/>
      <c r="N505" s="42"/>
      <c r="O505" s="44"/>
      <c r="P505" s="12"/>
      <c r="Q505" s="12"/>
      <c r="R505" s="12"/>
      <c r="S505" s="42"/>
      <c r="T505" s="44"/>
      <c r="U505" s="12"/>
      <c r="V505" s="12"/>
      <c r="W505" s="12"/>
      <c r="X505" s="42"/>
      <c r="Y505" s="44"/>
      <c r="Z505" s="12"/>
      <c r="AA505" s="12"/>
      <c r="AB505" s="12"/>
      <c r="AC505" s="42"/>
      <c r="AD505" s="44"/>
      <c r="AE505" s="12"/>
      <c r="AF505" s="12"/>
      <c r="AG505" s="12"/>
      <c r="AH505" s="42"/>
      <c r="AI505" s="44"/>
      <c r="AJ505" s="12"/>
      <c r="AK505" s="12"/>
      <c r="AL505" s="12"/>
      <c r="AM505" s="42"/>
      <c r="AN505" s="44"/>
      <c r="AO505" s="12"/>
      <c r="AP505" s="12"/>
      <c r="AQ505" s="12"/>
      <c r="AR505" s="42"/>
      <c r="AS505" s="44"/>
      <c r="AT505" s="12"/>
      <c r="AU505" s="12"/>
      <c r="AV505" s="12"/>
      <c r="AW505" s="42"/>
      <c r="AX505" s="44"/>
    </row>
    <row r="506" spans="1:50" x14ac:dyDescent="0.2">
      <c r="A506" s="12"/>
      <c r="B506" s="64"/>
      <c r="C506" s="18"/>
      <c r="D506" s="19"/>
      <c r="E506" s="65"/>
      <c r="F506" s="17"/>
      <c r="G506" s="27"/>
      <c r="H506" s="12"/>
      <c r="I506" s="15"/>
      <c r="J506" s="12"/>
      <c r="K506" s="12"/>
      <c r="L506" s="12"/>
      <c r="M506" s="12"/>
      <c r="N506" s="42"/>
      <c r="O506" s="44"/>
      <c r="P506" s="12"/>
      <c r="Q506" s="12"/>
      <c r="R506" s="12"/>
      <c r="S506" s="42"/>
      <c r="T506" s="44"/>
      <c r="U506" s="12"/>
      <c r="V506" s="12"/>
      <c r="W506" s="12"/>
      <c r="X506" s="42"/>
      <c r="Y506" s="44"/>
      <c r="Z506" s="12"/>
      <c r="AA506" s="12"/>
      <c r="AB506" s="12"/>
      <c r="AC506" s="42"/>
      <c r="AD506" s="44"/>
      <c r="AE506" s="12"/>
      <c r="AF506" s="12"/>
      <c r="AG506" s="12"/>
      <c r="AH506" s="42"/>
      <c r="AI506" s="44"/>
      <c r="AJ506" s="12"/>
      <c r="AK506" s="12"/>
      <c r="AL506" s="12"/>
      <c r="AM506" s="42"/>
      <c r="AN506" s="44"/>
      <c r="AO506" s="12"/>
      <c r="AP506" s="12"/>
      <c r="AQ506" s="12"/>
      <c r="AR506" s="42"/>
      <c r="AS506" s="44"/>
      <c r="AT506" s="12"/>
      <c r="AU506" s="12"/>
      <c r="AV506" s="12"/>
      <c r="AW506" s="42"/>
      <c r="AX506" s="44"/>
    </row>
    <row r="507" spans="1:50" x14ac:dyDescent="0.2">
      <c r="A507" s="12"/>
      <c r="B507" s="64"/>
      <c r="C507" s="18"/>
      <c r="D507" s="19"/>
      <c r="E507" s="65"/>
      <c r="F507" s="17"/>
      <c r="G507" s="27"/>
      <c r="H507" s="12"/>
      <c r="I507" s="15"/>
      <c r="J507" s="12"/>
      <c r="K507" s="12"/>
      <c r="L507" s="12"/>
      <c r="M507" s="12"/>
      <c r="N507" s="42"/>
      <c r="O507" s="44"/>
      <c r="P507" s="12"/>
      <c r="Q507" s="12"/>
      <c r="R507" s="12"/>
      <c r="S507" s="42"/>
      <c r="T507" s="44"/>
      <c r="U507" s="12"/>
      <c r="V507" s="12"/>
      <c r="W507" s="12"/>
      <c r="X507" s="42"/>
      <c r="Y507" s="44"/>
      <c r="Z507" s="12"/>
      <c r="AA507" s="12"/>
      <c r="AB507" s="12"/>
      <c r="AC507" s="42"/>
      <c r="AD507" s="44"/>
      <c r="AE507" s="12"/>
      <c r="AF507" s="12"/>
      <c r="AG507" s="12"/>
      <c r="AH507" s="42"/>
      <c r="AI507" s="44"/>
      <c r="AJ507" s="12"/>
      <c r="AK507" s="12"/>
      <c r="AL507" s="12"/>
      <c r="AM507" s="42"/>
      <c r="AN507" s="44"/>
      <c r="AO507" s="12"/>
      <c r="AP507" s="12"/>
      <c r="AQ507" s="12"/>
      <c r="AR507" s="42"/>
      <c r="AS507" s="44"/>
      <c r="AT507" s="12"/>
      <c r="AU507" s="12"/>
      <c r="AV507" s="12"/>
      <c r="AW507" s="42"/>
      <c r="AX507" s="44"/>
    </row>
    <row r="508" spans="1:50" x14ac:dyDescent="0.2">
      <c r="A508" s="12"/>
      <c r="B508" s="64"/>
      <c r="C508" s="18"/>
      <c r="D508" s="19"/>
      <c r="E508" s="65"/>
      <c r="F508" s="17"/>
      <c r="G508" s="27"/>
      <c r="H508" s="12"/>
      <c r="I508" s="15"/>
      <c r="J508" s="12"/>
      <c r="K508" s="12"/>
      <c r="L508" s="12"/>
      <c r="M508" s="12"/>
      <c r="N508" s="42"/>
      <c r="O508" s="44"/>
      <c r="P508" s="12"/>
      <c r="Q508" s="12"/>
      <c r="R508" s="12"/>
      <c r="S508" s="42"/>
      <c r="T508" s="44"/>
      <c r="U508" s="12"/>
      <c r="V508" s="12"/>
      <c r="W508" s="12"/>
      <c r="X508" s="42"/>
      <c r="Y508" s="44"/>
      <c r="Z508" s="12"/>
      <c r="AA508" s="12"/>
      <c r="AB508" s="12"/>
      <c r="AC508" s="42"/>
      <c r="AD508" s="44"/>
      <c r="AE508" s="12"/>
      <c r="AF508" s="12"/>
      <c r="AG508" s="12"/>
      <c r="AH508" s="42"/>
      <c r="AI508" s="44"/>
      <c r="AJ508" s="12"/>
      <c r="AK508" s="12"/>
      <c r="AL508" s="12"/>
      <c r="AM508" s="42"/>
      <c r="AN508" s="44"/>
      <c r="AO508" s="12"/>
      <c r="AP508" s="12"/>
      <c r="AQ508" s="12"/>
      <c r="AR508" s="42"/>
      <c r="AS508" s="44"/>
      <c r="AT508" s="12"/>
      <c r="AU508" s="12"/>
      <c r="AV508" s="12"/>
      <c r="AW508" s="42"/>
      <c r="AX508" s="44"/>
    </row>
    <row r="509" spans="1:50" x14ac:dyDescent="0.2">
      <c r="A509" s="12"/>
      <c r="B509" s="64"/>
      <c r="C509" s="18"/>
      <c r="D509" s="19"/>
      <c r="E509" s="65"/>
      <c r="F509" s="17"/>
      <c r="G509" s="27"/>
      <c r="H509" s="12"/>
      <c r="I509" s="15"/>
      <c r="J509" s="12"/>
      <c r="K509" s="12"/>
      <c r="L509" s="12"/>
      <c r="M509" s="12"/>
      <c r="N509" s="42"/>
      <c r="O509" s="44"/>
      <c r="P509" s="12"/>
      <c r="Q509" s="12"/>
      <c r="R509" s="12"/>
      <c r="S509" s="42"/>
      <c r="T509" s="44"/>
      <c r="U509" s="12"/>
      <c r="V509" s="12"/>
      <c r="W509" s="12"/>
      <c r="X509" s="42"/>
      <c r="Y509" s="44"/>
      <c r="Z509" s="12"/>
      <c r="AA509" s="12"/>
      <c r="AB509" s="12"/>
      <c r="AC509" s="42"/>
      <c r="AD509" s="44"/>
      <c r="AE509" s="12"/>
      <c r="AF509" s="12"/>
      <c r="AG509" s="12"/>
      <c r="AH509" s="42"/>
      <c r="AI509" s="44"/>
      <c r="AJ509" s="12"/>
      <c r="AK509" s="12"/>
      <c r="AL509" s="12"/>
      <c r="AM509" s="42"/>
      <c r="AN509" s="44"/>
      <c r="AO509" s="12"/>
      <c r="AP509" s="12"/>
      <c r="AQ509" s="12"/>
      <c r="AR509" s="42"/>
      <c r="AS509" s="44"/>
      <c r="AT509" s="12"/>
      <c r="AU509" s="12"/>
      <c r="AV509" s="12"/>
      <c r="AW509" s="42"/>
      <c r="AX509" s="44"/>
    </row>
    <row r="510" spans="1:50" x14ac:dyDescent="0.2">
      <c r="A510" s="12"/>
      <c r="B510" s="64"/>
      <c r="C510" s="18"/>
      <c r="D510" s="19"/>
      <c r="E510" s="65"/>
      <c r="F510" s="17"/>
      <c r="G510" s="27"/>
      <c r="H510" s="12"/>
      <c r="I510" s="15"/>
      <c r="J510" s="12"/>
      <c r="K510" s="12"/>
      <c r="L510" s="12"/>
      <c r="M510" s="12"/>
      <c r="N510" s="42"/>
      <c r="O510" s="44"/>
      <c r="P510" s="12"/>
      <c r="Q510" s="12"/>
      <c r="R510" s="12"/>
      <c r="S510" s="42"/>
      <c r="T510" s="44"/>
      <c r="U510" s="12"/>
      <c r="V510" s="12"/>
      <c r="W510" s="12"/>
      <c r="X510" s="42"/>
      <c r="Y510" s="44"/>
      <c r="Z510" s="12"/>
      <c r="AA510" s="12"/>
      <c r="AB510" s="12"/>
      <c r="AC510" s="42"/>
      <c r="AD510" s="44"/>
      <c r="AE510" s="12"/>
      <c r="AF510" s="12"/>
      <c r="AG510" s="12"/>
      <c r="AH510" s="42"/>
      <c r="AI510" s="44"/>
      <c r="AJ510" s="12"/>
      <c r="AK510" s="12"/>
      <c r="AL510" s="12"/>
      <c r="AM510" s="42"/>
      <c r="AN510" s="44"/>
      <c r="AO510" s="12"/>
      <c r="AP510" s="12"/>
      <c r="AQ510" s="12"/>
      <c r="AR510" s="42"/>
      <c r="AS510" s="44"/>
      <c r="AT510" s="12"/>
      <c r="AU510" s="12"/>
      <c r="AV510" s="12"/>
      <c r="AW510" s="42"/>
      <c r="AX510" s="44"/>
    </row>
    <row r="511" spans="1:50" x14ac:dyDescent="0.2">
      <c r="A511" s="12"/>
      <c r="B511" s="64"/>
      <c r="C511" s="18"/>
      <c r="D511" s="19"/>
      <c r="E511" s="65"/>
      <c r="F511" s="17"/>
      <c r="G511" s="27"/>
      <c r="H511" s="12"/>
      <c r="I511" s="15"/>
      <c r="J511" s="12"/>
      <c r="K511" s="12"/>
      <c r="L511" s="12"/>
      <c r="M511" s="12"/>
      <c r="N511" s="42"/>
      <c r="O511" s="44"/>
      <c r="P511" s="12"/>
      <c r="Q511" s="12"/>
      <c r="R511" s="12"/>
      <c r="S511" s="42"/>
      <c r="T511" s="44"/>
      <c r="U511" s="12"/>
      <c r="V511" s="12"/>
      <c r="W511" s="12"/>
      <c r="X511" s="42"/>
      <c r="Y511" s="44"/>
      <c r="Z511" s="12"/>
      <c r="AA511" s="12"/>
      <c r="AB511" s="12"/>
      <c r="AC511" s="42"/>
      <c r="AD511" s="44"/>
      <c r="AE511" s="12"/>
      <c r="AF511" s="12"/>
      <c r="AG511" s="12"/>
      <c r="AH511" s="42"/>
      <c r="AI511" s="44"/>
      <c r="AJ511" s="12"/>
      <c r="AK511" s="12"/>
      <c r="AL511" s="12"/>
      <c r="AM511" s="42"/>
      <c r="AN511" s="44"/>
      <c r="AO511" s="12"/>
      <c r="AP511" s="12"/>
      <c r="AQ511" s="12"/>
      <c r="AR511" s="42"/>
      <c r="AS511" s="44"/>
      <c r="AT511" s="12"/>
      <c r="AU511" s="12"/>
      <c r="AV511" s="12"/>
      <c r="AW511" s="42"/>
      <c r="AX511" s="44"/>
    </row>
    <row r="512" spans="1:50" x14ac:dyDescent="0.2">
      <c r="A512" s="12"/>
      <c r="B512" s="64"/>
      <c r="C512" s="18"/>
      <c r="D512" s="19"/>
      <c r="E512" s="65"/>
      <c r="F512" s="17"/>
      <c r="G512" s="27"/>
      <c r="H512" s="12"/>
      <c r="I512" s="15"/>
      <c r="J512" s="12"/>
      <c r="K512" s="12"/>
      <c r="L512" s="12"/>
      <c r="M512" s="12"/>
      <c r="N512" s="42"/>
      <c r="O512" s="44"/>
      <c r="P512" s="12"/>
      <c r="Q512" s="12"/>
      <c r="R512" s="12"/>
      <c r="S512" s="42"/>
      <c r="T512" s="44"/>
      <c r="U512" s="12"/>
      <c r="V512" s="12"/>
      <c r="W512" s="12"/>
      <c r="X512" s="42"/>
      <c r="Y512" s="44"/>
      <c r="Z512" s="12"/>
      <c r="AA512" s="12"/>
      <c r="AB512" s="12"/>
      <c r="AC512" s="42"/>
      <c r="AD512" s="44"/>
      <c r="AE512" s="12"/>
      <c r="AF512" s="12"/>
      <c r="AG512" s="12"/>
      <c r="AH512" s="42"/>
      <c r="AI512" s="44"/>
      <c r="AJ512" s="12"/>
      <c r="AK512" s="12"/>
      <c r="AL512" s="12"/>
      <c r="AM512" s="42"/>
      <c r="AN512" s="44"/>
      <c r="AO512" s="12"/>
      <c r="AP512" s="12"/>
      <c r="AQ512" s="12"/>
      <c r="AR512" s="42"/>
      <c r="AS512" s="44"/>
      <c r="AT512" s="12"/>
      <c r="AU512" s="12"/>
      <c r="AV512" s="12"/>
      <c r="AW512" s="42"/>
      <c r="AX512" s="44"/>
    </row>
    <row r="513" spans="1:50" x14ac:dyDescent="0.2">
      <c r="A513" s="12"/>
      <c r="B513" s="64"/>
      <c r="C513" s="18"/>
      <c r="D513" s="19"/>
      <c r="E513" s="65"/>
      <c r="F513" s="17"/>
      <c r="G513" s="27"/>
      <c r="H513" s="12"/>
      <c r="I513" s="15"/>
      <c r="J513" s="12"/>
      <c r="K513" s="12"/>
      <c r="L513" s="12"/>
      <c r="M513" s="12"/>
      <c r="N513" s="42"/>
      <c r="O513" s="44"/>
      <c r="P513" s="12"/>
      <c r="Q513" s="12"/>
      <c r="R513" s="12"/>
      <c r="S513" s="42"/>
      <c r="T513" s="44"/>
      <c r="U513" s="12"/>
      <c r="V513" s="12"/>
      <c r="W513" s="12"/>
      <c r="X513" s="42"/>
      <c r="Y513" s="44"/>
      <c r="Z513" s="12"/>
      <c r="AA513" s="12"/>
      <c r="AB513" s="12"/>
      <c r="AC513" s="42"/>
      <c r="AD513" s="44"/>
      <c r="AE513" s="12"/>
      <c r="AF513" s="12"/>
      <c r="AG513" s="12"/>
      <c r="AH513" s="42"/>
      <c r="AI513" s="44"/>
      <c r="AJ513" s="12"/>
      <c r="AK513" s="12"/>
      <c r="AL513" s="12"/>
      <c r="AM513" s="42"/>
      <c r="AN513" s="44"/>
      <c r="AO513" s="12"/>
      <c r="AP513" s="12"/>
      <c r="AQ513" s="12"/>
      <c r="AR513" s="42"/>
      <c r="AS513" s="44"/>
      <c r="AT513" s="12"/>
      <c r="AU513" s="12"/>
      <c r="AV513" s="12"/>
      <c r="AW513" s="42"/>
      <c r="AX513" s="44"/>
    </row>
    <row r="514" spans="1:50" x14ac:dyDescent="0.2">
      <c r="A514" s="12"/>
      <c r="B514" s="64"/>
      <c r="C514" s="18"/>
      <c r="D514" s="19"/>
      <c r="E514" s="65"/>
      <c r="F514" s="17"/>
      <c r="G514" s="27"/>
      <c r="H514" s="12"/>
      <c r="I514" s="15"/>
      <c r="J514" s="12"/>
      <c r="K514" s="12"/>
      <c r="L514" s="12"/>
      <c r="M514" s="12"/>
      <c r="N514" s="42"/>
      <c r="O514" s="44"/>
      <c r="P514" s="12"/>
      <c r="Q514" s="12"/>
      <c r="R514" s="12"/>
      <c r="S514" s="42"/>
      <c r="T514" s="44"/>
      <c r="U514" s="12"/>
      <c r="V514" s="12"/>
      <c r="W514" s="12"/>
      <c r="X514" s="42"/>
      <c r="Y514" s="44"/>
      <c r="Z514" s="12"/>
      <c r="AA514" s="12"/>
      <c r="AB514" s="12"/>
      <c r="AC514" s="42"/>
      <c r="AD514" s="44"/>
      <c r="AE514" s="12"/>
      <c r="AF514" s="12"/>
      <c r="AG514" s="12"/>
      <c r="AH514" s="42"/>
      <c r="AI514" s="44"/>
      <c r="AJ514" s="12"/>
      <c r="AK514" s="12"/>
      <c r="AL514" s="12"/>
      <c r="AM514" s="42"/>
      <c r="AN514" s="44"/>
      <c r="AO514" s="12"/>
      <c r="AP514" s="12"/>
      <c r="AQ514" s="12"/>
      <c r="AR514" s="42"/>
      <c r="AS514" s="44"/>
      <c r="AT514" s="12"/>
      <c r="AU514" s="12"/>
      <c r="AV514" s="12"/>
      <c r="AW514" s="42"/>
      <c r="AX514" s="44"/>
    </row>
    <row r="515" spans="1:50" x14ac:dyDescent="0.2">
      <c r="A515" s="12"/>
      <c r="B515" s="64"/>
      <c r="C515" s="18"/>
      <c r="D515" s="19"/>
      <c r="E515" s="65"/>
      <c r="F515" s="17"/>
      <c r="G515" s="27"/>
      <c r="H515" s="12"/>
      <c r="I515" s="15"/>
      <c r="J515" s="12"/>
      <c r="K515" s="12"/>
      <c r="L515" s="12"/>
      <c r="M515" s="12"/>
      <c r="N515" s="42"/>
      <c r="O515" s="44"/>
      <c r="P515" s="12"/>
      <c r="Q515" s="12"/>
      <c r="R515" s="12"/>
      <c r="S515" s="42"/>
      <c r="T515" s="44"/>
      <c r="U515" s="12"/>
      <c r="V515" s="12"/>
      <c r="W515" s="12"/>
      <c r="X515" s="42"/>
      <c r="Y515" s="44"/>
      <c r="Z515" s="12"/>
      <c r="AA515" s="12"/>
      <c r="AB515" s="12"/>
      <c r="AC515" s="42"/>
      <c r="AD515" s="44"/>
      <c r="AE515" s="12"/>
      <c r="AF515" s="12"/>
      <c r="AG515" s="12"/>
      <c r="AH515" s="42"/>
      <c r="AI515" s="44"/>
      <c r="AJ515" s="12"/>
      <c r="AK515" s="12"/>
      <c r="AL515" s="12"/>
      <c r="AM515" s="42"/>
      <c r="AN515" s="44"/>
      <c r="AO515" s="12"/>
      <c r="AP515" s="12"/>
      <c r="AQ515" s="12"/>
      <c r="AR515" s="42"/>
      <c r="AS515" s="44"/>
      <c r="AT515" s="12"/>
      <c r="AU515" s="12"/>
      <c r="AV515" s="12"/>
      <c r="AW515" s="42"/>
      <c r="AX515" s="44"/>
    </row>
    <row r="516" spans="1:50" x14ac:dyDescent="0.2">
      <c r="A516" s="12"/>
      <c r="B516" s="64"/>
      <c r="C516" s="18"/>
      <c r="D516" s="19"/>
      <c r="E516" s="65"/>
      <c r="F516" s="17"/>
      <c r="G516" s="27"/>
      <c r="H516" s="12"/>
      <c r="I516" s="15"/>
      <c r="J516" s="12"/>
      <c r="K516" s="12"/>
      <c r="L516" s="12"/>
      <c r="M516" s="12"/>
      <c r="N516" s="42"/>
      <c r="O516" s="44"/>
      <c r="P516" s="12"/>
      <c r="Q516" s="12"/>
      <c r="R516" s="12"/>
      <c r="S516" s="42"/>
      <c r="T516" s="44"/>
      <c r="U516" s="12"/>
      <c r="V516" s="12"/>
      <c r="W516" s="12"/>
      <c r="X516" s="42"/>
      <c r="Y516" s="44"/>
      <c r="Z516" s="12"/>
      <c r="AA516" s="12"/>
      <c r="AB516" s="12"/>
      <c r="AC516" s="42"/>
      <c r="AD516" s="44"/>
      <c r="AE516" s="12"/>
      <c r="AF516" s="12"/>
      <c r="AG516" s="12"/>
      <c r="AH516" s="42"/>
      <c r="AI516" s="44"/>
      <c r="AJ516" s="12"/>
      <c r="AK516" s="12"/>
      <c r="AL516" s="12"/>
      <c r="AM516" s="42"/>
      <c r="AN516" s="44"/>
      <c r="AO516" s="12"/>
      <c r="AP516" s="12"/>
      <c r="AQ516" s="12"/>
      <c r="AR516" s="42"/>
      <c r="AS516" s="44"/>
      <c r="AT516" s="12"/>
      <c r="AU516" s="12"/>
      <c r="AV516" s="12"/>
      <c r="AW516" s="42"/>
      <c r="AX516" s="44"/>
    </row>
    <row r="517" spans="1:50" x14ac:dyDescent="0.2">
      <c r="A517" s="12"/>
      <c r="B517" s="64"/>
      <c r="C517" s="18"/>
      <c r="D517" s="19"/>
      <c r="E517" s="65"/>
      <c r="F517" s="17"/>
      <c r="G517" s="27"/>
      <c r="H517" s="12"/>
      <c r="I517" s="15"/>
    </row>
    <row r="518" spans="1:50" x14ac:dyDescent="0.2">
      <c r="A518" s="12"/>
      <c r="B518" s="64"/>
      <c r="C518" s="18"/>
      <c r="D518" s="19"/>
      <c r="E518" s="65"/>
      <c r="F518" s="17"/>
      <c r="G518" s="27"/>
      <c r="H518" s="12"/>
      <c r="I518" s="15"/>
    </row>
    <row r="519" spans="1:50" x14ac:dyDescent="0.2">
      <c r="A519" s="12"/>
      <c r="B519" s="64"/>
      <c r="C519" s="18"/>
      <c r="D519" s="19"/>
      <c r="E519" s="65"/>
      <c r="F519" s="17"/>
      <c r="G519" s="27"/>
      <c r="H519" s="12"/>
      <c r="I519" s="15"/>
    </row>
    <row r="520" spans="1:50" x14ac:dyDescent="0.2">
      <c r="A520" s="12"/>
      <c r="B520" s="64"/>
      <c r="C520" s="18"/>
      <c r="D520" s="19"/>
      <c r="E520" s="65"/>
      <c r="F520" s="17"/>
      <c r="G520" s="27"/>
      <c r="H520" s="12"/>
      <c r="I520" s="15"/>
    </row>
    <row r="521" spans="1:50" x14ac:dyDescent="0.2">
      <c r="A521" s="12"/>
      <c r="B521" s="64"/>
      <c r="C521" s="18"/>
      <c r="D521" s="19"/>
      <c r="E521" s="65"/>
      <c r="F521" s="17"/>
      <c r="G521" s="27"/>
      <c r="H521" s="12"/>
      <c r="I521" s="15"/>
    </row>
    <row r="522" spans="1:50" x14ac:dyDescent="0.2">
      <c r="A522" s="12"/>
      <c r="B522" s="64"/>
      <c r="C522" s="18"/>
      <c r="D522" s="19"/>
      <c r="E522" s="65"/>
      <c r="F522" s="17"/>
      <c r="G522" s="27"/>
      <c r="H522" s="12"/>
      <c r="I522" s="15"/>
    </row>
    <row r="523" spans="1:50" x14ac:dyDescent="0.2">
      <c r="A523" s="34"/>
      <c r="B523" s="33"/>
      <c r="C523" s="37"/>
      <c r="D523" s="38"/>
      <c r="E523" s="39"/>
      <c r="F523" s="39"/>
      <c r="G523" s="35"/>
      <c r="H523" s="34"/>
      <c r="I523" s="36"/>
    </row>
    <row r="524" spans="1:50" x14ac:dyDescent="0.2">
      <c r="A524" s="12"/>
      <c r="B524" s="166"/>
      <c r="C524" s="166"/>
      <c r="D524" s="166"/>
      <c r="E524" s="26"/>
      <c r="F524" s="29"/>
      <c r="G524" s="30"/>
      <c r="H524" s="26"/>
      <c r="I524" s="31"/>
    </row>
    <row r="525" spans="1:50" x14ac:dyDescent="0.2">
      <c r="A525" s="12"/>
      <c r="B525" s="166"/>
      <c r="C525" s="166"/>
      <c r="D525" s="166"/>
      <c r="E525" s="12"/>
      <c r="F525" s="12"/>
      <c r="G525" s="22"/>
      <c r="H525" s="12"/>
      <c r="I525" s="12"/>
    </row>
    <row r="526" spans="1:50" x14ac:dyDescent="0.2">
      <c r="A526" s="12"/>
      <c r="B526" s="166"/>
      <c r="C526" s="166"/>
      <c r="D526" s="166"/>
      <c r="E526" s="12"/>
      <c r="F526" s="12"/>
      <c r="G526" s="22"/>
      <c r="H526" s="12"/>
      <c r="I526" s="12"/>
    </row>
    <row r="527" spans="1:50" x14ac:dyDescent="0.2">
      <c r="A527" s="12"/>
      <c r="B527" s="166"/>
      <c r="C527" s="166"/>
      <c r="D527" s="166"/>
      <c r="E527" s="12"/>
      <c r="F527" s="12"/>
      <c r="G527" s="22"/>
      <c r="H527" s="12"/>
      <c r="I527" s="12"/>
    </row>
    <row r="528" spans="1:50" x14ac:dyDescent="0.2">
      <c r="A528" s="12"/>
      <c r="B528" s="166"/>
      <c r="C528" s="166"/>
      <c r="D528" s="166"/>
      <c r="E528" s="12"/>
      <c r="F528" s="12"/>
      <c r="G528" s="22"/>
      <c r="H528" s="12"/>
      <c r="I528" s="12"/>
    </row>
    <row r="529" spans="1:9" x14ac:dyDescent="0.2">
      <c r="A529" s="12"/>
      <c r="B529" s="166"/>
      <c r="C529" s="166"/>
      <c r="D529" s="166"/>
      <c r="E529" s="12"/>
      <c r="F529" s="12"/>
      <c r="G529" s="22"/>
      <c r="H529" s="12"/>
      <c r="I529" s="12"/>
    </row>
    <row r="530" spans="1:9" x14ac:dyDescent="0.2">
      <c r="A530" s="12"/>
      <c r="B530" s="166"/>
      <c r="C530" s="166"/>
      <c r="D530" s="166"/>
      <c r="E530" s="12"/>
      <c r="F530" s="12"/>
      <c r="G530" s="22"/>
      <c r="H530" s="12"/>
      <c r="I530" s="12"/>
    </row>
    <row r="531" spans="1:9" x14ac:dyDescent="0.2">
      <c r="A531" s="12"/>
      <c r="B531" s="166"/>
      <c r="C531" s="166"/>
      <c r="D531" s="166"/>
      <c r="E531" s="12"/>
      <c r="F531" s="12"/>
      <c r="G531" s="22"/>
      <c r="H531" s="12"/>
      <c r="I531" s="12"/>
    </row>
    <row r="532" spans="1:9" x14ac:dyDescent="0.2">
      <c r="A532" s="12"/>
      <c r="B532" s="166"/>
      <c r="C532" s="166"/>
      <c r="D532" s="166"/>
      <c r="E532" s="12"/>
      <c r="F532" s="12"/>
      <c r="G532" s="22"/>
      <c r="H532" s="12"/>
      <c r="I532" s="12"/>
    </row>
    <row r="533" spans="1:9" x14ac:dyDescent="0.2">
      <c r="A533" s="12"/>
      <c r="B533" s="166"/>
      <c r="C533" s="166"/>
      <c r="D533" s="166"/>
      <c r="E533" s="12"/>
      <c r="F533" s="12"/>
      <c r="G533" s="22"/>
      <c r="H533" s="12"/>
      <c r="I533" s="12"/>
    </row>
    <row r="534" spans="1:9" x14ac:dyDescent="0.2">
      <c r="A534" s="12"/>
      <c r="B534" s="166"/>
      <c r="C534" s="166"/>
      <c r="D534" s="166"/>
      <c r="E534" s="12"/>
      <c r="F534" s="12"/>
      <c r="G534" s="22"/>
      <c r="H534" s="12"/>
      <c r="I534" s="12"/>
    </row>
    <row r="535" spans="1:9" x14ac:dyDescent="0.2">
      <c r="A535" s="12"/>
      <c r="B535" s="166"/>
      <c r="C535" s="166"/>
      <c r="D535" s="166"/>
      <c r="E535" s="12"/>
      <c r="F535" s="12"/>
      <c r="G535" s="22"/>
      <c r="H535" s="12"/>
      <c r="I535" s="12"/>
    </row>
    <row r="536" spans="1:9" x14ac:dyDescent="0.2">
      <c r="A536" s="12"/>
      <c r="B536" s="166"/>
      <c r="C536" s="166"/>
      <c r="D536" s="166"/>
      <c r="E536" s="12"/>
      <c r="F536" s="12"/>
      <c r="G536" s="22"/>
      <c r="H536" s="12"/>
      <c r="I536" s="12"/>
    </row>
    <row r="537" spans="1:9" x14ac:dyDescent="0.2">
      <c r="A537" s="12"/>
      <c r="B537" s="166"/>
      <c r="C537" s="166"/>
      <c r="D537" s="166"/>
      <c r="E537" s="12"/>
      <c r="F537" s="12"/>
      <c r="G537" s="22"/>
      <c r="H537" s="12"/>
      <c r="I537" s="12"/>
    </row>
    <row r="538" spans="1:9" x14ac:dyDescent="0.2">
      <c r="A538" s="12"/>
      <c r="B538" s="166"/>
      <c r="C538" s="166"/>
      <c r="D538" s="166"/>
      <c r="E538" s="12"/>
      <c r="F538" s="12"/>
      <c r="G538" s="22"/>
      <c r="H538" s="12"/>
      <c r="I538" s="12"/>
    </row>
    <row r="539" spans="1:9" x14ac:dyDescent="0.2">
      <c r="A539" s="12"/>
      <c r="B539" s="166"/>
      <c r="C539" s="166"/>
      <c r="D539" s="166"/>
      <c r="E539" s="12"/>
      <c r="F539" s="12"/>
      <c r="G539" s="22"/>
      <c r="H539" s="12"/>
      <c r="I539" s="12"/>
    </row>
    <row r="540" spans="1:9" x14ac:dyDescent="0.2">
      <c r="A540" s="12"/>
      <c r="B540" s="166"/>
      <c r="C540" s="166"/>
      <c r="D540" s="166"/>
      <c r="E540" s="12"/>
      <c r="F540" s="12"/>
      <c r="G540" s="22"/>
      <c r="H540" s="12"/>
      <c r="I540" s="12"/>
    </row>
    <row r="541" spans="1:9" x14ac:dyDescent="0.2">
      <c r="A541" s="12"/>
      <c r="B541" s="166"/>
      <c r="C541" s="166"/>
      <c r="D541" s="166"/>
      <c r="E541" s="12"/>
      <c r="F541" s="12"/>
      <c r="G541" s="22"/>
      <c r="H541" s="12"/>
      <c r="I541" s="12"/>
    </row>
    <row r="542" spans="1:9" x14ac:dyDescent="0.2">
      <c r="A542" s="12"/>
      <c r="B542" s="166"/>
      <c r="C542" s="166"/>
      <c r="D542" s="166"/>
      <c r="E542" s="12"/>
      <c r="F542" s="12"/>
      <c r="G542" s="22"/>
      <c r="H542" s="12"/>
      <c r="I542" s="12"/>
    </row>
    <row r="543" spans="1:9" x14ac:dyDescent="0.2">
      <c r="A543" s="12"/>
      <c r="B543" s="166"/>
      <c r="C543" s="166"/>
      <c r="D543" s="166"/>
      <c r="E543" s="12"/>
      <c r="F543" s="12"/>
      <c r="G543" s="22"/>
      <c r="H543" s="12"/>
      <c r="I543" s="12"/>
    </row>
    <row r="544" spans="1:9" x14ac:dyDescent="0.2">
      <c r="A544" s="12"/>
      <c r="B544" s="166"/>
      <c r="C544" s="166"/>
      <c r="D544" s="166"/>
      <c r="E544" s="12"/>
      <c r="F544" s="12"/>
      <c r="G544" s="22"/>
      <c r="H544" s="12"/>
      <c r="I544" s="12"/>
    </row>
    <row r="545" spans="1:9" x14ac:dyDescent="0.2">
      <c r="A545" s="12"/>
      <c r="B545" s="166"/>
      <c r="C545" s="166"/>
      <c r="D545" s="166"/>
      <c r="E545" s="12"/>
      <c r="F545" s="12"/>
      <c r="G545" s="22"/>
      <c r="H545" s="12"/>
      <c r="I545" s="12"/>
    </row>
    <row r="546" spans="1:9" x14ac:dyDescent="0.2">
      <c r="A546" s="12"/>
      <c r="B546" s="166"/>
      <c r="C546" s="166"/>
      <c r="D546" s="166"/>
      <c r="E546" s="12"/>
      <c r="F546" s="12"/>
      <c r="G546" s="22"/>
      <c r="H546" s="12"/>
      <c r="I546" s="12"/>
    </row>
    <row r="547" spans="1:9" x14ac:dyDescent="0.2">
      <c r="A547" s="12"/>
      <c r="B547" s="166"/>
      <c r="C547" s="166"/>
      <c r="D547" s="166"/>
      <c r="E547" s="12"/>
      <c r="F547" s="12"/>
      <c r="G547" s="22"/>
      <c r="H547" s="12"/>
      <c r="I547" s="12"/>
    </row>
    <row r="548" spans="1:9" x14ac:dyDescent="0.2">
      <c r="A548" s="12"/>
      <c r="B548" s="166"/>
      <c r="C548" s="166"/>
      <c r="D548" s="166"/>
      <c r="E548" s="12"/>
      <c r="F548" s="12"/>
      <c r="G548" s="22"/>
      <c r="H548" s="12"/>
      <c r="I548" s="12"/>
    </row>
    <row r="549" spans="1:9" x14ac:dyDescent="0.2">
      <c r="A549" s="12"/>
      <c r="B549" s="166"/>
      <c r="C549" s="166"/>
      <c r="D549" s="166"/>
      <c r="E549" s="12"/>
      <c r="F549" s="12"/>
      <c r="G549" s="22"/>
      <c r="H549" s="12"/>
      <c r="I549" s="12"/>
    </row>
    <row r="550" spans="1:9" x14ac:dyDescent="0.2">
      <c r="A550" s="12"/>
      <c r="B550" s="166"/>
      <c r="C550" s="166"/>
      <c r="D550" s="166"/>
      <c r="E550" s="12"/>
      <c r="F550" s="12"/>
      <c r="G550" s="22"/>
      <c r="H550" s="12"/>
      <c r="I550" s="12"/>
    </row>
    <row r="551" spans="1:9" x14ac:dyDescent="0.2">
      <c r="A551" s="12"/>
      <c r="B551" s="166"/>
      <c r="C551" s="166"/>
      <c r="D551" s="166"/>
      <c r="E551" s="12"/>
      <c r="F551" s="12"/>
      <c r="G551" s="22"/>
      <c r="H551" s="12"/>
      <c r="I551" s="12"/>
    </row>
    <row r="552" spans="1:9" x14ac:dyDescent="0.2">
      <c r="A552" s="12"/>
      <c r="B552" s="166"/>
      <c r="C552" s="166"/>
      <c r="D552" s="166"/>
      <c r="E552" s="12"/>
      <c r="F552" s="12"/>
      <c r="G552" s="22"/>
      <c r="H552" s="12"/>
      <c r="I552" s="12"/>
    </row>
    <row r="553" spans="1:9" x14ac:dyDescent="0.2">
      <c r="A553" s="12"/>
      <c r="B553" s="166"/>
      <c r="C553" s="166"/>
      <c r="D553" s="166"/>
      <c r="E553" s="12"/>
      <c r="F553" s="12"/>
      <c r="G553" s="22"/>
      <c r="H553" s="12"/>
      <c r="I553" s="12"/>
    </row>
    <row r="554" spans="1:9" x14ac:dyDescent="0.2">
      <c r="A554" s="12"/>
      <c r="B554" s="166"/>
      <c r="C554" s="166"/>
      <c r="D554" s="166"/>
      <c r="E554" s="12"/>
      <c r="F554" s="12"/>
      <c r="G554" s="22"/>
      <c r="H554" s="12"/>
      <c r="I554" s="12"/>
    </row>
    <row r="555" spans="1:9" x14ac:dyDescent="0.2">
      <c r="A555" s="12"/>
      <c r="B555" s="166"/>
      <c r="C555" s="166"/>
      <c r="D555" s="166"/>
      <c r="E555" s="12"/>
      <c r="F555" s="12"/>
      <c r="G555" s="22"/>
      <c r="H555" s="12"/>
      <c r="I555" s="12"/>
    </row>
    <row r="556" spans="1:9" x14ac:dyDescent="0.2">
      <c r="A556" s="12"/>
      <c r="B556" s="166"/>
      <c r="C556" s="166"/>
      <c r="D556" s="166"/>
      <c r="E556" s="12"/>
      <c r="F556" s="12"/>
      <c r="G556" s="22"/>
      <c r="H556" s="12"/>
      <c r="I556" s="12"/>
    </row>
    <row r="557" spans="1:9" x14ac:dyDescent="0.2">
      <c r="A557" s="12"/>
      <c r="B557" s="166"/>
      <c r="C557" s="166"/>
      <c r="D557" s="166"/>
      <c r="E557" s="12"/>
      <c r="F557" s="12"/>
      <c r="G557" s="22"/>
      <c r="H557" s="12"/>
      <c r="I557" s="12"/>
    </row>
    <row r="558" spans="1:9" x14ac:dyDescent="0.2">
      <c r="A558" s="12"/>
      <c r="B558" s="166"/>
      <c r="C558" s="166"/>
      <c r="D558" s="166"/>
      <c r="E558" s="12"/>
      <c r="F558" s="12"/>
      <c r="G558" s="22"/>
      <c r="H558" s="12"/>
      <c r="I558" s="12"/>
    </row>
    <row r="559" spans="1:9" x14ac:dyDescent="0.2">
      <c r="A559" s="12"/>
      <c r="B559" s="166"/>
      <c r="C559" s="166"/>
      <c r="D559" s="166"/>
      <c r="E559" s="12"/>
      <c r="F559" s="12"/>
      <c r="G559" s="22"/>
      <c r="H559" s="12"/>
      <c r="I559" s="12"/>
    </row>
    <row r="560" spans="1:9" x14ac:dyDescent="0.2">
      <c r="A560" s="12"/>
      <c r="B560" s="166"/>
      <c r="C560" s="166"/>
      <c r="D560" s="166"/>
      <c r="E560" s="12"/>
      <c r="F560" s="12"/>
      <c r="G560" s="22"/>
      <c r="H560" s="12"/>
      <c r="I560" s="12"/>
    </row>
    <row r="561" spans="1:9" x14ac:dyDescent="0.2">
      <c r="A561" s="12"/>
      <c r="B561" s="166"/>
      <c r="C561" s="166"/>
      <c r="D561" s="166"/>
      <c r="E561" s="12"/>
      <c r="F561" s="12"/>
      <c r="G561" s="22"/>
      <c r="H561" s="12"/>
      <c r="I561" s="12"/>
    </row>
    <row r="562" spans="1:9" x14ac:dyDescent="0.2">
      <c r="A562" s="12"/>
      <c r="B562" s="166"/>
      <c r="C562" s="166"/>
      <c r="D562" s="166"/>
      <c r="E562" s="12"/>
      <c r="F562" s="12"/>
      <c r="G562" s="22"/>
      <c r="H562" s="12"/>
      <c r="I562" s="12"/>
    </row>
    <row r="563" spans="1:9" x14ac:dyDescent="0.2">
      <c r="A563" s="12"/>
      <c r="B563" s="166"/>
      <c r="C563" s="166"/>
      <c r="D563" s="166"/>
      <c r="E563" s="12"/>
      <c r="F563" s="12"/>
      <c r="G563" s="22"/>
      <c r="H563" s="12"/>
      <c r="I563" s="12"/>
    </row>
    <row r="564" spans="1:9" x14ac:dyDescent="0.2">
      <c r="A564" s="12"/>
      <c r="B564" s="166"/>
      <c r="C564" s="166"/>
      <c r="D564" s="166"/>
      <c r="E564" s="12"/>
      <c r="F564" s="12"/>
      <c r="G564" s="22"/>
      <c r="H564" s="12"/>
      <c r="I564" s="12"/>
    </row>
    <row r="565" spans="1:9" x14ac:dyDescent="0.2">
      <c r="A565" s="12"/>
      <c r="B565" s="166"/>
      <c r="C565" s="166"/>
      <c r="D565" s="166"/>
      <c r="E565" s="12"/>
      <c r="F565" s="12"/>
      <c r="G565" s="22"/>
      <c r="H565" s="12"/>
      <c r="I565" s="12"/>
    </row>
    <row r="566" spans="1:9" x14ac:dyDescent="0.2">
      <c r="A566" s="12"/>
      <c r="B566" s="166"/>
      <c r="C566" s="166"/>
      <c r="D566" s="166"/>
      <c r="E566" s="12"/>
      <c r="F566" s="12"/>
      <c r="G566" s="22"/>
      <c r="H566" s="12"/>
      <c r="I566" s="12"/>
    </row>
    <row r="567" spans="1:9" x14ac:dyDescent="0.2">
      <c r="A567" s="12"/>
      <c r="B567" s="166"/>
      <c r="C567" s="166"/>
      <c r="D567" s="166"/>
      <c r="E567" s="12"/>
      <c r="F567" s="12"/>
      <c r="G567" s="22"/>
      <c r="H567" s="12"/>
      <c r="I567" s="12"/>
    </row>
    <row r="568" spans="1:9" x14ac:dyDescent="0.2">
      <c r="A568" s="12"/>
      <c r="B568" s="166"/>
      <c r="C568" s="166"/>
      <c r="D568" s="166"/>
      <c r="E568" s="12"/>
      <c r="F568" s="12"/>
      <c r="G568" s="22"/>
      <c r="H568" s="12"/>
      <c r="I568" s="12"/>
    </row>
    <row r="569" spans="1:9" x14ac:dyDescent="0.2">
      <c r="A569" s="12"/>
      <c r="B569" s="166"/>
      <c r="C569" s="166"/>
      <c r="D569" s="166"/>
      <c r="E569" s="12"/>
      <c r="F569" s="12"/>
      <c r="G569" s="22"/>
      <c r="H569" s="12"/>
      <c r="I569" s="12"/>
    </row>
    <row r="570" spans="1:9" x14ac:dyDescent="0.2">
      <c r="A570" s="12"/>
      <c r="B570" s="166"/>
      <c r="C570" s="166"/>
      <c r="D570" s="166"/>
      <c r="E570" s="12"/>
      <c r="F570" s="12"/>
      <c r="G570" s="22"/>
      <c r="H570" s="12"/>
      <c r="I570" s="12"/>
    </row>
    <row r="571" spans="1:9" x14ac:dyDescent="0.2">
      <c r="A571" s="12"/>
      <c r="B571" s="166"/>
      <c r="C571" s="166"/>
      <c r="D571" s="166"/>
      <c r="E571" s="12"/>
      <c r="F571" s="12"/>
      <c r="G571" s="22"/>
      <c r="H571" s="12"/>
      <c r="I571" s="12"/>
    </row>
    <row r="572" spans="1:9" x14ac:dyDescent="0.2">
      <c r="A572" s="12"/>
      <c r="B572" s="166"/>
      <c r="C572" s="166"/>
      <c r="D572" s="166"/>
      <c r="E572" s="12"/>
      <c r="F572" s="12"/>
      <c r="G572" s="22"/>
      <c r="H572" s="12"/>
      <c r="I572" s="12"/>
    </row>
    <row r="573" spans="1:9" x14ac:dyDescent="0.2">
      <c r="A573" s="12"/>
      <c r="B573" s="166"/>
      <c r="C573" s="166"/>
      <c r="D573" s="166"/>
      <c r="E573" s="12"/>
      <c r="F573" s="12"/>
      <c r="G573" s="22"/>
      <c r="H573" s="12"/>
      <c r="I573" s="12"/>
    </row>
    <row r="574" spans="1:9" x14ac:dyDescent="0.2">
      <c r="A574" s="12"/>
      <c r="B574" s="166"/>
      <c r="C574" s="166"/>
      <c r="D574" s="166"/>
      <c r="E574" s="12"/>
      <c r="F574" s="12"/>
      <c r="G574" s="22"/>
      <c r="H574" s="12"/>
      <c r="I574" s="12"/>
    </row>
    <row r="575" spans="1:9" x14ac:dyDescent="0.2">
      <c r="A575" s="12"/>
      <c r="B575" s="166"/>
      <c r="C575" s="166"/>
      <c r="D575" s="166"/>
      <c r="E575" s="12"/>
      <c r="F575" s="12"/>
      <c r="G575" s="22"/>
      <c r="H575" s="12"/>
      <c r="I575" s="12"/>
    </row>
    <row r="576" spans="1:9" x14ac:dyDescent="0.2">
      <c r="A576" s="12"/>
      <c r="B576" s="166"/>
      <c r="C576" s="166"/>
      <c r="D576" s="166"/>
      <c r="E576" s="12"/>
      <c r="F576" s="12"/>
      <c r="G576" s="22"/>
      <c r="H576" s="12"/>
      <c r="I576" s="12"/>
    </row>
    <row r="577" spans="1:9" x14ac:dyDescent="0.2">
      <c r="A577" s="12"/>
      <c r="B577" s="166"/>
      <c r="C577" s="166"/>
      <c r="D577" s="166"/>
      <c r="E577" s="12"/>
      <c r="F577" s="12"/>
      <c r="G577" s="22"/>
      <c r="H577" s="12"/>
      <c r="I577" s="12"/>
    </row>
    <row r="578" spans="1:9" x14ac:dyDescent="0.2">
      <c r="A578" s="12"/>
      <c r="B578" s="166"/>
      <c r="C578" s="166"/>
      <c r="D578" s="166"/>
      <c r="E578" s="12"/>
      <c r="F578" s="12"/>
      <c r="G578" s="22"/>
      <c r="H578" s="12"/>
      <c r="I578" s="12"/>
    </row>
    <row r="579" spans="1:9" x14ac:dyDescent="0.2">
      <c r="A579" s="12"/>
      <c r="B579" s="166"/>
      <c r="C579" s="166"/>
      <c r="D579" s="166"/>
      <c r="E579" s="12"/>
      <c r="F579" s="12"/>
      <c r="G579" s="22"/>
      <c r="H579" s="12"/>
      <c r="I579" s="12"/>
    </row>
    <row r="580" spans="1:9" x14ac:dyDescent="0.2">
      <c r="A580" s="12"/>
      <c r="B580" s="166"/>
      <c r="C580" s="166"/>
      <c r="D580" s="166"/>
      <c r="E580" s="12"/>
      <c r="F580" s="12"/>
      <c r="G580" s="22"/>
      <c r="H580" s="12"/>
      <c r="I580" s="12"/>
    </row>
    <row r="581" spans="1:9" x14ac:dyDescent="0.2">
      <c r="A581" s="12"/>
      <c r="B581" s="166"/>
      <c r="C581" s="166"/>
      <c r="D581" s="166"/>
      <c r="E581" s="12"/>
      <c r="F581" s="12"/>
      <c r="G581" s="22"/>
      <c r="H581" s="12"/>
      <c r="I581" s="12"/>
    </row>
    <row r="582" spans="1:9" x14ac:dyDescent="0.2">
      <c r="A582" s="12"/>
      <c r="B582" s="166"/>
      <c r="C582" s="166"/>
      <c r="D582" s="166"/>
      <c r="E582" s="12"/>
      <c r="F582" s="12"/>
      <c r="G582" s="22"/>
      <c r="H582" s="12"/>
      <c r="I582" s="12"/>
    </row>
    <row r="583" spans="1:9" x14ac:dyDescent="0.2">
      <c r="A583" s="12"/>
      <c r="B583" s="166"/>
      <c r="C583" s="166"/>
      <c r="D583" s="166"/>
      <c r="E583" s="12"/>
      <c r="F583" s="12"/>
      <c r="G583" s="22"/>
      <c r="H583" s="12"/>
      <c r="I583" s="12"/>
    </row>
    <row r="584" spans="1:9" x14ac:dyDescent="0.2">
      <c r="A584" s="12"/>
      <c r="B584" s="166"/>
      <c r="C584" s="166"/>
      <c r="D584" s="166"/>
      <c r="E584" s="12"/>
      <c r="F584" s="12"/>
      <c r="G584" s="22"/>
      <c r="H584" s="12"/>
      <c r="I584" s="12"/>
    </row>
    <row r="585" spans="1:9" x14ac:dyDescent="0.2">
      <c r="A585" s="12"/>
      <c r="B585" s="166"/>
      <c r="C585" s="166"/>
      <c r="D585" s="166"/>
      <c r="E585" s="12"/>
      <c r="F585" s="12"/>
      <c r="G585" s="22"/>
      <c r="H585" s="12"/>
      <c r="I585" s="12"/>
    </row>
    <row r="586" spans="1:9" x14ac:dyDescent="0.2">
      <c r="A586" s="12"/>
      <c r="B586" s="166"/>
      <c r="C586" s="166"/>
      <c r="D586" s="166"/>
      <c r="E586" s="12"/>
      <c r="F586" s="12"/>
      <c r="G586" s="22"/>
      <c r="H586" s="12"/>
      <c r="I586" s="12"/>
    </row>
    <row r="587" spans="1:9" x14ac:dyDescent="0.2">
      <c r="A587" s="12"/>
      <c r="B587" s="166"/>
      <c r="C587" s="166"/>
      <c r="D587" s="166"/>
      <c r="E587" s="12"/>
      <c r="F587" s="12"/>
      <c r="G587" s="22"/>
      <c r="H587" s="12"/>
      <c r="I587" s="12"/>
    </row>
    <row r="588" spans="1:9" x14ac:dyDescent="0.2">
      <c r="A588" s="12"/>
      <c r="B588" s="166"/>
      <c r="C588" s="166"/>
      <c r="D588" s="166"/>
      <c r="E588" s="12"/>
      <c r="F588" s="12"/>
      <c r="G588" s="22"/>
      <c r="H588" s="12"/>
      <c r="I588" s="12"/>
    </row>
    <row r="589" spans="1:9" x14ac:dyDescent="0.2">
      <c r="A589" s="12"/>
      <c r="B589" s="166"/>
      <c r="C589" s="166"/>
      <c r="D589" s="166"/>
      <c r="E589" s="12"/>
      <c r="F589" s="12"/>
      <c r="G589" s="22"/>
      <c r="H589" s="12"/>
      <c r="I589" s="12"/>
    </row>
    <row r="590" spans="1:9" x14ac:dyDescent="0.2">
      <c r="A590" s="12"/>
      <c r="B590" s="166"/>
      <c r="C590" s="166"/>
      <c r="D590" s="166"/>
      <c r="E590" s="12"/>
      <c r="F590" s="12"/>
      <c r="G590" s="22"/>
      <c r="H590" s="12"/>
      <c r="I590" s="12"/>
    </row>
    <row r="591" spans="1:9" x14ac:dyDescent="0.2">
      <c r="A591" s="12"/>
      <c r="B591" s="166"/>
      <c r="C591" s="166"/>
      <c r="D591" s="166"/>
      <c r="E591" s="12"/>
      <c r="F591" s="12"/>
      <c r="G591" s="22"/>
      <c r="H591" s="12"/>
      <c r="I591" s="12"/>
    </row>
    <row r="592" spans="1:9" x14ac:dyDescent="0.2">
      <c r="A592" s="12"/>
      <c r="B592" s="166"/>
      <c r="C592" s="166"/>
      <c r="D592" s="166"/>
      <c r="E592" s="12"/>
      <c r="F592" s="12"/>
      <c r="G592" s="22"/>
      <c r="H592" s="12"/>
      <c r="I592" s="12"/>
    </row>
    <row r="593" spans="1:9" x14ac:dyDescent="0.2">
      <c r="A593" s="12"/>
      <c r="B593" s="166"/>
      <c r="C593" s="166"/>
      <c r="D593" s="166"/>
      <c r="E593" s="12"/>
      <c r="F593" s="12"/>
      <c r="G593" s="22"/>
      <c r="H593" s="12"/>
      <c r="I593" s="12"/>
    </row>
    <row r="594" spans="1:9" x14ac:dyDescent="0.2">
      <c r="A594" s="12"/>
      <c r="B594" s="166"/>
      <c r="C594" s="166"/>
      <c r="D594" s="166"/>
      <c r="E594" s="12"/>
      <c r="F594" s="12"/>
      <c r="G594" s="22"/>
      <c r="H594" s="12"/>
      <c r="I594" s="12"/>
    </row>
    <row r="595" spans="1:9" x14ac:dyDescent="0.2">
      <c r="A595" s="12"/>
      <c r="B595" s="166"/>
      <c r="C595" s="166"/>
      <c r="D595" s="166"/>
      <c r="E595" s="12"/>
      <c r="F595" s="12"/>
      <c r="G595" s="22"/>
      <c r="H595" s="12"/>
      <c r="I595" s="12"/>
    </row>
    <row r="596" spans="1:9" x14ac:dyDescent="0.2">
      <c r="A596" s="12"/>
      <c r="B596" s="166"/>
      <c r="C596" s="166"/>
      <c r="D596" s="166"/>
      <c r="E596" s="12"/>
      <c r="F596" s="12"/>
      <c r="G596" s="22"/>
      <c r="H596" s="12"/>
      <c r="I596" s="12"/>
    </row>
    <row r="597" spans="1:9" x14ac:dyDescent="0.2">
      <c r="A597" s="12"/>
      <c r="B597" s="166"/>
      <c r="C597" s="166"/>
      <c r="D597" s="166"/>
      <c r="E597" s="12"/>
      <c r="F597" s="12"/>
      <c r="G597" s="22"/>
      <c r="H597" s="12"/>
      <c r="I597" s="12"/>
    </row>
    <row r="598" spans="1:9" x14ac:dyDescent="0.2">
      <c r="A598" s="12"/>
      <c r="B598" s="166"/>
      <c r="C598" s="166"/>
      <c r="D598" s="166"/>
      <c r="E598" s="12"/>
      <c r="F598" s="12"/>
      <c r="G598" s="22"/>
      <c r="H598" s="12"/>
      <c r="I598" s="12"/>
    </row>
    <row r="599" spans="1:9" x14ac:dyDescent="0.2">
      <c r="A599" s="12"/>
      <c r="B599" s="166"/>
      <c r="C599" s="166"/>
      <c r="D599" s="166"/>
      <c r="E599" s="12"/>
      <c r="F599" s="12"/>
      <c r="G599" s="22"/>
      <c r="H599" s="12"/>
      <c r="I599" s="12"/>
    </row>
    <row r="600" spans="1:9" x14ac:dyDescent="0.2">
      <c r="A600" s="12"/>
      <c r="B600" s="166"/>
      <c r="C600" s="166"/>
      <c r="D600" s="166"/>
      <c r="E600" s="12"/>
      <c r="F600" s="12"/>
      <c r="G600" s="22"/>
      <c r="H600" s="12"/>
      <c r="I600" s="12"/>
    </row>
    <row r="601" spans="1:9" x14ac:dyDescent="0.2">
      <c r="A601" s="12"/>
      <c r="B601" s="166"/>
      <c r="C601" s="166"/>
      <c r="D601" s="166"/>
      <c r="E601" s="12"/>
      <c r="F601" s="12"/>
      <c r="G601" s="22"/>
      <c r="H601" s="12"/>
      <c r="I601" s="12"/>
    </row>
    <row r="602" spans="1:9" x14ac:dyDescent="0.2">
      <c r="A602" s="12"/>
      <c r="B602" s="166"/>
      <c r="C602" s="166"/>
      <c r="D602" s="166"/>
      <c r="E602" s="12"/>
      <c r="F602" s="12"/>
      <c r="G602" s="22"/>
      <c r="H602" s="12"/>
      <c r="I602" s="12"/>
    </row>
    <row r="603" spans="1:9" x14ac:dyDescent="0.2">
      <c r="A603" s="12"/>
      <c r="B603" s="166"/>
      <c r="C603" s="166"/>
      <c r="D603" s="166"/>
      <c r="E603" s="12"/>
      <c r="F603" s="12"/>
      <c r="G603" s="22"/>
      <c r="H603" s="12"/>
      <c r="I603" s="12"/>
    </row>
    <row r="604" spans="1:9" x14ac:dyDescent="0.2">
      <c r="A604" s="12"/>
      <c r="B604" s="166"/>
      <c r="C604" s="166"/>
      <c r="D604" s="166"/>
      <c r="E604" s="12"/>
      <c r="F604" s="12"/>
      <c r="G604" s="22"/>
      <c r="H604" s="12"/>
      <c r="I604" s="12"/>
    </row>
    <row r="605" spans="1:9" x14ac:dyDescent="0.2">
      <c r="A605" s="12"/>
      <c r="B605" s="166"/>
      <c r="C605" s="166"/>
      <c r="D605" s="166"/>
      <c r="E605" s="12"/>
      <c r="F605" s="12"/>
      <c r="G605" s="22"/>
      <c r="H605" s="12"/>
      <c r="I605" s="12"/>
    </row>
    <row r="606" spans="1:9" x14ac:dyDescent="0.2">
      <c r="A606" s="12"/>
      <c r="B606" s="166"/>
      <c r="C606" s="166"/>
      <c r="D606" s="166"/>
      <c r="E606" s="12"/>
      <c r="F606" s="12"/>
      <c r="G606" s="22"/>
      <c r="H606" s="12"/>
      <c r="I606" s="12"/>
    </row>
    <row r="607" spans="1:9" x14ac:dyDescent="0.2">
      <c r="A607" s="12"/>
      <c r="B607" s="166"/>
      <c r="C607" s="166"/>
      <c r="D607" s="166"/>
      <c r="E607" s="12"/>
      <c r="F607" s="12"/>
      <c r="G607" s="22"/>
      <c r="H607" s="12"/>
      <c r="I607" s="12"/>
    </row>
    <row r="608" spans="1:9" x14ac:dyDescent="0.2">
      <c r="A608" s="12"/>
      <c r="B608" s="166"/>
      <c r="C608" s="166"/>
      <c r="D608" s="166"/>
      <c r="E608" s="12"/>
      <c r="F608" s="12"/>
      <c r="G608" s="22"/>
      <c r="H608" s="12"/>
      <c r="I608" s="12"/>
    </row>
    <row r="609" spans="1:9" x14ac:dyDescent="0.2">
      <c r="A609" s="12"/>
      <c r="B609" s="166"/>
      <c r="C609" s="166"/>
      <c r="D609" s="166"/>
      <c r="E609" s="12"/>
      <c r="F609" s="12"/>
      <c r="G609" s="22"/>
      <c r="H609" s="12"/>
      <c r="I609" s="12"/>
    </row>
    <row r="610" spans="1:9" x14ac:dyDescent="0.2">
      <c r="A610" s="12"/>
      <c r="B610" s="166"/>
      <c r="C610" s="166"/>
      <c r="D610" s="166"/>
      <c r="E610" s="12"/>
      <c r="F610" s="12"/>
      <c r="G610" s="22"/>
      <c r="H610" s="12"/>
      <c r="I610" s="12"/>
    </row>
    <row r="611" spans="1:9" x14ac:dyDescent="0.2">
      <c r="A611" s="12"/>
      <c r="B611" s="166"/>
      <c r="C611" s="166"/>
      <c r="D611" s="166"/>
      <c r="E611" s="12"/>
      <c r="F611" s="12"/>
      <c r="G611" s="22"/>
      <c r="H611" s="12"/>
      <c r="I611" s="12"/>
    </row>
    <row r="612" spans="1:9" x14ac:dyDescent="0.2">
      <c r="A612" s="12"/>
      <c r="B612" s="166"/>
      <c r="C612" s="166"/>
      <c r="D612" s="166"/>
      <c r="E612" s="12"/>
      <c r="F612" s="12"/>
      <c r="G612" s="22"/>
      <c r="H612" s="12"/>
      <c r="I612" s="12"/>
    </row>
    <row r="613" spans="1:9" x14ac:dyDescent="0.2">
      <c r="A613" s="12"/>
      <c r="B613" s="166"/>
      <c r="C613" s="166"/>
      <c r="D613" s="166"/>
      <c r="E613" s="12"/>
      <c r="F613" s="12"/>
      <c r="G613" s="22"/>
      <c r="H613" s="12"/>
      <c r="I613" s="12"/>
    </row>
    <row r="614" spans="1:9" x14ac:dyDescent="0.2">
      <c r="A614" s="12"/>
      <c r="B614" s="166"/>
      <c r="C614" s="166"/>
      <c r="D614" s="166"/>
      <c r="E614" s="12"/>
      <c r="F614" s="12"/>
      <c r="G614" s="22"/>
      <c r="H614" s="12"/>
      <c r="I614" s="12"/>
    </row>
    <row r="615" spans="1:9" x14ac:dyDescent="0.2">
      <c r="A615" s="12"/>
      <c r="B615" s="166"/>
      <c r="C615" s="166"/>
      <c r="D615" s="166"/>
      <c r="E615" s="12"/>
      <c r="F615" s="12"/>
      <c r="G615" s="22"/>
      <c r="H615" s="12"/>
      <c r="I615" s="12"/>
    </row>
    <row r="616" spans="1:9" x14ac:dyDescent="0.2">
      <c r="A616" s="12"/>
      <c r="B616" s="166"/>
      <c r="C616" s="166"/>
      <c r="D616" s="166"/>
      <c r="E616" s="12"/>
      <c r="F616" s="12"/>
      <c r="G616" s="22"/>
      <c r="H616" s="12"/>
      <c r="I616" s="12"/>
    </row>
    <row r="617" spans="1:9" x14ac:dyDescent="0.2">
      <c r="A617" s="12"/>
      <c r="B617" s="166"/>
      <c r="C617" s="166"/>
      <c r="D617" s="166"/>
      <c r="E617" s="12"/>
      <c r="F617" s="12"/>
      <c r="G617" s="22"/>
      <c r="H617" s="12"/>
      <c r="I617" s="12"/>
    </row>
    <row r="618" spans="1:9" x14ac:dyDescent="0.2">
      <c r="A618" s="12"/>
      <c r="B618" s="166"/>
      <c r="C618" s="166"/>
      <c r="D618" s="166"/>
      <c r="E618" s="12"/>
      <c r="F618" s="12"/>
      <c r="G618" s="22"/>
      <c r="H618" s="12"/>
      <c r="I618" s="12"/>
    </row>
    <row r="619" spans="1:9" x14ac:dyDescent="0.2">
      <c r="A619" s="12"/>
      <c r="B619" s="166"/>
      <c r="C619" s="166"/>
      <c r="D619" s="166"/>
      <c r="E619" s="12"/>
      <c r="F619" s="12"/>
      <c r="G619" s="22"/>
      <c r="H619" s="12"/>
      <c r="I619" s="12"/>
    </row>
    <row r="620" spans="1:9" x14ac:dyDescent="0.2">
      <c r="A620" s="12"/>
      <c r="B620" s="166"/>
      <c r="C620" s="166"/>
      <c r="D620" s="166"/>
      <c r="E620" s="12"/>
      <c r="F620" s="12"/>
      <c r="G620" s="22"/>
      <c r="H620" s="12"/>
      <c r="I620" s="12"/>
    </row>
    <row r="621" spans="1:9" x14ac:dyDescent="0.2">
      <c r="A621" s="12"/>
      <c r="B621" s="166"/>
      <c r="C621" s="166"/>
      <c r="D621" s="166"/>
      <c r="E621" s="12"/>
      <c r="F621" s="12"/>
      <c r="G621" s="22"/>
      <c r="H621" s="12"/>
      <c r="I621" s="12"/>
    </row>
    <row r="622" spans="1:9" x14ac:dyDescent="0.2">
      <c r="A622" s="12"/>
      <c r="B622" s="166"/>
      <c r="C622" s="166"/>
      <c r="D622" s="166"/>
      <c r="E622" s="12"/>
      <c r="F622" s="12"/>
      <c r="G622" s="22"/>
      <c r="H622" s="12"/>
      <c r="I622" s="12"/>
    </row>
    <row r="623" spans="1:9" x14ac:dyDescent="0.2">
      <c r="A623" s="12"/>
      <c r="B623" s="166"/>
      <c r="C623" s="166"/>
      <c r="D623" s="166"/>
      <c r="E623" s="12"/>
      <c r="F623" s="12"/>
      <c r="G623" s="22"/>
      <c r="H623" s="12"/>
      <c r="I623" s="12"/>
    </row>
    <row r="624" spans="1:9" x14ac:dyDescent="0.2">
      <c r="A624" s="12"/>
      <c r="B624" s="166"/>
      <c r="C624" s="166"/>
      <c r="D624" s="166"/>
      <c r="E624" s="12"/>
      <c r="F624" s="12"/>
      <c r="G624" s="22"/>
      <c r="H624" s="12"/>
      <c r="I624" s="12"/>
    </row>
    <row r="625" spans="1:9" x14ac:dyDescent="0.2">
      <c r="A625" s="12"/>
      <c r="B625" s="166"/>
      <c r="C625" s="166"/>
      <c r="D625" s="166"/>
      <c r="E625" s="12"/>
      <c r="F625" s="12"/>
      <c r="G625" s="22"/>
      <c r="H625" s="12"/>
      <c r="I625" s="12"/>
    </row>
    <row r="626" spans="1:9" x14ac:dyDescent="0.2">
      <c r="A626" s="12"/>
      <c r="B626" s="166"/>
      <c r="C626" s="166"/>
      <c r="D626" s="166"/>
      <c r="E626" s="12"/>
      <c r="F626" s="12"/>
      <c r="G626" s="22"/>
      <c r="H626" s="12"/>
      <c r="I626" s="12"/>
    </row>
    <row r="627" spans="1:9" x14ac:dyDescent="0.2">
      <c r="A627" s="12"/>
      <c r="B627" s="166"/>
      <c r="C627" s="166"/>
      <c r="D627" s="166"/>
      <c r="E627" s="12"/>
      <c r="F627" s="12"/>
      <c r="G627" s="22"/>
      <c r="H627" s="12"/>
      <c r="I627" s="12"/>
    </row>
    <row r="628" spans="1:9" x14ac:dyDescent="0.2">
      <c r="A628" s="12"/>
      <c r="B628" s="166"/>
      <c r="C628" s="166"/>
      <c r="D628" s="166"/>
      <c r="E628" s="12"/>
      <c r="F628" s="12"/>
      <c r="G628" s="22"/>
      <c r="H628" s="12"/>
      <c r="I628" s="12"/>
    </row>
    <row r="629" spans="1:9" x14ac:dyDescent="0.2">
      <c r="A629" s="12"/>
      <c r="B629" s="166"/>
      <c r="C629" s="166"/>
      <c r="D629" s="166"/>
      <c r="E629" s="12"/>
      <c r="F629" s="12"/>
      <c r="G629" s="22"/>
      <c r="H629" s="12"/>
      <c r="I629" s="12"/>
    </row>
    <row r="630" spans="1:9" x14ac:dyDescent="0.2">
      <c r="A630" s="12"/>
      <c r="B630" s="166"/>
      <c r="C630" s="166"/>
      <c r="D630" s="166"/>
      <c r="E630" s="12"/>
      <c r="F630" s="12"/>
      <c r="G630" s="22"/>
      <c r="H630" s="12"/>
      <c r="I630" s="12"/>
    </row>
    <row r="631" spans="1:9" x14ac:dyDescent="0.2">
      <c r="A631" s="12"/>
      <c r="B631" s="166"/>
      <c r="C631" s="166"/>
      <c r="D631" s="166"/>
      <c r="E631" s="12"/>
      <c r="F631" s="12"/>
      <c r="G631" s="22"/>
      <c r="H631" s="12"/>
      <c r="I631" s="12"/>
    </row>
    <row r="632" spans="1:9" x14ac:dyDescent="0.2">
      <c r="A632" s="12"/>
      <c r="B632" s="166"/>
      <c r="C632" s="166"/>
      <c r="D632" s="166"/>
      <c r="E632" s="12"/>
      <c r="F632" s="12"/>
      <c r="G632" s="22"/>
      <c r="H632" s="12"/>
      <c r="I632" s="12"/>
    </row>
    <row r="633" spans="1:9" x14ac:dyDescent="0.2">
      <c r="A633" s="12"/>
      <c r="B633" s="166"/>
      <c r="C633" s="166"/>
      <c r="D633" s="166"/>
      <c r="E633" s="12"/>
      <c r="F633" s="12"/>
      <c r="G633" s="22"/>
      <c r="H633" s="12"/>
      <c r="I633" s="12"/>
    </row>
    <row r="634" spans="1:9" x14ac:dyDescent="0.2">
      <c r="A634" s="12"/>
      <c r="B634" s="166"/>
      <c r="C634" s="166"/>
      <c r="D634" s="166"/>
      <c r="E634" s="12"/>
      <c r="F634" s="12"/>
      <c r="G634" s="22"/>
      <c r="H634" s="12"/>
      <c r="I634" s="12"/>
    </row>
    <row r="635" spans="1:9" x14ac:dyDescent="0.2">
      <c r="A635" s="12"/>
      <c r="B635" s="166"/>
      <c r="C635" s="166"/>
      <c r="D635" s="166"/>
      <c r="E635" s="12"/>
      <c r="F635" s="12"/>
      <c r="G635" s="22"/>
      <c r="H635" s="12"/>
      <c r="I635" s="12"/>
    </row>
    <row r="636" spans="1:9" x14ac:dyDescent="0.2">
      <c r="A636" s="12"/>
      <c r="B636" s="166"/>
      <c r="C636" s="166"/>
      <c r="D636" s="166"/>
      <c r="E636" s="12"/>
      <c r="F636" s="12"/>
      <c r="G636" s="22"/>
      <c r="H636" s="12"/>
      <c r="I636" s="12"/>
    </row>
    <row r="637" spans="1:9" x14ac:dyDescent="0.2">
      <c r="A637" s="12"/>
      <c r="B637" s="166"/>
      <c r="C637" s="166"/>
      <c r="D637" s="166"/>
      <c r="E637" s="12"/>
      <c r="F637" s="12"/>
      <c r="G637" s="22"/>
      <c r="H637" s="12"/>
      <c r="I637" s="12"/>
    </row>
    <row r="638" spans="1:9" x14ac:dyDescent="0.2">
      <c r="A638" s="12"/>
      <c r="B638" s="166"/>
      <c r="C638" s="166"/>
      <c r="D638" s="166"/>
      <c r="E638" s="12"/>
      <c r="F638" s="12"/>
      <c r="G638" s="22"/>
      <c r="H638" s="12"/>
      <c r="I638" s="12"/>
    </row>
    <row r="639" spans="1:9" x14ac:dyDescent="0.2">
      <c r="A639" s="12"/>
      <c r="B639" s="166"/>
      <c r="C639" s="166"/>
      <c r="D639" s="166"/>
      <c r="E639" s="12"/>
      <c r="F639" s="12"/>
      <c r="G639" s="22"/>
      <c r="H639" s="12"/>
      <c r="I639" s="12"/>
    </row>
    <row r="640" spans="1:9" x14ac:dyDescent="0.2">
      <c r="A640" s="12"/>
      <c r="B640" s="166"/>
      <c r="C640" s="166"/>
      <c r="D640" s="166"/>
      <c r="E640" s="12"/>
      <c r="F640" s="12"/>
      <c r="G640" s="22"/>
      <c r="H640" s="12"/>
      <c r="I640" s="12"/>
    </row>
    <row r="641" spans="1:9" x14ac:dyDescent="0.2">
      <c r="A641" s="12"/>
      <c r="B641" s="166"/>
      <c r="C641" s="166"/>
      <c r="D641" s="166"/>
      <c r="E641" s="12"/>
      <c r="F641" s="12"/>
      <c r="G641" s="22"/>
      <c r="H641" s="12"/>
      <c r="I641" s="12"/>
    </row>
    <row r="642" spans="1:9" x14ac:dyDescent="0.2">
      <c r="A642" s="12"/>
      <c r="B642" s="166"/>
      <c r="C642" s="166"/>
      <c r="D642" s="166"/>
      <c r="E642" s="12"/>
      <c r="F642" s="12"/>
      <c r="G642" s="22"/>
      <c r="H642" s="12"/>
      <c r="I642" s="12"/>
    </row>
    <row r="643" spans="1:9" x14ac:dyDescent="0.2">
      <c r="A643" s="12"/>
      <c r="B643" s="166"/>
      <c r="C643" s="166"/>
      <c r="D643" s="166"/>
      <c r="E643" s="12"/>
      <c r="F643" s="12"/>
      <c r="G643" s="22"/>
      <c r="H643" s="12"/>
      <c r="I643" s="12"/>
    </row>
    <row r="644" spans="1:9" x14ac:dyDescent="0.2">
      <c r="A644" s="12"/>
      <c r="B644" s="166"/>
      <c r="C644" s="166"/>
      <c r="D644" s="166"/>
      <c r="E644" s="12"/>
      <c r="F644" s="12"/>
      <c r="G644" s="22"/>
      <c r="H644" s="12"/>
      <c r="I644" s="12"/>
    </row>
    <row r="645" spans="1:9" x14ac:dyDescent="0.2">
      <c r="A645" s="12"/>
      <c r="B645" s="166"/>
      <c r="C645" s="166"/>
      <c r="D645" s="166"/>
      <c r="E645" s="12"/>
      <c r="F645" s="12"/>
      <c r="G645" s="22"/>
      <c r="H645" s="12"/>
      <c r="I645" s="12"/>
    </row>
    <row r="646" spans="1:9" x14ac:dyDescent="0.2">
      <c r="A646" s="12"/>
      <c r="B646" s="166"/>
      <c r="C646" s="166"/>
      <c r="D646" s="166"/>
      <c r="E646" s="12"/>
      <c r="F646" s="12"/>
      <c r="G646" s="22"/>
      <c r="H646" s="12"/>
      <c r="I646" s="12"/>
    </row>
    <row r="647" spans="1:9" x14ac:dyDescent="0.2">
      <c r="A647" s="12"/>
      <c r="B647" s="166"/>
      <c r="C647" s="166"/>
      <c r="D647" s="166"/>
      <c r="E647" s="12"/>
      <c r="F647" s="12"/>
      <c r="G647" s="22"/>
      <c r="H647" s="12"/>
      <c r="I647" s="12"/>
    </row>
    <row r="648" spans="1:9" x14ac:dyDescent="0.2">
      <c r="A648" s="12"/>
      <c r="B648" s="166"/>
      <c r="C648" s="166"/>
      <c r="D648" s="166"/>
      <c r="E648" s="12"/>
      <c r="F648" s="12"/>
      <c r="G648" s="22"/>
      <c r="H648" s="12"/>
      <c r="I648" s="12"/>
    </row>
    <row r="649" spans="1:9" x14ac:dyDescent="0.2">
      <c r="A649" s="12"/>
      <c r="B649" s="166"/>
      <c r="C649" s="166"/>
      <c r="D649" s="166"/>
      <c r="E649" s="12"/>
      <c r="F649" s="12"/>
      <c r="G649" s="22"/>
      <c r="H649" s="12"/>
      <c r="I649" s="12"/>
    </row>
    <row r="650" spans="1:9" x14ac:dyDescent="0.2">
      <c r="A650" s="12"/>
      <c r="B650" s="166"/>
      <c r="C650" s="166"/>
      <c r="D650" s="166"/>
      <c r="E650" s="12"/>
      <c r="F650" s="12"/>
      <c r="G650" s="22"/>
      <c r="H650" s="12"/>
      <c r="I650" s="12"/>
    </row>
    <row r="651" spans="1:9" x14ac:dyDescent="0.2">
      <c r="A651" s="12"/>
      <c r="B651" s="166"/>
      <c r="C651" s="166"/>
      <c r="D651" s="166"/>
      <c r="E651" s="12"/>
      <c r="F651" s="12"/>
      <c r="G651" s="22"/>
      <c r="H651" s="12"/>
      <c r="I651" s="12"/>
    </row>
    <row r="652" spans="1:9" x14ac:dyDescent="0.2">
      <c r="A652" s="12"/>
      <c r="B652" s="166"/>
      <c r="C652" s="166"/>
      <c r="D652" s="166"/>
      <c r="E652" s="12"/>
      <c r="F652" s="12"/>
      <c r="G652" s="22"/>
      <c r="H652" s="12"/>
      <c r="I652" s="12"/>
    </row>
    <row r="653" spans="1:9" x14ac:dyDescent="0.2">
      <c r="A653" s="12"/>
      <c r="B653" s="166"/>
      <c r="C653" s="166"/>
      <c r="D653" s="166"/>
      <c r="E653" s="12"/>
      <c r="F653" s="12"/>
      <c r="G653" s="22"/>
      <c r="H653" s="12"/>
      <c r="I653" s="12"/>
    </row>
    <row r="654" spans="1:9" x14ac:dyDescent="0.2">
      <c r="A654" s="12"/>
      <c r="B654" s="166"/>
      <c r="C654" s="166"/>
      <c r="D654" s="166"/>
      <c r="E654" s="12"/>
      <c r="F654" s="12"/>
      <c r="G654" s="22"/>
      <c r="H654" s="12"/>
      <c r="I654" s="12"/>
    </row>
    <row r="655" spans="1:9" x14ac:dyDescent="0.2">
      <c r="A655" s="12"/>
      <c r="B655" s="166"/>
      <c r="C655" s="166"/>
      <c r="D655" s="166"/>
      <c r="E655" s="12"/>
      <c r="F655" s="12"/>
      <c r="G655" s="22"/>
      <c r="H655" s="12"/>
      <c r="I655" s="12"/>
    </row>
    <row r="656" spans="1:9" x14ac:dyDescent="0.2">
      <c r="A656" s="12"/>
      <c r="B656" s="166"/>
      <c r="C656" s="166"/>
      <c r="D656" s="166"/>
      <c r="E656" s="12"/>
      <c r="F656" s="12"/>
      <c r="G656" s="22"/>
      <c r="H656" s="12"/>
      <c r="I656" s="12"/>
    </row>
    <row r="657" spans="1:9" x14ac:dyDescent="0.2">
      <c r="A657" s="12"/>
      <c r="B657" s="166"/>
      <c r="C657" s="166"/>
      <c r="D657" s="166"/>
      <c r="E657" s="12"/>
      <c r="F657" s="12"/>
      <c r="G657" s="22"/>
      <c r="H657" s="12"/>
      <c r="I657" s="12"/>
    </row>
    <row r="658" spans="1:9" x14ac:dyDescent="0.2">
      <c r="A658" s="12"/>
      <c r="B658" s="166"/>
      <c r="C658" s="166"/>
      <c r="D658" s="166"/>
      <c r="E658" s="12"/>
      <c r="F658" s="12"/>
      <c r="G658" s="22"/>
      <c r="H658" s="12"/>
      <c r="I658" s="12"/>
    </row>
    <row r="659" spans="1:9" x14ac:dyDescent="0.2">
      <c r="A659" s="12"/>
      <c r="B659" s="166"/>
      <c r="C659" s="166"/>
      <c r="D659" s="166"/>
      <c r="E659" s="12"/>
      <c r="F659" s="12"/>
      <c r="G659" s="22"/>
      <c r="H659" s="12"/>
      <c r="I659" s="12"/>
    </row>
    <row r="660" spans="1:9" x14ac:dyDescent="0.2">
      <c r="A660" s="12"/>
      <c r="B660" s="166"/>
      <c r="C660" s="166"/>
      <c r="D660" s="166"/>
      <c r="E660" s="12"/>
      <c r="F660" s="12"/>
      <c r="G660" s="22"/>
      <c r="H660" s="12"/>
      <c r="I660" s="12"/>
    </row>
    <row r="661" spans="1:9" x14ac:dyDescent="0.2">
      <c r="A661" s="12"/>
      <c r="B661" s="166"/>
      <c r="C661" s="166"/>
      <c r="D661" s="166"/>
      <c r="E661" s="12"/>
      <c r="F661" s="12"/>
      <c r="G661" s="22"/>
      <c r="H661" s="12"/>
      <c r="I661" s="12"/>
    </row>
    <row r="662" spans="1:9" x14ac:dyDescent="0.2">
      <c r="A662" s="12"/>
      <c r="B662" s="166"/>
      <c r="C662" s="166"/>
      <c r="D662" s="166"/>
      <c r="E662" s="12"/>
      <c r="F662" s="12"/>
      <c r="G662" s="22"/>
      <c r="H662" s="12"/>
      <c r="I662" s="12"/>
    </row>
    <row r="663" spans="1:9" x14ac:dyDescent="0.2">
      <c r="A663" s="12"/>
      <c r="B663" s="166"/>
      <c r="C663" s="166"/>
      <c r="D663" s="166"/>
      <c r="E663" s="12"/>
      <c r="F663" s="12"/>
      <c r="G663" s="22"/>
      <c r="H663" s="12"/>
      <c r="I663" s="12"/>
    </row>
    <row r="664" spans="1:9" x14ac:dyDescent="0.2">
      <c r="A664" s="12"/>
      <c r="B664" s="166"/>
      <c r="C664" s="166"/>
      <c r="D664" s="166"/>
      <c r="E664" s="12"/>
      <c r="F664" s="12"/>
      <c r="G664" s="22"/>
      <c r="H664" s="12"/>
      <c r="I664" s="12"/>
    </row>
    <row r="665" spans="1:9" x14ac:dyDescent="0.2">
      <c r="A665" s="12"/>
      <c r="B665" s="166"/>
      <c r="C665" s="166"/>
      <c r="D665" s="166"/>
      <c r="E665" s="12"/>
      <c r="F665" s="12"/>
      <c r="G665" s="22"/>
      <c r="H665" s="12"/>
      <c r="I665" s="12"/>
    </row>
    <row r="666" spans="1:9" x14ac:dyDescent="0.2">
      <c r="A666" s="12"/>
      <c r="B666" s="166"/>
      <c r="C666" s="166"/>
      <c r="D666" s="166"/>
      <c r="E666" s="12"/>
      <c r="F666" s="12"/>
      <c r="G666" s="22"/>
      <c r="H666" s="12"/>
      <c r="I666" s="12"/>
    </row>
    <row r="667" spans="1:9" x14ac:dyDescent="0.2">
      <c r="A667" s="12"/>
      <c r="B667" s="166"/>
      <c r="C667" s="166"/>
      <c r="D667" s="166"/>
      <c r="E667" s="12"/>
      <c r="F667" s="12"/>
      <c r="G667" s="22"/>
      <c r="H667" s="12"/>
      <c r="I667" s="12"/>
    </row>
    <row r="668" spans="1:9" x14ac:dyDescent="0.2">
      <c r="A668" s="12"/>
      <c r="B668" s="166"/>
      <c r="C668" s="166"/>
      <c r="D668" s="166"/>
      <c r="E668" s="12"/>
      <c r="F668" s="12"/>
      <c r="G668" s="22"/>
      <c r="H668" s="12"/>
      <c r="I668" s="12"/>
    </row>
    <row r="669" spans="1:9" x14ac:dyDescent="0.2">
      <c r="A669" s="12"/>
      <c r="B669" s="166"/>
      <c r="C669" s="166"/>
      <c r="D669" s="166"/>
      <c r="E669" s="12"/>
      <c r="F669" s="12"/>
      <c r="G669" s="22"/>
      <c r="H669" s="12"/>
      <c r="I669" s="12"/>
    </row>
    <row r="670" spans="1:9" x14ac:dyDescent="0.2">
      <c r="A670" s="12"/>
      <c r="B670" s="166"/>
      <c r="C670" s="166"/>
      <c r="D670" s="166"/>
      <c r="E670" s="12"/>
      <c r="F670" s="12"/>
      <c r="G670" s="22"/>
      <c r="H670" s="12"/>
      <c r="I670" s="12"/>
    </row>
    <row r="671" spans="1:9" x14ac:dyDescent="0.2">
      <c r="A671" s="12"/>
      <c r="B671" s="166"/>
      <c r="C671" s="166"/>
      <c r="D671" s="166"/>
      <c r="E671" s="12"/>
      <c r="F671" s="12"/>
      <c r="G671" s="22"/>
      <c r="H671" s="12"/>
      <c r="I671" s="12"/>
    </row>
    <row r="672" spans="1:9" x14ac:dyDescent="0.2">
      <c r="A672" s="12"/>
      <c r="B672" s="166"/>
      <c r="C672" s="166"/>
      <c r="D672" s="166"/>
      <c r="E672" s="12"/>
      <c r="F672" s="12"/>
      <c r="G672" s="22"/>
      <c r="H672" s="12"/>
      <c r="I672" s="12"/>
    </row>
    <row r="673" spans="1:9" x14ac:dyDescent="0.2">
      <c r="A673" s="12"/>
      <c r="B673" s="166"/>
      <c r="C673" s="166"/>
      <c r="D673" s="166"/>
      <c r="E673" s="12"/>
      <c r="F673" s="12"/>
      <c r="G673" s="22"/>
      <c r="H673" s="12"/>
      <c r="I673" s="12"/>
    </row>
    <row r="674" spans="1:9" x14ac:dyDescent="0.2">
      <c r="A674" s="12"/>
      <c r="B674" s="166"/>
      <c r="C674" s="166"/>
      <c r="D674" s="166"/>
      <c r="E674" s="12"/>
      <c r="F674" s="12"/>
      <c r="G674" s="22"/>
      <c r="H674" s="12"/>
      <c r="I674" s="12"/>
    </row>
    <row r="675" spans="1:9" x14ac:dyDescent="0.2">
      <c r="A675" s="12"/>
      <c r="B675" s="166"/>
      <c r="C675" s="166"/>
      <c r="D675" s="166"/>
      <c r="E675" s="12"/>
      <c r="F675" s="12"/>
      <c r="G675" s="22"/>
      <c r="H675" s="12"/>
      <c r="I675" s="12"/>
    </row>
    <row r="676" spans="1:9" x14ac:dyDescent="0.2">
      <c r="A676" s="12"/>
      <c r="B676" s="166"/>
      <c r="C676" s="166"/>
      <c r="D676" s="166"/>
      <c r="E676" s="12"/>
      <c r="F676" s="12"/>
      <c r="G676" s="22"/>
      <c r="H676" s="12"/>
      <c r="I676" s="12"/>
    </row>
    <row r="677" spans="1:9" x14ac:dyDescent="0.2">
      <c r="A677" s="12"/>
      <c r="B677" s="166"/>
      <c r="C677" s="166"/>
      <c r="D677" s="166"/>
      <c r="E677" s="12"/>
      <c r="F677" s="12"/>
      <c r="G677" s="22"/>
      <c r="H677" s="12"/>
      <c r="I677" s="12"/>
    </row>
    <row r="678" spans="1:9" x14ac:dyDescent="0.2">
      <c r="A678" s="12"/>
      <c r="B678" s="166"/>
      <c r="C678" s="166"/>
      <c r="D678" s="166"/>
      <c r="E678" s="12"/>
      <c r="F678" s="12"/>
      <c r="G678" s="22"/>
      <c r="H678" s="12"/>
      <c r="I678" s="12"/>
    </row>
    <row r="679" spans="1:9" x14ac:dyDescent="0.2">
      <c r="A679" s="12"/>
      <c r="B679" s="166"/>
      <c r="C679" s="166"/>
      <c r="D679" s="166"/>
      <c r="E679" s="12"/>
      <c r="F679" s="12"/>
      <c r="G679" s="22"/>
      <c r="H679" s="12"/>
      <c r="I679" s="12"/>
    </row>
    <row r="680" spans="1:9" x14ac:dyDescent="0.2">
      <c r="A680" s="12"/>
      <c r="B680" s="166"/>
      <c r="C680" s="166"/>
      <c r="D680" s="166"/>
      <c r="E680" s="12"/>
      <c r="F680" s="12"/>
      <c r="G680" s="22"/>
      <c r="H680" s="12"/>
      <c r="I680" s="12"/>
    </row>
    <row r="681" spans="1:9" x14ac:dyDescent="0.2">
      <c r="A681" s="12"/>
      <c r="B681" s="166"/>
      <c r="C681" s="166"/>
      <c r="D681" s="166"/>
      <c r="E681" s="12"/>
      <c r="F681" s="12"/>
      <c r="G681" s="22"/>
      <c r="H681" s="12"/>
      <c r="I681" s="12"/>
    </row>
    <row r="682" spans="1:9" x14ac:dyDescent="0.2">
      <c r="A682" s="12"/>
      <c r="B682" s="166"/>
      <c r="C682" s="166"/>
      <c r="D682" s="166"/>
      <c r="E682" s="12"/>
      <c r="F682" s="12"/>
      <c r="G682" s="22"/>
      <c r="H682" s="12"/>
      <c r="I682" s="12"/>
    </row>
    <row r="683" spans="1:9" x14ac:dyDescent="0.2">
      <c r="A683" s="12"/>
      <c r="B683" s="166"/>
      <c r="C683" s="166"/>
      <c r="D683" s="166"/>
      <c r="E683" s="12"/>
      <c r="F683" s="12"/>
      <c r="G683" s="22"/>
      <c r="H683" s="12"/>
      <c r="I683" s="12"/>
    </row>
    <row r="684" spans="1:9" x14ac:dyDescent="0.2">
      <c r="A684" s="12"/>
      <c r="B684" s="166"/>
      <c r="C684" s="166"/>
      <c r="D684" s="166"/>
      <c r="E684" s="12"/>
      <c r="F684" s="12"/>
      <c r="G684" s="22"/>
      <c r="H684" s="12"/>
      <c r="I684" s="12"/>
    </row>
    <row r="685" spans="1:9" x14ac:dyDescent="0.2">
      <c r="A685" s="12"/>
      <c r="B685" s="166"/>
      <c r="C685" s="166"/>
      <c r="D685" s="166"/>
      <c r="E685" s="12"/>
      <c r="F685" s="12"/>
      <c r="G685" s="22"/>
      <c r="H685" s="12"/>
      <c r="I685" s="12"/>
    </row>
    <row r="686" spans="1:9" x14ac:dyDescent="0.2">
      <c r="A686" s="12"/>
      <c r="B686" s="166"/>
      <c r="C686" s="166"/>
      <c r="D686" s="166"/>
      <c r="E686" s="12"/>
      <c r="F686" s="12"/>
      <c r="G686" s="22"/>
      <c r="H686" s="12"/>
      <c r="I686" s="12"/>
    </row>
    <row r="687" spans="1:9" x14ac:dyDescent="0.2">
      <c r="A687" s="12"/>
      <c r="B687" s="166"/>
      <c r="C687" s="166"/>
      <c r="D687" s="166"/>
      <c r="E687" s="12"/>
      <c r="F687" s="12"/>
      <c r="G687" s="22"/>
      <c r="H687" s="12"/>
      <c r="I687" s="12"/>
    </row>
    <row r="688" spans="1:9" x14ac:dyDescent="0.2">
      <c r="A688" s="12"/>
      <c r="B688" s="166"/>
      <c r="C688" s="166"/>
      <c r="D688" s="166"/>
      <c r="E688" s="12"/>
      <c r="F688" s="12"/>
      <c r="G688" s="22"/>
      <c r="H688" s="12"/>
      <c r="I688" s="12"/>
    </row>
    <row r="689" spans="1:9" x14ac:dyDescent="0.2">
      <c r="A689" s="12"/>
      <c r="B689" s="166"/>
      <c r="C689" s="166"/>
      <c r="D689" s="166"/>
      <c r="E689" s="12"/>
      <c r="F689" s="12"/>
      <c r="G689" s="22"/>
      <c r="H689" s="12"/>
      <c r="I689" s="12"/>
    </row>
    <row r="690" spans="1:9" x14ac:dyDescent="0.2">
      <c r="A690" s="12"/>
      <c r="B690" s="166"/>
      <c r="C690" s="166"/>
      <c r="D690" s="166"/>
      <c r="E690" s="12"/>
      <c r="F690" s="12"/>
      <c r="G690" s="22"/>
      <c r="H690" s="12"/>
      <c r="I690" s="12"/>
    </row>
    <row r="691" spans="1:9" x14ac:dyDescent="0.2">
      <c r="A691" s="12"/>
      <c r="B691" s="166"/>
      <c r="C691" s="166"/>
      <c r="D691" s="166"/>
      <c r="E691" s="12"/>
      <c r="F691" s="12"/>
      <c r="G691" s="22"/>
      <c r="H691" s="12"/>
      <c r="I691" s="12"/>
    </row>
    <row r="692" spans="1:9" x14ac:dyDescent="0.2">
      <c r="A692" s="12"/>
      <c r="B692" s="166"/>
      <c r="C692" s="166"/>
      <c r="D692" s="166"/>
      <c r="E692" s="12"/>
      <c r="F692" s="12"/>
      <c r="G692" s="22"/>
      <c r="H692" s="12"/>
      <c r="I692" s="12"/>
    </row>
    <row r="693" spans="1:9" x14ac:dyDescent="0.2">
      <c r="A693" s="12"/>
      <c r="B693" s="166"/>
      <c r="C693" s="166"/>
      <c r="D693" s="166"/>
      <c r="E693" s="12"/>
      <c r="F693" s="12"/>
      <c r="G693" s="22"/>
      <c r="H693" s="12"/>
      <c r="I693" s="12"/>
    </row>
    <row r="694" spans="1:9" x14ac:dyDescent="0.2">
      <c r="A694" s="12"/>
      <c r="B694" s="166"/>
      <c r="C694" s="166"/>
      <c r="D694" s="166"/>
      <c r="E694" s="12"/>
      <c r="F694" s="12"/>
      <c r="G694" s="22"/>
      <c r="H694" s="12"/>
      <c r="I694" s="12"/>
    </row>
    <row r="695" spans="1:9" x14ac:dyDescent="0.2">
      <c r="A695" s="12"/>
      <c r="B695" s="166"/>
      <c r="C695" s="166"/>
      <c r="D695" s="166"/>
      <c r="E695" s="12"/>
      <c r="F695" s="12"/>
      <c r="G695" s="22"/>
      <c r="H695" s="12"/>
      <c r="I695" s="12"/>
    </row>
    <row r="696" spans="1:9" x14ac:dyDescent="0.2">
      <c r="A696" s="12"/>
      <c r="B696" s="166"/>
      <c r="C696" s="166"/>
      <c r="D696" s="166"/>
      <c r="E696" s="12"/>
      <c r="F696" s="12"/>
      <c r="G696" s="22"/>
      <c r="H696" s="12"/>
      <c r="I696" s="12"/>
    </row>
    <row r="697" spans="1:9" x14ac:dyDescent="0.2">
      <c r="A697" s="12"/>
      <c r="B697" s="166"/>
      <c r="C697" s="166"/>
      <c r="D697" s="166"/>
      <c r="E697" s="12"/>
      <c r="F697" s="12"/>
      <c r="G697" s="22"/>
      <c r="H697" s="12"/>
      <c r="I697" s="12"/>
    </row>
    <row r="698" spans="1:9" x14ac:dyDescent="0.2">
      <c r="A698" s="12"/>
      <c r="B698" s="166"/>
      <c r="C698" s="166"/>
      <c r="D698" s="166"/>
      <c r="E698" s="12"/>
      <c r="F698" s="12"/>
      <c r="G698" s="22"/>
      <c r="H698" s="12"/>
      <c r="I698" s="12"/>
    </row>
    <row r="699" spans="1:9" x14ac:dyDescent="0.2">
      <c r="A699" s="12"/>
      <c r="B699" s="166"/>
      <c r="C699" s="166"/>
      <c r="D699" s="166"/>
      <c r="E699" s="12"/>
      <c r="F699" s="12"/>
      <c r="G699" s="22"/>
      <c r="H699" s="12"/>
      <c r="I699" s="12"/>
    </row>
    <row r="700" spans="1:9" x14ac:dyDescent="0.2">
      <c r="A700" s="12"/>
      <c r="B700" s="166"/>
      <c r="C700" s="166"/>
      <c r="D700" s="166"/>
      <c r="E700" s="12"/>
      <c r="F700" s="12"/>
      <c r="G700" s="22"/>
      <c r="H700" s="12"/>
      <c r="I700" s="12"/>
    </row>
    <row r="701" spans="1:9" x14ac:dyDescent="0.2">
      <c r="A701" s="12"/>
      <c r="B701" s="166"/>
      <c r="C701" s="166"/>
      <c r="D701" s="166"/>
      <c r="E701" s="12"/>
      <c r="F701" s="12"/>
      <c r="G701" s="22"/>
      <c r="H701" s="12"/>
      <c r="I701" s="12"/>
    </row>
    <row r="702" spans="1:9" x14ac:dyDescent="0.2">
      <c r="A702" s="12"/>
      <c r="B702" s="166"/>
      <c r="C702" s="166"/>
      <c r="D702" s="166"/>
      <c r="E702" s="12"/>
      <c r="F702" s="12"/>
      <c r="G702" s="22"/>
      <c r="H702" s="12"/>
      <c r="I702" s="12"/>
    </row>
    <row r="703" spans="1:9" x14ac:dyDescent="0.2">
      <c r="A703" s="12"/>
      <c r="B703" s="166"/>
      <c r="C703" s="166"/>
      <c r="D703" s="166"/>
      <c r="E703" s="12"/>
      <c r="F703" s="12"/>
      <c r="G703" s="22"/>
      <c r="H703" s="12"/>
      <c r="I703" s="12"/>
    </row>
    <row r="704" spans="1:9" x14ac:dyDescent="0.2">
      <c r="A704" s="12"/>
      <c r="B704" s="166"/>
      <c r="C704" s="166"/>
      <c r="D704" s="166"/>
      <c r="E704" s="12"/>
      <c r="F704" s="12"/>
      <c r="G704" s="22"/>
      <c r="H704" s="12"/>
      <c r="I704" s="12"/>
    </row>
    <row r="705" spans="1:9" x14ac:dyDescent="0.2">
      <c r="A705" s="12"/>
      <c r="B705" s="166"/>
      <c r="C705" s="166"/>
      <c r="D705" s="166"/>
      <c r="E705" s="12"/>
      <c r="F705" s="12"/>
      <c r="G705" s="22"/>
      <c r="H705" s="12"/>
      <c r="I705" s="12"/>
    </row>
    <row r="706" spans="1:9" x14ac:dyDescent="0.2">
      <c r="A706" s="12"/>
      <c r="B706" s="166"/>
      <c r="C706" s="166"/>
      <c r="D706" s="166"/>
      <c r="E706" s="12"/>
      <c r="F706" s="12"/>
      <c r="G706" s="22"/>
      <c r="H706" s="12"/>
      <c r="I706" s="12"/>
    </row>
    <row r="707" spans="1:9" x14ac:dyDescent="0.2">
      <c r="A707" s="12"/>
      <c r="B707" s="166"/>
      <c r="C707" s="166"/>
      <c r="D707" s="166"/>
      <c r="E707" s="12"/>
      <c r="F707" s="12"/>
      <c r="G707" s="22"/>
      <c r="H707" s="12"/>
      <c r="I707" s="12"/>
    </row>
    <row r="708" spans="1:9" x14ac:dyDescent="0.2">
      <c r="A708" s="12"/>
      <c r="B708" s="166"/>
      <c r="C708" s="166"/>
      <c r="D708" s="166"/>
      <c r="E708" s="12"/>
      <c r="F708" s="12"/>
      <c r="G708" s="22"/>
      <c r="H708" s="12"/>
      <c r="I708" s="12"/>
    </row>
    <row r="709" spans="1:9" x14ac:dyDescent="0.2">
      <c r="A709" s="12"/>
      <c r="B709" s="166"/>
      <c r="C709" s="166"/>
      <c r="D709" s="166"/>
      <c r="E709" s="12"/>
      <c r="F709" s="12"/>
      <c r="G709" s="22"/>
      <c r="H709" s="12"/>
      <c r="I709" s="12"/>
    </row>
    <row r="710" spans="1:9" x14ac:dyDescent="0.2">
      <c r="A710" s="12"/>
      <c r="B710" s="166"/>
      <c r="C710" s="166"/>
      <c r="D710" s="166"/>
      <c r="E710" s="12"/>
      <c r="F710" s="12"/>
      <c r="G710" s="22"/>
      <c r="H710" s="12"/>
      <c r="I710" s="12"/>
    </row>
    <row r="711" spans="1:9" x14ac:dyDescent="0.2">
      <c r="A711" s="12"/>
      <c r="B711" s="166"/>
      <c r="C711" s="166"/>
      <c r="D711" s="166"/>
      <c r="E711" s="12"/>
      <c r="F711" s="12"/>
      <c r="G711" s="22"/>
      <c r="H711" s="12"/>
      <c r="I711" s="12"/>
    </row>
    <row r="712" spans="1:9" x14ac:dyDescent="0.2">
      <c r="A712" s="12"/>
      <c r="B712" s="166"/>
      <c r="C712" s="166"/>
      <c r="D712" s="166"/>
      <c r="E712" s="12"/>
      <c r="F712" s="12"/>
      <c r="G712" s="22"/>
      <c r="H712" s="12"/>
      <c r="I712" s="12"/>
    </row>
    <row r="713" spans="1:9" x14ac:dyDescent="0.2">
      <c r="A713" s="12"/>
      <c r="B713" s="166"/>
      <c r="C713" s="166"/>
      <c r="D713" s="166"/>
      <c r="E713" s="12"/>
      <c r="F713" s="12"/>
      <c r="G713" s="22"/>
      <c r="H713" s="12"/>
      <c r="I713" s="12"/>
    </row>
    <row r="714" spans="1:9" x14ac:dyDescent="0.2">
      <c r="A714" s="12"/>
      <c r="B714" s="166"/>
      <c r="C714" s="166"/>
      <c r="D714" s="166"/>
      <c r="E714" s="12"/>
      <c r="F714" s="12"/>
      <c r="G714" s="22"/>
      <c r="H714" s="12"/>
      <c r="I714" s="12"/>
    </row>
    <row r="715" spans="1:9" x14ac:dyDescent="0.2">
      <c r="A715" s="12"/>
      <c r="B715" s="166"/>
      <c r="C715" s="166"/>
      <c r="D715" s="166"/>
      <c r="E715" s="12"/>
      <c r="F715" s="12"/>
      <c r="G715" s="22"/>
      <c r="H715" s="12"/>
      <c r="I715" s="12"/>
    </row>
    <row r="716" spans="1:9" x14ac:dyDescent="0.2">
      <c r="A716" s="12"/>
      <c r="B716" s="166"/>
      <c r="C716" s="166"/>
      <c r="D716" s="166"/>
      <c r="E716" s="12"/>
      <c r="F716" s="12"/>
      <c r="G716" s="22"/>
      <c r="H716" s="12"/>
      <c r="I716" s="12"/>
    </row>
    <row r="717" spans="1:9" x14ac:dyDescent="0.2">
      <c r="A717" s="12"/>
      <c r="B717" s="166"/>
      <c r="C717" s="166"/>
      <c r="D717" s="166"/>
      <c r="E717" s="12"/>
      <c r="F717" s="12"/>
      <c r="G717" s="22"/>
      <c r="H717" s="12"/>
      <c r="I717" s="12"/>
    </row>
    <row r="718" spans="1:9" x14ac:dyDescent="0.2">
      <c r="A718" s="12"/>
      <c r="B718" s="166"/>
      <c r="C718" s="166"/>
      <c r="D718" s="166"/>
      <c r="E718" s="12"/>
      <c r="F718" s="12"/>
      <c r="G718" s="22"/>
      <c r="H718" s="12"/>
      <c r="I718" s="12"/>
    </row>
    <row r="719" spans="1:9" x14ac:dyDescent="0.2">
      <c r="A719" s="12"/>
      <c r="B719" s="166"/>
      <c r="C719" s="166"/>
      <c r="D719" s="166"/>
      <c r="E719" s="12"/>
      <c r="F719" s="12"/>
      <c r="G719" s="22"/>
      <c r="H719" s="12"/>
      <c r="I719" s="12"/>
    </row>
    <row r="720" spans="1:9" x14ac:dyDescent="0.2">
      <c r="A720" s="12"/>
      <c r="B720" s="166"/>
      <c r="C720" s="166"/>
      <c r="D720" s="166"/>
      <c r="E720" s="12"/>
      <c r="F720" s="12"/>
      <c r="G720" s="22"/>
      <c r="H720" s="12"/>
      <c r="I720" s="12"/>
    </row>
    <row r="721" spans="1:9" x14ac:dyDescent="0.2">
      <c r="A721" s="12"/>
      <c r="B721" s="166"/>
      <c r="C721" s="166"/>
      <c r="D721" s="166"/>
      <c r="E721" s="12"/>
      <c r="F721" s="12"/>
      <c r="G721" s="22"/>
      <c r="H721" s="12"/>
      <c r="I721" s="12"/>
    </row>
    <row r="722" spans="1:9" x14ac:dyDescent="0.2">
      <c r="A722" s="12"/>
      <c r="B722" s="166"/>
      <c r="C722" s="166"/>
      <c r="D722" s="166"/>
      <c r="E722" s="12"/>
      <c r="F722" s="12"/>
      <c r="G722" s="22"/>
      <c r="H722" s="12"/>
      <c r="I722" s="12"/>
    </row>
    <row r="723" spans="1:9" x14ac:dyDescent="0.2">
      <c r="A723" s="12"/>
      <c r="B723" s="166"/>
      <c r="C723" s="166"/>
      <c r="D723" s="166"/>
      <c r="E723" s="12"/>
      <c r="F723" s="12"/>
      <c r="G723" s="22"/>
      <c r="H723" s="12"/>
      <c r="I723" s="12"/>
    </row>
    <row r="724" spans="1:9" x14ac:dyDescent="0.2">
      <c r="A724" s="12"/>
      <c r="B724" s="166"/>
      <c r="C724" s="166"/>
      <c r="D724" s="166"/>
      <c r="E724" s="12"/>
      <c r="F724" s="12"/>
      <c r="G724" s="22"/>
      <c r="H724" s="12"/>
      <c r="I724" s="12"/>
    </row>
    <row r="725" spans="1:9" x14ac:dyDescent="0.2">
      <c r="A725" s="12"/>
      <c r="B725" s="166"/>
      <c r="C725" s="166"/>
      <c r="D725" s="166"/>
      <c r="E725" s="12"/>
      <c r="F725" s="12"/>
      <c r="G725" s="22"/>
      <c r="H725" s="12"/>
      <c r="I725" s="12"/>
    </row>
    <row r="726" spans="1:9" x14ac:dyDescent="0.2">
      <c r="A726" s="12"/>
      <c r="B726" s="166"/>
      <c r="C726" s="166"/>
      <c r="D726" s="166"/>
      <c r="E726" s="12"/>
      <c r="F726" s="12"/>
      <c r="G726" s="22"/>
      <c r="H726" s="12"/>
      <c r="I726" s="12"/>
    </row>
    <row r="727" spans="1:9" x14ac:dyDescent="0.2">
      <c r="A727" s="12"/>
      <c r="B727" s="166"/>
      <c r="C727" s="166"/>
      <c r="D727" s="166"/>
      <c r="E727" s="12"/>
      <c r="F727" s="12"/>
      <c r="G727" s="22"/>
      <c r="H727" s="12"/>
      <c r="I727" s="12"/>
    </row>
    <row r="728" spans="1:9" x14ac:dyDescent="0.2">
      <c r="A728" s="12"/>
      <c r="B728" s="166"/>
      <c r="C728" s="166"/>
      <c r="D728" s="166"/>
      <c r="E728" s="12"/>
      <c r="F728" s="12"/>
      <c r="G728" s="22"/>
      <c r="H728" s="12"/>
      <c r="I728" s="12"/>
    </row>
    <row r="729" spans="1:9" x14ac:dyDescent="0.2">
      <c r="A729" s="12"/>
      <c r="B729" s="166"/>
      <c r="C729" s="166"/>
      <c r="D729" s="166"/>
      <c r="E729" s="12"/>
      <c r="F729" s="12"/>
      <c r="G729" s="22"/>
      <c r="H729" s="12"/>
      <c r="I729" s="12"/>
    </row>
    <row r="730" spans="1:9" x14ac:dyDescent="0.2">
      <c r="A730" s="12"/>
      <c r="B730" s="166"/>
      <c r="C730" s="166"/>
      <c r="D730" s="166"/>
      <c r="E730" s="12"/>
      <c r="F730" s="12"/>
      <c r="G730" s="22"/>
      <c r="H730" s="12"/>
      <c r="I730" s="12"/>
    </row>
    <row r="731" spans="1:9" x14ac:dyDescent="0.2">
      <c r="A731" s="12"/>
      <c r="B731" s="166"/>
      <c r="C731" s="166"/>
      <c r="D731" s="166"/>
      <c r="E731" s="12"/>
      <c r="F731" s="12"/>
      <c r="G731" s="22"/>
      <c r="H731" s="12"/>
      <c r="I731" s="12"/>
    </row>
    <row r="732" spans="1:9" x14ac:dyDescent="0.2">
      <c r="A732" s="12"/>
      <c r="B732" s="166"/>
      <c r="C732" s="166"/>
      <c r="D732" s="166"/>
      <c r="E732" s="12"/>
      <c r="F732" s="12"/>
      <c r="G732" s="22"/>
      <c r="H732" s="12"/>
      <c r="I732" s="12"/>
    </row>
    <row r="733" spans="1:9" x14ac:dyDescent="0.2">
      <c r="A733" s="12"/>
      <c r="B733" s="166"/>
      <c r="C733" s="166"/>
      <c r="D733" s="166"/>
      <c r="E733" s="12"/>
      <c r="F733" s="12"/>
      <c r="G733" s="22"/>
      <c r="H733" s="12"/>
      <c r="I733" s="12"/>
    </row>
    <row r="734" spans="1:9" x14ac:dyDescent="0.2">
      <c r="A734" s="12"/>
      <c r="B734" s="166"/>
      <c r="C734" s="166"/>
      <c r="D734" s="166"/>
      <c r="E734" s="12"/>
      <c r="F734" s="12"/>
      <c r="G734" s="22"/>
      <c r="H734" s="12"/>
      <c r="I734" s="12"/>
    </row>
    <row r="735" spans="1:9" x14ac:dyDescent="0.2">
      <c r="A735" s="12"/>
      <c r="B735" s="166"/>
      <c r="C735" s="166"/>
      <c r="D735" s="166"/>
      <c r="E735" s="12"/>
      <c r="F735" s="12"/>
      <c r="G735" s="22"/>
      <c r="H735" s="12"/>
      <c r="I735" s="12"/>
    </row>
    <row r="736" spans="1:9" x14ac:dyDescent="0.2">
      <c r="A736" s="12"/>
      <c r="B736" s="166"/>
      <c r="C736" s="166"/>
      <c r="D736" s="166"/>
      <c r="E736" s="12"/>
      <c r="F736" s="12"/>
      <c r="G736" s="22"/>
      <c r="H736" s="12"/>
      <c r="I736" s="12"/>
    </row>
    <row r="737" spans="1:9" x14ac:dyDescent="0.2">
      <c r="A737" s="12"/>
      <c r="B737" s="166"/>
      <c r="C737" s="166"/>
      <c r="D737" s="166"/>
      <c r="E737" s="12"/>
      <c r="F737" s="12"/>
      <c r="G737" s="22"/>
      <c r="H737" s="12"/>
      <c r="I737" s="12"/>
    </row>
    <row r="738" spans="1:9" x14ac:dyDescent="0.2">
      <c r="A738" s="12"/>
      <c r="B738" s="166"/>
      <c r="C738" s="166"/>
      <c r="D738" s="166"/>
      <c r="E738" s="12"/>
      <c r="F738" s="12"/>
      <c r="G738" s="22"/>
      <c r="H738" s="12"/>
      <c r="I738" s="12"/>
    </row>
    <row r="739" spans="1:9" x14ac:dyDescent="0.2">
      <c r="A739" s="12"/>
      <c r="B739" s="166"/>
      <c r="C739" s="166"/>
      <c r="D739" s="166"/>
      <c r="E739" s="12"/>
      <c r="F739" s="12"/>
      <c r="G739" s="22"/>
      <c r="H739" s="12"/>
      <c r="I739" s="12"/>
    </row>
    <row r="740" spans="1:9" x14ac:dyDescent="0.2">
      <c r="A740" s="12"/>
      <c r="B740" s="166"/>
      <c r="C740" s="166"/>
      <c r="D740" s="166"/>
      <c r="E740" s="12"/>
      <c r="F740" s="12"/>
      <c r="G740" s="22"/>
      <c r="H740" s="12"/>
      <c r="I740" s="12"/>
    </row>
    <row r="741" spans="1:9" x14ac:dyDescent="0.2">
      <c r="A741" s="12"/>
      <c r="B741" s="166"/>
      <c r="C741" s="166"/>
      <c r="D741" s="166"/>
      <c r="E741" s="12"/>
      <c r="F741" s="12"/>
      <c r="G741" s="22"/>
      <c r="H741" s="12"/>
      <c r="I741" s="12"/>
    </row>
    <row r="742" spans="1:9" x14ac:dyDescent="0.2">
      <c r="A742" s="12"/>
      <c r="B742" s="166"/>
      <c r="C742" s="166"/>
      <c r="D742" s="166"/>
      <c r="E742" s="12"/>
      <c r="F742" s="12"/>
      <c r="G742" s="22"/>
      <c r="H742" s="12"/>
      <c r="I742" s="12"/>
    </row>
    <row r="743" spans="1:9" x14ac:dyDescent="0.2">
      <c r="A743" s="12"/>
      <c r="B743" s="166"/>
      <c r="C743" s="166"/>
      <c r="D743" s="166"/>
      <c r="E743" s="12"/>
      <c r="F743" s="12"/>
      <c r="G743" s="22"/>
      <c r="H743" s="12"/>
      <c r="I743" s="12"/>
    </row>
    <row r="744" spans="1:9" x14ac:dyDescent="0.2">
      <c r="A744" s="12"/>
      <c r="B744" s="166"/>
      <c r="C744" s="166"/>
      <c r="D744" s="166"/>
      <c r="E744" s="12"/>
      <c r="F744" s="12"/>
      <c r="G744" s="22"/>
      <c r="H744" s="12"/>
      <c r="I744" s="12"/>
    </row>
    <row r="745" spans="1:9" x14ac:dyDescent="0.2">
      <c r="A745" s="12"/>
      <c r="B745" s="166"/>
      <c r="C745" s="166"/>
      <c r="D745" s="166"/>
      <c r="E745" s="12"/>
      <c r="F745" s="12"/>
      <c r="G745" s="22"/>
      <c r="H745" s="12"/>
      <c r="I745" s="12"/>
    </row>
    <row r="746" spans="1:9" x14ac:dyDescent="0.2">
      <c r="A746" s="12"/>
      <c r="B746" s="166"/>
      <c r="C746" s="166"/>
      <c r="D746" s="166"/>
      <c r="E746" s="12"/>
      <c r="F746" s="12"/>
      <c r="G746" s="22"/>
      <c r="H746" s="12"/>
      <c r="I746" s="12"/>
    </row>
    <row r="747" spans="1:9" x14ac:dyDescent="0.2">
      <c r="A747" s="12"/>
      <c r="B747" s="166"/>
      <c r="C747" s="166"/>
      <c r="D747" s="166"/>
      <c r="E747" s="12"/>
      <c r="F747" s="12"/>
      <c r="G747" s="22"/>
      <c r="H747" s="12"/>
      <c r="I747" s="12"/>
    </row>
    <row r="748" spans="1:9" x14ac:dyDescent="0.2">
      <c r="A748" s="12"/>
      <c r="B748" s="166"/>
      <c r="C748" s="166"/>
      <c r="D748" s="166"/>
      <c r="E748" s="12"/>
      <c r="F748" s="12"/>
      <c r="G748" s="22"/>
      <c r="H748" s="12"/>
      <c r="I748" s="12"/>
    </row>
    <row r="749" spans="1:9" x14ac:dyDescent="0.2">
      <c r="A749" s="12"/>
      <c r="B749" s="166"/>
      <c r="C749" s="166"/>
      <c r="D749" s="166"/>
      <c r="E749" s="12"/>
      <c r="F749" s="12"/>
      <c r="G749" s="22"/>
      <c r="H749" s="12"/>
      <c r="I749" s="12"/>
    </row>
    <row r="750" spans="1:9" x14ac:dyDescent="0.2">
      <c r="A750" s="12"/>
      <c r="B750" s="166"/>
      <c r="C750" s="166"/>
      <c r="D750" s="166"/>
      <c r="E750" s="12"/>
      <c r="F750" s="12"/>
      <c r="G750" s="22"/>
      <c r="H750" s="12"/>
      <c r="I750" s="12"/>
    </row>
    <row r="751" spans="1:9" x14ac:dyDescent="0.2">
      <c r="A751" s="12"/>
      <c r="B751" s="166"/>
      <c r="C751" s="166"/>
      <c r="D751" s="166"/>
      <c r="E751" s="12"/>
      <c r="F751" s="12"/>
      <c r="G751" s="22"/>
      <c r="H751" s="12"/>
      <c r="I751" s="12"/>
    </row>
    <row r="752" spans="1:9" x14ac:dyDescent="0.2">
      <c r="A752" s="12"/>
      <c r="B752" s="166"/>
      <c r="C752" s="166"/>
      <c r="D752" s="166"/>
      <c r="E752" s="12"/>
      <c r="F752" s="12"/>
      <c r="G752" s="22"/>
      <c r="H752" s="12"/>
      <c r="I752" s="12"/>
    </row>
    <row r="753" spans="1:9" x14ac:dyDescent="0.2">
      <c r="A753" s="12"/>
      <c r="B753" s="166"/>
      <c r="C753" s="166"/>
      <c r="D753" s="166"/>
      <c r="E753" s="12"/>
      <c r="F753" s="12"/>
      <c r="G753" s="22"/>
      <c r="H753" s="12"/>
      <c r="I753" s="12"/>
    </row>
    <row r="754" spans="1:9" x14ac:dyDescent="0.2">
      <c r="A754" s="12"/>
      <c r="B754" s="166"/>
      <c r="C754" s="166"/>
      <c r="D754" s="166"/>
      <c r="E754" s="12"/>
      <c r="F754" s="12"/>
      <c r="G754" s="22"/>
      <c r="H754" s="12"/>
      <c r="I754" s="12"/>
    </row>
    <row r="755" spans="1:9" x14ac:dyDescent="0.2">
      <c r="A755" s="12"/>
      <c r="B755" s="166"/>
      <c r="C755" s="166"/>
      <c r="D755" s="166"/>
      <c r="E755" s="12"/>
      <c r="F755" s="12"/>
      <c r="G755" s="22"/>
      <c r="H755" s="12"/>
      <c r="I755" s="12"/>
    </row>
    <row r="756" spans="1:9" x14ac:dyDescent="0.2">
      <c r="A756" s="12"/>
      <c r="B756" s="166"/>
      <c r="C756" s="166"/>
      <c r="D756" s="166"/>
      <c r="E756" s="12"/>
      <c r="F756" s="12"/>
      <c r="G756" s="22"/>
      <c r="H756" s="12"/>
      <c r="I756" s="12"/>
    </row>
    <row r="757" spans="1:9" x14ac:dyDescent="0.2">
      <c r="A757" s="12"/>
      <c r="B757" s="166"/>
      <c r="C757" s="166"/>
      <c r="D757" s="166"/>
      <c r="E757" s="12"/>
      <c r="F757" s="12"/>
      <c r="G757" s="22"/>
      <c r="H757" s="12"/>
      <c r="I757" s="12"/>
    </row>
    <row r="758" spans="1:9" x14ac:dyDescent="0.2">
      <c r="A758" s="12"/>
      <c r="B758" s="166"/>
      <c r="C758" s="166"/>
      <c r="D758" s="166"/>
      <c r="E758" s="12"/>
      <c r="F758" s="12"/>
      <c r="G758" s="22"/>
      <c r="H758" s="12"/>
      <c r="I758" s="12"/>
    </row>
    <row r="759" spans="1:9" x14ac:dyDescent="0.2">
      <c r="A759" s="12"/>
      <c r="B759" s="166"/>
      <c r="C759" s="166"/>
      <c r="D759" s="166"/>
      <c r="E759" s="12"/>
      <c r="F759" s="12"/>
      <c r="G759" s="22"/>
      <c r="H759" s="12"/>
      <c r="I759" s="12"/>
    </row>
    <row r="760" spans="1:9" x14ac:dyDescent="0.2">
      <c r="A760" s="12"/>
      <c r="B760" s="166"/>
      <c r="C760" s="166"/>
      <c r="D760" s="166"/>
      <c r="E760" s="12"/>
      <c r="F760" s="12"/>
      <c r="G760" s="22"/>
      <c r="H760" s="12"/>
      <c r="I760" s="12"/>
    </row>
    <row r="761" spans="1:9" x14ac:dyDescent="0.2">
      <c r="A761" s="12"/>
      <c r="B761" s="166"/>
      <c r="C761" s="166"/>
      <c r="D761" s="166"/>
      <c r="E761" s="12"/>
      <c r="F761" s="12"/>
      <c r="G761" s="22"/>
      <c r="H761" s="12"/>
      <c r="I761" s="12"/>
    </row>
    <row r="762" spans="1:9" x14ac:dyDescent="0.2">
      <c r="A762" s="12"/>
      <c r="B762" s="166"/>
      <c r="C762" s="166"/>
      <c r="D762" s="166"/>
      <c r="E762" s="12"/>
      <c r="F762" s="12"/>
      <c r="G762" s="22"/>
      <c r="H762" s="12"/>
      <c r="I762" s="12"/>
    </row>
    <row r="763" spans="1:9" x14ac:dyDescent="0.2">
      <c r="A763" s="12"/>
      <c r="B763" s="166"/>
      <c r="C763" s="166"/>
      <c r="D763" s="166"/>
      <c r="E763" s="12"/>
      <c r="F763" s="12"/>
      <c r="G763" s="22"/>
      <c r="H763" s="12"/>
      <c r="I763" s="12"/>
    </row>
    <row r="764" spans="1:9" x14ac:dyDescent="0.2">
      <c r="A764" s="12"/>
      <c r="B764" s="166"/>
      <c r="C764" s="166"/>
      <c r="D764" s="166"/>
      <c r="E764" s="12"/>
      <c r="F764" s="12"/>
      <c r="G764" s="22"/>
      <c r="H764" s="12"/>
      <c r="I764" s="12"/>
    </row>
    <row r="765" spans="1:9" x14ac:dyDescent="0.2">
      <c r="A765" s="12"/>
      <c r="B765" s="166"/>
      <c r="C765" s="166"/>
      <c r="D765" s="166"/>
      <c r="E765" s="12"/>
      <c r="F765" s="12"/>
      <c r="G765" s="22"/>
      <c r="H765" s="12"/>
      <c r="I765" s="12"/>
    </row>
    <row r="766" spans="1:9" x14ac:dyDescent="0.2">
      <c r="A766" s="12"/>
      <c r="B766" s="166"/>
      <c r="C766" s="166"/>
      <c r="D766" s="166"/>
      <c r="E766" s="12"/>
      <c r="F766" s="12"/>
      <c r="G766" s="22"/>
      <c r="H766" s="12"/>
      <c r="I766" s="12"/>
    </row>
    <row r="767" spans="1:9" x14ac:dyDescent="0.2">
      <c r="A767" s="12"/>
      <c r="B767" s="166"/>
      <c r="C767" s="166"/>
      <c r="D767" s="166"/>
      <c r="E767" s="12"/>
      <c r="F767" s="12"/>
      <c r="G767" s="22"/>
      <c r="H767" s="12"/>
      <c r="I767" s="12"/>
    </row>
    <row r="768" spans="1:9" x14ac:dyDescent="0.2">
      <c r="A768" s="12"/>
      <c r="B768" s="166"/>
      <c r="C768" s="166"/>
      <c r="D768" s="166"/>
      <c r="E768" s="12"/>
      <c r="F768" s="12"/>
      <c r="G768" s="22"/>
      <c r="H768" s="12"/>
      <c r="I768" s="12"/>
    </row>
    <row r="769" spans="1:9" x14ac:dyDescent="0.2">
      <c r="A769" s="12"/>
      <c r="B769" s="166"/>
      <c r="C769" s="166"/>
      <c r="D769" s="166"/>
      <c r="E769" s="12"/>
      <c r="F769" s="12"/>
      <c r="G769" s="22"/>
      <c r="H769" s="12"/>
      <c r="I769" s="12"/>
    </row>
    <row r="770" spans="1:9" x14ac:dyDescent="0.2">
      <c r="A770" s="12"/>
      <c r="B770" s="166"/>
      <c r="C770" s="166"/>
      <c r="D770" s="166"/>
      <c r="E770" s="12"/>
      <c r="F770" s="12"/>
      <c r="G770" s="22"/>
      <c r="H770" s="12"/>
      <c r="I770" s="12"/>
    </row>
    <row r="771" spans="1:9" x14ac:dyDescent="0.2">
      <c r="A771" s="12"/>
      <c r="B771" s="166"/>
      <c r="C771" s="166"/>
      <c r="D771" s="166"/>
      <c r="E771" s="12"/>
      <c r="F771" s="12"/>
      <c r="G771" s="22"/>
      <c r="H771" s="12"/>
      <c r="I771" s="12"/>
    </row>
    <row r="772" spans="1:9" x14ac:dyDescent="0.2">
      <c r="A772" s="12"/>
      <c r="B772" s="166"/>
      <c r="C772" s="166"/>
      <c r="D772" s="166"/>
      <c r="E772" s="12"/>
      <c r="F772" s="12"/>
      <c r="G772" s="22"/>
      <c r="H772" s="12"/>
      <c r="I772" s="12"/>
    </row>
    <row r="773" spans="1:9" x14ac:dyDescent="0.2">
      <c r="A773" s="12"/>
      <c r="B773" s="166"/>
      <c r="C773" s="166"/>
      <c r="D773" s="166"/>
      <c r="E773" s="12"/>
      <c r="F773" s="12"/>
      <c r="G773" s="22"/>
      <c r="H773" s="12"/>
      <c r="I773" s="12"/>
    </row>
    <row r="774" spans="1:9" x14ac:dyDescent="0.2">
      <c r="A774" s="12"/>
      <c r="B774" s="166"/>
      <c r="C774" s="166"/>
      <c r="D774" s="166"/>
      <c r="E774" s="12"/>
      <c r="F774" s="12"/>
      <c r="G774" s="22"/>
      <c r="H774" s="12"/>
      <c r="I774" s="12"/>
    </row>
    <row r="775" spans="1:9" x14ac:dyDescent="0.2">
      <c r="A775" s="12"/>
      <c r="B775" s="166"/>
      <c r="C775" s="166"/>
      <c r="D775" s="166"/>
      <c r="E775" s="12"/>
      <c r="F775" s="12"/>
      <c r="G775" s="22"/>
      <c r="H775" s="12"/>
      <c r="I775" s="12"/>
    </row>
    <row r="776" spans="1:9" x14ac:dyDescent="0.2">
      <c r="A776" s="12"/>
      <c r="B776" s="166"/>
      <c r="C776" s="166"/>
      <c r="D776" s="166"/>
      <c r="E776" s="12"/>
      <c r="F776" s="12"/>
      <c r="G776" s="22"/>
      <c r="H776" s="12"/>
      <c r="I776" s="12"/>
    </row>
    <row r="777" spans="1:9" x14ac:dyDescent="0.2">
      <c r="A777" s="12"/>
      <c r="B777" s="166"/>
      <c r="C777" s="166"/>
      <c r="D777" s="166"/>
      <c r="E777" s="12"/>
      <c r="F777" s="12"/>
      <c r="G777" s="22"/>
      <c r="H777" s="12"/>
      <c r="I777" s="12"/>
    </row>
    <row r="778" spans="1:9" x14ac:dyDescent="0.2">
      <c r="A778" s="12"/>
      <c r="B778" s="166"/>
      <c r="C778" s="166"/>
      <c r="D778" s="166"/>
      <c r="E778" s="12"/>
      <c r="F778" s="12"/>
      <c r="G778" s="22"/>
      <c r="H778" s="12"/>
      <c r="I778" s="12"/>
    </row>
    <row r="779" spans="1:9" x14ac:dyDescent="0.2">
      <c r="A779" s="12"/>
      <c r="B779" s="166"/>
      <c r="C779" s="166"/>
      <c r="D779" s="166"/>
      <c r="E779" s="12"/>
      <c r="F779" s="12"/>
      <c r="G779" s="22"/>
      <c r="H779" s="12"/>
      <c r="I779" s="12"/>
    </row>
    <row r="780" spans="1:9" x14ac:dyDescent="0.2">
      <c r="A780" s="12"/>
      <c r="B780" s="166"/>
      <c r="C780" s="166"/>
      <c r="D780" s="166"/>
      <c r="E780" s="12"/>
      <c r="F780" s="12"/>
      <c r="G780" s="22"/>
      <c r="H780" s="12"/>
      <c r="I780" s="12"/>
    </row>
    <row r="781" spans="1:9" x14ac:dyDescent="0.2">
      <c r="A781" s="12"/>
      <c r="B781" s="166"/>
      <c r="C781" s="166"/>
      <c r="D781" s="166"/>
      <c r="E781" s="12"/>
      <c r="F781" s="12"/>
      <c r="G781" s="22"/>
      <c r="H781" s="12"/>
      <c r="I781" s="12"/>
    </row>
    <row r="782" spans="1:9" x14ac:dyDescent="0.2">
      <c r="A782" s="12"/>
      <c r="B782" s="166"/>
      <c r="C782" s="166"/>
      <c r="D782" s="166"/>
      <c r="E782" s="12"/>
      <c r="F782" s="12"/>
      <c r="G782" s="22"/>
      <c r="H782" s="12"/>
      <c r="I782" s="12"/>
    </row>
    <row r="783" spans="1:9" x14ac:dyDescent="0.2">
      <c r="A783" s="12"/>
      <c r="B783" s="166"/>
      <c r="C783" s="166"/>
      <c r="D783" s="166"/>
      <c r="E783" s="12"/>
      <c r="F783" s="12"/>
      <c r="G783" s="22"/>
      <c r="H783" s="12"/>
      <c r="I783" s="12"/>
    </row>
    <row r="784" spans="1:9" x14ac:dyDescent="0.2">
      <c r="A784" s="12"/>
      <c r="B784" s="166"/>
      <c r="C784" s="166"/>
      <c r="D784" s="166"/>
      <c r="E784" s="12"/>
      <c r="F784" s="12"/>
      <c r="G784" s="22"/>
      <c r="H784" s="12"/>
      <c r="I784" s="12"/>
    </row>
    <row r="785" spans="1:9" x14ac:dyDescent="0.2">
      <c r="A785" s="12"/>
      <c r="B785" s="166"/>
      <c r="C785" s="166"/>
      <c r="D785" s="166"/>
      <c r="E785" s="12"/>
      <c r="F785" s="12"/>
      <c r="G785" s="22"/>
      <c r="H785" s="12"/>
      <c r="I785" s="12"/>
    </row>
    <row r="786" spans="1:9" x14ac:dyDescent="0.2">
      <c r="A786" s="12"/>
      <c r="B786" s="166"/>
      <c r="C786" s="166"/>
      <c r="D786" s="166"/>
      <c r="E786" s="12"/>
      <c r="F786" s="12"/>
      <c r="G786" s="22"/>
      <c r="H786" s="12"/>
      <c r="I786" s="12"/>
    </row>
    <row r="787" spans="1:9" x14ac:dyDescent="0.2">
      <c r="A787" s="12"/>
      <c r="B787" s="166"/>
      <c r="C787" s="166"/>
      <c r="D787" s="166"/>
      <c r="E787" s="12"/>
      <c r="F787" s="12"/>
      <c r="G787" s="22"/>
      <c r="H787" s="12"/>
      <c r="I787" s="12"/>
    </row>
    <row r="788" spans="1:9" x14ac:dyDescent="0.2">
      <c r="A788" s="12"/>
      <c r="B788" s="166"/>
      <c r="C788" s="166"/>
      <c r="D788" s="166"/>
      <c r="E788" s="12"/>
      <c r="F788" s="12"/>
      <c r="G788" s="22"/>
      <c r="H788" s="12"/>
      <c r="I788" s="12"/>
    </row>
    <row r="789" spans="1:9" x14ac:dyDescent="0.2">
      <c r="A789" s="12"/>
      <c r="B789" s="166"/>
      <c r="C789" s="166"/>
      <c r="D789" s="166"/>
      <c r="E789" s="12"/>
      <c r="F789" s="12"/>
      <c r="G789" s="22"/>
      <c r="H789" s="12"/>
      <c r="I789" s="12"/>
    </row>
    <row r="790" spans="1:9" x14ac:dyDescent="0.2">
      <c r="A790" s="12"/>
      <c r="B790" s="166"/>
      <c r="C790" s="166"/>
      <c r="D790" s="166"/>
      <c r="E790" s="12"/>
      <c r="F790" s="12"/>
      <c r="G790" s="22"/>
      <c r="H790" s="12"/>
      <c r="I790" s="12"/>
    </row>
    <row r="791" spans="1:9" x14ac:dyDescent="0.2">
      <c r="A791" s="12"/>
      <c r="B791" s="166"/>
      <c r="C791" s="166"/>
      <c r="D791" s="166"/>
      <c r="E791" s="12"/>
      <c r="F791" s="12"/>
      <c r="G791" s="22"/>
      <c r="H791" s="12"/>
      <c r="I791" s="12"/>
    </row>
    <row r="792" spans="1:9" x14ac:dyDescent="0.2">
      <c r="A792" s="12"/>
      <c r="B792" s="166"/>
      <c r="C792" s="166"/>
      <c r="D792" s="166"/>
      <c r="E792" s="12"/>
      <c r="F792" s="12"/>
      <c r="G792" s="22"/>
      <c r="H792" s="12"/>
      <c r="I792" s="12"/>
    </row>
    <row r="793" spans="1:9" x14ac:dyDescent="0.2">
      <c r="A793" s="12"/>
      <c r="B793" s="166"/>
      <c r="C793" s="166"/>
      <c r="D793" s="166"/>
      <c r="E793" s="12"/>
      <c r="F793" s="12"/>
      <c r="G793" s="22"/>
      <c r="H793" s="12"/>
      <c r="I793" s="12"/>
    </row>
    <row r="794" spans="1:9" x14ac:dyDescent="0.2">
      <c r="A794" s="12"/>
      <c r="B794" s="166"/>
      <c r="C794" s="166"/>
      <c r="D794" s="166"/>
      <c r="E794" s="12"/>
      <c r="F794" s="12"/>
      <c r="G794" s="22"/>
      <c r="H794" s="12"/>
      <c r="I794" s="12"/>
    </row>
    <row r="795" spans="1:9" x14ac:dyDescent="0.2">
      <c r="A795" s="12"/>
      <c r="B795" s="166"/>
      <c r="C795" s="166"/>
      <c r="D795" s="166"/>
      <c r="E795" s="12"/>
      <c r="F795" s="12"/>
      <c r="G795" s="22"/>
      <c r="H795" s="12"/>
      <c r="I795" s="12"/>
    </row>
    <row r="796" spans="1:9" x14ac:dyDescent="0.2">
      <c r="A796" s="12"/>
      <c r="B796" s="166"/>
      <c r="C796" s="166"/>
      <c r="D796" s="166"/>
      <c r="E796" s="12"/>
      <c r="F796" s="12"/>
      <c r="G796" s="22"/>
      <c r="H796" s="12"/>
      <c r="I796" s="12"/>
    </row>
    <row r="797" spans="1:9" x14ac:dyDescent="0.2">
      <c r="A797" s="12"/>
      <c r="B797" s="166"/>
      <c r="C797" s="166"/>
      <c r="D797" s="166"/>
      <c r="E797" s="12"/>
      <c r="F797" s="12"/>
      <c r="G797" s="22"/>
      <c r="H797" s="12"/>
      <c r="I797" s="12"/>
    </row>
    <row r="798" spans="1:9" x14ac:dyDescent="0.2">
      <c r="A798" s="12"/>
      <c r="B798" s="166"/>
      <c r="C798" s="166"/>
      <c r="D798" s="166"/>
      <c r="E798" s="12"/>
      <c r="F798" s="12"/>
      <c r="G798" s="22"/>
      <c r="H798" s="12"/>
      <c r="I798" s="12"/>
    </row>
    <row r="799" spans="1:9" x14ac:dyDescent="0.2">
      <c r="A799" s="12"/>
      <c r="B799" s="166"/>
      <c r="C799" s="166"/>
      <c r="D799" s="166"/>
      <c r="E799" s="12"/>
      <c r="F799" s="12"/>
      <c r="G799" s="22"/>
      <c r="H799" s="12"/>
      <c r="I799" s="12"/>
    </row>
    <row r="800" spans="1:9" x14ac:dyDescent="0.2">
      <c r="A800" s="12"/>
      <c r="B800" s="166"/>
      <c r="C800" s="166"/>
      <c r="D800" s="166"/>
      <c r="E800" s="12"/>
      <c r="F800" s="12"/>
      <c r="G800" s="22"/>
      <c r="H800" s="12"/>
      <c r="I800" s="12"/>
    </row>
    <row r="801" spans="1:9" x14ac:dyDescent="0.2">
      <c r="A801" s="12"/>
      <c r="B801" s="166"/>
      <c r="C801" s="166"/>
      <c r="D801" s="166"/>
      <c r="E801" s="12"/>
      <c r="F801" s="12"/>
      <c r="G801" s="22"/>
      <c r="H801" s="12"/>
      <c r="I801" s="12"/>
    </row>
    <row r="802" spans="1:9" x14ac:dyDescent="0.2">
      <c r="A802" s="12"/>
      <c r="B802" s="166"/>
      <c r="C802" s="166"/>
      <c r="D802" s="166"/>
      <c r="E802" s="12"/>
      <c r="F802" s="12"/>
      <c r="G802" s="22"/>
      <c r="H802" s="12"/>
      <c r="I802" s="12"/>
    </row>
    <row r="803" spans="1:9" x14ac:dyDescent="0.2">
      <c r="A803" s="12"/>
      <c r="B803" s="166"/>
      <c r="C803" s="166"/>
      <c r="D803" s="166"/>
      <c r="E803" s="12"/>
      <c r="F803" s="12"/>
      <c r="G803" s="22"/>
      <c r="H803" s="12"/>
      <c r="I803" s="12"/>
    </row>
    <row r="804" spans="1:9" x14ac:dyDescent="0.2">
      <c r="A804" s="12"/>
      <c r="B804" s="166"/>
      <c r="C804" s="166"/>
      <c r="D804" s="166"/>
      <c r="E804" s="12"/>
      <c r="F804" s="12"/>
      <c r="G804" s="22"/>
      <c r="H804" s="12"/>
      <c r="I804" s="12"/>
    </row>
    <row r="805" spans="1:9" x14ac:dyDescent="0.2">
      <c r="A805" s="12"/>
      <c r="B805" s="166"/>
      <c r="C805" s="166"/>
      <c r="D805" s="166"/>
      <c r="E805" s="12"/>
      <c r="F805" s="12"/>
      <c r="G805" s="22"/>
      <c r="H805" s="12"/>
      <c r="I805" s="12"/>
    </row>
    <row r="806" spans="1:9" x14ac:dyDescent="0.2">
      <c r="A806" s="12"/>
      <c r="B806" s="166"/>
      <c r="C806" s="166"/>
      <c r="D806" s="166"/>
      <c r="E806" s="12"/>
      <c r="F806" s="12"/>
      <c r="G806" s="22"/>
      <c r="H806" s="12"/>
      <c r="I806" s="12"/>
    </row>
    <row r="807" spans="1:9" x14ac:dyDescent="0.2">
      <c r="A807" s="12"/>
      <c r="B807" s="166"/>
      <c r="C807" s="166"/>
      <c r="D807" s="166"/>
      <c r="E807" s="12"/>
      <c r="F807" s="12"/>
      <c r="G807" s="22"/>
      <c r="H807" s="12"/>
      <c r="I807" s="12"/>
    </row>
    <row r="808" spans="1:9" x14ac:dyDescent="0.2">
      <c r="A808" s="12"/>
      <c r="B808" s="166"/>
      <c r="C808" s="166"/>
      <c r="D808" s="166"/>
      <c r="E808" s="12"/>
      <c r="F808" s="12"/>
      <c r="G808" s="22"/>
      <c r="H808" s="12"/>
      <c r="I808" s="12"/>
    </row>
    <row r="809" spans="1:9" x14ac:dyDescent="0.2">
      <c r="A809" s="12"/>
      <c r="B809" s="166"/>
      <c r="C809" s="166"/>
      <c r="D809" s="166"/>
      <c r="E809" s="12"/>
      <c r="F809" s="12"/>
      <c r="G809" s="22"/>
      <c r="H809" s="12"/>
      <c r="I809" s="12"/>
    </row>
    <row r="810" spans="1:9" x14ac:dyDescent="0.2">
      <c r="A810" s="12"/>
      <c r="B810" s="166"/>
      <c r="C810" s="166"/>
      <c r="D810" s="166"/>
      <c r="E810" s="12"/>
      <c r="F810" s="12"/>
      <c r="G810" s="22"/>
      <c r="H810" s="12"/>
      <c r="I810" s="12"/>
    </row>
    <row r="811" spans="1:9" x14ac:dyDescent="0.2">
      <c r="A811" s="12"/>
      <c r="B811" s="166"/>
      <c r="C811" s="166"/>
      <c r="D811" s="166"/>
      <c r="E811" s="12"/>
      <c r="F811" s="12"/>
      <c r="G811" s="22"/>
      <c r="H811" s="12"/>
      <c r="I811" s="12"/>
    </row>
    <row r="812" spans="1:9" x14ac:dyDescent="0.2">
      <c r="A812" s="12"/>
      <c r="B812" s="166"/>
      <c r="C812" s="166"/>
      <c r="D812" s="166"/>
      <c r="E812" s="12"/>
      <c r="F812" s="12"/>
      <c r="G812" s="22"/>
      <c r="H812" s="12"/>
      <c r="I812" s="12"/>
    </row>
    <row r="813" spans="1:9" x14ac:dyDescent="0.2">
      <c r="A813" s="12"/>
      <c r="B813" s="166"/>
      <c r="C813" s="166"/>
      <c r="D813" s="166"/>
      <c r="E813" s="12"/>
      <c r="F813" s="12"/>
      <c r="G813" s="22"/>
      <c r="H813" s="12"/>
      <c r="I813" s="12"/>
    </row>
    <row r="814" spans="1:9" x14ac:dyDescent="0.2">
      <c r="A814" s="12"/>
      <c r="B814" s="166"/>
      <c r="C814" s="166"/>
      <c r="D814" s="166"/>
      <c r="E814" s="12"/>
      <c r="F814" s="12"/>
      <c r="G814" s="22"/>
      <c r="H814" s="12"/>
      <c r="I814" s="12"/>
    </row>
    <row r="815" spans="1:9" x14ac:dyDescent="0.2">
      <c r="A815" s="12"/>
      <c r="B815" s="166"/>
      <c r="C815" s="166"/>
      <c r="D815" s="166"/>
      <c r="E815" s="12"/>
      <c r="F815" s="12"/>
      <c r="G815" s="22"/>
      <c r="H815" s="12"/>
      <c r="I815" s="12"/>
    </row>
    <row r="816" spans="1:9" x14ac:dyDescent="0.2">
      <c r="A816" s="12"/>
      <c r="B816" s="166"/>
      <c r="C816" s="166"/>
      <c r="D816" s="166"/>
      <c r="E816" s="12"/>
      <c r="F816" s="12"/>
      <c r="G816" s="22"/>
      <c r="H816" s="12"/>
      <c r="I816" s="12"/>
    </row>
    <row r="817" spans="1:9" x14ac:dyDescent="0.2">
      <c r="A817" s="12"/>
      <c r="B817" s="166"/>
      <c r="C817" s="166"/>
      <c r="D817" s="166"/>
      <c r="E817" s="12"/>
      <c r="F817" s="12"/>
      <c r="G817" s="22"/>
      <c r="H817" s="12"/>
      <c r="I817" s="12"/>
    </row>
    <row r="818" spans="1:9" x14ac:dyDescent="0.2">
      <c r="A818" s="12"/>
      <c r="B818" s="166"/>
      <c r="C818" s="166"/>
      <c r="D818" s="166"/>
      <c r="E818" s="12"/>
      <c r="F818" s="12"/>
      <c r="G818" s="22"/>
      <c r="H818" s="12"/>
      <c r="I818" s="12"/>
    </row>
    <row r="819" spans="1:9" x14ac:dyDescent="0.2">
      <c r="A819" s="12"/>
      <c r="B819" s="166"/>
      <c r="C819" s="166"/>
      <c r="D819" s="166"/>
      <c r="E819" s="12"/>
      <c r="F819" s="12"/>
      <c r="G819" s="22"/>
      <c r="H819" s="12"/>
      <c r="I819" s="12"/>
    </row>
    <row r="820" spans="1:9" x14ac:dyDescent="0.2">
      <c r="A820" s="12"/>
      <c r="B820" s="166"/>
      <c r="C820" s="166"/>
      <c r="D820" s="166"/>
      <c r="E820" s="12"/>
      <c r="F820" s="12"/>
      <c r="G820" s="22"/>
      <c r="H820" s="12"/>
      <c r="I820" s="12"/>
    </row>
    <row r="821" spans="1:9" x14ac:dyDescent="0.2">
      <c r="A821" s="12"/>
      <c r="B821" s="166"/>
      <c r="C821" s="166"/>
      <c r="D821" s="166"/>
      <c r="E821" s="12"/>
      <c r="F821" s="12"/>
      <c r="G821" s="22"/>
      <c r="H821" s="12"/>
      <c r="I821" s="12"/>
    </row>
    <row r="822" spans="1:9" x14ac:dyDescent="0.2">
      <c r="A822" s="12"/>
      <c r="B822" s="166"/>
      <c r="C822" s="166"/>
      <c r="D822" s="166"/>
      <c r="E822" s="12"/>
      <c r="F822" s="12"/>
      <c r="G822" s="22"/>
      <c r="H822" s="12"/>
      <c r="I822" s="12"/>
    </row>
    <row r="823" spans="1:9" x14ac:dyDescent="0.2">
      <c r="A823" s="12"/>
      <c r="B823" s="166"/>
      <c r="C823" s="166"/>
      <c r="D823" s="166"/>
      <c r="E823" s="12"/>
      <c r="F823" s="12"/>
      <c r="G823" s="22"/>
      <c r="H823" s="12"/>
      <c r="I823" s="12"/>
    </row>
    <row r="824" spans="1:9" x14ac:dyDescent="0.2">
      <c r="A824" s="12"/>
      <c r="B824" s="166"/>
      <c r="C824" s="166"/>
      <c r="D824" s="166"/>
      <c r="E824" s="12"/>
      <c r="F824" s="12"/>
      <c r="G824" s="22"/>
      <c r="H824" s="12"/>
      <c r="I824" s="12"/>
    </row>
    <row r="825" spans="1:9" x14ac:dyDescent="0.2">
      <c r="A825" s="12"/>
      <c r="B825" s="166"/>
      <c r="C825" s="166"/>
      <c r="D825" s="166"/>
      <c r="E825" s="12"/>
      <c r="F825" s="12"/>
      <c r="G825" s="22"/>
      <c r="H825" s="12"/>
      <c r="I825" s="12"/>
    </row>
    <row r="826" spans="1:9" x14ac:dyDescent="0.2">
      <c r="A826" s="12"/>
      <c r="B826" s="166"/>
      <c r="C826" s="166"/>
      <c r="D826" s="166"/>
      <c r="E826" s="12"/>
      <c r="F826" s="12"/>
      <c r="G826" s="22"/>
      <c r="H826" s="12"/>
      <c r="I826" s="12"/>
    </row>
    <row r="827" spans="1:9" x14ac:dyDescent="0.2">
      <c r="A827" s="12"/>
      <c r="B827" s="166"/>
      <c r="C827" s="166"/>
      <c r="D827" s="166"/>
      <c r="E827" s="12"/>
      <c r="F827" s="12"/>
      <c r="G827" s="22"/>
      <c r="H827" s="12"/>
      <c r="I827" s="12"/>
    </row>
    <row r="828" spans="1:9" x14ac:dyDescent="0.2">
      <c r="A828" s="12"/>
      <c r="B828" s="166"/>
      <c r="C828" s="166"/>
      <c r="D828" s="166"/>
      <c r="E828" s="12"/>
      <c r="F828" s="12"/>
      <c r="G828" s="22"/>
      <c r="H828" s="12"/>
      <c r="I828" s="12"/>
    </row>
    <row r="829" spans="1:9" x14ac:dyDescent="0.2">
      <c r="A829" s="12"/>
      <c r="B829" s="166"/>
      <c r="C829" s="166"/>
      <c r="D829" s="166"/>
      <c r="E829" s="12"/>
      <c r="F829" s="12"/>
      <c r="G829" s="22"/>
      <c r="H829" s="12"/>
      <c r="I829" s="12"/>
    </row>
    <row r="830" spans="1:9" x14ac:dyDescent="0.2">
      <c r="A830" s="12"/>
      <c r="B830" s="166"/>
      <c r="C830" s="166"/>
      <c r="D830" s="166"/>
      <c r="E830" s="12"/>
      <c r="F830" s="12"/>
      <c r="G830" s="22"/>
      <c r="H830" s="12"/>
      <c r="I830" s="12"/>
    </row>
    <row r="831" spans="1:9" x14ac:dyDescent="0.2">
      <c r="A831" s="12"/>
      <c r="B831" s="166"/>
      <c r="C831" s="166"/>
      <c r="D831" s="166"/>
      <c r="E831" s="12"/>
      <c r="F831" s="12"/>
      <c r="G831" s="22"/>
      <c r="H831" s="12"/>
      <c r="I831" s="12"/>
    </row>
    <row r="832" spans="1:9" x14ac:dyDescent="0.2">
      <c r="A832" s="12"/>
      <c r="B832" s="166"/>
      <c r="C832" s="166"/>
      <c r="D832" s="166"/>
      <c r="E832" s="12"/>
      <c r="F832" s="12"/>
      <c r="G832" s="22"/>
      <c r="H832" s="12"/>
      <c r="I832" s="12"/>
    </row>
    <row r="833" spans="1:9" x14ac:dyDescent="0.2">
      <c r="A833" s="12"/>
      <c r="B833" s="166"/>
      <c r="C833" s="166"/>
      <c r="D833" s="166"/>
      <c r="E833" s="12"/>
      <c r="F833" s="12"/>
      <c r="G833" s="22"/>
      <c r="H833" s="12"/>
      <c r="I833" s="12"/>
    </row>
    <row r="834" spans="1:9" x14ac:dyDescent="0.2">
      <c r="A834" s="12"/>
      <c r="B834" s="166"/>
      <c r="C834" s="166"/>
      <c r="D834" s="166"/>
      <c r="E834" s="12"/>
      <c r="F834" s="12"/>
      <c r="G834" s="22"/>
      <c r="H834" s="12"/>
      <c r="I834" s="12"/>
    </row>
    <row r="835" spans="1:9" x14ac:dyDescent="0.2">
      <c r="A835" s="12"/>
      <c r="B835" s="166"/>
      <c r="C835" s="166"/>
      <c r="D835" s="166"/>
      <c r="E835" s="12"/>
      <c r="F835" s="12"/>
      <c r="G835" s="22"/>
      <c r="H835" s="12"/>
      <c r="I835" s="12"/>
    </row>
    <row r="836" spans="1:9" x14ac:dyDescent="0.2">
      <c r="A836" s="12"/>
      <c r="B836" s="166"/>
      <c r="C836" s="166"/>
      <c r="D836" s="166"/>
      <c r="E836" s="12"/>
      <c r="F836" s="12"/>
      <c r="G836" s="22"/>
      <c r="H836" s="12"/>
      <c r="I836" s="12"/>
    </row>
    <row r="837" spans="1:9" x14ac:dyDescent="0.2">
      <c r="A837" s="12"/>
      <c r="B837" s="166"/>
      <c r="C837" s="166"/>
      <c r="D837" s="166"/>
      <c r="E837" s="12"/>
      <c r="F837" s="12"/>
      <c r="G837" s="22"/>
      <c r="H837" s="12"/>
      <c r="I837" s="12"/>
    </row>
    <row r="838" spans="1:9" x14ac:dyDescent="0.2">
      <c r="A838" s="12"/>
      <c r="B838" s="166"/>
      <c r="C838" s="166"/>
      <c r="D838" s="166"/>
      <c r="E838" s="12"/>
      <c r="F838" s="12"/>
      <c r="G838" s="22"/>
      <c r="H838" s="12"/>
      <c r="I838" s="12"/>
    </row>
    <row r="839" spans="1:9" x14ac:dyDescent="0.2">
      <c r="A839" s="12"/>
      <c r="B839" s="166"/>
      <c r="C839" s="166"/>
      <c r="D839" s="166"/>
      <c r="E839" s="12"/>
      <c r="F839" s="12"/>
      <c r="G839" s="22"/>
      <c r="H839" s="12"/>
      <c r="I839" s="12"/>
    </row>
    <row r="840" spans="1:9" x14ac:dyDescent="0.2">
      <c r="A840" s="12"/>
      <c r="B840" s="166"/>
      <c r="C840" s="166"/>
      <c r="D840" s="166"/>
      <c r="E840" s="12"/>
      <c r="F840" s="12"/>
      <c r="G840" s="22"/>
      <c r="H840" s="12"/>
      <c r="I840" s="12"/>
    </row>
    <row r="841" spans="1:9" x14ac:dyDescent="0.2">
      <c r="A841" s="12"/>
      <c r="B841" s="166"/>
      <c r="C841" s="166"/>
      <c r="D841" s="166"/>
      <c r="E841" s="12"/>
      <c r="F841" s="12"/>
      <c r="G841" s="22"/>
      <c r="H841" s="12"/>
      <c r="I841" s="12"/>
    </row>
    <row r="842" spans="1:9" x14ac:dyDescent="0.2">
      <c r="A842" s="12"/>
      <c r="B842" s="166"/>
      <c r="C842" s="166"/>
      <c r="D842" s="166"/>
      <c r="E842" s="12"/>
      <c r="F842" s="12"/>
      <c r="G842" s="22"/>
      <c r="H842" s="12"/>
      <c r="I842" s="12"/>
    </row>
    <row r="843" spans="1:9" x14ac:dyDescent="0.2">
      <c r="A843" s="12"/>
      <c r="B843" s="166"/>
      <c r="C843" s="166"/>
      <c r="D843" s="166"/>
      <c r="E843" s="12"/>
      <c r="F843" s="12"/>
      <c r="G843" s="22"/>
      <c r="H843" s="12"/>
      <c r="I843" s="12"/>
    </row>
    <row r="844" spans="1:9" x14ac:dyDescent="0.2">
      <c r="A844" s="12"/>
      <c r="B844" s="166"/>
      <c r="C844" s="166"/>
      <c r="D844" s="166"/>
      <c r="E844" s="12"/>
      <c r="F844" s="12"/>
      <c r="G844" s="22"/>
      <c r="H844" s="12"/>
      <c r="I844" s="12"/>
    </row>
    <row r="845" spans="1:9" x14ac:dyDescent="0.2">
      <c r="A845" s="12"/>
      <c r="B845" s="166"/>
      <c r="C845" s="166"/>
      <c r="D845" s="166"/>
      <c r="E845" s="12"/>
      <c r="F845" s="12"/>
      <c r="G845" s="22"/>
      <c r="H845" s="12"/>
      <c r="I845" s="12"/>
    </row>
    <row r="846" spans="1:9" x14ac:dyDescent="0.2">
      <c r="A846" s="12"/>
      <c r="B846" s="166"/>
      <c r="C846" s="166"/>
      <c r="D846" s="166"/>
      <c r="E846" s="12"/>
      <c r="F846" s="12"/>
      <c r="G846" s="22"/>
      <c r="H846" s="12"/>
      <c r="I846" s="12"/>
    </row>
    <row r="847" spans="1:9" x14ac:dyDescent="0.2">
      <c r="A847" s="12"/>
      <c r="B847" s="166"/>
      <c r="C847" s="166"/>
      <c r="D847" s="166"/>
      <c r="E847" s="12"/>
      <c r="F847" s="12"/>
      <c r="G847" s="22"/>
      <c r="H847" s="12"/>
      <c r="I847" s="12"/>
    </row>
    <row r="848" spans="1:9" x14ac:dyDescent="0.2">
      <c r="A848" s="12"/>
      <c r="B848" s="166"/>
      <c r="C848" s="166"/>
      <c r="D848" s="166"/>
      <c r="E848" s="12"/>
      <c r="F848" s="12"/>
      <c r="G848" s="22"/>
      <c r="H848" s="12"/>
      <c r="I848" s="12"/>
    </row>
    <row r="849" spans="1:9" x14ac:dyDescent="0.2">
      <c r="A849" s="12"/>
      <c r="B849" s="166"/>
      <c r="C849" s="166"/>
      <c r="D849" s="166"/>
      <c r="E849" s="12"/>
      <c r="F849" s="12"/>
      <c r="G849" s="22"/>
      <c r="H849" s="12"/>
      <c r="I849" s="12"/>
    </row>
    <row r="850" spans="1:9" x14ac:dyDescent="0.2">
      <c r="A850" s="12"/>
      <c r="B850" s="166"/>
      <c r="C850" s="166"/>
      <c r="D850" s="166"/>
      <c r="E850" s="12"/>
      <c r="F850" s="12"/>
      <c r="G850" s="22"/>
      <c r="H850" s="12"/>
      <c r="I850" s="12"/>
    </row>
    <row r="851" spans="1:9" x14ac:dyDescent="0.2">
      <c r="A851" s="12"/>
      <c r="B851" s="166"/>
      <c r="C851" s="166"/>
      <c r="D851" s="166"/>
      <c r="E851" s="12"/>
      <c r="F851" s="12"/>
      <c r="G851" s="22"/>
      <c r="H851" s="12"/>
      <c r="I851" s="12"/>
    </row>
    <row r="852" spans="1:9" x14ac:dyDescent="0.2">
      <c r="A852" s="12"/>
      <c r="B852" s="166"/>
      <c r="C852" s="166"/>
      <c r="D852" s="166"/>
      <c r="E852" s="12"/>
      <c r="F852" s="12"/>
      <c r="G852" s="22"/>
      <c r="H852" s="12"/>
      <c r="I852" s="12"/>
    </row>
    <row r="853" spans="1:9" x14ac:dyDescent="0.2">
      <c r="A853" s="12"/>
      <c r="B853" s="166"/>
      <c r="C853" s="166"/>
      <c r="D853" s="166"/>
      <c r="E853" s="12"/>
      <c r="F853" s="12"/>
      <c r="G853" s="22"/>
      <c r="H853" s="12"/>
      <c r="I853" s="12"/>
    </row>
    <row r="854" spans="1:9" x14ac:dyDescent="0.2">
      <c r="A854" s="12"/>
      <c r="B854" s="166"/>
      <c r="C854" s="166"/>
      <c r="D854" s="166"/>
      <c r="E854" s="12"/>
      <c r="F854" s="12"/>
      <c r="G854" s="22"/>
      <c r="H854" s="12"/>
      <c r="I854" s="12"/>
    </row>
    <row r="855" spans="1:9" x14ac:dyDescent="0.2">
      <c r="A855" s="12"/>
      <c r="B855" s="166"/>
      <c r="C855" s="166"/>
      <c r="D855" s="166"/>
      <c r="E855" s="12"/>
      <c r="F855" s="12"/>
      <c r="G855" s="22"/>
      <c r="H855" s="12"/>
      <c r="I855" s="12"/>
    </row>
    <row r="856" spans="1:9" x14ac:dyDescent="0.2">
      <c r="A856" s="12"/>
      <c r="B856" s="166"/>
      <c r="C856" s="166"/>
      <c r="D856" s="166"/>
      <c r="E856" s="12"/>
      <c r="F856" s="12"/>
      <c r="G856" s="22"/>
      <c r="H856" s="12"/>
      <c r="I856" s="12"/>
    </row>
    <row r="857" spans="1:9" x14ac:dyDescent="0.2">
      <c r="A857" s="12"/>
      <c r="B857" s="166"/>
      <c r="C857" s="166"/>
      <c r="D857" s="166"/>
      <c r="E857" s="12"/>
      <c r="F857" s="12"/>
      <c r="G857" s="22"/>
      <c r="H857" s="12"/>
      <c r="I857" s="12"/>
    </row>
    <row r="858" spans="1:9" x14ac:dyDescent="0.2">
      <c r="A858" s="12"/>
      <c r="B858" s="166"/>
      <c r="C858" s="166"/>
      <c r="D858" s="166"/>
      <c r="E858" s="12"/>
      <c r="F858" s="12"/>
      <c r="G858" s="22"/>
      <c r="H858" s="12"/>
      <c r="I858" s="12"/>
    </row>
    <row r="859" spans="1:9" x14ac:dyDescent="0.2">
      <c r="A859" s="12"/>
      <c r="B859" s="166"/>
      <c r="C859" s="166"/>
      <c r="D859" s="166"/>
      <c r="E859" s="12"/>
      <c r="F859" s="12"/>
      <c r="G859" s="22"/>
      <c r="H859" s="12"/>
      <c r="I859" s="12"/>
    </row>
    <row r="860" spans="1:9" x14ac:dyDescent="0.2">
      <c r="A860" s="12"/>
      <c r="B860" s="166"/>
      <c r="C860" s="166"/>
      <c r="D860" s="166"/>
      <c r="E860" s="12"/>
      <c r="F860" s="12"/>
      <c r="G860" s="22"/>
      <c r="H860" s="12"/>
      <c r="I860" s="12"/>
    </row>
    <row r="861" spans="1:9" x14ac:dyDescent="0.2">
      <c r="A861" s="12"/>
      <c r="B861" s="166"/>
      <c r="C861" s="166"/>
      <c r="D861" s="166"/>
      <c r="E861" s="12"/>
      <c r="F861" s="12"/>
      <c r="G861" s="22"/>
      <c r="H861" s="12"/>
      <c r="I861" s="12"/>
    </row>
    <row r="862" spans="1:9" x14ac:dyDescent="0.2">
      <c r="A862" s="12"/>
      <c r="B862" s="166"/>
      <c r="C862" s="166"/>
      <c r="D862" s="166"/>
      <c r="E862" s="12"/>
      <c r="F862" s="12"/>
      <c r="G862" s="22"/>
      <c r="H862" s="12"/>
      <c r="I862" s="12"/>
    </row>
    <row r="863" spans="1:9" x14ac:dyDescent="0.2">
      <c r="A863" s="12"/>
      <c r="B863" s="166"/>
      <c r="C863" s="166"/>
      <c r="D863" s="166"/>
      <c r="E863" s="12"/>
      <c r="F863" s="12"/>
      <c r="G863" s="22"/>
      <c r="H863" s="12"/>
      <c r="I863" s="12"/>
    </row>
    <row r="864" spans="1:9" x14ac:dyDescent="0.2">
      <c r="A864" s="12"/>
      <c r="B864" s="166"/>
      <c r="C864" s="166"/>
      <c r="D864" s="166"/>
      <c r="E864" s="12"/>
      <c r="F864" s="12"/>
      <c r="G864" s="22"/>
      <c r="H864" s="12"/>
      <c r="I864" s="12"/>
    </row>
    <row r="865" spans="1:9" x14ac:dyDescent="0.2">
      <c r="A865" s="12"/>
      <c r="B865" s="166"/>
      <c r="C865" s="166"/>
      <c r="D865" s="166"/>
      <c r="E865" s="12"/>
      <c r="F865" s="12"/>
      <c r="G865" s="22"/>
      <c r="H865" s="12"/>
      <c r="I865" s="12"/>
    </row>
    <row r="866" spans="1:9" x14ac:dyDescent="0.2">
      <c r="A866" s="12"/>
      <c r="B866" s="166"/>
      <c r="C866" s="166"/>
      <c r="D866" s="166"/>
      <c r="E866" s="12"/>
      <c r="F866" s="12"/>
      <c r="G866" s="22"/>
      <c r="H866" s="12"/>
      <c r="I866" s="12"/>
    </row>
    <row r="867" spans="1:9" x14ac:dyDescent="0.2">
      <c r="A867" s="12"/>
      <c r="B867" s="166"/>
      <c r="C867" s="166"/>
      <c r="D867" s="166"/>
      <c r="E867" s="12"/>
      <c r="F867" s="12"/>
      <c r="G867" s="22"/>
      <c r="H867" s="12"/>
      <c r="I867" s="12"/>
    </row>
    <row r="868" spans="1:9" x14ac:dyDescent="0.2">
      <c r="A868" s="12"/>
      <c r="B868" s="166"/>
      <c r="C868" s="166"/>
      <c r="D868" s="166"/>
      <c r="E868" s="12"/>
      <c r="F868" s="12"/>
      <c r="G868" s="22"/>
      <c r="H868" s="12"/>
      <c r="I868" s="12"/>
    </row>
    <row r="869" spans="1:9" x14ac:dyDescent="0.2">
      <c r="A869" s="12"/>
      <c r="B869" s="166"/>
      <c r="C869" s="166"/>
      <c r="D869" s="166"/>
      <c r="E869" s="12"/>
      <c r="F869" s="12"/>
      <c r="G869" s="22"/>
      <c r="H869" s="12"/>
      <c r="I869" s="12"/>
    </row>
    <row r="870" spans="1:9" x14ac:dyDescent="0.2">
      <c r="A870" s="12"/>
      <c r="B870" s="166"/>
      <c r="C870" s="166"/>
      <c r="D870" s="166"/>
      <c r="E870" s="12"/>
      <c r="F870" s="12"/>
      <c r="G870" s="22"/>
      <c r="H870" s="12"/>
      <c r="I870" s="12"/>
    </row>
    <row r="871" spans="1:9" x14ac:dyDescent="0.2">
      <c r="A871" s="12"/>
      <c r="B871" s="166"/>
      <c r="C871" s="166"/>
      <c r="D871" s="166"/>
      <c r="E871" s="12"/>
      <c r="F871" s="12"/>
      <c r="G871" s="22"/>
      <c r="H871" s="12"/>
      <c r="I871" s="12"/>
    </row>
    <row r="872" spans="1:9" x14ac:dyDescent="0.2">
      <c r="A872" s="12"/>
      <c r="B872" s="166"/>
      <c r="C872" s="166"/>
      <c r="D872" s="166"/>
      <c r="E872" s="12"/>
      <c r="F872" s="12"/>
      <c r="G872" s="22"/>
      <c r="H872" s="12"/>
      <c r="I872" s="12"/>
    </row>
    <row r="873" spans="1:9" x14ac:dyDescent="0.2">
      <c r="A873" s="12"/>
      <c r="B873" s="166"/>
      <c r="C873" s="166"/>
      <c r="D873" s="166"/>
      <c r="E873" s="12"/>
      <c r="F873" s="12"/>
      <c r="G873" s="22"/>
      <c r="H873" s="12"/>
      <c r="I873" s="12"/>
    </row>
    <row r="874" spans="1:9" x14ac:dyDescent="0.2">
      <c r="A874" s="12"/>
      <c r="B874" s="166"/>
      <c r="C874" s="166"/>
      <c r="D874" s="166"/>
      <c r="E874" s="12"/>
      <c r="F874" s="12"/>
      <c r="G874" s="22"/>
      <c r="H874" s="12"/>
      <c r="I874" s="12"/>
    </row>
    <row r="875" spans="1:9" x14ac:dyDescent="0.2">
      <c r="A875" s="12"/>
      <c r="B875" s="166"/>
      <c r="C875" s="166"/>
      <c r="D875" s="166"/>
      <c r="E875" s="12"/>
      <c r="F875" s="12"/>
      <c r="G875" s="22"/>
      <c r="H875" s="12"/>
      <c r="I875" s="12"/>
    </row>
    <row r="876" spans="1:9" x14ac:dyDescent="0.2">
      <c r="A876" s="12"/>
      <c r="B876" s="166"/>
      <c r="C876" s="166"/>
      <c r="D876" s="166"/>
      <c r="E876" s="12"/>
      <c r="F876" s="12"/>
      <c r="G876" s="22"/>
      <c r="H876" s="12"/>
      <c r="I876" s="12"/>
    </row>
    <row r="877" spans="1:9" x14ac:dyDescent="0.2">
      <c r="A877" s="12"/>
      <c r="B877" s="166"/>
      <c r="C877" s="166"/>
      <c r="D877" s="166"/>
      <c r="E877" s="12"/>
      <c r="F877" s="12"/>
      <c r="G877" s="22"/>
      <c r="H877" s="12"/>
      <c r="I877" s="12"/>
    </row>
    <row r="878" spans="1:9" x14ac:dyDescent="0.2">
      <c r="A878" s="12"/>
      <c r="B878" s="166"/>
      <c r="C878" s="166"/>
      <c r="D878" s="166"/>
      <c r="E878" s="12"/>
      <c r="F878" s="12"/>
      <c r="G878" s="22"/>
      <c r="H878" s="12"/>
      <c r="I878" s="12"/>
    </row>
    <row r="879" spans="1:9" x14ac:dyDescent="0.2">
      <c r="A879" s="12"/>
      <c r="B879" s="166"/>
      <c r="C879" s="166"/>
      <c r="D879" s="166"/>
      <c r="E879" s="12"/>
      <c r="F879" s="12"/>
      <c r="G879" s="22"/>
      <c r="H879" s="12"/>
      <c r="I879" s="12"/>
    </row>
    <row r="880" spans="1:9" x14ac:dyDescent="0.2">
      <c r="A880" s="12"/>
      <c r="B880" s="166"/>
      <c r="C880" s="166"/>
      <c r="D880" s="166"/>
      <c r="E880" s="12"/>
      <c r="F880" s="12"/>
      <c r="G880" s="22"/>
      <c r="H880" s="12"/>
      <c r="I880" s="12"/>
    </row>
    <row r="881" spans="1:9" x14ac:dyDescent="0.2">
      <c r="A881" s="12"/>
      <c r="B881" s="166"/>
      <c r="C881" s="166"/>
      <c r="D881" s="166"/>
      <c r="E881" s="12"/>
      <c r="F881" s="12"/>
      <c r="G881" s="22"/>
      <c r="H881" s="12"/>
      <c r="I881" s="12"/>
    </row>
    <row r="882" spans="1:9" x14ac:dyDescent="0.2">
      <c r="A882" s="12"/>
      <c r="B882" s="166"/>
      <c r="C882" s="166"/>
      <c r="D882" s="166"/>
      <c r="E882" s="12"/>
      <c r="F882" s="12"/>
      <c r="G882" s="22"/>
      <c r="H882" s="12"/>
      <c r="I882" s="12"/>
    </row>
    <row r="883" spans="1:9" x14ac:dyDescent="0.2">
      <c r="A883" s="12"/>
      <c r="B883" s="166"/>
      <c r="C883" s="166"/>
      <c r="D883" s="166"/>
      <c r="E883" s="12"/>
      <c r="F883" s="12"/>
      <c r="G883" s="22"/>
      <c r="H883" s="12"/>
      <c r="I883" s="12"/>
    </row>
    <row r="884" spans="1:9" x14ac:dyDescent="0.2">
      <c r="A884" s="12"/>
      <c r="B884" s="166"/>
      <c r="C884" s="166"/>
      <c r="D884" s="166"/>
      <c r="E884" s="12"/>
      <c r="F884" s="12"/>
      <c r="G884" s="22"/>
      <c r="H884" s="12"/>
      <c r="I884" s="12"/>
    </row>
    <row r="885" spans="1:9" x14ac:dyDescent="0.2">
      <c r="A885" s="12"/>
      <c r="B885" s="166"/>
      <c r="C885" s="166"/>
      <c r="D885" s="166"/>
      <c r="E885" s="12"/>
      <c r="F885" s="12"/>
      <c r="G885" s="22"/>
      <c r="H885" s="12"/>
      <c r="I885" s="12"/>
    </row>
    <row r="886" spans="1:9" x14ac:dyDescent="0.2">
      <c r="A886" s="12"/>
      <c r="B886" s="166"/>
      <c r="C886" s="166"/>
      <c r="D886" s="166"/>
      <c r="E886" s="12"/>
      <c r="F886" s="12"/>
      <c r="G886" s="22"/>
      <c r="H886" s="12"/>
      <c r="I886" s="12"/>
    </row>
    <row r="887" spans="1:9" x14ac:dyDescent="0.2">
      <c r="A887" s="12"/>
      <c r="B887" s="166"/>
      <c r="C887" s="166"/>
      <c r="D887" s="166"/>
      <c r="E887" s="12"/>
      <c r="F887" s="12"/>
      <c r="G887" s="22"/>
      <c r="H887" s="12"/>
      <c r="I887" s="12"/>
    </row>
    <row r="888" spans="1:9" x14ac:dyDescent="0.2">
      <c r="A888" s="12"/>
      <c r="B888" s="166"/>
      <c r="C888" s="166"/>
      <c r="D888" s="166"/>
      <c r="E888" s="12"/>
      <c r="F888" s="12"/>
      <c r="G888" s="22"/>
      <c r="H888" s="12"/>
      <c r="I888" s="12"/>
    </row>
    <row r="889" spans="1:9" x14ac:dyDescent="0.2">
      <c r="A889" s="12"/>
      <c r="B889" s="166"/>
      <c r="C889" s="166"/>
      <c r="D889" s="166"/>
      <c r="E889" s="12"/>
      <c r="F889" s="12"/>
      <c r="G889" s="22"/>
      <c r="H889" s="12"/>
      <c r="I889" s="12"/>
    </row>
    <row r="890" spans="1:9" x14ac:dyDescent="0.2">
      <c r="A890" s="12"/>
      <c r="B890" s="166"/>
      <c r="C890" s="166"/>
      <c r="D890" s="166"/>
      <c r="E890" s="12"/>
      <c r="F890" s="12"/>
      <c r="G890" s="22"/>
      <c r="H890" s="12"/>
      <c r="I890" s="12"/>
    </row>
    <row r="891" spans="1:9" x14ac:dyDescent="0.2">
      <c r="A891" s="12"/>
      <c r="B891" s="166"/>
      <c r="C891" s="166"/>
      <c r="D891" s="166"/>
      <c r="E891" s="12"/>
      <c r="F891" s="12"/>
      <c r="G891" s="22"/>
      <c r="H891" s="12"/>
      <c r="I891" s="12"/>
    </row>
    <row r="892" spans="1:9" x14ac:dyDescent="0.2">
      <c r="A892" s="12"/>
      <c r="B892" s="166"/>
      <c r="C892" s="166"/>
      <c r="D892" s="166"/>
      <c r="E892" s="12"/>
      <c r="F892" s="12"/>
      <c r="G892" s="22"/>
      <c r="H892" s="12"/>
      <c r="I892" s="12"/>
    </row>
    <row r="893" spans="1:9" x14ac:dyDescent="0.2">
      <c r="A893" s="12"/>
      <c r="B893" s="166"/>
      <c r="C893" s="166"/>
      <c r="D893" s="166"/>
      <c r="E893" s="12"/>
      <c r="F893" s="12"/>
      <c r="G893" s="22"/>
      <c r="H893" s="12"/>
      <c r="I893" s="12"/>
    </row>
    <row r="894" spans="1:9" x14ac:dyDescent="0.2">
      <c r="A894" s="12"/>
      <c r="B894" s="166"/>
      <c r="C894" s="166"/>
      <c r="D894" s="166"/>
      <c r="E894" s="12"/>
      <c r="F894" s="12"/>
      <c r="G894" s="22"/>
      <c r="H894" s="12"/>
      <c r="I894" s="12"/>
    </row>
    <row r="895" spans="1:9" x14ac:dyDescent="0.2">
      <c r="A895" s="12"/>
      <c r="B895" s="166"/>
      <c r="C895" s="166"/>
      <c r="D895" s="166"/>
      <c r="E895" s="12"/>
      <c r="F895" s="12"/>
      <c r="G895" s="22"/>
      <c r="H895" s="12"/>
      <c r="I895" s="12"/>
    </row>
    <row r="896" spans="1:9" x14ac:dyDescent="0.2">
      <c r="A896" s="12"/>
      <c r="B896" s="166"/>
      <c r="C896" s="166"/>
      <c r="D896" s="166"/>
      <c r="E896" s="12"/>
      <c r="F896" s="12"/>
      <c r="G896" s="22"/>
      <c r="H896" s="12"/>
      <c r="I896" s="12"/>
    </row>
    <row r="897" spans="1:9" x14ac:dyDescent="0.2">
      <c r="A897" s="12"/>
      <c r="B897" s="166"/>
      <c r="C897" s="166"/>
      <c r="D897" s="166"/>
      <c r="E897" s="12"/>
      <c r="F897" s="12"/>
      <c r="G897" s="22"/>
      <c r="H897" s="12"/>
      <c r="I897" s="12"/>
    </row>
    <row r="898" spans="1:9" x14ac:dyDescent="0.2">
      <c r="A898" s="12"/>
      <c r="B898" s="166"/>
      <c r="C898" s="166"/>
      <c r="D898" s="166"/>
      <c r="E898" s="12"/>
      <c r="F898" s="12"/>
      <c r="G898" s="22"/>
      <c r="H898" s="12"/>
      <c r="I898" s="12"/>
    </row>
    <row r="899" spans="1:9" x14ac:dyDescent="0.2">
      <c r="A899" s="12"/>
      <c r="B899" s="166"/>
      <c r="C899" s="166"/>
      <c r="D899" s="166"/>
      <c r="E899" s="12"/>
      <c r="F899" s="12"/>
      <c r="G899" s="22"/>
      <c r="H899" s="12"/>
      <c r="I899" s="12"/>
    </row>
    <row r="900" spans="1:9" x14ac:dyDescent="0.2">
      <c r="A900" s="12"/>
      <c r="B900" s="166"/>
      <c r="C900" s="166"/>
      <c r="D900" s="166"/>
      <c r="E900" s="12"/>
      <c r="F900" s="12"/>
      <c r="G900" s="22"/>
      <c r="H900" s="12"/>
      <c r="I900" s="12"/>
    </row>
    <row r="901" spans="1:9" x14ac:dyDescent="0.2">
      <c r="A901" s="12"/>
      <c r="B901" s="166"/>
      <c r="C901" s="166"/>
      <c r="D901" s="166"/>
      <c r="E901" s="12"/>
      <c r="F901" s="12"/>
      <c r="G901" s="22"/>
      <c r="H901" s="12"/>
      <c r="I901" s="12"/>
    </row>
    <row r="902" spans="1:9" x14ac:dyDescent="0.2">
      <c r="A902" s="12"/>
      <c r="B902" s="166"/>
      <c r="C902" s="166"/>
      <c r="D902" s="166"/>
      <c r="E902" s="12"/>
      <c r="F902" s="12"/>
      <c r="G902" s="22"/>
      <c r="H902" s="12"/>
      <c r="I902" s="12"/>
    </row>
    <row r="903" spans="1:9" x14ac:dyDescent="0.2">
      <c r="A903" s="12"/>
      <c r="B903" s="166"/>
      <c r="C903" s="166"/>
      <c r="D903" s="166"/>
      <c r="E903" s="12"/>
      <c r="F903" s="12"/>
      <c r="G903" s="22"/>
      <c r="H903" s="12"/>
      <c r="I903" s="12"/>
    </row>
    <row r="904" spans="1:9" x14ac:dyDescent="0.2">
      <c r="A904" s="12"/>
      <c r="B904" s="166"/>
      <c r="C904" s="166"/>
      <c r="D904" s="166"/>
      <c r="E904" s="12"/>
      <c r="F904" s="12"/>
      <c r="G904" s="22"/>
      <c r="H904" s="12"/>
      <c r="I904" s="12"/>
    </row>
    <row r="905" spans="1:9" x14ac:dyDescent="0.2">
      <c r="A905" s="12"/>
      <c r="B905" s="166"/>
      <c r="C905" s="166"/>
      <c r="D905" s="166"/>
      <c r="E905" s="12"/>
      <c r="F905" s="12"/>
      <c r="G905" s="22"/>
      <c r="H905" s="12"/>
      <c r="I905" s="12"/>
    </row>
    <row r="906" spans="1:9" x14ac:dyDescent="0.2">
      <c r="A906" s="12"/>
      <c r="B906" s="166"/>
      <c r="C906" s="166"/>
      <c r="D906" s="166"/>
      <c r="E906" s="12"/>
      <c r="F906" s="12"/>
      <c r="G906" s="22"/>
      <c r="H906" s="12"/>
      <c r="I906" s="12"/>
    </row>
    <row r="907" spans="1:9" x14ac:dyDescent="0.2">
      <c r="A907" s="12"/>
      <c r="B907" s="166"/>
      <c r="C907" s="166"/>
      <c r="D907" s="166"/>
      <c r="E907" s="12"/>
      <c r="F907" s="12"/>
      <c r="G907" s="22"/>
      <c r="H907" s="12"/>
      <c r="I907" s="12"/>
    </row>
    <row r="908" spans="1:9" x14ac:dyDescent="0.2">
      <c r="A908" s="12"/>
      <c r="B908" s="166"/>
      <c r="C908" s="166"/>
      <c r="D908" s="166"/>
      <c r="E908" s="12"/>
      <c r="F908" s="12"/>
      <c r="G908" s="22"/>
      <c r="H908" s="12"/>
      <c r="I908" s="12"/>
    </row>
    <row r="909" spans="1:9" x14ac:dyDescent="0.2">
      <c r="A909" s="12"/>
      <c r="B909" s="166"/>
      <c r="C909" s="166"/>
      <c r="D909" s="166"/>
      <c r="E909" s="12"/>
      <c r="F909" s="12"/>
      <c r="G909" s="22"/>
      <c r="H909" s="12"/>
      <c r="I909" s="12"/>
    </row>
    <row r="910" spans="1:9" x14ac:dyDescent="0.2">
      <c r="A910" s="12"/>
      <c r="B910" s="166"/>
      <c r="C910" s="166"/>
      <c r="D910" s="166"/>
      <c r="E910" s="12"/>
      <c r="F910" s="12"/>
      <c r="G910" s="22"/>
      <c r="H910" s="12"/>
      <c r="I910" s="12"/>
    </row>
    <row r="911" spans="1:9" x14ac:dyDescent="0.2">
      <c r="A911" s="12"/>
      <c r="B911" s="166"/>
      <c r="C911" s="166"/>
      <c r="D911" s="166"/>
      <c r="E911" s="12"/>
      <c r="F911" s="12"/>
      <c r="G911" s="22"/>
      <c r="H911" s="12"/>
      <c r="I911" s="12"/>
    </row>
    <row r="912" spans="1:9" x14ac:dyDescent="0.2">
      <c r="A912" s="12"/>
      <c r="B912" s="166"/>
      <c r="C912" s="166"/>
      <c r="D912" s="166"/>
      <c r="E912" s="12"/>
      <c r="F912" s="12"/>
      <c r="G912" s="22"/>
      <c r="H912" s="12"/>
      <c r="I912" s="12"/>
    </row>
    <row r="913" spans="1:9" x14ac:dyDescent="0.2">
      <c r="A913" s="12"/>
      <c r="B913" s="166"/>
      <c r="C913" s="166"/>
      <c r="D913" s="166"/>
      <c r="E913" s="12"/>
      <c r="F913" s="12"/>
      <c r="G913" s="22"/>
      <c r="H913" s="12"/>
      <c r="I913" s="12"/>
    </row>
    <row r="914" spans="1:9" x14ac:dyDescent="0.2">
      <c r="A914" s="12"/>
      <c r="B914" s="166"/>
      <c r="C914" s="166"/>
      <c r="D914" s="166"/>
      <c r="E914" s="12"/>
      <c r="F914" s="12"/>
      <c r="G914" s="22"/>
      <c r="H914" s="12"/>
      <c r="I914" s="12"/>
    </row>
    <row r="915" spans="1:9" x14ac:dyDescent="0.2">
      <c r="A915" s="12"/>
      <c r="B915" s="166"/>
      <c r="C915" s="166"/>
      <c r="D915" s="166"/>
      <c r="E915" s="12"/>
      <c r="F915" s="12"/>
      <c r="G915" s="22"/>
      <c r="H915" s="12"/>
      <c r="I915" s="12"/>
    </row>
    <row r="916" spans="1:9" x14ac:dyDescent="0.2">
      <c r="A916" s="12"/>
      <c r="B916" s="166"/>
      <c r="C916" s="166"/>
      <c r="D916" s="166"/>
      <c r="E916" s="12"/>
      <c r="F916" s="12"/>
      <c r="G916" s="22"/>
      <c r="H916" s="12"/>
      <c r="I916" s="12"/>
    </row>
    <row r="917" spans="1:9" x14ac:dyDescent="0.2">
      <c r="A917" s="12"/>
      <c r="B917" s="166"/>
      <c r="C917" s="166"/>
      <c r="D917" s="166"/>
      <c r="E917" s="12"/>
      <c r="F917" s="12"/>
      <c r="G917" s="22"/>
      <c r="H917" s="12"/>
      <c r="I917" s="12"/>
    </row>
    <row r="918" spans="1:9" x14ac:dyDescent="0.2">
      <c r="A918" s="12"/>
      <c r="B918" s="166"/>
      <c r="C918" s="166"/>
      <c r="D918" s="166"/>
      <c r="E918" s="12"/>
      <c r="F918" s="12"/>
      <c r="G918" s="22"/>
      <c r="H918" s="12"/>
      <c r="I918" s="12"/>
    </row>
    <row r="919" spans="1:9" x14ac:dyDescent="0.2">
      <c r="A919" s="12"/>
      <c r="B919" s="166"/>
      <c r="C919" s="166"/>
      <c r="D919" s="166"/>
      <c r="E919" s="12"/>
      <c r="F919" s="12"/>
      <c r="G919" s="22"/>
      <c r="H919" s="12"/>
      <c r="I919" s="12"/>
    </row>
    <row r="920" spans="1:9" x14ac:dyDescent="0.2">
      <c r="A920" s="12"/>
      <c r="B920" s="166"/>
      <c r="C920" s="166"/>
      <c r="D920" s="166"/>
      <c r="E920" s="12"/>
      <c r="F920" s="12"/>
      <c r="G920" s="22"/>
      <c r="H920" s="12"/>
      <c r="I920" s="12"/>
    </row>
    <row r="921" spans="1:9" x14ac:dyDescent="0.2">
      <c r="A921" s="12"/>
      <c r="B921" s="166"/>
      <c r="C921" s="166"/>
      <c r="D921" s="166"/>
      <c r="E921" s="12"/>
      <c r="F921" s="12"/>
      <c r="G921" s="22"/>
      <c r="H921" s="12"/>
      <c r="I921" s="12"/>
    </row>
    <row r="922" spans="1:9" x14ac:dyDescent="0.2">
      <c r="A922" s="12"/>
      <c r="B922" s="166"/>
      <c r="C922" s="166"/>
      <c r="D922" s="166"/>
      <c r="E922" s="12"/>
      <c r="F922" s="12"/>
      <c r="G922" s="22"/>
      <c r="H922" s="12"/>
      <c r="I922" s="12"/>
    </row>
    <row r="923" spans="1:9" x14ac:dyDescent="0.2">
      <c r="A923" s="12"/>
      <c r="B923" s="166"/>
      <c r="C923" s="166"/>
      <c r="D923" s="166"/>
      <c r="E923" s="12"/>
      <c r="F923" s="12"/>
      <c r="G923" s="22"/>
      <c r="H923" s="12"/>
      <c r="I923" s="12"/>
    </row>
    <row r="924" spans="1:9" x14ac:dyDescent="0.2">
      <c r="A924" s="12"/>
      <c r="B924" s="166"/>
      <c r="C924" s="166"/>
      <c r="D924" s="166"/>
      <c r="E924" s="12"/>
      <c r="F924" s="12"/>
      <c r="G924" s="22"/>
      <c r="H924" s="12"/>
      <c r="I924" s="12"/>
    </row>
    <row r="925" spans="1:9" x14ac:dyDescent="0.2">
      <c r="A925" s="12"/>
      <c r="B925" s="166"/>
      <c r="C925" s="166"/>
      <c r="D925" s="166"/>
      <c r="E925" s="12"/>
      <c r="F925" s="12"/>
      <c r="G925" s="22"/>
      <c r="H925" s="12"/>
      <c r="I925" s="12"/>
    </row>
    <row r="926" spans="1:9" x14ac:dyDescent="0.2">
      <c r="A926" s="12"/>
      <c r="B926" s="166"/>
      <c r="C926" s="166"/>
      <c r="D926" s="166"/>
      <c r="E926" s="12"/>
      <c r="F926" s="12"/>
      <c r="G926" s="22"/>
      <c r="H926" s="12"/>
      <c r="I926" s="12"/>
    </row>
    <row r="927" spans="1:9" x14ac:dyDescent="0.2">
      <c r="A927" s="12"/>
      <c r="B927" s="166"/>
      <c r="C927" s="166"/>
      <c r="D927" s="166"/>
      <c r="E927" s="12"/>
      <c r="F927" s="12"/>
      <c r="G927" s="22"/>
      <c r="H927" s="12"/>
      <c r="I927" s="12"/>
    </row>
    <row r="928" spans="1:9" x14ac:dyDescent="0.2">
      <c r="A928" s="12"/>
      <c r="B928" s="166"/>
      <c r="C928" s="166"/>
      <c r="D928" s="166"/>
      <c r="E928" s="12"/>
      <c r="F928" s="12"/>
      <c r="G928" s="22"/>
      <c r="H928" s="12"/>
      <c r="I928" s="12"/>
    </row>
    <row r="929" spans="1:9" x14ac:dyDescent="0.2">
      <c r="A929" s="12"/>
      <c r="B929" s="166"/>
      <c r="C929" s="166"/>
      <c r="D929" s="166"/>
      <c r="E929" s="12"/>
      <c r="F929" s="12"/>
      <c r="G929" s="22"/>
      <c r="H929" s="12"/>
      <c r="I929" s="12"/>
    </row>
    <row r="930" spans="1:9" x14ac:dyDescent="0.2">
      <c r="A930" s="12"/>
      <c r="B930" s="166"/>
      <c r="C930" s="166"/>
      <c r="D930" s="166"/>
      <c r="E930" s="12"/>
      <c r="F930" s="12"/>
      <c r="G930" s="22"/>
      <c r="H930" s="12"/>
      <c r="I930" s="12"/>
    </row>
    <row r="931" spans="1:9" x14ac:dyDescent="0.2">
      <c r="A931" s="12"/>
      <c r="B931" s="166"/>
      <c r="C931" s="166"/>
      <c r="D931" s="166"/>
      <c r="E931" s="12"/>
      <c r="F931" s="12"/>
      <c r="G931" s="22"/>
      <c r="H931" s="12"/>
      <c r="I931" s="12"/>
    </row>
    <row r="932" spans="1:9" x14ac:dyDescent="0.2">
      <c r="A932" s="12"/>
      <c r="B932" s="166"/>
      <c r="C932" s="166"/>
      <c r="D932" s="166"/>
      <c r="E932" s="12"/>
      <c r="F932" s="12"/>
      <c r="G932" s="22"/>
      <c r="H932" s="12"/>
      <c r="I932" s="12"/>
    </row>
    <row r="933" spans="1:9" x14ac:dyDescent="0.2">
      <c r="A933" s="12"/>
      <c r="B933" s="166"/>
      <c r="C933" s="166"/>
      <c r="D933" s="166"/>
      <c r="E933" s="12"/>
      <c r="F933" s="12"/>
      <c r="G933" s="22"/>
      <c r="H933" s="12"/>
      <c r="I933" s="12"/>
    </row>
    <row r="934" spans="1:9" x14ac:dyDescent="0.2">
      <c r="A934" s="12"/>
      <c r="B934" s="166"/>
      <c r="C934" s="166"/>
      <c r="D934" s="166"/>
      <c r="E934" s="12"/>
      <c r="F934" s="12"/>
      <c r="G934" s="22"/>
      <c r="H934" s="12"/>
      <c r="I934" s="12"/>
    </row>
    <row r="935" spans="1:9" x14ac:dyDescent="0.2">
      <c r="A935" s="12"/>
      <c r="B935" s="166"/>
      <c r="C935" s="166"/>
      <c r="D935" s="166"/>
      <c r="E935" s="12"/>
      <c r="F935" s="12"/>
      <c r="G935" s="22"/>
      <c r="H935" s="12"/>
      <c r="I935" s="12"/>
    </row>
    <row r="936" spans="1:9" x14ac:dyDescent="0.2">
      <c r="A936" s="12"/>
      <c r="B936" s="166"/>
      <c r="C936" s="166"/>
      <c r="D936" s="166"/>
      <c r="E936" s="12"/>
      <c r="F936" s="12"/>
      <c r="G936" s="22"/>
      <c r="H936" s="12"/>
      <c r="I936" s="12"/>
    </row>
    <row r="937" spans="1:9" x14ac:dyDescent="0.2">
      <c r="A937" s="12"/>
      <c r="B937" s="166"/>
      <c r="C937" s="166"/>
      <c r="D937" s="166"/>
      <c r="E937" s="12"/>
      <c r="F937" s="12"/>
      <c r="G937" s="22"/>
      <c r="H937" s="12"/>
      <c r="I937" s="12"/>
    </row>
    <row r="938" spans="1:9" x14ac:dyDescent="0.2">
      <c r="A938" s="12"/>
      <c r="B938" s="166"/>
      <c r="C938" s="166"/>
      <c r="D938" s="166"/>
      <c r="E938" s="12"/>
      <c r="F938" s="12"/>
      <c r="G938" s="22"/>
      <c r="H938" s="12"/>
      <c r="I938" s="12"/>
    </row>
    <row r="939" spans="1:9" x14ac:dyDescent="0.2">
      <c r="A939" s="12"/>
      <c r="B939" s="166"/>
      <c r="C939" s="166"/>
      <c r="D939" s="166"/>
      <c r="E939" s="12"/>
      <c r="F939" s="12"/>
      <c r="G939" s="22"/>
      <c r="H939" s="12"/>
      <c r="I939" s="12"/>
    </row>
    <row r="940" spans="1:9" x14ac:dyDescent="0.2">
      <c r="A940" s="12"/>
      <c r="B940" s="166"/>
      <c r="C940" s="166"/>
      <c r="D940" s="166"/>
      <c r="E940" s="12"/>
      <c r="F940" s="12"/>
      <c r="G940" s="22"/>
      <c r="H940" s="12"/>
      <c r="I940" s="12"/>
    </row>
    <row r="941" spans="1:9" x14ac:dyDescent="0.2">
      <c r="A941" s="12"/>
      <c r="B941" s="166"/>
      <c r="C941" s="166"/>
      <c r="D941" s="166"/>
      <c r="E941" s="12"/>
      <c r="F941" s="12"/>
      <c r="G941" s="22"/>
      <c r="H941" s="12"/>
      <c r="I941" s="12"/>
    </row>
    <row r="942" spans="1:9" x14ac:dyDescent="0.2">
      <c r="A942" s="12"/>
      <c r="B942" s="166"/>
      <c r="C942" s="166"/>
      <c r="D942" s="166"/>
      <c r="E942" s="12"/>
      <c r="F942" s="12"/>
      <c r="G942" s="22"/>
      <c r="H942" s="12"/>
      <c r="I942" s="12"/>
    </row>
    <row r="943" spans="1:9" x14ac:dyDescent="0.2">
      <c r="A943" s="12"/>
      <c r="B943" s="166"/>
      <c r="C943" s="166"/>
      <c r="D943" s="166"/>
      <c r="E943" s="12"/>
      <c r="F943" s="12"/>
      <c r="G943" s="22"/>
      <c r="H943" s="12"/>
      <c r="I943" s="12"/>
    </row>
    <row r="944" spans="1:9" x14ac:dyDescent="0.2">
      <c r="A944" s="12"/>
      <c r="B944" s="166"/>
      <c r="C944" s="166"/>
      <c r="D944" s="166"/>
      <c r="E944" s="12"/>
      <c r="F944" s="12"/>
      <c r="G944" s="22"/>
      <c r="H944" s="12"/>
      <c r="I944" s="12"/>
    </row>
    <row r="945" spans="1:9" x14ac:dyDescent="0.2">
      <c r="A945" s="12"/>
      <c r="B945" s="166"/>
      <c r="C945" s="166"/>
      <c r="D945" s="166"/>
      <c r="E945" s="12"/>
      <c r="F945" s="12"/>
      <c r="G945" s="22"/>
      <c r="H945" s="12"/>
      <c r="I945" s="12"/>
    </row>
    <row r="946" spans="1:9" x14ac:dyDescent="0.2">
      <c r="A946" s="12"/>
      <c r="B946" s="166"/>
      <c r="C946" s="166"/>
      <c r="D946" s="166"/>
      <c r="E946" s="12"/>
      <c r="F946" s="12"/>
      <c r="G946" s="22"/>
      <c r="H946" s="12"/>
      <c r="I946" s="12"/>
    </row>
    <row r="947" spans="1:9" x14ac:dyDescent="0.2">
      <c r="A947" s="12"/>
      <c r="B947" s="166"/>
      <c r="C947" s="166"/>
      <c r="D947" s="166"/>
      <c r="E947" s="12"/>
      <c r="F947" s="12"/>
      <c r="G947" s="22"/>
      <c r="H947" s="12"/>
      <c r="I947" s="12"/>
    </row>
    <row r="948" spans="1:9" x14ac:dyDescent="0.2">
      <c r="A948" s="12"/>
      <c r="B948" s="166"/>
      <c r="C948" s="166"/>
      <c r="D948" s="166"/>
      <c r="E948" s="12"/>
      <c r="F948" s="12"/>
      <c r="G948" s="22"/>
      <c r="H948" s="12"/>
      <c r="I948" s="12"/>
    </row>
    <row r="949" spans="1:9" x14ac:dyDescent="0.2">
      <c r="A949" s="12"/>
      <c r="B949" s="166"/>
      <c r="C949" s="166"/>
      <c r="D949" s="166"/>
      <c r="E949" s="12"/>
      <c r="F949" s="12"/>
      <c r="G949" s="22"/>
      <c r="H949" s="12"/>
      <c r="I949" s="12"/>
    </row>
    <row r="950" spans="1:9" x14ac:dyDescent="0.2">
      <c r="A950" s="12"/>
      <c r="B950" s="166"/>
      <c r="C950" s="166"/>
      <c r="D950" s="166"/>
      <c r="E950" s="12"/>
      <c r="F950" s="12"/>
      <c r="G950" s="22"/>
      <c r="H950" s="12"/>
      <c r="I950" s="12"/>
    </row>
    <row r="951" spans="1:9" x14ac:dyDescent="0.2">
      <c r="A951" s="12"/>
      <c r="B951" s="166"/>
      <c r="C951" s="166"/>
      <c r="D951" s="166"/>
      <c r="E951" s="12"/>
      <c r="F951" s="12"/>
      <c r="G951" s="22"/>
      <c r="H951" s="12"/>
      <c r="I951" s="12"/>
    </row>
    <row r="952" spans="1:9" x14ac:dyDescent="0.2">
      <c r="A952" s="12"/>
      <c r="B952" s="166"/>
      <c r="C952" s="166"/>
      <c r="D952" s="166"/>
      <c r="E952" s="12"/>
      <c r="F952" s="12"/>
      <c r="G952" s="22"/>
      <c r="H952" s="12"/>
      <c r="I952" s="12"/>
    </row>
    <row r="953" spans="1:9" x14ac:dyDescent="0.2">
      <c r="A953" s="12"/>
      <c r="B953" s="166"/>
      <c r="C953" s="166"/>
      <c r="D953" s="166"/>
      <c r="E953" s="12"/>
      <c r="F953" s="12"/>
      <c r="G953" s="22"/>
      <c r="H953" s="12"/>
      <c r="I953" s="12"/>
    </row>
    <row r="954" spans="1:9" x14ac:dyDescent="0.2">
      <c r="A954" s="12"/>
      <c r="B954" s="166"/>
      <c r="C954" s="166"/>
      <c r="D954" s="166"/>
      <c r="E954" s="12"/>
      <c r="F954" s="12"/>
      <c r="G954" s="22"/>
      <c r="H954" s="12"/>
      <c r="I954" s="12"/>
    </row>
    <row r="955" spans="1:9" x14ac:dyDescent="0.2">
      <c r="A955" s="12"/>
      <c r="B955" s="166"/>
      <c r="C955" s="166"/>
      <c r="D955" s="166"/>
      <c r="E955" s="12"/>
      <c r="F955" s="12"/>
      <c r="G955" s="22"/>
      <c r="H955" s="12"/>
      <c r="I955" s="12"/>
    </row>
    <row r="956" spans="1:9" x14ac:dyDescent="0.2">
      <c r="A956" s="12"/>
      <c r="B956" s="166"/>
      <c r="C956" s="166"/>
      <c r="D956" s="166"/>
      <c r="E956" s="12"/>
      <c r="F956" s="12"/>
      <c r="G956" s="22"/>
      <c r="H956" s="12"/>
      <c r="I956" s="12"/>
    </row>
    <row r="957" spans="1:9" x14ac:dyDescent="0.2">
      <c r="A957" s="12"/>
      <c r="B957" s="166"/>
      <c r="C957" s="166"/>
      <c r="D957" s="166"/>
      <c r="E957" s="12"/>
      <c r="F957" s="12"/>
      <c r="G957" s="22"/>
      <c r="H957" s="12"/>
      <c r="I957" s="12"/>
    </row>
    <row r="958" spans="1:9" x14ac:dyDescent="0.2">
      <c r="A958" s="12"/>
      <c r="B958" s="166"/>
      <c r="C958" s="166"/>
      <c r="D958" s="166"/>
      <c r="E958" s="12"/>
      <c r="F958" s="12"/>
      <c r="G958" s="22"/>
      <c r="H958" s="12"/>
      <c r="I958" s="12"/>
    </row>
    <row r="959" spans="1:9" x14ac:dyDescent="0.2">
      <c r="A959" s="12"/>
      <c r="B959" s="166"/>
      <c r="C959" s="166"/>
      <c r="D959" s="166"/>
      <c r="E959" s="12"/>
      <c r="F959" s="12"/>
      <c r="G959" s="22"/>
      <c r="H959" s="12"/>
      <c r="I959" s="12"/>
    </row>
    <row r="960" spans="1:9" x14ac:dyDescent="0.2">
      <c r="A960" s="12"/>
      <c r="B960" s="166"/>
      <c r="C960" s="166"/>
      <c r="D960" s="166"/>
      <c r="E960" s="12"/>
      <c r="F960" s="12"/>
      <c r="G960" s="22"/>
      <c r="H960" s="12"/>
      <c r="I960" s="12"/>
    </row>
    <row r="961" spans="1:9" x14ac:dyDescent="0.2">
      <c r="A961" s="12"/>
      <c r="B961" s="166"/>
      <c r="C961" s="166"/>
      <c r="D961" s="166"/>
      <c r="E961" s="12"/>
      <c r="F961" s="12"/>
      <c r="G961" s="22"/>
      <c r="H961" s="12"/>
      <c r="I961" s="12"/>
    </row>
    <row r="962" spans="1:9" x14ac:dyDescent="0.2">
      <c r="A962" s="12"/>
      <c r="B962" s="166"/>
      <c r="C962" s="166"/>
      <c r="D962" s="166"/>
      <c r="E962" s="12"/>
      <c r="F962" s="12"/>
      <c r="G962" s="22"/>
      <c r="H962" s="12"/>
      <c r="I962" s="12"/>
    </row>
    <row r="963" spans="1:9" x14ac:dyDescent="0.2">
      <c r="A963" s="12"/>
      <c r="B963" s="166"/>
      <c r="C963" s="166"/>
      <c r="D963" s="166"/>
      <c r="E963" s="12"/>
      <c r="F963" s="12"/>
      <c r="G963" s="22"/>
      <c r="H963" s="12"/>
      <c r="I963" s="12"/>
    </row>
    <row r="964" spans="1:9" x14ac:dyDescent="0.2">
      <c r="A964" s="12"/>
      <c r="B964" s="166"/>
      <c r="C964" s="166"/>
      <c r="D964" s="166"/>
      <c r="E964" s="12"/>
      <c r="F964" s="12"/>
      <c r="G964" s="22"/>
      <c r="H964" s="12"/>
      <c r="I964" s="12"/>
    </row>
    <row r="965" spans="1:9" x14ac:dyDescent="0.2">
      <c r="A965" s="12"/>
      <c r="B965" s="166"/>
      <c r="C965" s="166"/>
      <c r="D965" s="166"/>
      <c r="E965" s="12"/>
      <c r="F965" s="12"/>
      <c r="G965" s="22"/>
      <c r="H965" s="12"/>
      <c r="I965" s="12"/>
    </row>
    <row r="966" spans="1:9" x14ac:dyDescent="0.2">
      <c r="A966" s="12"/>
      <c r="B966" s="166"/>
      <c r="C966" s="166"/>
      <c r="D966" s="166"/>
      <c r="E966" s="12"/>
      <c r="F966" s="12"/>
      <c r="G966" s="22"/>
      <c r="H966" s="12"/>
      <c r="I966" s="12"/>
    </row>
    <row r="967" spans="1:9" x14ac:dyDescent="0.2">
      <c r="A967" s="12"/>
      <c r="B967" s="166"/>
      <c r="C967" s="166"/>
      <c r="D967" s="166"/>
      <c r="E967" s="12"/>
      <c r="F967" s="12"/>
      <c r="G967" s="22"/>
      <c r="H967" s="12"/>
      <c r="I967" s="12"/>
    </row>
    <row r="968" spans="1:9" x14ac:dyDescent="0.2">
      <c r="A968" s="12"/>
      <c r="B968" s="166"/>
      <c r="C968" s="166"/>
      <c r="D968" s="166"/>
      <c r="E968" s="12"/>
      <c r="F968" s="12"/>
      <c r="G968" s="22"/>
      <c r="H968" s="12"/>
      <c r="I968" s="12"/>
    </row>
    <row r="969" spans="1:9" x14ac:dyDescent="0.2">
      <c r="A969" s="12"/>
      <c r="B969" s="166"/>
      <c r="C969" s="166"/>
      <c r="D969" s="166"/>
      <c r="E969" s="12"/>
      <c r="F969" s="12"/>
      <c r="G969" s="22"/>
      <c r="H969" s="12"/>
      <c r="I969" s="12"/>
    </row>
    <row r="970" spans="1:9" x14ac:dyDescent="0.2">
      <c r="A970" s="12"/>
      <c r="B970" s="166"/>
      <c r="C970" s="166"/>
      <c r="D970" s="166"/>
      <c r="E970" s="12"/>
      <c r="F970" s="12"/>
      <c r="G970" s="22"/>
      <c r="H970" s="12"/>
      <c r="I970" s="12"/>
    </row>
    <row r="971" spans="1:9" x14ac:dyDescent="0.2">
      <c r="A971" s="12"/>
      <c r="B971" s="166"/>
      <c r="C971" s="166"/>
      <c r="D971" s="166"/>
      <c r="E971" s="12"/>
      <c r="F971" s="12"/>
      <c r="G971" s="22"/>
      <c r="H971" s="12"/>
      <c r="I971" s="12"/>
    </row>
    <row r="972" spans="1:9" x14ac:dyDescent="0.2">
      <c r="A972" s="12"/>
      <c r="B972" s="166"/>
      <c r="C972" s="166"/>
      <c r="D972" s="166"/>
      <c r="E972" s="12"/>
      <c r="F972" s="12"/>
      <c r="G972" s="22"/>
      <c r="H972" s="12"/>
      <c r="I972" s="12"/>
    </row>
    <row r="973" spans="1:9" x14ac:dyDescent="0.2">
      <c r="A973" s="12"/>
      <c r="B973" s="166"/>
      <c r="C973" s="166"/>
      <c r="D973" s="166"/>
      <c r="E973" s="12"/>
      <c r="F973" s="12"/>
      <c r="G973" s="22"/>
      <c r="H973" s="12"/>
      <c r="I973" s="12"/>
    </row>
    <row r="974" spans="1:9" x14ac:dyDescent="0.2">
      <c r="A974" s="12"/>
      <c r="B974" s="166"/>
      <c r="C974" s="166"/>
      <c r="D974" s="166"/>
      <c r="E974" s="12"/>
      <c r="F974" s="12"/>
      <c r="G974" s="22"/>
      <c r="H974" s="12"/>
      <c r="I974" s="12"/>
    </row>
    <row r="975" spans="1:9" x14ac:dyDescent="0.2">
      <c r="A975" s="12"/>
      <c r="B975" s="166"/>
      <c r="C975" s="166"/>
      <c r="D975" s="166"/>
      <c r="E975" s="12"/>
      <c r="F975" s="12"/>
      <c r="G975" s="22"/>
      <c r="H975" s="12"/>
      <c r="I975" s="12"/>
    </row>
    <row r="976" spans="1:9" x14ac:dyDescent="0.2">
      <c r="A976" s="12"/>
      <c r="B976" s="166"/>
      <c r="C976" s="166"/>
      <c r="D976" s="166"/>
      <c r="E976" s="12"/>
      <c r="F976" s="12"/>
      <c r="G976" s="22"/>
      <c r="H976" s="12"/>
      <c r="I976" s="12"/>
    </row>
    <row r="977" spans="1:9" x14ac:dyDescent="0.2">
      <c r="A977" s="12"/>
      <c r="B977" s="166"/>
      <c r="C977" s="166"/>
      <c r="D977" s="166"/>
      <c r="E977" s="12"/>
      <c r="F977" s="12"/>
      <c r="G977" s="22"/>
      <c r="H977" s="12"/>
      <c r="I977" s="12"/>
    </row>
    <row r="978" spans="1:9" x14ac:dyDescent="0.2">
      <c r="A978" s="12"/>
      <c r="B978" s="166"/>
      <c r="C978" s="166"/>
      <c r="D978" s="166"/>
      <c r="E978" s="12"/>
      <c r="F978" s="12"/>
      <c r="G978" s="22"/>
      <c r="H978" s="12"/>
      <c r="I978" s="12"/>
    </row>
    <row r="979" spans="1:9" x14ac:dyDescent="0.2">
      <c r="A979" s="12"/>
      <c r="B979" s="166"/>
      <c r="C979" s="166"/>
      <c r="D979" s="166"/>
      <c r="E979" s="12"/>
      <c r="F979" s="12"/>
      <c r="G979" s="22"/>
      <c r="H979" s="12"/>
      <c r="I979" s="12"/>
    </row>
    <row r="980" spans="1:9" x14ac:dyDescent="0.2">
      <c r="A980" s="12"/>
      <c r="B980" s="166"/>
      <c r="C980" s="166"/>
      <c r="D980" s="166"/>
      <c r="E980" s="12"/>
      <c r="F980" s="12"/>
      <c r="G980" s="22"/>
      <c r="H980" s="12"/>
      <c r="I980" s="12"/>
    </row>
    <row r="981" spans="1:9" x14ac:dyDescent="0.2">
      <c r="A981" s="12"/>
      <c r="B981" s="166"/>
      <c r="C981" s="166"/>
      <c r="D981" s="166"/>
      <c r="E981" s="12"/>
      <c r="F981" s="12"/>
      <c r="G981" s="22"/>
      <c r="H981" s="12"/>
      <c r="I981" s="12"/>
    </row>
    <row r="982" spans="1:9" x14ac:dyDescent="0.2">
      <c r="A982" s="12"/>
      <c r="B982" s="166"/>
      <c r="C982" s="166"/>
      <c r="D982" s="166"/>
      <c r="E982" s="12"/>
      <c r="F982" s="12"/>
      <c r="G982" s="22"/>
      <c r="H982" s="12"/>
      <c r="I982" s="12"/>
    </row>
    <row r="983" spans="1:9" x14ac:dyDescent="0.2">
      <c r="A983" s="12"/>
      <c r="B983" s="166"/>
      <c r="C983" s="166"/>
      <c r="D983" s="166"/>
      <c r="E983" s="12"/>
      <c r="F983" s="12"/>
      <c r="G983" s="22"/>
      <c r="H983" s="12"/>
      <c r="I983" s="12"/>
    </row>
    <row r="984" spans="1:9" x14ac:dyDescent="0.2">
      <c r="A984" s="12"/>
      <c r="B984" s="166"/>
      <c r="C984" s="166"/>
      <c r="D984" s="166"/>
      <c r="E984" s="12"/>
      <c r="F984" s="12"/>
      <c r="G984" s="22"/>
      <c r="H984" s="12"/>
      <c r="I984" s="12"/>
    </row>
    <row r="985" spans="1:9" x14ac:dyDescent="0.2">
      <c r="A985" s="12"/>
      <c r="B985" s="166"/>
      <c r="C985" s="166"/>
      <c r="D985" s="166"/>
      <c r="E985" s="12"/>
      <c r="F985" s="12"/>
      <c r="G985" s="22"/>
      <c r="H985" s="12"/>
      <c r="I985" s="12"/>
    </row>
    <row r="986" spans="1:9" x14ac:dyDescent="0.2">
      <c r="A986" s="12"/>
      <c r="B986" s="166"/>
      <c r="C986" s="166"/>
      <c r="D986" s="166"/>
      <c r="E986" s="12"/>
      <c r="F986" s="12"/>
      <c r="G986" s="22"/>
      <c r="H986" s="12"/>
      <c r="I986" s="12"/>
    </row>
    <row r="987" spans="1:9" x14ac:dyDescent="0.2">
      <c r="A987" s="12"/>
      <c r="B987" s="166"/>
      <c r="C987" s="166"/>
      <c r="D987" s="166"/>
      <c r="E987" s="12"/>
      <c r="F987" s="12"/>
      <c r="G987" s="22"/>
      <c r="H987" s="12"/>
      <c r="I987" s="12"/>
    </row>
    <row r="988" spans="1:9" x14ac:dyDescent="0.2">
      <c r="A988" s="12"/>
      <c r="B988" s="166"/>
      <c r="C988" s="166"/>
      <c r="D988" s="166"/>
      <c r="E988" s="12"/>
      <c r="F988" s="12"/>
      <c r="G988" s="22"/>
      <c r="H988" s="12"/>
      <c r="I988" s="12"/>
    </row>
    <row r="989" spans="1:9" x14ac:dyDescent="0.2">
      <c r="A989" s="12"/>
      <c r="B989" s="166"/>
      <c r="C989" s="166"/>
      <c r="D989" s="166"/>
      <c r="E989" s="12"/>
      <c r="F989" s="12"/>
      <c r="G989" s="22"/>
      <c r="H989" s="12"/>
      <c r="I989" s="12"/>
    </row>
    <row r="990" spans="1:9" x14ac:dyDescent="0.2">
      <c r="A990" s="12"/>
      <c r="B990" s="166"/>
      <c r="C990" s="166"/>
      <c r="D990" s="166"/>
      <c r="E990" s="12"/>
      <c r="F990" s="12"/>
      <c r="G990" s="22"/>
      <c r="H990" s="12"/>
      <c r="I990" s="12"/>
    </row>
    <row r="991" spans="1:9" x14ac:dyDescent="0.2">
      <c r="A991" s="12"/>
      <c r="B991" s="166"/>
      <c r="C991" s="166"/>
      <c r="D991" s="166"/>
      <c r="E991" s="12"/>
      <c r="F991" s="12"/>
      <c r="G991" s="22"/>
      <c r="H991" s="12"/>
      <c r="I991" s="12"/>
    </row>
    <row r="992" spans="1:9" x14ac:dyDescent="0.2">
      <c r="A992" s="12"/>
      <c r="B992" s="166"/>
      <c r="C992" s="166"/>
      <c r="D992" s="166"/>
      <c r="E992" s="12"/>
      <c r="F992" s="12"/>
      <c r="G992" s="22"/>
      <c r="H992" s="12"/>
      <c r="I992" s="12"/>
    </row>
    <row r="993" spans="1:9" x14ac:dyDescent="0.2">
      <c r="A993" s="12"/>
      <c r="B993" s="166"/>
      <c r="C993" s="166"/>
      <c r="D993" s="166"/>
      <c r="E993" s="12"/>
      <c r="F993" s="12"/>
      <c r="G993" s="22"/>
      <c r="H993" s="12"/>
      <c r="I993" s="12"/>
    </row>
    <row r="994" spans="1:9" x14ac:dyDescent="0.2">
      <c r="A994" s="12"/>
      <c r="B994" s="166"/>
      <c r="C994" s="166"/>
      <c r="D994" s="166"/>
      <c r="E994" s="12"/>
      <c r="F994" s="12"/>
      <c r="G994" s="22"/>
      <c r="H994" s="12"/>
      <c r="I994" s="12"/>
    </row>
    <row r="995" spans="1:9" x14ac:dyDescent="0.2">
      <c r="A995" s="12"/>
      <c r="B995" s="166"/>
      <c r="C995" s="166"/>
      <c r="D995" s="166"/>
      <c r="E995" s="12"/>
      <c r="F995" s="12"/>
      <c r="G995" s="22"/>
      <c r="H995" s="12"/>
      <c r="I995" s="12"/>
    </row>
    <row r="996" spans="1:9" x14ac:dyDescent="0.2">
      <c r="A996" s="12"/>
      <c r="B996" s="166"/>
      <c r="C996" s="166"/>
      <c r="D996" s="166"/>
      <c r="E996" s="12"/>
      <c r="F996" s="12"/>
      <c r="G996" s="22"/>
      <c r="H996" s="12"/>
      <c r="I996" s="12"/>
    </row>
    <row r="997" spans="1:9" x14ac:dyDescent="0.2">
      <c r="A997" s="12"/>
      <c r="B997" s="166"/>
      <c r="C997" s="166"/>
      <c r="D997" s="166"/>
      <c r="E997" s="12"/>
      <c r="F997" s="12"/>
      <c r="G997" s="22"/>
      <c r="H997" s="12"/>
      <c r="I997" s="12"/>
    </row>
    <row r="998" spans="1:9" x14ac:dyDescent="0.2">
      <c r="A998" s="12"/>
      <c r="B998" s="166"/>
      <c r="C998" s="166"/>
      <c r="D998" s="166"/>
      <c r="E998" s="12"/>
      <c r="F998" s="12"/>
      <c r="G998" s="22"/>
      <c r="H998" s="12"/>
      <c r="I998" s="12"/>
    </row>
    <row r="999" spans="1:9" x14ac:dyDescent="0.2">
      <c r="A999" s="12"/>
      <c r="B999" s="166"/>
      <c r="C999" s="166"/>
      <c r="D999" s="166"/>
      <c r="E999" s="12"/>
      <c r="F999" s="12"/>
      <c r="G999" s="22"/>
      <c r="H999" s="12"/>
      <c r="I999" s="12"/>
    </row>
    <row r="1000" spans="1:9" x14ac:dyDescent="0.2">
      <c r="A1000" s="12"/>
      <c r="B1000" s="166"/>
      <c r="C1000" s="166"/>
      <c r="D1000" s="166"/>
      <c r="E1000" s="12"/>
      <c r="F1000" s="12"/>
      <c r="G1000" s="22"/>
      <c r="H1000" s="12"/>
      <c r="I1000" s="12"/>
    </row>
    <row r="1001" spans="1:9" x14ac:dyDescent="0.2">
      <c r="A1001" s="12"/>
      <c r="B1001" s="166"/>
      <c r="C1001" s="166"/>
      <c r="D1001" s="166"/>
      <c r="E1001" s="12"/>
      <c r="F1001" s="12"/>
      <c r="G1001" s="22"/>
      <c r="H1001" s="12"/>
      <c r="I1001" s="12"/>
    </row>
    <row r="1002" spans="1:9" x14ac:dyDescent="0.2">
      <c r="A1002" s="12"/>
      <c r="B1002" s="166"/>
      <c r="C1002" s="166"/>
      <c r="D1002" s="166"/>
      <c r="E1002" s="12"/>
      <c r="F1002" s="12"/>
      <c r="G1002" s="22"/>
      <c r="H1002" s="12"/>
      <c r="I1002" s="12"/>
    </row>
    <row r="1003" spans="1:9" x14ac:dyDescent="0.2">
      <c r="A1003" s="12"/>
      <c r="B1003" s="166"/>
      <c r="C1003" s="166"/>
      <c r="D1003" s="166"/>
      <c r="E1003" s="12"/>
      <c r="F1003" s="12"/>
      <c r="G1003" s="22"/>
      <c r="H1003" s="12"/>
      <c r="I1003" s="12"/>
    </row>
  </sheetData>
  <mergeCells count="485">
    <mergeCell ref="B999:D999"/>
    <mergeCell ref="B1000:D1000"/>
    <mergeCell ref="B1001:D1001"/>
    <mergeCell ref="B1002:D1002"/>
    <mergeCell ref="B1003:D1003"/>
    <mergeCell ref="B993:D993"/>
    <mergeCell ref="B994:D994"/>
    <mergeCell ref="B995:D995"/>
    <mergeCell ref="B996:D996"/>
    <mergeCell ref="B997:D997"/>
    <mergeCell ref="B998:D998"/>
    <mergeCell ref="B987:D987"/>
    <mergeCell ref="B988:D988"/>
    <mergeCell ref="B989:D989"/>
    <mergeCell ref="B990:D990"/>
    <mergeCell ref="B991:D991"/>
    <mergeCell ref="B992:D992"/>
    <mergeCell ref="B981:D981"/>
    <mergeCell ref="B982:D982"/>
    <mergeCell ref="B983:D983"/>
    <mergeCell ref="B984:D984"/>
    <mergeCell ref="B985:D985"/>
    <mergeCell ref="B986:D986"/>
    <mergeCell ref="B975:D975"/>
    <mergeCell ref="B976:D976"/>
    <mergeCell ref="B977:D977"/>
    <mergeCell ref="B978:D978"/>
    <mergeCell ref="B979:D979"/>
    <mergeCell ref="B980:D980"/>
    <mergeCell ref="B969:D969"/>
    <mergeCell ref="B970:D970"/>
    <mergeCell ref="B971:D971"/>
    <mergeCell ref="B972:D972"/>
    <mergeCell ref="B973:D973"/>
    <mergeCell ref="B974:D974"/>
    <mergeCell ref="B963:D963"/>
    <mergeCell ref="B964:D964"/>
    <mergeCell ref="B965:D965"/>
    <mergeCell ref="B966:D966"/>
    <mergeCell ref="B967:D967"/>
    <mergeCell ref="B968:D968"/>
    <mergeCell ref="B957:D957"/>
    <mergeCell ref="B958:D958"/>
    <mergeCell ref="B959:D959"/>
    <mergeCell ref="B960:D960"/>
    <mergeCell ref="B961:D961"/>
    <mergeCell ref="B962:D962"/>
    <mergeCell ref="B951:D951"/>
    <mergeCell ref="B952:D952"/>
    <mergeCell ref="B953:D953"/>
    <mergeCell ref="B954:D954"/>
    <mergeCell ref="B955:D955"/>
    <mergeCell ref="B956:D956"/>
    <mergeCell ref="B945:D945"/>
    <mergeCell ref="B946:D946"/>
    <mergeCell ref="B947:D947"/>
    <mergeCell ref="B948:D948"/>
    <mergeCell ref="B949:D949"/>
    <mergeCell ref="B950:D950"/>
    <mergeCell ref="B939:D939"/>
    <mergeCell ref="B940:D940"/>
    <mergeCell ref="B941:D941"/>
    <mergeCell ref="B942:D942"/>
    <mergeCell ref="B943:D943"/>
    <mergeCell ref="B944:D944"/>
    <mergeCell ref="B933:D933"/>
    <mergeCell ref="B934:D934"/>
    <mergeCell ref="B935:D935"/>
    <mergeCell ref="B936:D936"/>
    <mergeCell ref="B937:D937"/>
    <mergeCell ref="B938:D938"/>
    <mergeCell ref="B927:D927"/>
    <mergeCell ref="B928:D928"/>
    <mergeCell ref="B929:D929"/>
    <mergeCell ref="B930:D930"/>
    <mergeCell ref="B931:D931"/>
    <mergeCell ref="B932:D932"/>
    <mergeCell ref="B921:D921"/>
    <mergeCell ref="B922:D922"/>
    <mergeCell ref="B923:D923"/>
    <mergeCell ref="B924:D924"/>
    <mergeCell ref="B925:D925"/>
    <mergeCell ref="B926:D926"/>
    <mergeCell ref="B915:D915"/>
    <mergeCell ref="B916:D916"/>
    <mergeCell ref="B917:D917"/>
    <mergeCell ref="B918:D918"/>
    <mergeCell ref="B919:D919"/>
    <mergeCell ref="B920:D920"/>
    <mergeCell ref="B909:D909"/>
    <mergeCell ref="B910:D910"/>
    <mergeCell ref="B911:D911"/>
    <mergeCell ref="B912:D912"/>
    <mergeCell ref="B913:D913"/>
    <mergeCell ref="B914:D914"/>
    <mergeCell ref="B903:D903"/>
    <mergeCell ref="B904:D904"/>
    <mergeCell ref="B905:D905"/>
    <mergeCell ref="B906:D906"/>
    <mergeCell ref="B907:D907"/>
    <mergeCell ref="B908:D908"/>
    <mergeCell ref="B897:D897"/>
    <mergeCell ref="B898:D898"/>
    <mergeCell ref="B899:D899"/>
    <mergeCell ref="B900:D900"/>
    <mergeCell ref="B901:D901"/>
    <mergeCell ref="B902:D902"/>
    <mergeCell ref="B891:D891"/>
    <mergeCell ref="B892:D892"/>
    <mergeCell ref="B893:D893"/>
    <mergeCell ref="B894:D894"/>
    <mergeCell ref="B895:D895"/>
    <mergeCell ref="B896:D896"/>
    <mergeCell ref="B885:D885"/>
    <mergeCell ref="B886:D886"/>
    <mergeCell ref="B887:D887"/>
    <mergeCell ref="B888:D888"/>
    <mergeCell ref="B889:D889"/>
    <mergeCell ref="B890:D890"/>
    <mergeCell ref="B879:D879"/>
    <mergeCell ref="B880:D880"/>
    <mergeCell ref="B881:D881"/>
    <mergeCell ref="B882:D882"/>
    <mergeCell ref="B883:D883"/>
    <mergeCell ref="B884:D884"/>
    <mergeCell ref="B873:D873"/>
    <mergeCell ref="B874:D874"/>
    <mergeCell ref="B875:D875"/>
    <mergeCell ref="B876:D876"/>
    <mergeCell ref="B877:D877"/>
    <mergeCell ref="B878:D878"/>
    <mergeCell ref="B867:D867"/>
    <mergeCell ref="B868:D868"/>
    <mergeCell ref="B869:D869"/>
    <mergeCell ref="B870:D870"/>
    <mergeCell ref="B871:D871"/>
    <mergeCell ref="B872:D872"/>
    <mergeCell ref="B861:D861"/>
    <mergeCell ref="B862:D862"/>
    <mergeCell ref="B863:D863"/>
    <mergeCell ref="B864:D864"/>
    <mergeCell ref="B865:D865"/>
    <mergeCell ref="B866:D866"/>
    <mergeCell ref="B855:D855"/>
    <mergeCell ref="B856:D856"/>
    <mergeCell ref="B857:D857"/>
    <mergeCell ref="B858:D858"/>
    <mergeCell ref="B859:D859"/>
    <mergeCell ref="B860:D860"/>
    <mergeCell ref="B849:D849"/>
    <mergeCell ref="B850:D850"/>
    <mergeCell ref="B851:D851"/>
    <mergeCell ref="B852:D852"/>
    <mergeCell ref="B853:D853"/>
    <mergeCell ref="B854:D854"/>
    <mergeCell ref="B843:D843"/>
    <mergeCell ref="B844:D844"/>
    <mergeCell ref="B845:D845"/>
    <mergeCell ref="B846:D846"/>
    <mergeCell ref="B847:D847"/>
    <mergeCell ref="B848:D848"/>
    <mergeCell ref="B837:D837"/>
    <mergeCell ref="B838:D838"/>
    <mergeCell ref="B839:D839"/>
    <mergeCell ref="B840:D840"/>
    <mergeCell ref="B841:D841"/>
    <mergeCell ref="B842:D842"/>
    <mergeCell ref="B831:D831"/>
    <mergeCell ref="B832:D832"/>
    <mergeCell ref="B833:D833"/>
    <mergeCell ref="B834:D834"/>
    <mergeCell ref="B835:D835"/>
    <mergeCell ref="B836:D836"/>
    <mergeCell ref="B825:D825"/>
    <mergeCell ref="B826:D826"/>
    <mergeCell ref="B827:D827"/>
    <mergeCell ref="B828:D828"/>
    <mergeCell ref="B829:D829"/>
    <mergeCell ref="B830:D830"/>
    <mergeCell ref="B819:D819"/>
    <mergeCell ref="B820:D820"/>
    <mergeCell ref="B821:D821"/>
    <mergeCell ref="B822:D822"/>
    <mergeCell ref="B823:D823"/>
    <mergeCell ref="B824:D824"/>
    <mergeCell ref="B813:D813"/>
    <mergeCell ref="B814:D814"/>
    <mergeCell ref="B815:D815"/>
    <mergeCell ref="B816:D816"/>
    <mergeCell ref="B817:D817"/>
    <mergeCell ref="B818:D818"/>
    <mergeCell ref="B807:D807"/>
    <mergeCell ref="B808:D808"/>
    <mergeCell ref="B809:D809"/>
    <mergeCell ref="B810:D810"/>
    <mergeCell ref="B811:D811"/>
    <mergeCell ref="B812:D812"/>
    <mergeCell ref="B801:D801"/>
    <mergeCell ref="B802:D802"/>
    <mergeCell ref="B803:D803"/>
    <mergeCell ref="B804:D804"/>
    <mergeCell ref="B805:D805"/>
    <mergeCell ref="B806:D806"/>
    <mergeCell ref="B795:D795"/>
    <mergeCell ref="B796:D796"/>
    <mergeCell ref="B797:D797"/>
    <mergeCell ref="B798:D798"/>
    <mergeCell ref="B799:D799"/>
    <mergeCell ref="B800:D800"/>
    <mergeCell ref="B789:D789"/>
    <mergeCell ref="B790:D790"/>
    <mergeCell ref="B791:D791"/>
    <mergeCell ref="B792:D792"/>
    <mergeCell ref="B793:D793"/>
    <mergeCell ref="B794:D794"/>
    <mergeCell ref="B783:D783"/>
    <mergeCell ref="B784:D784"/>
    <mergeCell ref="B785:D785"/>
    <mergeCell ref="B786:D786"/>
    <mergeCell ref="B787:D787"/>
    <mergeCell ref="B788:D788"/>
    <mergeCell ref="B777:D777"/>
    <mergeCell ref="B778:D778"/>
    <mergeCell ref="B779:D779"/>
    <mergeCell ref="B780:D780"/>
    <mergeCell ref="B781:D781"/>
    <mergeCell ref="B782:D782"/>
    <mergeCell ref="B771:D771"/>
    <mergeCell ref="B772:D772"/>
    <mergeCell ref="B773:D773"/>
    <mergeCell ref="B774:D774"/>
    <mergeCell ref="B775:D775"/>
    <mergeCell ref="B776:D776"/>
    <mergeCell ref="B765:D765"/>
    <mergeCell ref="B766:D766"/>
    <mergeCell ref="B767:D767"/>
    <mergeCell ref="B768:D768"/>
    <mergeCell ref="B769:D769"/>
    <mergeCell ref="B770:D770"/>
    <mergeCell ref="B759:D759"/>
    <mergeCell ref="B760:D760"/>
    <mergeCell ref="B761:D761"/>
    <mergeCell ref="B762:D762"/>
    <mergeCell ref="B763:D763"/>
    <mergeCell ref="B764:D764"/>
    <mergeCell ref="B753:D753"/>
    <mergeCell ref="B754:D754"/>
    <mergeCell ref="B755:D755"/>
    <mergeCell ref="B756:D756"/>
    <mergeCell ref="B757:D757"/>
    <mergeCell ref="B758:D758"/>
    <mergeCell ref="B747:D747"/>
    <mergeCell ref="B748:D748"/>
    <mergeCell ref="B749:D749"/>
    <mergeCell ref="B750:D750"/>
    <mergeCell ref="B751:D751"/>
    <mergeCell ref="B752:D752"/>
    <mergeCell ref="B741:D741"/>
    <mergeCell ref="B742:D742"/>
    <mergeCell ref="B743:D743"/>
    <mergeCell ref="B744:D744"/>
    <mergeCell ref="B745:D745"/>
    <mergeCell ref="B746:D746"/>
    <mergeCell ref="B735:D735"/>
    <mergeCell ref="B736:D736"/>
    <mergeCell ref="B737:D737"/>
    <mergeCell ref="B738:D738"/>
    <mergeCell ref="B739:D739"/>
    <mergeCell ref="B740:D740"/>
    <mergeCell ref="B729:D729"/>
    <mergeCell ref="B730:D730"/>
    <mergeCell ref="B731:D731"/>
    <mergeCell ref="B732:D732"/>
    <mergeCell ref="B733:D733"/>
    <mergeCell ref="B734:D734"/>
    <mergeCell ref="B723:D723"/>
    <mergeCell ref="B724:D724"/>
    <mergeCell ref="B725:D725"/>
    <mergeCell ref="B726:D726"/>
    <mergeCell ref="B727:D727"/>
    <mergeCell ref="B728:D728"/>
    <mergeCell ref="B717:D717"/>
    <mergeCell ref="B718:D718"/>
    <mergeCell ref="B719:D719"/>
    <mergeCell ref="B720:D720"/>
    <mergeCell ref="B721:D721"/>
    <mergeCell ref="B722:D722"/>
    <mergeCell ref="B711:D711"/>
    <mergeCell ref="B712:D712"/>
    <mergeCell ref="B713:D713"/>
    <mergeCell ref="B714:D714"/>
    <mergeCell ref="B715:D715"/>
    <mergeCell ref="B716:D716"/>
    <mergeCell ref="B705:D705"/>
    <mergeCell ref="B706:D706"/>
    <mergeCell ref="B707:D707"/>
    <mergeCell ref="B708:D708"/>
    <mergeCell ref="B709:D709"/>
    <mergeCell ref="B710:D710"/>
    <mergeCell ref="B699:D699"/>
    <mergeCell ref="B700:D700"/>
    <mergeCell ref="B701:D701"/>
    <mergeCell ref="B702:D702"/>
    <mergeCell ref="B703:D703"/>
    <mergeCell ref="B704:D704"/>
    <mergeCell ref="B693:D693"/>
    <mergeCell ref="B694:D694"/>
    <mergeCell ref="B695:D695"/>
    <mergeCell ref="B696:D696"/>
    <mergeCell ref="B697:D697"/>
    <mergeCell ref="B698:D698"/>
    <mergeCell ref="B687:D687"/>
    <mergeCell ref="B688:D688"/>
    <mergeCell ref="B689:D689"/>
    <mergeCell ref="B690:D690"/>
    <mergeCell ref="B691:D691"/>
    <mergeCell ref="B692:D692"/>
    <mergeCell ref="B681:D681"/>
    <mergeCell ref="B682:D682"/>
    <mergeCell ref="B683:D683"/>
    <mergeCell ref="B684:D684"/>
    <mergeCell ref="B685:D685"/>
    <mergeCell ref="B686:D686"/>
    <mergeCell ref="B675:D675"/>
    <mergeCell ref="B676:D676"/>
    <mergeCell ref="B677:D677"/>
    <mergeCell ref="B678:D678"/>
    <mergeCell ref="B679:D679"/>
    <mergeCell ref="B680:D680"/>
    <mergeCell ref="B669:D669"/>
    <mergeCell ref="B670:D670"/>
    <mergeCell ref="B671:D671"/>
    <mergeCell ref="B672:D672"/>
    <mergeCell ref="B673:D673"/>
    <mergeCell ref="B674:D674"/>
    <mergeCell ref="B663:D663"/>
    <mergeCell ref="B664:D664"/>
    <mergeCell ref="B665:D665"/>
    <mergeCell ref="B666:D666"/>
    <mergeCell ref="B667:D667"/>
    <mergeCell ref="B668:D668"/>
    <mergeCell ref="B657:D657"/>
    <mergeCell ref="B658:D658"/>
    <mergeCell ref="B659:D659"/>
    <mergeCell ref="B660:D660"/>
    <mergeCell ref="B661:D661"/>
    <mergeCell ref="B662:D662"/>
    <mergeCell ref="B651:D651"/>
    <mergeCell ref="B652:D652"/>
    <mergeCell ref="B653:D653"/>
    <mergeCell ref="B654:D654"/>
    <mergeCell ref="B655:D655"/>
    <mergeCell ref="B656:D656"/>
    <mergeCell ref="B645:D645"/>
    <mergeCell ref="B646:D646"/>
    <mergeCell ref="B647:D647"/>
    <mergeCell ref="B648:D648"/>
    <mergeCell ref="B649:D649"/>
    <mergeCell ref="B650:D650"/>
    <mergeCell ref="B639:D639"/>
    <mergeCell ref="B640:D640"/>
    <mergeCell ref="B641:D641"/>
    <mergeCell ref="B642:D642"/>
    <mergeCell ref="B643:D643"/>
    <mergeCell ref="B644:D644"/>
    <mergeCell ref="B633:D633"/>
    <mergeCell ref="B634:D634"/>
    <mergeCell ref="B635:D635"/>
    <mergeCell ref="B636:D636"/>
    <mergeCell ref="B637:D637"/>
    <mergeCell ref="B638:D638"/>
    <mergeCell ref="B627:D627"/>
    <mergeCell ref="B628:D628"/>
    <mergeCell ref="B629:D629"/>
    <mergeCell ref="B630:D630"/>
    <mergeCell ref="B631:D631"/>
    <mergeCell ref="B632:D632"/>
    <mergeCell ref="B621:D621"/>
    <mergeCell ref="B622:D622"/>
    <mergeCell ref="B623:D623"/>
    <mergeCell ref="B624:D624"/>
    <mergeCell ref="B625:D625"/>
    <mergeCell ref="B626:D626"/>
    <mergeCell ref="B615:D615"/>
    <mergeCell ref="B616:D616"/>
    <mergeCell ref="B617:D617"/>
    <mergeCell ref="B618:D618"/>
    <mergeCell ref="B619:D619"/>
    <mergeCell ref="B620:D620"/>
    <mergeCell ref="B609:D609"/>
    <mergeCell ref="B610:D610"/>
    <mergeCell ref="B611:D611"/>
    <mergeCell ref="B612:D612"/>
    <mergeCell ref="B613:D613"/>
    <mergeCell ref="B614:D614"/>
    <mergeCell ref="B603:D603"/>
    <mergeCell ref="B604:D604"/>
    <mergeCell ref="B605:D605"/>
    <mergeCell ref="B606:D606"/>
    <mergeCell ref="B607:D607"/>
    <mergeCell ref="B608:D608"/>
    <mergeCell ref="B597:D597"/>
    <mergeCell ref="B598:D598"/>
    <mergeCell ref="B599:D599"/>
    <mergeCell ref="B600:D600"/>
    <mergeCell ref="B601:D601"/>
    <mergeCell ref="B602:D602"/>
    <mergeCell ref="B591:D591"/>
    <mergeCell ref="B592:D592"/>
    <mergeCell ref="B593:D593"/>
    <mergeCell ref="B594:D594"/>
    <mergeCell ref="B595:D595"/>
    <mergeCell ref="B596:D596"/>
    <mergeCell ref="B585:D585"/>
    <mergeCell ref="B586:D586"/>
    <mergeCell ref="B587:D587"/>
    <mergeCell ref="B588:D588"/>
    <mergeCell ref="B589:D589"/>
    <mergeCell ref="B590:D590"/>
    <mergeCell ref="B579:D579"/>
    <mergeCell ref="B580:D580"/>
    <mergeCell ref="B581:D581"/>
    <mergeCell ref="B582:D582"/>
    <mergeCell ref="B583:D583"/>
    <mergeCell ref="B584:D584"/>
    <mergeCell ref="B573:D573"/>
    <mergeCell ref="B574:D574"/>
    <mergeCell ref="B575:D575"/>
    <mergeCell ref="B576:D576"/>
    <mergeCell ref="B577:D577"/>
    <mergeCell ref="B578:D578"/>
    <mergeCell ref="B567:D567"/>
    <mergeCell ref="B568:D568"/>
    <mergeCell ref="B569:D569"/>
    <mergeCell ref="B570:D570"/>
    <mergeCell ref="B571:D571"/>
    <mergeCell ref="B572:D572"/>
    <mergeCell ref="B561:D561"/>
    <mergeCell ref="B562:D562"/>
    <mergeCell ref="B563:D563"/>
    <mergeCell ref="B564:D564"/>
    <mergeCell ref="B565:D565"/>
    <mergeCell ref="B566:D566"/>
    <mergeCell ref="B555:D555"/>
    <mergeCell ref="B556:D556"/>
    <mergeCell ref="B557:D557"/>
    <mergeCell ref="B558:D558"/>
    <mergeCell ref="B559:D559"/>
    <mergeCell ref="B560:D560"/>
    <mergeCell ref="B549:D549"/>
    <mergeCell ref="B550:D550"/>
    <mergeCell ref="B551:D551"/>
    <mergeCell ref="B552:D552"/>
    <mergeCell ref="B553:D553"/>
    <mergeCell ref="B554:D554"/>
    <mergeCell ref="B543:D543"/>
    <mergeCell ref="B544:D544"/>
    <mergeCell ref="B545:D545"/>
    <mergeCell ref="B546:D546"/>
    <mergeCell ref="B547:D547"/>
    <mergeCell ref="B548:D548"/>
    <mergeCell ref="B537:D537"/>
    <mergeCell ref="B538:D538"/>
    <mergeCell ref="B539:D539"/>
    <mergeCell ref="B540:D540"/>
    <mergeCell ref="B541:D541"/>
    <mergeCell ref="B542:D542"/>
    <mergeCell ref="B534:D534"/>
    <mergeCell ref="B535:D535"/>
    <mergeCell ref="B536:D536"/>
    <mergeCell ref="B525:D525"/>
    <mergeCell ref="B526:D526"/>
    <mergeCell ref="B527:D527"/>
    <mergeCell ref="B528:D528"/>
    <mergeCell ref="B529:D529"/>
    <mergeCell ref="B530:D530"/>
    <mergeCell ref="E16:I16"/>
    <mergeCell ref="E17:I17"/>
    <mergeCell ref="E18:I18"/>
    <mergeCell ref="A19:I19"/>
    <mergeCell ref="J19:AX20"/>
    <mergeCell ref="B524:D524"/>
    <mergeCell ref="B531:D531"/>
    <mergeCell ref="B532:D532"/>
    <mergeCell ref="B533:D533"/>
  </mergeCells>
  <conditionalFormatting sqref="F1494:H1495">
    <cfRule type="cellIs" dxfId="309" priority="142" stopIfTrue="1" operator="equal">
      <formula>$BG$16</formula>
    </cfRule>
    <cfRule type="cellIs" dxfId="308" priority="143" stopIfTrue="1" operator="equal">
      <formula>$BG$18</formula>
    </cfRule>
    <cfRule type="cellIs" dxfId="307" priority="144" stopIfTrue="1" operator="equal">
      <formula>$BG$19</formula>
    </cfRule>
  </conditionalFormatting>
  <conditionalFormatting sqref="J14:AB14 AW14:AY14 AY4:AY13">
    <cfRule type="cellIs" dxfId="306" priority="145" stopIfTrue="1" operator="equal">
      <formula>"S"</formula>
    </cfRule>
    <cfRule type="cellIs" dxfId="305" priority="146" stopIfTrue="1" operator="equal">
      <formula>"D"</formula>
    </cfRule>
  </conditionalFormatting>
  <conditionalFormatting sqref="BB2">
    <cfRule type="iconSet" priority="141">
      <iconSet reverse="1">
        <cfvo type="percent" val="0"/>
        <cfvo type="num" val="1" gte="0"/>
        <cfvo type="num" val="1.1000000000000001" gte="0"/>
      </iconSet>
    </cfRule>
  </conditionalFormatting>
  <conditionalFormatting sqref="F30 F35:F523 F21:F22 F28">
    <cfRule type="cellIs" dxfId="304" priority="125" stopIfTrue="1" operator="equal">
      <formula>"Pendiente"</formula>
    </cfRule>
    <cfRule type="cellIs" dxfId="303" priority="126" stopIfTrue="1" operator="equal">
      <formula>"Completa"</formula>
    </cfRule>
  </conditionalFormatting>
  <conditionalFormatting sqref="F524">
    <cfRule type="cellIs" dxfId="302" priority="85" stopIfTrue="1" operator="equal">
      <formula>"Pendiente"</formula>
    </cfRule>
    <cfRule type="cellIs" dxfId="301" priority="86" stopIfTrue="1" operator="equal">
      <formula>"Completa"</formula>
    </cfRule>
  </conditionalFormatting>
  <conditionalFormatting sqref="F29">
    <cfRule type="cellIs" dxfId="300" priority="81" stopIfTrue="1" operator="equal">
      <formula>"Pendiente"</formula>
    </cfRule>
    <cfRule type="cellIs" dxfId="299" priority="82" stopIfTrue="1" operator="equal">
      <formula>"Completa"</formula>
    </cfRule>
  </conditionalFormatting>
  <conditionalFormatting sqref="F23">
    <cfRule type="cellIs" dxfId="298" priority="79" stopIfTrue="1" operator="equal">
      <formula>"Pendiente"</formula>
    </cfRule>
    <cfRule type="cellIs" dxfId="297" priority="80" stopIfTrue="1" operator="equal">
      <formula>"Completa"</formula>
    </cfRule>
  </conditionalFormatting>
  <conditionalFormatting sqref="F32">
    <cfRule type="cellIs" dxfId="296" priority="69" stopIfTrue="1" operator="equal">
      <formula>"Pendiente"</formula>
    </cfRule>
    <cfRule type="cellIs" dxfId="295" priority="70" stopIfTrue="1" operator="equal">
      <formula>"Completa"</formula>
    </cfRule>
  </conditionalFormatting>
  <conditionalFormatting sqref="AV14">
    <cfRule type="cellIs" dxfId="294" priority="62" stopIfTrue="1" operator="equal">
      <formula>"S"</formula>
    </cfRule>
    <cfRule type="cellIs" dxfId="293" priority="63" stopIfTrue="1" operator="equal">
      <formula>"D"</formula>
    </cfRule>
  </conditionalFormatting>
  <conditionalFormatting sqref="AU14">
    <cfRule type="cellIs" dxfId="292" priority="60" stopIfTrue="1" operator="equal">
      <formula>"S"</formula>
    </cfRule>
    <cfRule type="cellIs" dxfId="291" priority="61" stopIfTrue="1" operator="equal">
      <formula>"D"</formula>
    </cfRule>
  </conditionalFormatting>
  <conditionalFormatting sqref="AT14">
    <cfRule type="cellIs" dxfId="290" priority="58" stopIfTrue="1" operator="equal">
      <formula>"S"</formula>
    </cfRule>
    <cfRule type="cellIs" dxfId="289" priority="59" stopIfTrue="1" operator="equal">
      <formula>"D"</formula>
    </cfRule>
  </conditionalFormatting>
  <conditionalFormatting sqref="AN14">
    <cfRule type="cellIs" dxfId="288" priority="56" stopIfTrue="1" operator="equal">
      <formula>"S"</formula>
    </cfRule>
    <cfRule type="cellIs" dxfId="287" priority="57" stopIfTrue="1" operator="equal">
      <formula>"D"</formula>
    </cfRule>
  </conditionalFormatting>
  <conditionalFormatting sqref="AM14">
    <cfRule type="cellIs" dxfId="286" priority="54" stopIfTrue="1" operator="equal">
      <formula>"S"</formula>
    </cfRule>
    <cfRule type="cellIs" dxfId="285" priority="55" stopIfTrue="1" operator="equal">
      <formula>"D"</formula>
    </cfRule>
  </conditionalFormatting>
  <conditionalFormatting sqref="AG14">
    <cfRule type="cellIs" dxfId="284" priority="52" stopIfTrue="1" operator="equal">
      <formula>"S"</formula>
    </cfRule>
    <cfRule type="cellIs" dxfId="283" priority="53" stopIfTrue="1" operator="equal">
      <formula>"D"</formula>
    </cfRule>
  </conditionalFormatting>
  <conditionalFormatting sqref="AF14">
    <cfRule type="cellIs" dxfId="282" priority="50" stopIfTrue="1" operator="equal">
      <formula>"S"</formula>
    </cfRule>
    <cfRule type="cellIs" dxfId="281" priority="51" stopIfTrue="1" operator="equal">
      <formula>"D"</formula>
    </cfRule>
  </conditionalFormatting>
  <conditionalFormatting sqref="AE14">
    <cfRule type="cellIs" dxfId="280" priority="48" stopIfTrue="1" operator="equal">
      <formula>"S"</formula>
    </cfRule>
    <cfRule type="cellIs" dxfId="279" priority="49" stopIfTrue="1" operator="equal">
      <formula>"D"</formula>
    </cfRule>
  </conditionalFormatting>
  <conditionalFormatting sqref="AD14">
    <cfRule type="cellIs" dxfId="278" priority="46" stopIfTrue="1" operator="equal">
      <formula>"S"</formula>
    </cfRule>
    <cfRule type="cellIs" dxfId="277" priority="47" stopIfTrue="1" operator="equal">
      <formula>"D"</formula>
    </cfRule>
  </conditionalFormatting>
  <conditionalFormatting sqref="AC14">
    <cfRule type="cellIs" dxfId="276" priority="44" stopIfTrue="1" operator="equal">
      <formula>"S"</formula>
    </cfRule>
    <cfRule type="cellIs" dxfId="275" priority="45" stopIfTrue="1" operator="equal">
      <formula>"D"</formula>
    </cfRule>
  </conditionalFormatting>
  <conditionalFormatting sqref="AL14">
    <cfRule type="cellIs" dxfId="274" priority="42" stopIfTrue="1" operator="equal">
      <formula>"S"</formula>
    </cfRule>
    <cfRule type="cellIs" dxfId="273" priority="43" stopIfTrue="1" operator="equal">
      <formula>"D"</formula>
    </cfRule>
  </conditionalFormatting>
  <conditionalFormatting sqref="AK14">
    <cfRule type="cellIs" dxfId="272" priority="40" stopIfTrue="1" operator="equal">
      <formula>"S"</formula>
    </cfRule>
    <cfRule type="cellIs" dxfId="271" priority="41" stopIfTrue="1" operator="equal">
      <formula>"D"</formula>
    </cfRule>
  </conditionalFormatting>
  <conditionalFormatting sqref="AJ14">
    <cfRule type="cellIs" dxfId="270" priority="38" stopIfTrue="1" operator="equal">
      <formula>"S"</formula>
    </cfRule>
    <cfRule type="cellIs" dxfId="269" priority="39" stopIfTrue="1" operator="equal">
      <formula>"D"</formula>
    </cfRule>
  </conditionalFormatting>
  <conditionalFormatting sqref="AI14">
    <cfRule type="cellIs" dxfId="268" priority="36" stopIfTrue="1" operator="equal">
      <formula>"S"</formula>
    </cfRule>
    <cfRule type="cellIs" dxfId="267" priority="37" stopIfTrue="1" operator="equal">
      <formula>"D"</formula>
    </cfRule>
  </conditionalFormatting>
  <conditionalFormatting sqref="AH14">
    <cfRule type="cellIs" dxfId="266" priority="34" stopIfTrue="1" operator="equal">
      <formula>"S"</formula>
    </cfRule>
    <cfRule type="cellIs" dxfId="265" priority="35" stopIfTrue="1" operator="equal">
      <formula>"D"</formula>
    </cfRule>
  </conditionalFormatting>
  <conditionalFormatting sqref="AS14">
    <cfRule type="cellIs" dxfId="264" priority="32" stopIfTrue="1" operator="equal">
      <formula>"S"</formula>
    </cfRule>
    <cfRule type="cellIs" dxfId="263" priority="33" stopIfTrue="1" operator="equal">
      <formula>"D"</formula>
    </cfRule>
  </conditionalFormatting>
  <conditionalFormatting sqref="AR14">
    <cfRule type="cellIs" dxfId="262" priority="30" stopIfTrue="1" operator="equal">
      <formula>"S"</formula>
    </cfRule>
    <cfRule type="cellIs" dxfId="261" priority="31" stopIfTrue="1" operator="equal">
      <formula>"D"</formula>
    </cfRule>
  </conditionalFormatting>
  <conditionalFormatting sqref="AQ14">
    <cfRule type="cellIs" dxfId="260" priority="28" stopIfTrue="1" operator="equal">
      <formula>"S"</formula>
    </cfRule>
    <cfRule type="cellIs" dxfId="259" priority="29" stopIfTrue="1" operator="equal">
      <formula>"D"</formula>
    </cfRule>
  </conditionalFormatting>
  <conditionalFormatting sqref="AP14">
    <cfRule type="cellIs" dxfId="258" priority="26" stopIfTrue="1" operator="equal">
      <formula>"S"</formula>
    </cfRule>
    <cfRule type="cellIs" dxfId="257" priority="27" stopIfTrue="1" operator="equal">
      <formula>"D"</formula>
    </cfRule>
  </conditionalFormatting>
  <conditionalFormatting sqref="AO14">
    <cfRule type="cellIs" dxfId="256" priority="24" stopIfTrue="1" operator="equal">
      <formula>"S"</formula>
    </cfRule>
    <cfRule type="cellIs" dxfId="255" priority="25" stopIfTrue="1" operator="equal">
      <formula>"D"</formula>
    </cfRule>
  </conditionalFormatting>
  <conditionalFormatting sqref="F12">
    <cfRule type="cellIs" dxfId="254" priority="23" operator="lessThan">
      <formula>0</formula>
    </cfRule>
  </conditionalFormatting>
  <conditionalFormatting sqref="F25">
    <cfRule type="cellIs" dxfId="253" priority="9" stopIfTrue="1" operator="equal">
      <formula>"Pendiente"</formula>
    </cfRule>
    <cfRule type="cellIs" dxfId="252" priority="10" stopIfTrue="1" operator="equal">
      <formula>"Completa"</formula>
    </cfRule>
  </conditionalFormatting>
  <conditionalFormatting sqref="F31 BD31 DB31 EZ31 GX31 IV31 KT31 MR31 OP31 QN31 SL31 UJ31 WH31 YF31 AAD31 ACB31 ADZ31 AFX31 AHV31 AJT31 ALR31 ANP31 APN31 ARL31 ATJ31 AVH31 AXF31 AZD31 BBB31 BCZ31 BEX31 BGV31 BIT31 BKR31 BMP31 BON31 BQL31 BSJ31 BUH31 BWF31 BYD31 CAB31 CBZ31 CDX31 CFV31 CHT31 CJR31 CLP31 CNN31 CPL31 CRJ31 CTH31 CVF31 CXD31 CZB31 DAZ31 DCX31 DEV31 DGT31 DIR31 DKP31 DMN31 DOL31 DQJ31 DSH31 DUF31 DWD31 DYB31 DZZ31 EBX31 EDV31 EFT31 EHR31 EJP31 ELN31 ENL31 EPJ31 ERH31 ETF31 EVD31 EXB31 EYZ31 FAX31 FCV31 FET31 FGR31 FIP31 FKN31 FML31 FOJ31 FQH31 FSF31 FUD31 FWB31 FXZ31 FZX31 GBV31 GDT31 GFR31 GHP31 GJN31 GLL31 GNJ31 GPH31 GRF31 GTD31 GVB31 GWZ31 GYX31 HAV31 HCT31 HER31 HGP31 HIN31 HKL31 HMJ31 HOH31 HQF31 HSD31 HUB31 HVZ31 HXX31 HZV31 IBT31 IDR31 IFP31 IHN31 IJL31 ILJ31 INH31 IPF31 IRD31 ITB31 IUZ31 IWX31 IYV31 JAT31 JCR31 JEP31 JGN31 JIL31 JKJ31 JMH31 JOF31 JQD31 JSB31 JTZ31 JVX31 JXV31 JZT31 KBR31 KDP31 KFN31 KHL31 KJJ31 KLH31 KNF31 KPD31 KRB31 KSZ31 KUX31 KWV31 KYT31 LAR31 LCP31 LEN31 LGL31 LIJ31 LKH31 LMF31 LOD31 LQB31 LRZ31 LTX31 LVV31 LXT31 LZR31 MBP31 MDN31 MFL31 MHJ31 MJH31 MLF31 MND31 MPB31 MQZ31 MSX31 MUV31 MWT31 MYR31 NAP31 NCN31 NEL31 NGJ31 NIH31 NKF31 NMD31 NOB31 NPZ31 NRX31 NTV31 NVT31 NXR31 NZP31 OBN31 ODL31 OFJ31 OHH31 OJF31 OLD31 ONB31 OOZ31 OQX31 OSV31 OUT31 OWR31 OYP31 PAN31 PCL31 PEJ31 PGH31 PIF31 PKD31 PMB31 PNZ31 PPX31 PRV31 PTT31 PVR31 PXP31 PZN31 QBL31 QDJ31 QFH31 QHF31 QJD31 QLB31 QMZ31 QOX31 QQV31 QST31 QUR31 QWP31 QYN31 RAL31 RCJ31 REH31 RGF31 RID31 RKB31 RLZ31 RNX31 RPV31 RRT31 RTR31 RVP31 RXN31 RZL31 SBJ31 SDH31 SFF31 SHD31 SJB31 SKZ31 SMX31 SOV31 SQT31 SSR31 SUP31 SWN31 SYL31 TAJ31 TCH31 TEF31 TGD31 TIB31 TJZ31 TLX31 TNV31 TPT31 TRR31 TTP31 TVN31 TXL31 TZJ31 UBH31 UDF31 UFD31 UHB31 UIZ31 UKX31 UMV31 UOT31 UQR31 USP31 UUN31 UWL31 UYJ31 VAH31 VCF31 VED31 VGB31 VHZ31 VJX31 VLV31 VNT31 VPR31 VRP31 VTN31 VVL31 VXJ31 VZH31 WBF31 WDD31 WFB31 WGZ31 WIX31 WKV31 WMT31 WOR31 WQP31 WSN31 WUL31 WWJ31 WYH31 XAF31 XCD31 XEB31">
    <cfRule type="cellIs" dxfId="251" priority="19" stopIfTrue="1" operator="equal">
      <formula>"Pendiente"</formula>
    </cfRule>
    <cfRule type="cellIs" dxfId="250" priority="20" stopIfTrue="1" operator="equal">
      <formula>"Completa"</formula>
    </cfRule>
  </conditionalFormatting>
  <conditionalFormatting sqref="F26">
    <cfRule type="cellIs" dxfId="249" priority="11" stopIfTrue="1" operator="equal">
      <formula>"Pendiente"</formula>
    </cfRule>
    <cfRule type="cellIs" dxfId="248" priority="12" stopIfTrue="1" operator="equal">
      <formula>"Completa"</formula>
    </cfRule>
  </conditionalFormatting>
  <conditionalFormatting sqref="F24">
    <cfRule type="cellIs" dxfId="247" priority="15" stopIfTrue="1" operator="equal">
      <formula>"Pendiente"</formula>
    </cfRule>
    <cfRule type="cellIs" dxfId="246" priority="16" stopIfTrue="1" operator="equal">
      <formula>"Completa"</formula>
    </cfRule>
  </conditionalFormatting>
  <conditionalFormatting sqref="F27">
    <cfRule type="cellIs" dxfId="245" priority="13" stopIfTrue="1" operator="equal">
      <formula>"Pendiente"</formula>
    </cfRule>
    <cfRule type="cellIs" dxfId="244" priority="14" stopIfTrue="1" operator="equal">
      <formula>"Completa"</formula>
    </cfRule>
  </conditionalFormatting>
  <conditionalFormatting sqref="F33 BD33 DB33 EZ33 GX33 IV33 KT33 MR33 OP33 QN33 SL33 UJ33 WH33 YF33 AAD33 ACB33 ADZ33 AFX33 AHV33 AJT33 ALR33 ANP33 APN33 ARL33 ATJ33 AVH33 AXF33 AZD33 BBB33 BCZ33 BEX33 BGV33 BIT33 BKR33 BMP33 BON33 BQL33 BSJ33 BUH33 BWF33 BYD33 CAB33 CBZ33 CDX33 CFV33 CHT33 CJR33 CLP33 CNN33 CPL33 CRJ33 CTH33 CVF33 CXD33 CZB33 DAZ33 DCX33 DEV33 DGT33 DIR33 DKP33 DMN33 DOL33 DQJ33 DSH33 DUF33 DWD33 DYB33 DZZ33 EBX33 EDV33 EFT33 EHR33 EJP33 ELN33 ENL33 EPJ33 ERH33 ETF33 EVD33 EXB33 EYZ33 FAX33 FCV33 FET33 FGR33 FIP33 FKN33 FML33 FOJ33 FQH33 FSF33 FUD33 FWB33 FXZ33 FZX33 GBV33 GDT33 GFR33 GHP33 GJN33 GLL33 GNJ33 GPH33 GRF33 GTD33 GVB33 GWZ33 GYX33 HAV33 HCT33 HER33 HGP33 HIN33 HKL33 HMJ33 HOH33 HQF33 HSD33 HUB33 HVZ33 HXX33 HZV33 IBT33 IDR33 IFP33 IHN33 IJL33 ILJ33 INH33 IPF33 IRD33 ITB33 IUZ33 IWX33 IYV33 JAT33 JCR33 JEP33 JGN33 JIL33 JKJ33 JMH33 JOF33 JQD33 JSB33 JTZ33 JVX33 JXV33 JZT33 KBR33 KDP33 KFN33 KHL33 KJJ33 KLH33 KNF33 KPD33 KRB33 KSZ33 KUX33 KWV33 KYT33 LAR33 LCP33 LEN33 LGL33 LIJ33 LKH33 LMF33 LOD33 LQB33 LRZ33 LTX33 LVV33 LXT33 LZR33 MBP33 MDN33 MFL33 MHJ33 MJH33 MLF33 MND33 MPB33 MQZ33 MSX33 MUV33 MWT33 MYR33 NAP33 NCN33 NEL33 NGJ33 NIH33 NKF33 NMD33 NOB33 NPZ33 NRX33 NTV33 NVT33 NXR33 NZP33 OBN33 ODL33 OFJ33 OHH33 OJF33 OLD33 ONB33 OOZ33 OQX33 OSV33 OUT33 OWR33 OYP33 PAN33 PCL33 PEJ33 PGH33 PIF33 PKD33 PMB33 PNZ33 PPX33 PRV33 PTT33 PVR33 PXP33 PZN33 QBL33 QDJ33 QFH33 QHF33 QJD33 QLB33 QMZ33 QOX33 QQV33 QST33 QUR33 QWP33 QYN33 RAL33 RCJ33 REH33 RGF33 RID33 RKB33 RLZ33 RNX33 RPV33 RRT33 RTR33 RVP33 RXN33 RZL33 SBJ33 SDH33 SFF33 SHD33 SJB33 SKZ33 SMX33 SOV33 SQT33 SSR33 SUP33 SWN33 SYL33 TAJ33 TCH33 TEF33 TGD33 TIB33 TJZ33 TLX33 TNV33 TPT33 TRR33 TTP33 TVN33 TXL33 TZJ33 UBH33 UDF33 UFD33 UHB33 UIZ33 UKX33 UMV33 UOT33 UQR33 USP33 UUN33 UWL33 UYJ33 VAH33 VCF33 VED33 VGB33 VHZ33 VJX33 VLV33 VNT33 VPR33 VRP33 VTN33 VVL33 VXJ33 VZH33 WBF33 WDD33 WFB33 WGZ33 WIX33 WKV33 WMT33 WOR33 WQP33 WSN33 WUL33 WWJ33 WYH33 XAF33 XCD33 XEB33">
    <cfRule type="cellIs" dxfId="243" priority="5" stopIfTrue="1" operator="equal">
      <formula>"Pendiente"</formula>
    </cfRule>
    <cfRule type="cellIs" dxfId="242" priority="6" stopIfTrue="1" operator="equal">
      <formula>"Completa"</formula>
    </cfRule>
  </conditionalFormatting>
  <conditionalFormatting sqref="F34 BD34 DB34 EZ34 GX34 IV34 KT34 MR34 OP34 QN34 SL34 UJ34 WH34 YF34 AAD34 ACB34 ADZ34 AFX34 AHV34 AJT34 ALR34 ANP34 APN34 ARL34 ATJ34 AVH34 AXF34 AZD34 BBB34 BCZ34 BEX34 BGV34 BIT34 BKR34 BMP34 BON34 BQL34 BSJ34 BUH34 BWF34 BYD34 CAB34 CBZ34 CDX34 CFV34 CHT34 CJR34 CLP34 CNN34 CPL34 CRJ34 CTH34 CVF34 CXD34 CZB34 DAZ34 DCX34 DEV34 DGT34 DIR34 DKP34 DMN34 DOL34 DQJ34 DSH34 DUF34 DWD34 DYB34 DZZ34 EBX34 EDV34 EFT34 EHR34 EJP34 ELN34 ENL34 EPJ34 ERH34 ETF34 EVD34 EXB34 EYZ34 FAX34 FCV34 FET34 FGR34 FIP34 FKN34 FML34 FOJ34 FQH34 FSF34 FUD34 FWB34 FXZ34 FZX34 GBV34 GDT34 GFR34 GHP34 GJN34 GLL34 GNJ34 GPH34 GRF34 GTD34 GVB34 GWZ34 GYX34 HAV34 HCT34 HER34 HGP34 HIN34 HKL34 HMJ34 HOH34 HQF34 HSD34 HUB34 HVZ34 HXX34 HZV34 IBT34 IDR34 IFP34 IHN34 IJL34 ILJ34 INH34 IPF34 IRD34 ITB34 IUZ34 IWX34 IYV34 JAT34 JCR34 JEP34 JGN34 JIL34 JKJ34 JMH34 JOF34 JQD34 JSB34 JTZ34 JVX34 JXV34 JZT34 KBR34 KDP34 KFN34 KHL34 KJJ34 KLH34 KNF34 KPD34 KRB34 KSZ34 KUX34 KWV34 KYT34 LAR34 LCP34 LEN34 LGL34 LIJ34 LKH34 LMF34 LOD34 LQB34 LRZ34 LTX34 LVV34 LXT34 LZR34 MBP34 MDN34 MFL34 MHJ34 MJH34 MLF34 MND34 MPB34 MQZ34 MSX34 MUV34 MWT34 MYR34 NAP34 NCN34 NEL34 NGJ34 NIH34 NKF34 NMD34 NOB34 NPZ34 NRX34 NTV34 NVT34 NXR34 NZP34 OBN34 ODL34 OFJ34 OHH34 OJF34 OLD34 ONB34 OOZ34 OQX34 OSV34 OUT34 OWR34 OYP34 PAN34 PCL34 PEJ34 PGH34 PIF34 PKD34 PMB34 PNZ34 PPX34 PRV34 PTT34 PVR34 PXP34 PZN34 QBL34 QDJ34 QFH34 QHF34 QJD34 QLB34 QMZ34 QOX34 QQV34 QST34 QUR34 QWP34 QYN34 RAL34 RCJ34 REH34 RGF34 RID34 RKB34 RLZ34 RNX34 RPV34 RRT34 RTR34 RVP34 RXN34 RZL34 SBJ34 SDH34 SFF34 SHD34 SJB34 SKZ34 SMX34 SOV34 SQT34 SSR34 SUP34 SWN34 SYL34 TAJ34 TCH34 TEF34 TGD34 TIB34 TJZ34 TLX34 TNV34 TPT34 TRR34 TTP34 TVN34 TXL34 TZJ34 UBH34 UDF34 UFD34 UHB34 UIZ34 UKX34 UMV34 UOT34 UQR34 USP34 UUN34 UWL34 UYJ34 VAH34 VCF34 VED34 VGB34 VHZ34 VJX34 VLV34 VNT34 VPR34 VRP34 VTN34 VVL34 VXJ34 VZH34 WBF34 WDD34 WFB34 WGZ34 WIX34 WKV34 WMT34 WOR34 WQP34 WSN34 WUL34 WWJ34 WYH34 XAF34 XCD34 XEB34">
    <cfRule type="cellIs" dxfId="241" priority="1" stopIfTrue="1" operator="equal">
      <formula>"Pendiente"</formula>
    </cfRule>
    <cfRule type="cellIs" dxfId="240" priority="2" stopIfTrue="1" operator="equal">
      <formula>"Completa"</formula>
    </cfRule>
  </conditionalFormatting>
  <conditionalFormatting sqref="F8:F11">
    <cfRule type="iconSet" priority="171">
      <iconSet>
        <cfvo type="percent" val="0"/>
        <cfvo type="num" val="0"/>
        <cfvo type="num" val="0"/>
      </iconSet>
    </cfRule>
  </conditionalFormatting>
  <dataValidations count="5">
    <dataValidation type="list" allowBlank="1" showInputMessage="1" showErrorMessage="1" sqref="E1494:E1495">
      <formula1>$BF$16:$BF$35</formula1>
    </dataValidation>
    <dataValidation type="list" allowBlank="1" showInputMessage="1" showErrorMessage="1" sqref="F1494:H1495">
      <formula1>$BG$16:$BG$35</formula1>
    </dataValidation>
    <dataValidation type="whole" operator="greaterThanOrEqual" allowBlank="1" showInputMessage="1" showErrorMessage="1" errorTitle="Valor incorrecto" error="Debe ser un valor entero mayor de 0" sqref="BA4:BA14">
      <formula1>1</formula1>
    </dataValidation>
    <dataValidation type="date" operator="greaterThanOrEqual" allowBlank="1" showInputMessage="1" showErrorMessage="1" errorTitle="Valir incorrecto" error="El valor debe ser una fecha" sqref="BB4:BB14">
      <formula1>1</formula1>
    </dataValidation>
    <dataValidation type="whole" allowBlank="1" showInputMessage="1" showErrorMessage="1" errorTitle="Valor incorrecto" error="Duración mínima 3, máxima 24 (días laborables)" sqref="BC4:BC14">
      <formula1>3</formula1>
      <formula2>24</formula2>
    </dataValidation>
  </dataValidations>
  <pageMargins left="0.78740157480314965" right="0.78740157480314965" top="0.98425196850393704" bottom="0.98425196850393704" header="0" footer="0.19685039370078741"/>
  <pageSetup paperSize="9" orientation="landscape" horizontalDpi="1200" verticalDpi="1200" r:id="rId1"/>
  <headerFooter alignWithMargins="0">
    <oddFooter>&amp;R&amp;G</oddFooter>
  </headerFooter>
  <ignoredErrors>
    <ignoredError sqref="I24 I27 I37" calculatedColumn="1"/>
  </ignoredErrors>
  <drawing r:id="rId2"/>
  <legacyDrawingHF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Config!$C$8:$C$12</xm:f>
          </x14:formula1>
          <xm:sqref>B8:B11 G21:G1003</xm:sqref>
        </x14:dataValidation>
        <x14:dataValidation type="list" allowBlank="1" showInputMessage="1" showErrorMessage="1">
          <x14:formula1>
            <xm:f>Config!$A$8:$A$12</xm:f>
          </x14:formula1>
          <xm:sqref>E21:E1003</xm:sqref>
        </x14:dataValidation>
        <x14:dataValidation type="list" allowBlank="1" showInputMessage="1" showErrorMessage="1">
          <x14:formula1>
            <xm:f>Config!$B$8:$B$11</xm:f>
          </x14:formula1>
          <xm:sqref>F21:F1003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A1:EK1001"/>
  <sheetViews>
    <sheetView showGridLines="0" showZeros="0" zoomScale="70" zoomScaleNormal="70" workbookViewId="0">
      <pane xSplit="9" ySplit="18" topLeftCell="J28" activePane="bottomRight" state="frozen"/>
      <selection pane="topRight" activeCell="F1" sqref="F1"/>
      <selection pane="bottomLeft" activeCell="A10" sqref="A10"/>
      <selection pane="bottomRight" activeCell="C19" sqref="C19:C23"/>
    </sheetView>
  </sheetViews>
  <sheetFormatPr baseColWidth="10" defaultColWidth="11.5703125" defaultRowHeight="12.75" x14ac:dyDescent="0.2"/>
  <cols>
    <col min="1" max="1" width="32" customWidth="1"/>
    <col min="2" max="2" width="61.5703125" customWidth="1"/>
    <col min="3" max="3" width="38.5703125" customWidth="1"/>
    <col min="4" max="4" width="14.28515625" customWidth="1"/>
    <col min="5" max="5" width="11.7109375" bestFit="1" customWidth="1"/>
    <col min="6" max="6" width="11.28515625" customWidth="1"/>
    <col min="7" max="7" width="8.85546875" style="20" customWidth="1"/>
    <col min="8" max="8" width="9.7109375" customWidth="1"/>
    <col min="9" max="9" width="11.5703125" customWidth="1"/>
    <col min="10" max="10" width="4.28515625" customWidth="1"/>
    <col min="11" max="11" width="3.85546875" customWidth="1"/>
    <col min="12" max="14" width="4.28515625" customWidth="1"/>
    <col min="15" max="15" width="4.28515625" style="43" customWidth="1"/>
    <col min="16" max="19" width="4.28515625" customWidth="1"/>
    <col min="20" max="20" width="4.28515625" style="43" customWidth="1"/>
    <col min="21" max="24" width="4.28515625" customWidth="1"/>
    <col min="25" max="25" width="4.28515625" style="43" customWidth="1"/>
    <col min="26" max="29" width="4.28515625" customWidth="1"/>
    <col min="30" max="30" width="4.28515625" style="43" customWidth="1"/>
    <col min="31" max="34" width="4.28515625" customWidth="1"/>
    <col min="35" max="35" width="4.28515625" style="43" customWidth="1"/>
    <col min="36" max="39" width="4.28515625" customWidth="1"/>
    <col min="40" max="40" width="4.28515625" style="43" customWidth="1"/>
    <col min="41" max="44" width="4.28515625" customWidth="1"/>
    <col min="45" max="45" width="4.28515625" style="43" customWidth="1"/>
    <col min="46" max="49" width="4.28515625" customWidth="1"/>
    <col min="50" max="50" width="4.42578125" style="43" customWidth="1"/>
    <col min="51" max="51" width="4.28515625" customWidth="1"/>
    <col min="52" max="52" width="13.7109375" customWidth="1"/>
    <col min="53" max="53" width="5.28515625" customWidth="1"/>
    <col min="54" max="54" width="6.85546875" customWidth="1"/>
    <col min="55" max="56" width="9.7109375" customWidth="1"/>
    <col min="57" max="57" width="13.28515625" bestFit="1" customWidth="1"/>
    <col min="58" max="60" width="8.85546875" customWidth="1"/>
  </cols>
  <sheetData>
    <row r="1" spans="1:60" x14ac:dyDescent="0.2">
      <c r="A1" s="62"/>
      <c r="J1" s="47">
        <v>1</v>
      </c>
      <c r="K1" s="47">
        <f>IF(AND(J1+1&lt;=$D$3,J1&lt;&gt;0),J1+1,0)</f>
        <v>2</v>
      </c>
      <c r="L1" s="47">
        <f t="shared" ref="L1:AX1" si="0">IF(AND(K1+1&lt;=$D$3,K1&lt;&gt;0),K1+1,0)</f>
        <v>3</v>
      </c>
      <c r="M1" s="47">
        <f t="shared" si="0"/>
        <v>4</v>
      </c>
      <c r="N1" s="47">
        <f t="shared" si="0"/>
        <v>5</v>
      </c>
      <c r="O1" s="48">
        <f t="shared" si="0"/>
        <v>6</v>
      </c>
      <c r="P1" s="47">
        <f t="shared" si="0"/>
        <v>7</v>
      </c>
      <c r="Q1" s="47">
        <f t="shared" si="0"/>
        <v>8</v>
      </c>
      <c r="R1" s="47">
        <f t="shared" si="0"/>
        <v>9</v>
      </c>
      <c r="S1" s="47">
        <f t="shared" si="0"/>
        <v>10</v>
      </c>
      <c r="T1" s="48">
        <f t="shared" si="0"/>
        <v>0</v>
      </c>
      <c r="U1" s="47">
        <f t="shared" si="0"/>
        <v>0</v>
      </c>
      <c r="V1" s="47">
        <f t="shared" si="0"/>
        <v>0</v>
      </c>
      <c r="W1" s="47">
        <f t="shared" si="0"/>
        <v>0</v>
      </c>
      <c r="X1" s="47">
        <f t="shared" si="0"/>
        <v>0</v>
      </c>
      <c r="Y1" s="48">
        <f t="shared" si="0"/>
        <v>0</v>
      </c>
      <c r="Z1" s="47">
        <f t="shared" si="0"/>
        <v>0</v>
      </c>
      <c r="AA1" s="47">
        <f t="shared" si="0"/>
        <v>0</v>
      </c>
      <c r="AB1" s="47">
        <f t="shared" si="0"/>
        <v>0</v>
      </c>
      <c r="AC1" s="47">
        <f t="shared" si="0"/>
        <v>0</v>
      </c>
      <c r="AD1" s="48">
        <f t="shared" si="0"/>
        <v>0</v>
      </c>
      <c r="AE1" s="47">
        <f t="shared" si="0"/>
        <v>0</v>
      </c>
      <c r="AF1" s="47">
        <f t="shared" si="0"/>
        <v>0</v>
      </c>
      <c r="AG1" s="47">
        <f t="shared" si="0"/>
        <v>0</v>
      </c>
      <c r="AH1" s="47">
        <f t="shared" si="0"/>
        <v>0</v>
      </c>
      <c r="AI1" s="48">
        <f t="shared" si="0"/>
        <v>0</v>
      </c>
      <c r="AJ1" s="47">
        <f t="shared" si="0"/>
        <v>0</v>
      </c>
      <c r="AK1" s="47">
        <f t="shared" si="0"/>
        <v>0</v>
      </c>
      <c r="AL1" s="47">
        <f t="shared" si="0"/>
        <v>0</v>
      </c>
      <c r="AM1" s="47">
        <f t="shared" si="0"/>
        <v>0</v>
      </c>
      <c r="AN1" s="48">
        <f t="shared" si="0"/>
        <v>0</v>
      </c>
      <c r="AO1" s="47">
        <f t="shared" si="0"/>
        <v>0</v>
      </c>
      <c r="AP1" s="47">
        <f t="shared" si="0"/>
        <v>0</v>
      </c>
      <c r="AQ1" s="47">
        <f t="shared" si="0"/>
        <v>0</v>
      </c>
      <c r="AR1" s="47">
        <f t="shared" si="0"/>
        <v>0</v>
      </c>
      <c r="AS1" s="48">
        <f t="shared" si="0"/>
        <v>0</v>
      </c>
      <c r="AT1" s="47">
        <f t="shared" si="0"/>
        <v>0</v>
      </c>
      <c r="AU1" s="47">
        <f t="shared" si="0"/>
        <v>0</v>
      </c>
      <c r="AV1" s="47">
        <f t="shared" si="0"/>
        <v>0</v>
      </c>
      <c r="AW1" s="47">
        <f t="shared" si="0"/>
        <v>0</v>
      </c>
      <c r="AX1" s="48">
        <f t="shared" si="0"/>
        <v>0</v>
      </c>
      <c r="BA1" s="3"/>
      <c r="BB1" s="13"/>
    </row>
    <row r="2" spans="1:60" x14ac:dyDescent="0.2">
      <c r="A2" s="62"/>
      <c r="B2" s="63" t="s">
        <v>11</v>
      </c>
      <c r="C2" s="63" t="s">
        <v>13</v>
      </c>
      <c r="D2" s="63" t="s">
        <v>12</v>
      </c>
      <c r="E2" s="63" t="s">
        <v>21</v>
      </c>
      <c r="J2" s="47">
        <f>$J$16*($D$3)/$D$3</f>
        <v>75</v>
      </c>
      <c r="K2" s="47">
        <f>IF(K1=0,0,$J$16*($D$3+1-K1)/$D$3)</f>
        <v>67.5</v>
      </c>
      <c r="L2" s="47">
        <f>IF(L1=0,0,$J$16*($D$3+1-L1)/$D$3)</f>
        <v>60</v>
      </c>
      <c r="M2" s="47">
        <f>IF(M1=0,0,$J$16*($D$3+1-M1)/$D$3)</f>
        <v>52.5</v>
      </c>
      <c r="N2" s="47">
        <f>IF(N1=0,0,$J$16*($D$3+1-N1)/$D$3)</f>
        <v>45</v>
      </c>
      <c r="O2" s="48">
        <f>IF(O1=0,0,$J$16*($D$3+1-O1)/$D$3)</f>
        <v>37.5</v>
      </c>
      <c r="P2" s="47">
        <f>IF(P1=0,0,$J$16*($D$3+1-P1)/$D$3)</f>
        <v>30</v>
      </c>
      <c r="Q2" s="47">
        <f>IF(Q1=0,0,$J$16*($D$3+1-Q1)/$D$3)</f>
        <v>22.5</v>
      </c>
      <c r="R2" s="47">
        <f>IF(R1=0,0,$J$16*($D$3+1-R1)/$D$3)</f>
        <v>15</v>
      </c>
      <c r="S2" s="47">
        <f>IF(S1=0,0,$J$16*($D$3+1-S1)/$D$3)</f>
        <v>7.5</v>
      </c>
      <c r="T2" s="48">
        <f>IF(T1=0,0,$J$16*($D$3+1-T1)/$D$3)</f>
        <v>0</v>
      </c>
      <c r="U2" s="47">
        <f>IF(U1=0,0,$J$16*($D$3+1-U1)/$D$3)</f>
        <v>0</v>
      </c>
      <c r="V2" s="47">
        <f>IF(V1=0,0,$J$16*($D$3+1-V1)/$D$3)</f>
        <v>0</v>
      </c>
      <c r="W2" s="47">
        <f>IF(W1=0,0,$J$16*($D$3+1-W1)/$D$3)</f>
        <v>0</v>
      </c>
      <c r="X2" s="47">
        <f>IF(X1=0,0,$J$16*($D$3+1-X1)/$D$3)</f>
        <v>0</v>
      </c>
      <c r="Y2" s="48">
        <f>IF(Y1=0,0,$J$16*($D$3+1-Y1)/$D$3)</f>
        <v>0</v>
      </c>
      <c r="Z2" s="47">
        <f>IF(Z1=0,0,$J$16*($D$3+1-Z1)/$D$3)</f>
        <v>0</v>
      </c>
      <c r="AA2" s="47">
        <f>IF(AA1=0,0,$J$16*($D$3+1-AA1)/$D$3)</f>
        <v>0</v>
      </c>
      <c r="AB2" s="47">
        <f>IF(AB1=0,0,$J$16*($D$3+1-AB1)/$D$3)</f>
        <v>0</v>
      </c>
      <c r="AC2" s="47">
        <f>IF(AC1=0,0,$J$16*($D$3+1-AC1)/$D$3)</f>
        <v>0</v>
      </c>
      <c r="AD2" s="48">
        <f>IF(AD1=0,0,$J$16*($D$3+1-AD1)/$D$3)</f>
        <v>0</v>
      </c>
      <c r="AE2" s="47">
        <f>IF(AE1=0,0,$J$16*($D$3+1-AE1)/$D$3)</f>
        <v>0</v>
      </c>
      <c r="AF2" s="47">
        <f>IF(AF1=0,0,$J$16*($D$3+1-AF1)/$D$3)</f>
        <v>0</v>
      </c>
      <c r="AG2" s="47">
        <f>IF(AG1=0,0,$J$16*($D$3+1-AG1)/$D$3)</f>
        <v>0</v>
      </c>
      <c r="AH2" s="47">
        <f>IF(AH1=0,0,$J$16*($D$3+1-AH1)/$D$3)</f>
        <v>0</v>
      </c>
      <c r="AI2" s="48">
        <f>IF(AI1=0,0,$J$16*($D$3+1-AI1)/$D$3)</f>
        <v>0</v>
      </c>
      <c r="AJ2" s="47">
        <f>IF(AJ1=0,0,$J$16*($D$3+1-AJ1)/$D$3)</f>
        <v>0</v>
      </c>
      <c r="AK2" s="47">
        <f>IF(AK1=0,0,$J$16*($D$3+1-AK1)/$D$3)</f>
        <v>0</v>
      </c>
      <c r="AL2" s="47">
        <f>IF(AL1=0,0,$J$16*($D$3+1-AL1)/$D$3)</f>
        <v>0</v>
      </c>
      <c r="AM2" s="47">
        <f>IF(AM1=0,0,$J$16*($D$3+1-AM1)/$D$3)</f>
        <v>0</v>
      </c>
      <c r="AN2" s="48">
        <f>IF(AN1=0,0,$J$16*($D$3+1-AN1)/$D$3)</f>
        <v>0</v>
      </c>
      <c r="AO2" s="47">
        <f>IF(AO1=0,0,$J$16*($D$3+1-AO1)/$D$3)</f>
        <v>0</v>
      </c>
      <c r="AP2" s="47">
        <f>IF(AP1=0,0,$J$16*($D$3+1-AP1)/$D$3)</f>
        <v>0</v>
      </c>
      <c r="AQ2" s="47">
        <f>IF(AQ1=0,0,$J$16*($D$3+1-AQ1)/$D$3)</f>
        <v>0</v>
      </c>
      <c r="AR2" s="47">
        <f>IF(AR1=0,0,$J$16*($D$3+1-AR1)/$D$3)</f>
        <v>0</v>
      </c>
      <c r="AS2" s="48">
        <f>IF(AS1=0,0,$J$16*($D$3+1-AS1)/$D$3)</f>
        <v>0</v>
      </c>
      <c r="AT2" s="47">
        <f>IF(AT1=0,0,$J$16*($D$3+1-AT1)/$D$3)</f>
        <v>0</v>
      </c>
      <c r="AU2" s="47">
        <f>IF(AU1=0,0,$J$16*($D$3+1-AU1)/$D$3)</f>
        <v>0</v>
      </c>
      <c r="AV2" s="47">
        <f>IF(AV1=0,0,$J$16*($D$3+1-AV1)/$D$3)</f>
        <v>0</v>
      </c>
      <c r="AW2" s="47">
        <f>IF(AW1=0,0,$J$16*($D$3+1-AW1)/$D$3)</f>
        <v>0</v>
      </c>
      <c r="AX2" s="48">
        <f>IF(AX1=0,0,$J$16*($D$3+1-AX1)/$D$3)</f>
        <v>0</v>
      </c>
      <c r="BA2" s="3"/>
      <c r="BB2" s="3"/>
      <c r="BC2" s="3"/>
      <c r="BD2" s="3"/>
    </row>
    <row r="3" spans="1:60" x14ac:dyDescent="0.2">
      <c r="A3" s="62"/>
      <c r="B3" s="49">
        <v>2</v>
      </c>
      <c r="C3" s="50">
        <v>41309</v>
      </c>
      <c r="D3" s="51">
        <v>10</v>
      </c>
      <c r="E3" s="51">
        <v>240</v>
      </c>
      <c r="AY3" s="1"/>
      <c r="BA3" s="3"/>
      <c r="BB3" s="3"/>
      <c r="BC3" s="3"/>
      <c r="BD3" s="3"/>
    </row>
    <row r="4" spans="1:60" x14ac:dyDescent="0.2">
      <c r="A4" s="62"/>
      <c r="B4" s="3"/>
      <c r="C4" s="3"/>
      <c r="D4" s="3"/>
      <c r="E4" s="3"/>
      <c r="AY4" s="1"/>
      <c r="BA4" s="3"/>
      <c r="BB4" s="3"/>
      <c r="BC4" s="3"/>
      <c r="BD4" s="3"/>
    </row>
    <row r="5" spans="1:60" x14ac:dyDescent="0.2">
      <c r="A5" s="62"/>
      <c r="B5" s="63" t="s">
        <v>35</v>
      </c>
      <c r="C5" s="63" t="s">
        <v>36</v>
      </c>
      <c r="D5" s="63" t="s">
        <v>37</v>
      </c>
      <c r="E5" s="63" t="s">
        <v>38</v>
      </c>
      <c r="F5" s="63" t="s">
        <v>39</v>
      </c>
      <c r="AY5" s="1"/>
      <c r="BA5" s="3"/>
      <c r="BB5" s="3"/>
      <c r="BC5" s="3"/>
      <c r="BD5" s="3"/>
    </row>
    <row r="6" spans="1:60" x14ac:dyDescent="0.2">
      <c r="A6" s="62"/>
      <c r="B6" s="49" t="s">
        <v>55</v>
      </c>
      <c r="C6" s="52">
        <v>0.5</v>
      </c>
      <c r="D6" s="51">
        <f>$D$3*8*C6</f>
        <v>40</v>
      </c>
      <c r="E6" s="51">
        <f>SUMIFS($H$19:$H$532,$G$19:$G$532,"="&amp;B6)</f>
        <v>32</v>
      </c>
      <c r="F6" s="51">
        <f>D6-E6</f>
        <v>8</v>
      </c>
      <c r="AY6" s="1"/>
      <c r="BA6" s="3"/>
      <c r="BB6" s="3"/>
      <c r="BC6" s="3"/>
      <c r="BD6" s="3"/>
    </row>
    <row r="7" spans="1:60" x14ac:dyDescent="0.2">
      <c r="A7" s="62"/>
      <c r="B7" s="49" t="s">
        <v>56</v>
      </c>
      <c r="C7" s="52">
        <v>0.5</v>
      </c>
      <c r="D7" s="51">
        <f t="shared" ref="D7:D9" si="1">$D$3*8*C7</f>
        <v>40</v>
      </c>
      <c r="E7" s="51">
        <f>SUMIFS($H$19:$H$532,$G$19:$G$532,"="&amp;B7)</f>
        <v>11</v>
      </c>
      <c r="F7" s="51">
        <f t="shared" ref="F7:F10" si="2">D7-E7</f>
        <v>29</v>
      </c>
      <c r="AY7" s="1"/>
      <c r="BA7" s="3"/>
      <c r="BB7" s="3"/>
      <c r="BC7" s="3"/>
      <c r="BD7" s="3"/>
    </row>
    <row r="8" spans="1:60" x14ac:dyDescent="0.2">
      <c r="A8" s="62"/>
      <c r="B8" s="49" t="s">
        <v>57</v>
      </c>
      <c r="C8" s="52">
        <v>0.5</v>
      </c>
      <c r="D8" s="51">
        <f t="shared" si="1"/>
        <v>40</v>
      </c>
      <c r="E8" s="51">
        <f>SUMIFS($H$19:$H$532,$G$19:$G$532,"="&amp;B8)</f>
        <v>16</v>
      </c>
      <c r="F8" s="51">
        <f t="shared" si="2"/>
        <v>24</v>
      </c>
      <c r="AY8" s="1"/>
      <c r="BA8" s="3"/>
      <c r="BB8" s="3"/>
      <c r="BC8" s="3"/>
      <c r="BD8" s="3"/>
    </row>
    <row r="9" spans="1:60" x14ac:dyDescent="0.2">
      <c r="A9" s="62"/>
      <c r="B9" s="49" t="s">
        <v>58</v>
      </c>
      <c r="C9" s="52">
        <v>0.5</v>
      </c>
      <c r="D9" s="51">
        <f t="shared" si="1"/>
        <v>40</v>
      </c>
      <c r="E9" s="51">
        <f>SUMIFS($H$19:$H$532,$G$19:$G$532,"="&amp;B9)</f>
        <v>16</v>
      </c>
      <c r="F9" s="51">
        <f t="shared" si="2"/>
        <v>24</v>
      </c>
      <c r="AY9" s="1"/>
      <c r="BA9" s="3"/>
      <c r="BB9" s="3"/>
      <c r="BC9" s="3"/>
      <c r="BD9" s="3"/>
    </row>
    <row r="10" spans="1:60" x14ac:dyDescent="0.2">
      <c r="A10" s="62"/>
      <c r="B10" s="3"/>
      <c r="C10" s="63" t="s">
        <v>54</v>
      </c>
      <c r="D10" s="63">
        <f>SUM(D6:D9)</f>
        <v>160</v>
      </c>
      <c r="E10" s="63">
        <f>SUM(E6:E9)</f>
        <v>75</v>
      </c>
      <c r="F10" s="63">
        <f t="shared" si="2"/>
        <v>85</v>
      </c>
      <c r="AY10" s="1"/>
      <c r="BA10" s="3"/>
      <c r="BB10" s="3"/>
      <c r="BC10" s="3"/>
      <c r="BD10" s="3"/>
    </row>
    <row r="11" spans="1:60" x14ac:dyDescent="0.2">
      <c r="A11" s="62"/>
      <c r="B11" s="3"/>
      <c r="C11" s="3"/>
      <c r="D11" s="3"/>
      <c r="E11" s="3"/>
      <c r="AY11" s="1"/>
      <c r="BA11" s="3"/>
      <c r="BB11" s="3"/>
      <c r="BC11" s="3"/>
      <c r="BD11" s="3"/>
    </row>
    <row r="12" spans="1:60" x14ac:dyDescent="0.2">
      <c r="A12" s="62"/>
      <c r="B12" s="3"/>
      <c r="C12" s="3"/>
      <c r="D12" s="3"/>
      <c r="E12" s="3"/>
      <c r="J12" s="56" t="str">
        <f>IF(J1=0,"",CHOOSE(WEEKDAY(J13,2),"L","M","X","J","V","S","D"))</f>
        <v>L</v>
      </c>
      <c r="K12" s="56" t="str">
        <f>IF(K1=0,"",CHOOSE(WEEKDAY(K13,2),"L","M","X","J","V","S","D"))</f>
        <v>M</v>
      </c>
      <c r="L12" s="56" t="str">
        <f>IF(L1=0,"",CHOOSE(WEEKDAY(L13,2),"L","M","X","J","V","S","D"))</f>
        <v>X</v>
      </c>
      <c r="M12" s="56" t="str">
        <f>IF(M1=0,"",CHOOSE(WEEKDAY(M13,2),"L","M","X","J","V","S","D"))</f>
        <v>J</v>
      </c>
      <c r="N12" s="57" t="str">
        <f>IF(N1=0,"",CHOOSE(WEEKDAY(N13,2),"L","M","X","J","V","S","D"))</f>
        <v>V</v>
      </c>
      <c r="O12" s="58" t="str">
        <f>IF(O1=0,"",CHOOSE(WEEKDAY(O13,2),"L","M","X","J","V","S","D"))</f>
        <v>L</v>
      </c>
      <c r="P12" s="56" t="str">
        <f>IF(P1=0,"",CHOOSE(WEEKDAY(P13,2),"L","M","X","J","V","S","D"))</f>
        <v>M</v>
      </c>
      <c r="Q12" s="56" t="str">
        <f>IF(Q1=0,"",CHOOSE(WEEKDAY(Q13,2),"L","M","X","J","V","S","D"))</f>
        <v>X</v>
      </c>
      <c r="R12" s="56" t="str">
        <f>IF(R1=0,"",CHOOSE(WEEKDAY(R13,2),"L","M","X","J","V","S","D"))</f>
        <v>J</v>
      </c>
      <c r="S12" s="57" t="str">
        <f>IF(S1=0,"",CHOOSE(WEEKDAY(S13,2),"L","M","X","J","V","S","D"))</f>
        <v>V</v>
      </c>
      <c r="T12" s="58" t="str">
        <f>IF(T1=0,"",CHOOSE(WEEKDAY(T13,2),"L","M","X","J","V","S","D"))</f>
        <v/>
      </c>
      <c r="U12" s="56" t="str">
        <f>IF(U1=0,"",CHOOSE(WEEKDAY(U13,2),"L","M","X","J","V","S","D"))</f>
        <v/>
      </c>
      <c r="V12" s="56" t="str">
        <f>IF(V1=0,"",CHOOSE(WEEKDAY(V13,2),"L","M","X","J","V","S","D"))</f>
        <v/>
      </c>
      <c r="W12" s="56" t="str">
        <f>IF(W1=0,"",CHOOSE(WEEKDAY(W13,2),"L","M","X","J","V","S","D"))</f>
        <v/>
      </c>
      <c r="X12" s="57" t="str">
        <f>IF(X1=0,"",CHOOSE(WEEKDAY(X13,2),"L","M","X","J","V","S","D"))</f>
        <v/>
      </c>
      <c r="Y12" s="58" t="str">
        <f>IF(Y1=0,"",CHOOSE(WEEKDAY(Y13,2),"L","M","X","J","V","S","D"))</f>
        <v/>
      </c>
      <c r="Z12" s="56" t="str">
        <f>IF(Z1=0,"",CHOOSE(WEEKDAY(Z13,2),"L","M","X","J","V","S","D"))</f>
        <v/>
      </c>
      <c r="AA12" s="56" t="str">
        <f>IF(AA1=0,"",CHOOSE(WEEKDAY(AA13,2),"L","M","X","J","V","S","D"))</f>
        <v/>
      </c>
      <c r="AB12" s="56" t="str">
        <f>IF(AB1=0,"",CHOOSE(WEEKDAY(AB13,2),"L","M","X","J","V","S","D"))</f>
        <v/>
      </c>
      <c r="AC12" s="57" t="str">
        <f>IF(AC1=0,"",CHOOSE(WEEKDAY(AC13,2),"L","M","X","J","V","S","D"))</f>
        <v/>
      </c>
      <c r="AD12" s="58" t="str">
        <f>IF(AD1=0,"",CHOOSE(WEEKDAY(AD13,2),"L","M","X","J","V","S","D"))</f>
        <v/>
      </c>
      <c r="AE12" s="56" t="str">
        <f>IF(AE1=0,"",CHOOSE(WEEKDAY(AE13,2),"L","M","X","J","V","S","D"))</f>
        <v/>
      </c>
      <c r="AF12" s="56" t="str">
        <f>IF(AF1=0,"",CHOOSE(WEEKDAY(AF13,2),"L","M","X","J","V","S","D"))</f>
        <v/>
      </c>
      <c r="AG12" s="56" t="str">
        <f>IF(AG1=0,"",CHOOSE(WEEKDAY(AG13,2),"L","M","X","J","V","S","D"))</f>
        <v/>
      </c>
      <c r="AH12" s="57" t="str">
        <f>IF(AH1=0,"",CHOOSE(WEEKDAY(AH13,2),"L","M","X","J","V","S","D"))</f>
        <v/>
      </c>
      <c r="AI12" s="58" t="str">
        <f>IF(AI1=0,"",CHOOSE(WEEKDAY(AI13,2),"L","M","X","J","V","S","D"))</f>
        <v/>
      </c>
      <c r="AJ12" s="56" t="str">
        <f>IF(AJ1=0,"",CHOOSE(WEEKDAY(AJ13,2),"L","M","X","J","V","S","D"))</f>
        <v/>
      </c>
      <c r="AK12" s="56" t="str">
        <f>IF(AK1=0,"",CHOOSE(WEEKDAY(AK13,2),"L","M","X","J","V","S","D"))</f>
        <v/>
      </c>
      <c r="AL12" s="56" t="str">
        <f>IF(AL1=0,"",CHOOSE(WEEKDAY(AL13,2),"L","M","X","J","V","S","D"))</f>
        <v/>
      </c>
      <c r="AM12" s="57" t="str">
        <f>IF(AM1=0,"",CHOOSE(WEEKDAY(AM13,2),"L","M","X","J","V","S","D"))</f>
        <v/>
      </c>
      <c r="AN12" s="58" t="str">
        <f>IF(AN1=0,"",CHOOSE(WEEKDAY(AN13,2),"L","M","X","J","V","S","D"))</f>
        <v/>
      </c>
      <c r="AO12" s="56" t="str">
        <f>IF(AO1=0,"",CHOOSE(WEEKDAY(AO13,2),"L","M","X","J","V","S","D"))</f>
        <v/>
      </c>
      <c r="AP12" s="56" t="str">
        <f>IF(AP1=0,"",CHOOSE(WEEKDAY(AP13,2),"L","M","X","J","V","S","D"))</f>
        <v/>
      </c>
      <c r="AQ12" s="56" t="str">
        <f>IF(AQ1=0,"",CHOOSE(WEEKDAY(AQ13,2),"L","M","X","J","V","S","D"))</f>
        <v/>
      </c>
      <c r="AR12" s="57" t="str">
        <f>IF(AR1=0,"",CHOOSE(WEEKDAY(AR13,2),"L","M","X","J","V","S","D"))</f>
        <v/>
      </c>
      <c r="AS12" s="58" t="str">
        <f>IF(AS1=0,"",CHOOSE(WEEKDAY(AS13,2),"L","M","X","J","V","S","D"))</f>
        <v/>
      </c>
      <c r="AT12" s="56" t="str">
        <f>IF(AT1=0,"",CHOOSE(WEEKDAY(AT13,2),"L","M","X","J","V","S","D"))</f>
        <v/>
      </c>
      <c r="AU12" s="56" t="str">
        <f>IF(AU1=0,"",CHOOSE(WEEKDAY(AU13,2),"L","M","X","J","V","S","D"))</f>
        <v/>
      </c>
      <c r="AV12" s="56" t="str">
        <f>IF(AV1=0,"",CHOOSE(WEEKDAY(AV13,2),"L","M","X","J","V","S","D"))</f>
        <v/>
      </c>
      <c r="AW12" s="57" t="str">
        <f>IF(AW1=0,"",CHOOSE(WEEKDAY(AW13,2),"L","M","X","J","V","S","D"))</f>
        <v/>
      </c>
      <c r="AX12" s="58"/>
      <c r="AY12" s="1"/>
      <c r="BA12" s="3"/>
      <c r="BB12" s="3"/>
      <c r="BC12" s="3"/>
      <c r="BD12" s="3"/>
    </row>
    <row r="13" spans="1:60" s="3" customFormat="1" ht="37.15" customHeight="1" x14ac:dyDescent="0.2">
      <c r="G13" s="21"/>
      <c r="J13" s="59">
        <f>C3</f>
        <v>41309</v>
      </c>
      <c r="K13" s="59">
        <f>IF(K1=0,"",IF(AND(J13&lt;WORKDAY($C$3,$D$3)-1,J13&lt;&gt;0),WORKDAY(J13,1,Config!$D$8:$D$17),""))</f>
        <v>41310</v>
      </c>
      <c r="L13" s="59">
        <f>IF(L1=0,"",IF(AND(K13&lt;WORKDAY($C$3,$D$3)-1,K13&lt;&gt;0),WORKDAY(K13,1,Config!$D$8:$D$17),""))</f>
        <v>41311</v>
      </c>
      <c r="M13" s="59">
        <f>IF(M1=0,"",IF(AND(L13&lt;WORKDAY($C$3,$D$3)-1,L13&lt;&gt;0),WORKDAY(L13,1,Config!$D$8:$D$17),""))</f>
        <v>41312</v>
      </c>
      <c r="N13" s="60">
        <f>IF(N1=0,"",IF(AND(M13&lt;WORKDAY($C$3,$D$3)-1,M13&lt;&gt;0),WORKDAY(M13,1,Config!$D$8:$D$17),""))</f>
        <v>41313</v>
      </c>
      <c r="O13" s="61">
        <f>IF(O1=0,"",IF(AND(N13&lt;WORKDAY($C$3,$D$3)-1,N13&lt;&gt;0),WORKDAY(N13,1,Config!$D$8:$D$17),""))</f>
        <v>41316</v>
      </c>
      <c r="P13" s="59">
        <f>IF(P1=0,"",IF(AND(O13&lt;WORKDAY($C$3,$D$3)-1,O13&lt;&gt;0),WORKDAY(O13,1,Config!$D$8:$D$17),""))</f>
        <v>41317</v>
      </c>
      <c r="Q13" s="59">
        <f>IF(Q1=0,"",IF(AND(P13&lt;WORKDAY($C$3,$D$3)-1,P13&lt;&gt;0),WORKDAY(P13,1,Config!$D$8:$D$17),""))</f>
        <v>41318</v>
      </c>
      <c r="R13" s="59">
        <f>IF(R1=0,"",IF(AND(Q13&lt;WORKDAY($C$3,$D$3)-1,Q13&lt;&gt;0),WORKDAY(Q13,1,Config!$D$8:$D$17),""))</f>
        <v>41319</v>
      </c>
      <c r="S13" s="60">
        <f>IF(S1=0,"",IF(AND(R13&lt;WORKDAY($C$3,$D$3)-1,R13&lt;&gt;0),WORKDAY(R13,1,Config!$D$8:$D$17),""))</f>
        <v>41320</v>
      </c>
      <c r="T13" s="61" t="str">
        <f>IF(T1=0,"",IF(AND(S13&lt;WORKDAY($C$3,$D$3)-1,S13&lt;&gt;0),WORKDAY(S13,1,Config!$D$8:$D$17),""))</f>
        <v/>
      </c>
      <c r="U13" s="59" t="str">
        <f>IF(U1=0,"",IF(AND(T13&lt;WORKDAY($C$3,$D$3)-1,T13&lt;&gt;0),WORKDAY(T13,1,Config!$D$8:$D$17),""))</f>
        <v/>
      </c>
      <c r="V13" s="59" t="str">
        <f>IF(V1=0,"",IF(AND(U13&lt;WORKDAY($C$3,$D$3)-1,U13&lt;&gt;0),WORKDAY(U13,1,Config!$D$8:$D$17),""))</f>
        <v/>
      </c>
      <c r="W13" s="59" t="str">
        <f>IF(W1=0,"",IF(AND(V13&lt;WORKDAY($C$3,$D$3)-1,V13&lt;&gt;0),WORKDAY(V13,1,Config!$D$8:$D$17),""))</f>
        <v/>
      </c>
      <c r="X13" s="60" t="str">
        <f>IF(X1=0,"",IF(AND(W13&lt;WORKDAY($C$3,$D$3)-1,W13&lt;&gt;0),WORKDAY(W13,1,Config!$D$8:$D$17),""))</f>
        <v/>
      </c>
      <c r="Y13" s="61" t="str">
        <f>IF(Y1=0,"",IF(AND(X13&lt;WORKDAY($C$3,$D$3)-1,X13&lt;&gt;0),WORKDAY(X13,1,Config!$D$8:$D$17),""))</f>
        <v/>
      </c>
      <c r="Z13" s="59" t="str">
        <f>IF(Z1=0,"",IF(AND(Y13&lt;WORKDAY($C$3,$D$3)-1,Y13&lt;&gt;0),WORKDAY(Y13,1,Config!$D$8:$D$17),""))</f>
        <v/>
      </c>
      <c r="AA13" s="59" t="str">
        <f>IF(AA1=0,"",IF(AND(Z13&lt;WORKDAY($C$3,$D$3)-1,Z13&lt;&gt;0),WORKDAY(Z13,1,Config!$D$8:$D$17),""))</f>
        <v/>
      </c>
      <c r="AB13" s="59" t="str">
        <f>IF(AB1=0,"",IF(AND(AA13&lt;WORKDAY($C$3,$D$3)-1,AA13&lt;&gt;0),WORKDAY(AA13,1,Config!$D$8:$D$17),""))</f>
        <v/>
      </c>
      <c r="AC13" s="60" t="str">
        <f>IF(AC1=0,"",IF(AND(AB13&lt;WORKDAY($C$3,$D$3)-1,AB13&lt;&gt;0),WORKDAY(AB13,1,Config!$D$8:$D$17),""))</f>
        <v/>
      </c>
      <c r="AD13" s="61" t="str">
        <f>IF(AD1=0,"",IF(AND(AC13&lt;WORKDAY($C$3,$D$3)-1,AC13&lt;&gt;0),WORKDAY(AC13,1,Config!$D$8:$D$17),""))</f>
        <v/>
      </c>
      <c r="AE13" s="59" t="str">
        <f>IF(AE1=0,"",IF(AND(AD13&lt;WORKDAY($C$3,$D$3)-1,AD13&lt;&gt;0),WORKDAY(AD13,1,Config!$D$8:$D$17),""))</f>
        <v/>
      </c>
      <c r="AF13" s="59" t="str">
        <f>IF(AF1=0,"",IF(AND(AE13&lt;WORKDAY($C$3,$D$3)-1,AE13&lt;&gt;0),WORKDAY(AE13,1,Config!$D$8:$D$17),""))</f>
        <v/>
      </c>
      <c r="AG13" s="59" t="str">
        <f>IF(AG1=0,"",IF(AND(AF13&lt;WORKDAY($C$3,$D$3)-1,AF13&lt;&gt;0),WORKDAY(AF13,1,Config!$D$8:$D$17),""))</f>
        <v/>
      </c>
      <c r="AH13" s="60" t="str">
        <f>IF(AH1=0,"",IF(AND(AG13&lt;WORKDAY($C$3,$D$3)-1,AG13&lt;&gt;0),WORKDAY(AG13,1,Config!$D$8:$D$17),""))</f>
        <v/>
      </c>
      <c r="AI13" s="61" t="str">
        <f>IF(AI1=0,"",IF(AND(AH13&lt;WORKDAY($C$3,$D$3)-1,AH13&lt;&gt;0),WORKDAY(AH13,1,Config!$D$8:$D$17),""))</f>
        <v/>
      </c>
      <c r="AJ13" s="59" t="str">
        <f>IF(AJ1=0,"",IF(AND(AI13&lt;WORKDAY($C$3,$D$3)-1,AI13&lt;&gt;0),WORKDAY(AI13,1,Config!$D$8:$D$17),""))</f>
        <v/>
      </c>
      <c r="AK13" s="59" t="str">
        <f>IF(AK1=0,"",IF(AND(AJ13&lt;WORKDAY($C$3,$D$3)-1,AJ13&lt;&gt;0),WORKDAY(AJ13,1,Config!$D$8:$D$17),""))</f>
        <v/>
      </c>
      <c r="AL13" s="59" t="str">
        <f>IF(AL1=0,"",IF(AND(AK13&lt;WORKDAY($C$3,$D$3)-1,AK13&lt;&gt;0),WORKDAY(AK13,1,Config!$D$8:$D$17),""))</f>
        <v/>
      </c>
      <c r="AM13" s="60" t="str">
        <f>IF(AM1=0,"",IF(AND(AL13&lt;WORKDAY($C$3,$D$3)-1,AL13&lt;&gt;0),WORKDAY(AL13,1,Config!$D$8:$D$17),""))</f>
        <v/>
      </c>
      <c r="AN13" s="61" t="str">
        <f>IF(AN1=0,"",IF(AND(AM13&lt;WORKDAY($C$3,$D$3)-1,AM13&lt;&gt;0),WORKDAY(AM13,1,Config!$D$8:$D$17),""))</f>
        <v/>
      </c>
      <c r="AO13" s="59" t="str">
        <f>IF(AO1=0,"",IF(AND(AN13&lt;WORKDAY($C$3,$D$3)-1,AN13&lt;&gt;0),WORKDAY(AN13,1,Config!$D$8:$D$17),""))</f>
        <v/>
      </c>
      <c r="AP13" s="59" t="str">
        <f>IF(AP1=0,"",IF(AND(AO13&lt;WORKDAY($C$3,$D$3)-1,AO13&lt;&gt;0),WORKDAY(AO13,1,Config!$D$8:$D$17),""))</f>
        <v/>
      </c>
      <c r="AQ13" s="59" t="str">
        <f>IF(AQ1=0,"",IF(AND(AP13&lt;WORKDAY($C$3,$D$3)-1,AP13&lt;&gt;0),WORKDAY(AP13,1,Config!$D$8:$D$17),""))</f>
        <v/>
      </c>
      <c r="AR13" s="60" t="str">
        <f>IF(AR1=0,"",IF(AND(AQ13&lt;WORKDAY($C$3,$D$3)-1,AQ13&lt;&gt;0),WORKDAY(AQ13,1,Config!$D$8:$D$17),""))</f>
        <v/>
      </c>
      <c r="AS13" s="61" t="str">
        <f>IF(AS1=0,"",IF(AND(AR13&lt;WORKDAY($C$3,$D$3)-1,AR13&lt;&gt;0),WORKDAY(AR13,1,Config!$D$8:$D$17),""))</f>
        <v/>
      </c>
      <c r="AT13" s="59" t="str">
        <f>IF(AT1=0,"",IF(AND(AS13&lt;WORKDAY($C$3,$D$3)-1,AS13&lt;&gt;0),WORKDAY(AS13,1,Config!$D$8:$D$17),""))</f>
        <v/>
      </c>
      <c r="AU13" s="59" t="str">
        <f>IF(AU1=0,"",IF(AND(AT13&lt;WORKDAY($C$3,$D$3)-1,AT13&lt;&gt;0),WORKDAY(AT13,1,Config!$D$8:$D$17),""))</f>
        <v/>
      </c>
      <c r="AV13" s="59" t="str">
        <f>IF(AV1=0,"",IF(AND(AU13&lt;WORKDAY($C$3,$D$3)-1,AU13&lt;&gt;0),WORKDAY(AU13,1,Config!$D$8:$D$17),""))</f>
        <v/>
      </c>
      <c r="AW13" s="60" t="str">
        <f>IF(AW1=0,"",IF(AND(AV13&lt;WORKDAY($C$3,$D$3)-1,AV13&lt;&gt;0),WORKDAY(AV13,1,Config!$D$8:$D$17),""))</f>
        <v/>
      </c>
      <c r="AX13" s="61" t="str">
        <f>IF(AX1=0,"",IF(AND(AW13&lt;WORKDAY($C$3,$D$3)-1,AW13&lt;&gt;0),WORKDAY(AW13,1,Config!$D$8:$D$17),""))</f>
        <v/>
      </c>
      <c r="AY13" s="4"/>
    </row>
    <row r="14" spans="1:60" s="3" customFormat="1" ht="12.75" customHeight="1" x14ac:dyDescent="0.2">
      <c r="E14" s="167" t="s">
        <v>14</v>
      </c>
      <c r="F14" s="156"/>
      <c r="G14" s="156"/>
      <c r="H14" s="156"/>
      <c r="I14" s="156"/>
      <c r="J14" s="53">
        <f>IF(J1=0,0,COUNTIF(J19:J1001,"&gt;0"))</f>
        <v>16</v>
      </c>
      <c r="K14" s="53">
        <f>IF(K1=0,0,COUNTIF(K19:K1001,"&gt;0"))</f>
        <v>14</v>
      </c>
      <c r="L14" s="53">
        <f>IF(L1=0,0,COUNTIF(L19:L1001,"&gt;0"))</f>
        <v>14</v>
      </c>
      <c r="M14" s="53">
        <f>IF(M1=0,0,COUNTIF(M19:M1001,"&gt;0"))</f>
        <v>14</v>
      </c>
      <c r="N14" s="54">
        <f>IF(N1=0,0,COUNTIF(N19:N1001,"&gt;0"))</f>
        <v>14</v>
      </c>
      <c r="O14" s="55">
        <f>IF(O1=0,0,COUNTIF(O19:O1001,"&gt;0"))</f>
        <v>14</v>
      </c>
      <c r="P14" s="53">
        <f>IF(P1=0,0,COUNTIF(P19:P1001,"&gt;0"))</f>
        <v>14</v>
      </c>
      <c r="Q14" s="53">
        <f>IF(Q1=0,0,COUNTIF(Q19:Q1001,"&gt;0"))</f>
        <v>14</v>
      </c>
      <c r="R14" s="53">
        <f>IF(R1=0,0,COUNTIF(R19:R1001,"&gt;0"))</f>
        <v>14</v>
      </c>
      <c r="S14" s="54">
        <f>IF(S1=0,0,COUNTIF(S19:S1001,"&gt;0"))</f>
        <v>14</v>
      </c>
      <c r="T14" s="55">
        <f>IF(T1=0,0,COUNTIF(T19:T1001,"&gt;0"))</f>
        <v>0</v>
      </c>
      <c r="U14" s="53">
        <f>IF(U1=0,0,COUNTIF(U19:U1001,"&gt;0"))</f>
        <v>0</v>
      </c>
      <c r="V14" s="53">
        <f>IF(V1=0,0,COUNTIF(V19:V1001,"&gt;0"))</f>
        <v>0</v>
      </c>
      <c r="W14" s="53">
        <f>IF(W1=0,0,COUNTIF(W19:W1001,"&gt;0"))</f>
        <v>0</v>
      </c>
      <c r="X14" s="54">
        <f>IF(X1=0,0,COUNTIF(X19:X1001,"&gt;0"))</f>
        <v>0</v>
      </c>
      <c r="Y14" s="55">
        <f>IF(Y1=0,0,COUNTIF(Y19:Y1001,"&gt;0"))</f>
        <v>0</v>
      </c>
      <c r="Z14" s="53">
        <f>IF(Z1=0,0,COUNTIF(Z19:Z1001,"&gt;0"))</f>
        <v>0</v>
      </c>
      <c r="AA14" s="53">
        <f>IF(AA1=0,0,COUNTIF(AA19:AA1001,"&gt;0"))</f>
        <v>0</v>
      </c>
      <c r="AB14" s="53">
        <f>IF(AB1=0,0,COUNTIF(AB19:AB1001,"&gt;0"))</f>
        <v>0</v>
      </c>
      <c r="AC14" s="54">
        <f>IF(AC1=0,0,COUNTIF(AC19:AC1001,"&gt;0"))</f>
        <v>0</v>
      </c>
      <c r="AD14" s="55">
        <f>IF(AD1=0,0,COUNTIF(AD19:AD1001,"&gt;0"))</f>
        <v>0</v>
      </c>
      <c r="AE14" s="53">
        <f>IF(AE1=0,0,COUNTIF(AE19:AE1001,"&gt;0"))</f>
        <v>0</v>
      </c>
      <c r="AF14" s="53">
        <f>IF(AF1=0,0,COUNTIF(AF19:AF1001,"&gt;0"))</f>
        <v>0</v>
      </c>
      <c r="AG14" s="53">
        <f>IF(AG1=0,0,COUNTIF(AG19:AG1001,"&gt;0"))</f>
        <v>0</v>
      </c>
      <c r="AH14" s="54">
        <f>IF(AH1=0,0,COUNTIF(AH19:AH1001,"&gt;0"))</f>
        <v>0</v>
      </c>
      <c r="AI14" s="55">
        <f>IF(AI1=0,0,COUNTIF(AI19:AI1001,"&gt;0"))</f>
        <v>0</v>
      </c>
      <c r="AJ14" s="53">
        <f>IF(AJ1=0,0,COUNTIF(AJ19:AJ1001,"&gt;0"))</f>
        <v>0</v>
      </c>
      <c r="AK14" s="53">
        <f>IF(AK1=0,0,COUNTIF(AK19:AK1001,"&gt;0"))</f>
        <v>0</v>
      </c>
      <c r="AL14" s="53">
        <f>IF(AL1=0,0,COUNTIF(AL19:AL1001,"&gt;0"))</f>
        <v>0</v>
      </c>
      <c r="AM14" s="54">
        <f>IF(AM1=0,0,COUNTIF(AM19:AM1001,"&gt;0"))</f>
        <v>0</v>
      </c>
      <c r="AN14" s="55">
        <f>IF(AN1=0,0,COUNTIF(AN19:AN1001,"&gt;0"))</f>
        <v>0</v>
      </c>
      <c r="AO14" s="53">
        <f>IF(AO1=0,0,COUNTIF(AO19:AO1001,"&gt;0"))</f>
        <v>0</v>
      </c>
      <c r="AP14" s="53">
        <f>IF(AP1=0,0,COUNTIF(AP19:AP1001,"&gt;0"))</f>
        <v>0</v>
      </c>
      <c r="AQ14" s="53">
        <f>IF(AQ1=0,0,COUNTIF(AQ19:AQ1001,"&gt;0"))</f>
        <v>0</v>
      </c>
      <c r="AR14" s="54">
        <f>IF(AR1=0,0,COUNTIF(AR19:AR1001,"&gt;0"))</f>
        <v>0</v>
      </c>
      <c r="AS14" s="55">
        <f>IF(AS1=0,0,COUNTIF(AS19:AS1001,"&gt;0"))</f>
        <v>0</v>
      </c>
      <c r="AT14" s="53">
        <f>IF(AT1=0,0,COUNTIF(AT19:AT1001,"&gt;0"))</f>
        <v>0</v>
      </c>
      <c r="AU14" s="53">
        <f>IF(AU1=0,0,COUNTIF(AU19:AU1001,"&gt;0"))</f>
        <v>0</v>
      </c>
      <c r="AV14" s="53">
        <f>IF(AV1=0,0,COUNTIF(AV19:AV1001,"&gt;0"))</f>
        <v>0</v>
      </c>
      <c r="AW14" s="54">
        <f>IF(AW1=0,0,COUNTIF(AW19:AW1001,"&gt;0"))</f>
        <v>0</v>
      </c>
      <c r="AX14" s="55">
        <f>IF(AX1=0,0,COUNTIF(AX19:AX1001,"&gt;0"))</f>
        <v>0</v>
      </c>
      <c r="AY14" s="5"/>
      <c r="BF14"/>
      <c r="BG14"/>
      <c r="BH14"/>
    </row>
    <row r="15" spans="1:60" x14ac:dyDescent="0.2">
      <c r="E15" s="157" t="s">
        <v>24</v>
      </c>
      <c r="F15" s="158"/>
      <c r="G15" s="158"/>
      <c r="H15" s="158"/>
      <c r="I15" s="159"/>
      <c r="J15" s="53">
        <f>IF(J1=0,0,MAX(J16-K16,0))</f>
        <v>3</v>
      </c>
      <c r="K15" s="53">
        <f>IF(K1=0,0,MAX(K16-L16,0))</f>
        <v>0</v>
      </c>
      <c r="L15" s="53">
        <f>IF(L1=0,0,MAX(L16-M16,0))</f>
        <v>0</v>
      </c>
      <c r="M15" s="53">
        <f>IF(M1=0,0,MAX(M16-N16,0))</f>
        <v>0</v>
      </c>
      <c r="N15" s="54">
        <f>IF(N1=0,0,MAX(N16-O16,0))</f>
        <v>0</v>
      </c>
      <c r="O15" s="55">
        <f>IF(O1=0,0,MAX(O16-P16,0))</f>
        <v>0</v>
      </c>
      <c r="P15" s="53">
        <f>IF(P1=0,0,MAX(P16-Q16,0))</f>
        <v>0</v>
      </c>
      <c r="Q15" s="53">
        <f>IF(Q1=0,0,MAX(Q16-R16,0))</f>
        <v>0</v>
      </c>
      <c r="R15" s="53">
        <f>IF(R1=0,0,MAX(R16-S16,0))</f>
        <v>0</v>
      </c>
      <c r="S15" s="54">
        <f>IF(S1=0,0,MAX(S16-T16,0))</f>
        <v>72</v>
      </c>
      <c r="T15" s="55">
        <f>IF(T1=0,0,MAX(T16-U16,0))</f>
        <v>0</v>
      </c>
      <c r="U15" s="53">
        <f>IF(U1=0,0,MAX(U16-V16,0))</f>
        <v>0</v>
      </c>
      <c r="V15" s="53">
        <f>IF(V1=0,0,MAX(V16-W16,0))</f>
        <v>0</v>
      </c>
      <c r="W15" s="53">
        <f>IF(W1=0,0,MAX(W16-X16,0))</f>
        <v>0</v>
      </c>
      <c r="X15" s="54">
        <f>IF(X1=0,0,MAX(X16-Y16,0))</f>
        <v>0</v>
      </c>
      <c r="Y15" s="55">
        <f>IF(Y1=0,0,MAX(Y16-Z16,0))</f>
        <v>0</v>
      </c>
      <c r="Z15" s="53">
        <f>IF(Z1=0,0,MAX(Z16-AA16,0))</f>
        <v>0</v>
      </c>
      <c r="AA15" s="53">
        <f>IF(AA1=0,0,MAX(AA16-AB16,0))</f>
        <v>0</v>
      </c>
      <c r="AB15" s="53">
        <f>IF(AB1=0,0,MAX(AB16-AC16,0))</f>
        <v>0</v>
      </c>
      <c r="AC15" s="54">
        <f>IF(AC1=0,0,MAX(AC16-AD16,0))</f>
        <v>0</v>
      </c>
      <c r="AD15" s="55">
        <f>IF(AD1=0,0,MAX(AD16-AE16,0))</f>
        <v>0</v>
      </c>
      <c r="AE15" s="53">
        <f>IF(AE1=0,0,MAX(AE16-AF16,0))</f>
        <v>0</v>
      </c>
      <c r="AF15" s="53">
        <f>IF(AF1=0,0,MAX(AF16-AG16,0))</f>
        <v>0</v>
      </c>
      <c r="AG15" s="53">
        <f>IF(AG1=0,0,MAX(AG16-AH16,0))</f>
        <v>0</v>
      </c>
      <c r="AH15" s="54">
        <f>IF(AH1=0,0,MAX(AH16-AI16,0))</f>
        <v>0</v>
      </c>
      <c r="AI15" s="55">
        <f>IF(AI1=0,0,MAX(AI16-AJ16,0))</f>
        <v>0</v>
      </c>
      <c r="AJ15" s="53">
        <f>IF(AJ1=0,0,MAX(AJ16-AK16,0))</f>
        <v>0</v>
      </c>
      <c r="AK15" s="53">
        <f>IF(AK1=0,0,MAX(AK16-AL16,0))</f>
        <v>0</v>
      </c>
      <c r="AL15" s="53">
        <f>IF(AL1=0,0,MAX(AL16-AM16,0))</f>
        <v>0</v>
      </c>
      <c r="AM15" s="54">
        <f>IF(AM1=0,0,MAX(AM16-AN16,0))</f>
        <v>0</v>
      </c>
      <c r="AN15" s="55">
        <f>IF(AN1=0,0,MAX(AN16-AO16,0))</f>
        <v>0</v>
      </c>
      <c r="AO15" s="53">
        <f>IF(AO1=0,0,MAX(AO16-AP16,0))</f>
        <v>0</v>
      </c>
      <c r="AP15" s="53">
        <f>IF(AP1=0,0,MAX(AP16-AQ16,0))</f>
        <v>0</v>
      </c>
      <c r="AQ15" s="53">
        <f>IF(AQ1=0,0,MAX(AQ16-AR16,0))</f>
        <v>0</v>
      </c>
      <c r="AR15" s="54">
        <f>IF(AR1=0,0,MAX(AR16-AS16,0))</f>
        <v>0</v>
      </c>
      <c r="AS15" s="55">
        <f>IF(AS1=0,0,MAX(AS16-AT16,0))</f>
        <v>0</v>
      </c>
      <c r="AT15" s="53">
        <f>IF(AT1=0,0,MAX(AT16-AU16,0))</f>
        <v>0</v>
      </c>
      <c r="AU15" s="53">
        <f>IF(AU1=0,0,MAX(AU16-AV16,0))</f>
        <v>0</v>
      </c>
      <c r="AV15" s="53">
        <f>IF(AV1=0,0,MAX(AV16-AW16,0))</f>
        <v>0</v>
      </c>
      <c r="AW15" s="54">
        <f>IF(AW1=0,0,MAX(AW16-AX16,0))</f>
        <v>0</v>
      </c>
      <c r="AX15" s="55">
        <f>IF(AX1=0,0,MAX(AX16-AY16,0))</f>
        <v>0</v>
      </c>
    </row>
    <row r="16" spans="1:60" x14ac:dyDescent="0.2">
      <c r="E16" s="157" t="s">
        <v>15</v>
      </c>
      <c r="F16" s="158"/>
      <c r="G16" s="158"/>
      <c r="H16" s="158"/>
      <c r="I16" s="159"/>
      <c r="J16" s="53">
        <f>IF(J1=0,0,SUM(J17:J1000))</f>
        <v>75</v>
      </c>
      <c r="K16" s="53">
        <f>IF(K1=0,0,SUM(K17:K1000))</f>
        <v>72</v>
      </c>
      <c r="L16" s="53">
        <f>IF(L1=0,0,SUM(L17:L1000))</f>
        <v>72</v>
      </c>
      <c r="M16" s="53">
        <f>IF(M1=0,0,SUM(M17:M1000))</f>
        <v>72</v>
      </c>
      <c r="N16" s="54">
        <f>IF(N1=0,0,SUM(N17:N1000))</f>
        <v>72</v>
      </c>
      <c r="O16" s="55">
        <f>IF(O1=0,0,SUM(O17:O1000))</f>
        <v>72</v>
      </c>
      <c r="P16" s="53">
        <f>IF(P1=0,0,SUM(P17:P1000))</f>
        <v>72</v>
      </c>
      <c r="Q16" s="53">
        <f>IF(Q1=0,0,SUM(Q17:Q1000))</f>
        <v>72</v>
      </c>
      <c r="R16" s="53">
        <f>IF(R1=0,0,SUM(R17:R1000))</f>
        <v>72</v>
      </c>
      <c r="S16" s="54">
        <f>IF(S1=0,0,SUM(S17:S1000))</f>
        <v>72</v>
      </c>
      <c r="T16" s="55">
        <f>IF(T1=0,0,SUM(T17:T1000))</f>
        <v>0</v>
      </c>
      <c r="U16" s="53">
        <f>IF(U1=0,0,SUM(U17:U1000))</f>
        <v>0</v>
      </c>
      <c r="V16" s="53">
        <f>IF(V1=0,0,SUM(V17:V1000))</f>
        <v>0</v>
      </c>
      <c r="W16" s="53">
        <f>IF(W1=0,0,SUM(W17:W1000))</f>
        <v>0</v>
      </c>
      <c r="X16" s="54">
        <f>IF(X1=0,0,SUM(X17:X1000))</f>
        <v>0</v>
      </c>
      <c r="Y16" s="55">
        <f>IF(Y1=0,0,SUM(Y17:Y1000))</f>
        <v>0</v>
      </c>
      <c r="Z16" s="53">
        <f>IF(Z1=0,0,SUM(Z17:Z1000))</f>
        <v>0</v>
      </c>
      <c r="AA16" s="53">
        <f>IF(AA1=0,0,SUM(AA17:AA1000))</f>
        <v>0</v>
      </c>
      <c r="AB16" s="53">
        <f>IF(AB1=0,0,SUM(AB17:AB1000))</f>
        <v>0</v>
      </c>
      <c r="AC16" s="54">
        <f>IF(AC1=0,0,SUM(AC17:AC1000))</f>
        <v>0</v>
      </c>
      <c r="AD16" s="55">
        <f>IF(AD1=0,0,SUM(AD17:AD1000))</f>
        <v>0</v>
      </c>
      <c r="AE16" s="53">
        <f>IF(AE1=0,0,SUM(AE17:AE1000))</f>
        <v>0</v>
      </c>
      <c r="AF16" s="53">
        <f>IF(AF1=0,0,SUM(AF17:AF1000))</f>
        <v>0</v>
      </c>
      <c r="AG16" s="53">
        <f>IF(AG1=0,0,SUM(AG17:AG1000))</f>
        <v>0</v>
      </c>
      <c r="AH16" s="54">
        <f>IF(AH1=0,0,SUM(AH17:AH1000))</f>
        <v>0</v>
      </c>
      <c r="AI16" s="55">
        <f>IF(AI1=0,0,SUM(AI17:AI1000))</f>
        <v>0</v>
      </c>
      <c r="AJ16" s="53">
        <f>IF(AJ1=0,0,SUM(AJ17:AJ1000))</f>
        <v>0</v>
      </c>
      <c r="AK16" s="53">
        <f>IF(AK1=0,0,SUM(AK17:AK1000))</f>
        <v>0</v>
      </c>
      <c r="AL16" s="53">
        <f>IF(AL1=0,0,SUM(AL17:AL1000))</f>
        <v>0</v>
      </c>
      <c r="AM16" s="54">
        <f>IF(AM1=0,0,SUM(AM17:AM1000))</f>
        <v>0</v>
      </c>
      <c r="AN16" s="55">
        <f>IF(AN1=0,0,SUM(AN17:AN1000))</f>
        <v>0</v>
      </c>
      <c r="AO16" s="53">
        <f>IF(AO1=0,0,SUM(AO17:AO1000))</f>
        <v>0</v>
      </c>
      <c r="AP16" s="53">
        <f>IF(AP1=0,0,SUM(AP17:AP1000))</f>
        <v>0</v>
      </c>
      <c r="AQ16" s="53">
        <f>IF(AQ1=0,0,SUM(AQ17:AQ1000))</f>
        <v>0</v>
      </c>
      <c r="AR16" s="54">
        <f>IF(AR1=0,0,SUM(AR17:AR1000))</f>
        <v>0</v>
      </c>
      <c r="AS16" s="55">
        <f>IF(AS1=0,0,SUM(AS17:AS1000))</f>
        <v>0</v>
      </c>
      <c r="AT16" s="53">
        <f>IF(AT1=0,0,SUM(AT17:AT1000))</f>
        <v>0</v>
      </c>
      <c r="AU16" s="53">
        <f>IF(AU1=0,0,SUM(AU17:AU1000))</f>
        <v>0</v>
      </c>
      <c r="AV16" s="53">
        <f>IF(AV1=0,0,SUM(AV17:AV1000))</f>
        <v>0</v>
      </c>
      <c r="AW16" s="54">
        <f>IF(AW1=0,0,SUM(AW17:AW1000))</f>
        <v>0</v>
      </c>
      <c r="AX16" s="55">
        <f>IF(AX1=0,0,SUM(AX17:AX1000))</f>
        <v>0</v>
      </c>
    </row>
    <row r="17" spans="1:141" x14ac:dyDescent="0.2">
      <c r="A17" s="160" t="s">
        <v>18</v>
      </c>
      <c r="B17" s="161"/>
      <c r="C17" s="161"/>
      <c r="D17" s="161"/>
      <c r="E17" s="161"/>
      <c r="F17" s="161"/>
      <c r="G17" s="161"/>
      <c r="H17" s="161"/>
      <c r="I17" s="162"/>
      <c r="J17" s="163" t="s">
        <v>20</v>
      </c>
      <c r="K17" s="164"/>
      <c r="L17" s="164"/>
      <c r="M17" s="164"/>
      <c r="N17" s="164"/>
      <c r="O17" s="164"/>
      <c r="P17" s="164"/>
      <c r="Q17" s="164"/>
      <c r="R17" s="164"/>
      <c r="S17" s="164"/>
      <c r="T17" s="164"/>
      <c r="U17" s="164"/>
      <c r="V17" s="164"/>
      <c r="W17" s="164"/>
      <c r="X17" s="164"/>
      <c r="Y17" s="164"/>
      <c r="Z17" s="164"/>
      <c r="AA17" s="164"/>
      <c r="AB17" s="164"/>
      <c r="AC17" s="164"/>
      <c r="AD17" s="164"/>
      <c r="AE17" s="164"/>
      <c r="AF17" s="164"/>
      <c r="AG17" s="164"/>
      <c r="AH17" s="164"/>
      <c r="AI17" s="164"/>
      <c r="AJ17" s="164"/>
      <c r="AK17" s="164"/>
      <c r="AL17" s="164"/>
      <c r="AM17" s="164"/>
      <c r="AN17" s="164"/>
      <c r="AO17" s="164"/>
      <c r="AP17" s="164"/>
      <c r="AQ17" s="164"/>
      <c r="AR17" s="164"/>
      <c r="AS17" s="164"/>
      <c r="AT17" s="164"/>
      <c r="AU17" s="164"/>
      <c r="AV17" s="164"/>
      <c r="AW17" s="164"/>
      <c r="AX17" s="164"/>
    </row>
    <row r="18" spans="1:141" x14ac:dyDescent="0.2">
      <c r="A18" s="23" t="s">
        <v>2</v>
      </c>
      <c r="B18" s="23" t="s">
        <v>3</v>
      </c>
      <c r="C18" s="23" t="s">
        <v>27</v>
      </c>
      <c r="D18" s="23" t="s">
        <v>28</v>
      </c>
      <c r="E18" s="23" t="s">
        <v>4</v>
      </c>
      <c r="F18" s="23" t="s">
        <v>0</v>
      </c>
      <c r="G18" s="23" t="s">
        <v>25</v>
      </c>
      <c r="H18" s="23" t="s">
        <v>22</v>
      </c>
      <c r="I18" s="23" t="s">
        <v>23</v>
      </c>
      <c r="J18" s="165"/>
      <c r="K18" s="165"/>
      <c r="L18" s="165"/>
      <c r="M18" s="165"/>
      <c r="N18" s="165"/>
      <c r="O18" s="165"/>
      <c r="P18" s="165"/>
      <c r="Q18" s="165"/>
      <c r="R18" s="165"/>
      <c r="S18" s="165"/>
      <c r="T18" s="165"/>
      <c r="U18" s="165"/>
      <c r="V18" s="165"/>
      <c r="W18" s="165"/>
      <c r="X18" s="165"/>
      <c r="Y18" s="165"/>
      <c r="Z18" s="165"/>
      <c r="AA18" s="165"/>
      <c r="AB18" s="165"/>
      <c r="AC18" s="165"/>
      <c r="AD18" s="165"/>
      <c r="AE18" s="165"/>
      <c r="AF18" s="165"/>
      <c r="AG18" s="165"/>
      <c r="AH18" s="165"/>
      <c r="AI18" s="165"/>
      <c r="AJ18" s="165"/>
      <c r="AK18" s="165"/>
      <c r="AL18" s="165"/>
      <c r="AM18" s="165"/>
      <c r="AN18" s="165"/>
      <c r="AO18" s="165"/>
      <c r="AP18" s="165"/>
      <c r="AQ18" s="165"/>
      <c r="AR18" s="165"/>
      <c r="AS18" s="165"/>
      <c r="AT18" s="165"/>
      <c r="AU18" s="165"/>
      <c r="AV18" s="165"/>
      <c r="AW18" s="165"/>
      <c r="AX18" s="165"/>
      <c r="AY18" s="8"/>
    </row>
    <row r="19" spans="1:141" ht="40.5" customHeight="1" x14ac:dyDescent="0.2">
      <c r="A19" s="12" t="s">
        <v>106</v>
      </c>
      <c r="B19" s="140"/>
      <c r="C19" s="64" t="s">
        <v>95</v>
      </c>
      <c r="D19" s="19"/>
      <c r="E19" s="29" t="s">
        <v>6</v>
      </c>
      <c r="F19" s="17" t="s">
        <v>61</v>
      </c>
      <c r="G19" s="32" t="s">
        <v>55</v>
      </c>
      <c r="H19" s="12">
        <v>8</v>
      </c>
      <c r="I19" s="15">
        <f>IF(Sprint2TasksTable[[#This Row],[Presup]]&gt;0,(MAX(J19:AX19)-MIN(J19:AX19))/Sprint2TasksTable[[#This Row],[Presup]],0)</f>
        <v>1</v>
      </c>
      <c r="J19" s="12">
        <f t="shared" ref="J19:J22" si="3">H19</f>
        <v>8</v>
      </c>
      <c r="K19" s="16">
        <f>IF(K$1=0,0,J19)</f>
        <v>8</v>
      </c>
      <c r="L19" s="16">
        <f t="shared" ref="L19:AX28" si="4">IF(L$1=0,0,K19)</f>
        <v>8</v>
      </c>
      <c r="M19" s="16">
        <f t="shared" si="4"/>
        <v>8</v>
      </c>
      <c r="N19" s="41">
        <f t="shared" si="4"/>
        <v>8</v>
      </c>
      <c r="O19" s="46">
        <f t="shared" si="4"/>
        <v>8</v>
      </c>
      <c r="P19" s="16">
        <f t="shared" si="4"/>
        <v>8</v>
      </c>
      <c r="Q19" s="16">
        <f t="shared" si="4"/>
        <v>8</v>
      </c>
      <c r="R19" s="16">
        <f t="shared" si="4"/>
        <v>8</v>
      </c>
      <c r="S19" s="41">
        <f t="shared" si="4"/>
        <v>8</v>
      </c>
      <c r="T19" s="46">
        <f t="shared" si="4"/>
        <v>0</v>
      </c>
      <c r="U19" s="16">
        <f t="shared" si="4"/>
        <v>0</v>
      </c>
      <c r="V19" s="16">
        <f t="shared" si="4"/>
        <v>0</v>
      </c>
      <c r="W19" s="16">
        <f t="shared" si="4"/>
        <v>0</v>
      </c>
      <c r="X19" s="41">
        <f t="shared" si="4"/>
        <v>0</v>
      </c>
      <c r="Y19" s="46">
        <f t="shared" si="4"/>
        <v>0</v>
      </c>
      <c r="Z19" s="16">
        <f t="shared" si="4"/>
        <v>0</v>
      </c>
      <c r="AA19" s="16">
        <f t="shared" si="4"/>
        <v>0</v>
      </c>
      <c r="AB19" s="16">
        <f t="shared" si="4"/>
        <v>0</v>
      </c>
      <c r="AC19" s="41">
        <f t="shared" si="4"/>
        <v>0</v>
      </c>
      <c r="AD19" s="46">
        <f t="shared" si="4"/>
        <v>0</v>
      </c>
      <c r="AE19" s="16">
        <f t="shared" si="4"/>
        <v>0</v>
      </c>
      <c r="AF19" s="16">
        <f t="shared" si="4"/>
        <v>0</v>
      </c>
      <c r="AG19" s="16">
        <f t="shared" si="4"/>
        <v>0</v>
      </c>
      <c r="AH19" s="41">
        <f t="shared" si="4"/>
        <v>0</v>
      </c>
      <c r="AI19" s="46">
        <f t="shared" si="4"/>
        <v>0</v>
      </c>
      <c r="AJ19" s="16">
        <f t="shared" si="4"/>
        <v>0</v>
      </c>
      <c r="AK19" s="16">
        <f t="shared" si="4"/>
        <v>0</v>
      </c>
      <c r="AL19" s="16">
        <f t="shared" si="4"/>
        <v>0</v>
      </c>
      <c r="AM19" s="41">
        <f t="shared" si="4"/>
        <v>0</v>
      </c>
      <c r="AN19" s="46">
        <f t="shared" si="4"/>
        <v>0</v>
      </c>
      <c r="AO19" s="16">
        <f t="shared" si="4"/>
        <v>0</v>
      </c>
      <c r="AP19" s="16">
        <f t="shared" si="4"/>
        <v>0</v>
      </c>
      <c r="AQ19" s="16">
        <f t="shared" si="4"/>
        <v>0</v>
      </c>
      <c r="AR19" s="41">
        <f t="shared" si="4"/>
        <v>0</v>
      </c>
      <c r="AS19" s="46">
        <f t="shared" si="4"/>
        <v>0</v>
      </c>
      <c r="AT19" s="16">
        <f t="shared" si="4"/>
        <v>0</v>
      </c>
      <c r="AU19" s="16">
        <f t="shared" si="4"/>
        <v>0</v>
      </c>
      <c r="AV19" s="16">
        <f t="shared" si="4"/>
        <v>0</v>
      </c>
      <c r="AW19" s="41">
        <f t="shared" si="4"/>
        <v>0</v>
      </c>
      <c r="AX19" s="46">
        <f t="shared" si="4"/>
        <v>0</v>
      </c>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row>
    <row r="20" spans="1:141" ht="40.5" customHeight="1" x14ac:dyDescent="0.2">
      <c r="A20" s="12" t="s">
        <v>106</v>
      </c>
      <c r="B20" s="144"/>
      <c r="C20" s="64" t="s">
        <v>114</v>
      </c>
      <c r="D20" s="19"/>
      <c r="E20" s="29" t="s">
        <v>5</v>
      </c>
      <c r="F20" s="17" t="s">
        <v>61</v>
      </c>
      <c r="G20" s="32" t="s">
        <v>55</v>
      </c>
      <c r="H20" s="12">
        <v>2</v>
      </c>
      <c r="I20" s="15">
        <f>IF(Sprint2TasksTable[[#This Row],[Presup]]&gt;0,(MAX(J20:AX20)-MIN(J20:AX20))/Sprint2TasksTable[[#This Row],[Presup]],0)</f>
        <v>1</v>
      </c>
      <c r="J20" s="12">
        <f t="shared" si="3"/>
        <v>2</v>
      </c>
      <c r="K20" s="16">
        <f t="shared" ref="K20:Z33" si="5">IF(K$1=0,0,J20)</f>
        <v>2</v>
      </c>
      <c r="L20" s="16">
        <f t="shared" si="5"/>
        <v>2</v>
      </c>
      <c r="M20" s="16">
        <f t="shared" si="5"/>
        <v>2</v>
      </c>
      <c r="N20" s="41">
        <f t="shared" si="5"/>
        <v>2</v>
      </c>
      <c r="O20" s="46">
        <f t="shared" si="4"/>
        <v>2</v>
      </c>
      <c r="P20" s="16">
        <f t="shared" si="4"/>
        <v>2</v>
      </c>
      <c r="Q20" s="16">
        <f t="shared" si="4"/>
        <v>2</v>
      </c>
      <c r="R20" s="16">
        <f t="shared" si="4"/>
        <v>2</v>
      </c>
      <c r="S20" s="41">
        <f t="shared" si="4"/>
        <v>2</v>
      </c>
      <c r="T20" s="46">
        <f t="shared" si="4"/>
        <v>0</v>
      </c>
      <c r="U20" s="16">
        <f t="shared" si="4"/>
        <v>0</v>
      </c>
      <c r="V20" s="16">
        <f t="shared" si="4"/>
        <v>0</v>
      </c>
      <c r="W20" s="16">
        <f t="shared" si="4"/>
        <v>0</v>
      </c>
      <c r="X20" s="41">
        <f t="shared" si="4"/>
        <v>0</v>
      </c>
      <c r="Y20" s="46">
        <f t="shared" si="4"/>
        <v>0</v>
      </c>
      <c r="Z20" s="16">
        <f t="shared" si="4"/>
        <v>0</v>
      </c>
      <c r="AA20" s="16">
        <f t="shared" si="4"/>
        <v>0</v>
      </c>
      <c r="AB20" s="16">
        <f t="shared" si="4"/>
        <v>0</v>
      </c>
      <c r="AC20" s="41">
        <f t="shared" si="4"/>
        <v>0</v>
      </c>
      <c r="AD20" s="46">
        <f t="shared" si="4"/>
        <v>0</v>
      </c>
      <c r="AE20" s="16">
        <f t="shared" si="4"/>
        <v>0</v>
      </c>
      <c r="AF20" s="16">
        <f t="shared" si="4"/>
        <v>0</v>
      </c>
      <c r="AG20" s="16">
        <f t="shared" si="4"/>
        <v>0</v>
      </c>
      <c r="AH20" s="41">
        <f t="shared" si="4"/>
        <v>0</v>
      </c>
      <c r="AI20" s="46">
        <f t="shared" si="4"/>
        <v>0</v>
      </c>
      <c r="AJ20" s="16">
        <f t="shared" si="4"/>
        <v>0</v>
      </c>
      <c r="AK20" s="16">
        <f t="shared" si="4"/>
        <v>0</v>
      </c>
      <c r="AL20" s="16">
        <f t="shared" si="4"/>
        <v>0</v>
      </c>
      <c r="AM20" s="41">
        <f t="shared" si="4"/>
        <v>0</v>
      </c>
      <c r="AN20" s="46">
        <f t="shared" si="4"/>
        <v>0</v>
      </c>
      <c r="AO20" s="16">
        <f t="shared" si="4"/>
        <v>0</v>
      </c>
      <c r="AP20" s="16">
        <f t="shared" si="4"/>
        <v>0</v>
      </c>
      <c r="AQ20" s="16">
        <f t="shared" si="4"/>
        <v>0</v>
      </c>
      <c r="AR20" s="41">
        <f t="shared" si="4"/>
        <v>0</v>
      </c>
      <c r="AS20" s="46">
        <f t="shared" si="4"/>
        <v>0</v>
      </c>
      <c r="AT20" s="16">
        <f t="shared" si="4"/>
        <v>0</v>
      </c>
      <c r="AU20" s="16">
        <f t="shared" si="4"/>
        <v>0</v>
      </c>
      <c r="AV20" s="16">
        <f t="shared" si="4"/>
        <v>0</v>
      </c>
      <c r="AW20" s="41">
        <f t="shared" si="4"/>
        <v>0</v>
      </c>
      <c r="AX20" s="46">
        <f t="shared" si="4"/>
        <v>0</v>
      </c>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c r="EF20" s="14"/>
      <c r="EG20" s="14"/>
      <c r="EH20" s="14"/>
      <c r="EI20" s="14"/>
      <c r="EJ20" s="14"/>
      <c r="EK20" s="14"/>
    </row>
    <row r="21" spans="1:141" ht="40.5" customHeight="1" x14ac:dyDescent="0.2">
      <c r="A21" s="12" t="s">
        <v>106</v>
      </c>
      <c r="B21" s="144" t="s">
        <v>117</v>
      </c>
      <c r="C21" s="64" t="s">
        <v>96</v>
      </c>
      <c r="D21" s="19"/>
      <c r="E21" s="29" t="s">
        <v>5</v>
      </c>
      <c r="F21" s="29" t="s">
        <v>61</v>
      </c>
      <c r="G21" s="32" t="s">
        <v>58</v>
      </c>
      <c r="H21" s="12">
        <v>8</v>
      </c>
      <c r="I21" s="15">
        <f>IF(Sprint2TasksTable[[#This Row],[Presup]]&gt;0,(MAX(J21:AX21)-MIN(J21:AX21))/Sprint2TasksTable[[#This Row],[Presup]],0)</f>
        <v>1</v>
      </c>
      <c r="J21" s="12">
        <f t="shared" si="3"/>
        <v>8</v>
      </c>
      <c r="K21" s="16">
        <f t="shared" si="5"/>
        <v>8</v>
      </c>
      <c r="L21" s="16">
        <f t="shared" si="5"/>
        <v>8</v>
      </c>
      <c r="M21" s="16">
        <f t="shared" si="5"/>
        <v>8</v>
      </c>
      <c r="N21" s="41">
        <f t="shared" si="5"/>
        <v>8</v>
      </c>
      <c r="O21" s="46">
        <f t="shared" si="5"/>
        <v>8</v>
      </c>
      <c r="P21" s="16">
        <f t="shared" si="5"/>
        <v>8</v>
      </c>
      <c r="Q21" s="16">
        <f t="shared" si="5"/>
        <v>8</v>
      </c>
      <c r="R21" s="16">
        <f t="shared" si="5"/>
        <v>8</v>
      </c>
      <c r="S21" s="41">
        <f t="shared" si="5"/>
        <v>8</v>
      </c>
      <c r="T21" s="46">
        <f t="shared" si="5"/>
        <v>0</v>
      </c>
      <c r="U21" s="16">
        <f t="shared" si="5"/>
        <v>0</v>
      </c>
      <c r="V21" s="16">
        <f t="shared" si="5"/>
        <v>0</v>
      </c>
      <c r="W21" s="16">
        <f t="shared" si="5"/>
        <v>0</v>
      </c>
      <c r="X21" s="41">
        <f t="shared" si="5"/>
        <v>0</v>
      </c>
      <c r="Y21" s="46">
        <f t="shared" si="5"/>
        <v>0</v>
      </c>
      <c r="Z21" s="16">
        <f t="shared" si="5"/>
        <v>0</v>
      </c>
      <c r="AA21" s="16">
        <f t="shared" si="4"/>
        <v>0</v>
      </c>
      <c r="AB21" s="16">
        <f t="shared" si="4"/>
        <v>0</v>
      </c>
      <c r="AC21" s="41">
        <f t="shared" si="4"/>
        <v>0</v>
      </c>
      <c r="AD21" s="46">
        <f t="shared" si="4"/>
        <v>0</v>
      </c>
      <c r="AE21" s="16">
        <f t="shared" si="4"/>
        <v>0</v>
      </c>
      <c r="AF21" s="16">
        <f t="shared" si="4"/>
        <v>0</v>
      </c>
      <c r="AG21" s="16">
        <f t="shared" si="4"/>
        <v>0</v>
      </c>
      <c r="AH21" s="41">
        <f t="shared" si="4"/>
        <v>0</v>
      </c>
      <c r="AI21" s="46">
        <f t="shared" si="4"/>
        <v>0</v>
      </c>
      <c r="AJ21" s="16">
        <f t="shared" si="4"/>
        <v>0</v>
      </c>
      <c r="AK21" s="16">
        <f t="shared" si="4"/>
        <v>0</v>
      </c>
      <c r="AL21" s="16">
        <f t="shared" si="4"/>
        <v>0</v>
      </c>
      <c r="AM21" s="41">
        <f t="shared" si="4"/>
        <v>0</v>
      </c>
      <c r="AN21" s="46">
        <f t="shared" si="4"/>
        <v>0</v>
      </c>
      <c r="AO21" s="16">
        <f t="shared" si="4"/>
        <v>0</v>
      </c>
      <c r="AP21" s="16">
        <f t="shared" si="4"/>
        <v>0</v>
      </c>
      <c r="AQ21" s="16">
        <f t="shared" si="4"/>
        <v>0</v>
      </c>
      <c r="AR21" s="41">
        <f t="shared" si="4"/>
        <v>0</v>
      </c>
      <c r="AS21" s="46">
        <f t="shared" si="4"/>
        <v>0</v>
      </c>
      <c r="AT21" s="16">
        <f t="shared" si="4"/>
        <v>0</v>
      </c>
      <c r="AU21" s="16">
        <f t="shared" si="4"/>
        <v>0</v>
      </c>
      <c r="AV21" s="16">
        <f t="shared" si="4"/>
        <v>0</v>
      </c>
      <c r="AW21" s="41">
        <f t="shared" si="4"/>
        <v>0</v>
      </c>
      <c r="AX21" s="46">
        <f t="shared" si="4"/>
        <v>0</v>
      </c>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row>
    <row r="22" spans="1:141" ht="42" customHeight="1" x14ac:dyDescent="0.2">
      <c r="A22" s="12" t="s">
        <v>106</v>
      </c>
      <c r="B22" s="144"/>
      <c r="C22" s="64" t="s">
        <v>97</v>
      </c>
      <c r="D22" s="19"/>
      <c r="E22" s="29" t="s">
        <v>19</v>
      </c>
      <c r="F22" s="29" t="s">
        <v>1</v>
      </c>
      <c r="G22" s="27" t="s">
        <v>57</v>
      </c>
      <c r="H22" s="12">
        <v>8</v>
      </c>
      <c r="I22" s="15">
        <f>IF(Sprint2TasksTable[[#This Row],[Presup]]&gt;0,(MAX(J22:AX22)-MIN(J22:AX22))/Sprint2TasksTable[[#This Row],[Presup]],0)</f>
        <v>1</v>
      </c>
      <c r="J22" s="12">
        <f t="shared" si="3"/>
        <v>8</v>
      </c>
      <c r="K22" s="16">
        <f t="shared" si="5"/>
        <v>8</v>
      </c>
      <c r="L22" s="16">
        <f t="shared" si="5"/>
        <v>8</v>
      </c>
      <c r="M22" s="16">
        <f t="shared" si="5"/>
        <v>8</v>
      </c>
      <c r="N22" s="41">
        <f t="shared" si="5"/>
        <v>8</v>
      </c>
      <c r="O22" s="46">
        <f t="shared" si="5"/>
        <v>8</v>
      </c>
      <c r="P22" s="16">
        <f t="shared" si="5"/>
        <v>8</v>
      </c>
      <c r="Q22" s="16">
        <f t="shared" si="5"/>
        <v>8</v>
      </c>
      <c r="R22" s="16">
        <f t="shared" si="5"/>
        <v>8</v>
      </c>
      <c r="S22" s="41">
        <f t="shared" si="5"/>
        <v>8</v>
      </c>
      <c r="T22" s="46">
        <f t="shared" si="5"/>
        <v>0</v>
      </c>
      <c r="U22" s="16">
        <f t="shared" si="5"/>
        <v>0</v>
      </c>
      <c r="V22" s="16">
        <f t="shared" si="5"/>
        <v>0</v>
      </c>
      <c r="W22" s="16">
        <f t="shared" si="5"/>
        <v>0</v>
      </c>
      <c r="X22" s="41">
        <f t="shared" si="5"/>
        <v>0</v>
      </c>
      <c r="Y22" s="46">
        <f t="shared" si="5"/>
        <v>0</v>
      </c>
      <c r="Z22" s="16">
        <f t="shared" si="5"/>
        <v>0</v>
      </c>
      <c r="AA22" s="16">
        <f t="shared" si="4"/>
        <v>0</v>
      </c>
      <c r="AB22" s="16">
        <f t="shared" si="4"/>
        <v>0</v>
      </c>
      <c r="AC22" s="41">
        <f t="shared" si="4"/>
        <v>0</v>
      </c>
      <c r="AD22" s="46">
        <f t="shared" si="4"/>
        <v>0</v>
      </c>
      <c r="AE22" s="16">
        <f t="shared" si="4"/>
        <v>0</v>
      </c>
      <c r="AF22" s="16">
        <f t="shared" si="4"/>
        <v>0</v>
      </c>
      <c r="AG22" s="16">
        <f t="shared" si="4"/>
        <v>0</v>
      </c>
      <c r="AH22" s="41">
        <f t="shared" si="4"/>
        <v>0</v>
      </c>
      <c r="AI22" s="46">
        <f t="shared" si="4"/>
        <v>0</v>
      </c>
      <c r="AJ22" s="16">
        <f t="shared" si="4"/>
        <v>0</v>
      </c>
      <c r="AK22" s="16">
        <f t="shared" si="4"/>
        <v>0</v>
      </c>
      <c r="AL22" s="16">
        <f t="shared" si="4"/>
        <v>0</v>
      </c>
      <c r="AM22" s="41">
        <f t="shared" si="4"/>
        <v>0</v>
      </c>
      <c r="AN22" s="46">
        <f t="shared" si="4"/>
        <v>0</v>
      </c>
      <c r="AO22" s="16">
        <f t="shared" si="4"/>
        <v>0</v>
      </c>
      <c r="AP22" s="16">
        <f t="shared" si="4"/>
        <v>0</v>
      </c>
      <c r="AQ22" s="16">
        <f t="shared" si="4"/>
        <v>0</v>
      </c>
      <c r="AR22" s="41">
        <f t="shared" si="4"/>
        <v>0</v>
      </c>
      <c r="AS22" s="46">
        <f t="shared" si="4"/>
        <v>0</v>
      </c>
      <c r="AT22" s="16">
        <f t="shared" si="4"/>
        <v>0</v>
      </c>
      <c r="AU22" s="16">
        <f t="shared" si="4"/>
        <v>0</v>
      </c>
      <c r="AV22" s="16">
        <f t="shared" si="4"/>
        <v>0</v>
      </c>
      <c r="AW22" s="41">
        <f t="shared" si="4"/>
        <v>0</v>
      </c>
      <c r="AX22" s="46">
        <f t="shared" si="4"/>
        <v>0</v>
      </c>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row>
    <row r="23" spans="1:141" ht="36" customHeight="1" x14ac:dyDescent="0.2">
      <c r="A23" s="12" t="s">
        <v>106</v>
      </c>
      <c r="B23" s="144"/>
      <c r="C23" s="139" t="s">
        <v>98</v>
      </c>
      <c r="D23" s="19"/>
      <c r="E23" s="65" t="s">
        <v>7</v>
      </c>
      <c r="F23" s="29" t="s">
        <v>1</v>
      </c>
      <c r="G23" s="27" t="s">
        <v>56</v>
      </c>
      <c r="H23" s="12">
        <v>2</v>
      </c>
      <c r="I23" s="70">
        <f>IF(Sprint2TasksTable[[#This Row],[Presup]]&gt;0,(MAX(J23:AX23)-MIN(J23:AX23))/Sprint2TasksTable[[#This Row],[Presup]],0)</f>
        <v>4</v>
      </c>
      <c r="J23" s="12">
        <f t="shared" ref="J23:J32" si="6">H24</f>
        <v>8</v>
      </c>
      <c r="K23" s="16">
        <f t="shared" si="5"/>
        <v>8</v>
      </c>
      <c r="L23" s="16">
        <f t="shared" si="5"/>
        <v>8</v>
      </c>
      <c r="M23" s="16">
        <f t="shared" si="5"/>
        <v>8</v>
      </c>
      <c r="N23" s="41">
        <f t="shared" si="5"/>
        <v>8</v>
      </c>
      <c r="O23" s="46">
        <f t="shared" si="5"/>
        <v>8</v>
      </c>
      <c r="P23" s="46">
        <f t="shared" si="5"/>
        <v>8</v>
      </c>
      <c r="Q23" s="16">
        <f t="shared" si="5"/>
        <v>8</v>
      </c>
      <c r="R23" s="16">
        <f t="shared" si="5"/>
        <v>8</v>
      </c>
      <c r="S23" s="41">
        <f t="shared" si="5"/>
        <v>8</v>
      </c>
      <c r="T23" s="46">
        <f t="shared" si="5"/>
        <v>0</v>
      </c>
      <c r="U23" s="16">
        <f t="shared" si="5"/>
        <v>0</v>
      </c>
      <c r="V23" s="16">
        <f t="shared" si="5"/>
        <v>0</v>
      </c>
      <c r="W23" s="16">
        <f t="shared" si="5"/>
        <v>0</v>
      </c>
      <c r="X23" s="41">
        <f t="shared" si="5"/>
        <v>0</v>
      </c>
      <c r="Y23" s="46">
        <f t="shared" si="5"/>
        <v>0</v>
      </c>
      <c r="Z23" s="16">
        <f t="shared" si="5"/>
        <v>0</v>
      </c>
      <c r="AA23" s="16">
        <f t="shared" si="4"/>
        <v>0</v>
      </c>
      <c r="AB23" s="16">
        <f t="shared" si="4"/>
        <v>0</v>
      </c>
      <c r="AC23" s="41">
        <f t="shared" si="4"/>
        <v>0</v>
      </c>
      <c r="AD23" s="46">
        <f t="shared" si="4"/>
        <v>0</v>
      </c>
      <c r="AE23" s="16">
        <f t="shared" si="4"/>
        <v>0</v>
      </c>
      <c r="AF23" s="16">
        <f t="shared" si="4"/>
        <v>0</v>
      </c>
      <c r="AG23" s="16">
        <f t="shared" si="4"/>
        <v>0</v>
      </c>
      <c r="AH23" s="41">
        <f t="shared" si="4"/>
        <v>0</v>
      </c>
      <c r="AI23" s="46">
        <f t="shared" si="4"/>
        <v>0</v>
      </c>
      <c r="AJ23" s="16">
        <f t="shared" si="4"/>
        <v>0</v>
      </c>
      <c r="AK23" s="16">
        <f t="shared" si="4"/>
        <v>0</v>
      </c>
      <c r="AL23" s="16">
        <f t="shared" si="4"/>
        <v>0</v>
      </c>
      <c r="AM23" s="41">
        <f t="shared" si="4"/>
        <v>0</v>
      </c>
      <c r="AN23" s="46">
        <f t="shared" si="4"/>
        <v>0</v>
      </c>
      <c r="AO23" s="16">
        <f t="shared" si="4"/>
        <v>0</v>
      </c>
      <c r="AP23" s="16">
        <f t="shared" si="4"/>
        <v>0</v>
      </c>
      <c r="AQ23" s="16">
        <f t="shared" si="4"/>
        <v>0</v>
      </c>
      <c r="AR23" s="41">
        <f t="shared" si="4"/>
        <v>0</v>
      </c>
      <c r="AS23" s="46">
        <f t="shared" si="4"/>
        <v>0</v>
      </c>
      <c r="AT23" s="16">
        <f t="shared" si="4"/>
        <v>0</v>
      </c>
      <c r="AU23" s="16">
        <f t="shared" si="4"/>
        <v>0</v>
      </c>
      <c r="AV23" s="16">
        <f t="shared" si="4"/>
        <v>0</v>
      </c>
      <c r="AW23" s="41">
        <f t="shared" si="4"/>
        <v>0</v>
      </c>
      <c r="AX23" s="46">
        <f t="shared" si="4"/>
        <v>0</v>
      </c>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row>
    <row r="24" spans="1:141" ht="36" customHeight="1" x14ac:dyDescent="0.2">
      <c r="A24" s="12" t="s">
        <v>108</v>
      </c>
      <c r="B24" s="144"/>
      <c r="C24" s="139" t="s">
        <v>99</v>
      </c>
      <c r="D24" s="19"/>
      <c r="E24" s="17" t="s">
        <v>6</v>
      </c>
      <c r="F24" s="29" t="s">
        <v>1</v>
      </c>
      <c r="G24" s="27" t="s">
        <v>55</v>
      </c>
      <c r="H24" s="12">
        <v>8</v>
      </c>
      <c r="I24" s="15">
        <f>IF(Sprint2TasksTable[[#This Row],[Presup]]&gt;0,(MAX(J23:AX23)-MIN(J23:AX23))/Sprint2TasksTable[[#This Row],[Presup]],0)</f>
        <v>1</v>
      </c>
      <c r="J24" s="12">
        <f t="shared" si="6"/>
        <v>3</v>
      </c>
      <c r="K24" s="16">
        <f t="shared" si="5"/>
        <v>3</v>
      </c>
      <c r="L24" s="16">
        <f t="shared" si="5"/>
        <v>3</v>
      </c>
      <c r="M24" s="16">
        <f t="shared" si="5"/>
        <v>3</v>
      </c>
      <c r="N24" s="41">
        <f t="shared" si="5"/>
        <v>3</v>
      </c>
      <c r="O24" s="46">
        <f t="shared" si="5"/>
        <v>3</v>
      </c>
      <c r="P24" s="16">
        <f t="shared" si="5"/>
        <v>3</v>
      </c>
      <c r="Q24" s="16">
        <f t="shared" si="5"/>
        <v>3</v>
      </c>
      <c r="R24" s="16">
        <f t="shared" si="5"/>
        <v>3</v>
      </c>
      <c r="S24" s="41">
        <f t="shared" si="5"/>
        <v>3</v>
      </c>
      <c r="T24" s="46">
        <f t="shared" si="5"/>
        <v>0</v>
      </c>
      <c r="U24" s="16">
        <f t="shared" si="5"/>
        <v>0</v>
      </c>
      <c r="V24" s="16">
        <f t="shared" si="5"/>
        <v>0</v>
      </c>
      <c r="W24" s="16">
        <f t="shared" si="5"/>
        <v>0</v>
      </c>
      <c r="X24" s="41">
        <f t="shared" si="5"/>
        <v>0</v>
      </c>
      <c r="Y24" s="46">
        <f t="shared" si="5"/>
        <v>0</v>
      </c>
      <c r="Z24" s="16">
        <f t="shared" si="5"/>
        <v>0</v>
      </c>
      <c r="AA24" s="16">
        <f t="shared" si="4"/>
        <v>0</v>
      </c>
      <c r="AB24" s="16">
        <f t="shared" si="4"/>
        <v>0</v>
      </c>
      <c r="AC24" s="41">
        <f t="shared" si="4"/>
        <v>0</v>
      </c>
      <c r="AD24" s="46">
        <f t="shared" si="4"/>
        <v>0</v>
      </c>
      <c r="AE24" s="16">
        <f t="shared" si="4"/>
        <v>0</v>
      </c>
      <c r="AF24" s="16">
        <f t="shared" si="4"/>
        <v>0</v>
      </c>
      <c r="AG24" s="16">
        <f t="shared" si="4"/>
        <v>0</v>
      </c>
      <c r="AH24" s="41">
        <f t="shared" si="4"/>
        <v>0</v>
      </c>
      <c r="AI24" s="46">
        <f t="shared" si="4"/>
        <v>0</v>
      </c>
      <c r="AJ24" s="16">
        <f t="shared" si="4"/>
        <v>0</v>
      </c>
      <c r="AK24" s="16">
        <f t="shared" si="4"/>
        <v>0</v>
      </c>
      <c r="AL24" s="16">
        <f t="shared" si="4"/>
        <v>0</v>
      </c>
      <c r="AM24" s="41">
        <f t="shared" si="4"/>
        <v>0</v>
      </c>
      <c r="AN24" s="46">
        <f t="shared" si="4"/>
        <v>0</v>
      </c>
      <c r="AO24" s="16">
        <f t="shared" si="4"/>
        <v>0</v>
      </c>
      <c r="AP24" s="16">
        <f t="shared" si="4"/>
        <v>0</v>
      </c>
      <c r="AQ24" s="16">
        <f t="shared" si="4"/>
        <v>0</v>
      </c>
      <c r="AR24" s="41">
        <f t="shared" si="4"/>
        <v>0</v>
      </c>
      <c r="AS24" s="46">
        <f t="shared" si="4"/>
        <v>0</v>
      </c>
      <c r="AT24" s="16">
        <f t="shared" si="4"/>
        <v>0</v>
      </c>
      <c r="AU24" s="16">
        <f t="shared" si="4"/>
        <v>0</v>
      </c>
      <c r="AV24" s="16">
        <f t="shared" si="4"/>
        <v>0</v>
      </c>
      <c r="AW24" s="41">
        <f t="shared" si="4"/>
        <v>0</v>
      </c>
      <c r="AX24" s="46">
        <f t="shared" si="4"/>
        <v>0</v>
      </c>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row>
    <row r="25" spans="1:141" ht="30" customHeight="1" x14ac:dyDescent="0.2">
      <c r="A25" s="12" t="s">
        <v>108</v>
      </c>
      <c r="B25" s="144" t="s">
        <v>119</v>
      </c>
      <c r="C25" s="141" t="s">
        <v>94</v>
      </c>
      <c r="D25" s="19"/>
      <c r="E25" s="17" t="s">
        <v>5</v>
      </c>
      <c r="F25" s="29" t="s">
        <v>1</v>
      </c>
      <c r="G25" s="27" t="s">
        <v>55</v>
      </c>
      <c r="H25" s="12">
        <v>3</v>
      </c>
      <c r="I25" s="15">
        <f>IF(Sprint2TasksTable[[#This Row],[Presup]]&gt;0,(MAX(J24:AX24)-MIN(J24:AX24))/Sprint2TasksTable[[#This Row],[Presup]],0)</f>
        <v>1</v>
      </c>
      <c r="J25" s="12">
        <f t="shared" si="6"/>
        <v>6</v>
      </c>
      <c r="K25" s="16">
        <f t="shared" si="5"/>
        <v>6</v>
      </c>
      <c r="L25" s="16">
        <f t="shared" si="5"/>
        <v>6</v>
      </c>
      <c r="M25" s="16">
        <f t="shared" si="5"/>
        <v>6</v>
      </c>
      <c r="N25" s="41">
        <f t="shared" si="5"/>
        <v>6</v>
      </c>
      <c r="O25" s="46">
        <f t="shared" si="5"/>
        <v>6</v>
      </c>
      <c r="P25" s="16">
        <f t="shared" si="5"/>
        <v>6</v>
      </c>
      <c r="Q25" s="16">
        <f t="shared" si="5"/>
        <v>6</v>
      </c>
      <c r="R25" s="16">
        <f t="shared" si="5"/>
        <v>6</v>
      </c>
      <c r="S25" s="41">
        <f t="shared" si="5"/>
        <v>6</v>
      </c>
      <c r="T25" s="46">
        <f t="shared" si="5"/>
        <v>0</v>
      </c>
      <c r="U25" s="16">
        <f t="shared" si="5"/>
        <v>0</v>
      </c>
      <c r="V25" s="16">
        <f t="shared" si="5"/>
        <v>0</v>
      </c>
      <c r="W25" s="16">
        <f t="shared" si="5"/>
        <v>0</v>
      </c>
      <c r="X25" s="41">
        <f t="shared" si="5"/>
        <v>0</v>
      </c>
      <c r="Y25" s="46">
        <f t="shared" si="5"/>
        <v>0</v>
      </c>
      <c r="Z25" s="16">
        <f t="shared" si="5"/>
        <v>0</v>
      </c>
      <c r="AA25" s="16">
        <f t="shared" si="4"/>
        <v>0</v>
      </c>
      <c r="AB25" s="16">
        <f t="shared" si="4"/>
        <v>0</v>
      </c>
      <c r="AC25" s="41">
        <f t="shared" si="4"/>
        <v>0</v>
      </c>
      <c r="AD25" s="46">
        <f t="shared" si="4"/>
        <v>0</v>
      </c>
      <c r="AE25" s="16">
        <f t="shared" si="4"/>
        <v>0</v>
      </c>
      <c r="AF25" s="16">
        <f t="shared" si="4"/>
        <v>0</v>
      </c>
      <c r="AG25" s="16">
        <f t="shared" si="4"/>
        <v>0</v>
      </c>
      <c r="AH25" s="41">
        <f t="shared" si="4"/>
        <v>0</v>
      </c>
      <c r="AI25" s="46">
        <f t="shared" si="4"/>
        <v>0</v>
      </c>
      <c r="AJ25" s="16">
        <f t="shared" si="4"/>
        <v>0</v>
      </c>
      <c r="AK25" s="16">
        <f t="shared" si="4"/>
        <v>0</v>
      </c>
      <c r="AL25" s="16">
        <f t="shared" si="4"/>
        <v>0</v>
      </c>
      <c r="AM25" s="41">
        <f t="shared" si="4"/>
        <v>0</v>
      </c>
      <c r="AN25" s="46">
        <f t="shared" si="4"/>
        <v>0</v>
      </c>
      <c r="AO25" s="16">
        <f t="shared" si="4"/>
        <v>0</v>
      </c>
      <c r="AP25" s="16">
        <f t="shared" si="4"/>
        <v>0</v>
      </c>
      <c r="AQ25" s="16">
        <f t="shared" si="4"/>
        <v>0</v>
      </c>
      <c r="AR25" s="41">
        <f t="shared" si="4"/>
        <v>0</v>
      </c>
      <c r="AS25" s="46">
        <f t="shared" si="4"/>
        <v>0</v>
      </c>
      <c r="AT25" s="16">
        <f t="shared" si="4"/>
        <v>0</v>
      </c>
      <c r="AU25" s="16">
        <f t="shared" si="4"/>
        <v>0</v>
      </c>
      <c r="AV25" s="16">
        <f t="shared" si="4"/>
        <v>0</v>
      </c>
      <c r="AW25" s="41">
        <f t="shared" si="4"/>
        <v>0</v>
      </c>
      <c r="AX25" s="46">
        <f t="shared" si="4"/>
        <v>0</v>
      </c>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row>
    <row r="26" spans="1:141" ht="37.5" customHeight="1" x14ac:dyDescent="0.2">
      <c r="A26" s="12" t="s">
        <v>108</v>
      </c>
      <c r="B26" s="144"/>
      <c r="C26" s="142" t="s">
        <v>115</v>
      </c>
      <c r="D26" s="19"/>
      <c r="E26" s="29" t="s">
        <v>5</v>
      </c>
      <c r="F26" s="29" t="s">
        <v>1</v>
      </c>
      <c r="G26" s="27" t="s">
        <v>58</v>
      </c>
      <c r="H26" s="12">
        <v>6</v>
      </c>
      <c r="I26" s="15">
        <f>IF(Sprint2TasksTable[[#This Row],[Presup]]&gt;0,(MAX(J25:AX25)-MIN(J25:AX25))/Sprint2TasksTable[[#This Row],[Presup]],0)</f>
        <v>1</v>
      </c>
      <c r="J26" s="12">
        <f t="shared" si="6"/>
        <v>2</v>
      </c>
      <c r="K26" s="16">
        <f t="shared" si="5"/>
        <v>2</v>
      </c>
      <c r="L26" s="16">
        <f t="shared" si="5"/>
        <v>2</v>
      </c>
      <c r="M26" s="16">
        <f t="shared" si="5"/>
        <v>2</v>
      </c>
      <c r="N26" s="41">
        <f t="shared" si="5"/>
        <v>2</v>
      </c>
      <c r="O26" s="46">
        <f t="shared" si="5"/>
        <v>2</v>
      </c>
      <c r="P26" s="16">
        <f t="shared" si="5"/>
        <v>2</v>
      </c>
      <c r="Q26" s="16">
        <f t="shared" si="5"/>
        <v>2</v>
      </c>
      <c r="R26" s="16">
        <f t="shared" si="5"/>
        <v>2</v>
      </c>
      <c r="S26" s="41">
        <f t="shared" si="5"/>
        <v>2</v>
      </c>
      <c r="T26" s="46">
        <f t="shared" si="5"/>
        <v>0</v>
      </c>
      <c r="U26" s="16">
        <f t="shared" si="5"/>
        <v>0</v>
      </c>
      <c r="V26" s="16">
        <f t="shared" si="5"/>
        <v>0</v>
      </c>
      <c r="W26" s="16">
        <f t="shared" si="5"/>
        <v>0</v>
      </c>
      <c r="X26" s="41">
        <f t="shared" si="5"/>
        <v>0</v>
      </c>
      <c r="Y26" s="46">
        <f t="shared" si="5"/>
        <v>0</v>
      </c>
      <c r="Z26" s="16">
        <f t="shared" si="5"/>
        <v>0</v>
      </c>
      <c r="AA26" s="16">
        <f t="shared" si="4"/>
        <v>0</v>
      </c>
      <c r="AB26" s="16">
        <f t="shared" si="4"/>
        <v>0</v>
      </c>
      <c r="AC26" s="41">
        <f t="shared" si="4"/>
        <v>0</v>
      </c>
      <c r="AD26" s="46">
        <f t="shared" si="4"/>
        <v>0</v>
      </c>
      <c r="AE26" s="16">
        <f t="shared" si="4"/>
        <v>0</v>
      </c>
      <c r="AF26" s="16">
        <f t="shared" si="4"/>
        <v>0</v>
      </c>
      <c r="AG26" s="16">
        <f t="shared" si="4"/>
        <v>0</v>
      </c>
      <c r="AH26" s="41">
        <f t="shared" si="4"/>
        <v>0</v>
      </c>
      <c r="AI26" s="46">
        <f t="shared" si="4"/>
        <v>0</v>
      </c>
      <c r="AJ26" s="16">
        <f t="shared" si="4"/>
        <v>0</v>
      </c>
      <c r="AK26" s="16">
        <f t="shared" si="4"/>
        <v>0</v>
      </c>
      <c r="AL26" s="16">
        <f t="shared" si="4"/>
        <v>0</v>
      </c>
      <c r="AM26" s="41">
        <f t="shared" si="4"/>
        <v>0</v>
      </c>
      <c r="AN26" s="46">
        <f t="shared" si="4"/>
        <v>0</v>
      </c>
      <c r="AO26" s="16">
        <f t="shared" si="4"/>
        <v>0</v>
      </c>
      <c r="AP26" s="16">
        <f t="shared" si="4"/>
        <v>0</v>
      </c>
      <c r="AQ26" s="16">
        <f t="shared" si="4"/>
        <v>0</v>
      </c>
      <c r="AR26" s="41">
        <f t="shared" si="4"/>
        <v>0</v>
      </c>
      <c r="AS26" s="46">
        <f t="shared" si="4"/>
        <v>0</v>
      </c>
      <c r="AT26" s="16">
        <f t="shared" si="4"/>
        <v>0</v>
      </c>
      <c r="AU26" s="16">
        <f t="shared" si="4"/>
        <v>0</v>
      </c>
      <c r="AV26" s="16">
        <f t="shared" si="4"/>
        <v>0</v>
      </c>
      <c r="AW26" s="41">
        <f t="shared" si="4"/>
        <v>0</v>
      </c>
      <c r="AX26" s="46">
        <f t="shared" si="4"/>
        <v>0</v>
      </c>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row>
    <row r="27" spans="1:141" ht="42" customHeight="1" x14ac:dyDescent="0.2">
      <c r="A27" s="12" t="s">
        <v>108</v>
      </c>
      <c r="B27" s="144"/>
      <c r="C27" s="141" t="s">
        <v>100</v>
      </c>
      <c r="D27" s="19"/>
      <c r="E27" s="29" t="s">
        <v>7</v>
      </c>
      <c r="F27" s="29" t="s">
        <v>1</v>
      </c>
      <c r="G27" s="27" t="s">
        <v>56</v>
      </c>
      <c r="H27" s="12">
        <v>2</v>
      </c>
      <c r="I27" s="15">
        <f>IF(Sprint2TasksTable[[#This Row],[Presup]]&gt;0,(MAX(J26:AX26)-MIN(J26:AX26))/Sprint2TasksTable[[#This Row],[Presup]],0)</f>
        <v>1</v>
      </c>
      <c r="J27" s="12">
        <f t="shared" si="6"/>
        <v>8</v>
      </c>
      <c r="K27" s="16">
        <f t="shared" si="5"/>
        <v>8</v>
      </c>
      <c r="L27" s="16">
        <f t="shared" si="5"/>
        <v>8</v>
      </c>
      <c r="M27" s="16">
        <f t="shared" si="5"/>
        <v>8</v>
      </c>
      <c r="N27" s="41">
        <f t="shared" si="5"/>
        <v>8</v>
      </c>
      <c r="O27" s="46">
        <f t="shared" si="5"/>
        <v>8</v>
      </c>
      <c r="P27" s="16">
        <f t="shared" si="5"/>
        <v>8</v>
      </c>
      <c r="Q27" s="16">
        <f t="shared" si="5"/>
        <v>8</v>
      </c>
      <c r="R27" s="16">
        <f t="shared" si="5"/>
        <v>8</v>
      </c>
      <c r="S27" s="41">
        <f t="shared" si="5"/>
        <v>8</v>
      </c>
      <c r="T27" s="46">
        <f t="shared" si="5"/>
        <v>0</v>
      </c>
      <c r="U27" s="16">
        <f t="shared" si="5"/>
        <v>0</v>
      </c>
      <c r="V27" s="16">
        <f t="shared" si="5"/>
        <v>0</v>
      </c>
      <c r="W27" s="16">
        <f t="shared" si="5"/>
        <v>0</v>
      </c>
      <c r="X27" s="41">
        <f t="shared" si="5"/>
        <v>0</v>
      </c>
      <c r="Y27" s="46">
        <f t="shared" si="5"/>
        <v>0</v>
      </c>
      <c r="Z27" s="16">
        <f t="shared" si="5"/>
        <v>0</v>
      </c>
      <c r="AA27" s="16">
        <f t="shared" si="4"/>
        <v>0</v>
      </c>
      <c r="AB27" s="16">
        <f t="shared" si="4"/>
        <v>0</v>
      </c>
      <c r="AC27" s="41">
        <f t="shared" si="4"/>
        <v>0</v>
      </c>
      <c r="AD27" s="46">
        <f t="shared" si="4"/>
        <v>0</v>
      </c>
      <c r="AE27" s="16">
        <f t="shared" si="4"/>
        <v>0</v>
      </c>
      <c r="AF27" s="16">
        <f t="shared" si="4"/>
        <v>0</v>
      </c>
      <c r="AG27" s="16">
        <f t="shared" si="4"/>
        <v>0</v>
      </c>
      <c r="AH27" s="41">
        <f t="shared" si="4"/>
        <v>0</v>
      </c>
      <c r="AI27" s="46">
        <f t="shared" si="4"/>
        <v>0</v>
      </c>
      <c r="AJ27" s="16">
        <f t="shared" si="4"/>
        <v>0</v>
      </c>
      <c r="AK27" s="16">
        <f t="shared" si="4"/>
        <v>0</v>
      </c>
      <c r="AL27" s="16">
        <f t="shared" si="4"/>
        <v>0</v>
      </c>
      <c r="AM27" s="41">
        <f t="shared" si="4"/>
        <v>0</v>
      </c>
      <c r="AN27" s="46">
        <f t="shared" si="4"/>
        <v>0</v>
      </c>
      <c r="AO27" s="16">
        <f t="shared" si="4"/>
        <v>0</v>
      </c>
      <c r="AP27" s="16">
        <f t="shared" si="4"/>
        <v>0</v>
      </c>
      <c r="AQ27" s="16">
        <f t="shared" si="4"/>
        <v>0</v>
      </c>
      <c r="AR27" s="41">
        <f t="shared" si="4"/>
        <v>0</v>
      </c>
      <c r="AS27" s="46">
        <f t="shared" si="4"/>
        <v>0</v>
      </c>
      <c r="AT27" s="16">
        <f t="shared" si="4"/>
        <v>0</v>
      </c>
      <c r="AU27" s="16">
        <f t="shared" si="4"/>
        <v>0</v>
      </c>
      <c r="AV27" s="16">
        <f t="shared" si="4"/>
        <v>0</v>
      </c>
      <c r="AW27" s="41">
        <f t="shared" si="4"/>
        <v>0</v>
      </c>
      <c r="AX27" s="46">
        <f t="shared" si="4"/>
        <v>0</v>
      </c>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row>
    <row r="28" spans="1:141" ht="30.75" customHeight="1" x14ac:dyDescent="0.2">
      <c r="A28" s="12" t="s">
        <v>107</v>
      </c>
      <c r="B28" s="144"/>
      <c r="C28" s="141" t="s">
        <v>101</v>
      </c>
      <c r="D28" s="19"/>
      <c r="E28" s="29" t="s">
        <v>6</v>
      </c>
      <c r="F28" s="29" t="s">
        <v>1</v>
      </c>
      <c r="G28" s="27" t="s">
        <v>55</v>
      </c>
      <c r="H28" s="12">
        <v>8</v>
      </c>
      <c r="I28" s="15">
        <f>IF(Sprint2TasksTable[[#This Row],[Presup]]&gt;0,(MAX(J27:AX27)-MIN(J27:AX27))/Sprint2TasksTable[[#This Row],[Presup]],0)</f>
        <v>1</v>
      </c>
      <c r="J28" s="12">
        <f t="shared" si="6"/>
        <v>4</v>
      </c>
      <c r="K28" s="16">
        <f t="shared" si="5"/>
        <v>4</v>
      </c>
      <c r="L28" s="16">
        <f t="shared" si="5"/>
        <v>4</v>
      </c>
      <c r="M28" s="16">
        <f t="shared" si="5"/>
        <v>4</v>
      </c>
      <c r="N28" s="41">
        <f t="shared" si="5"/>
        <v>4</v>
      </c>
      <c r="O28" s="46">
        <f t="shared" si="5"/>
        <v>4</v>
      </c>
      <c r="P28" s="16">
        <f t="shared" si="5"/>
        <v>4</v>
      </c>
      <c r="Q28" s="16">
        <f t="shared" si="5"/>
        <v>4</v>
      </c>
      <c r="R28" s="16">
        <f t="shared" si="5"/>
        <v>4</v>
      </c>
      <c r="S28" s="41">
        <f t="shared" si="5"/>
        <v>4</v>
      </c>
      <c r="T28" s="46">
        <f t="shared" si="5"/>
        <v>0</v>
      </c>
      <c r="U28" s="16">
        <f t="shared" si="5"/>
        <v>0</v>
      </c>
      <c r="V28" s="16">
        <f t="shared" si="5"/>
        <v>0</v>
      </c>
      <c r="W28" s="16">
        <f t="shared" si="5"/>
        <v>0</v>
      </c>
      <c r="X28" s="41">
        <f t="shared" si="5"/>
        <v>0</v>
      </c>
      <c r="Y28" s="46">
        <f t="shared" si="5"/>
        <v>0</v>
      </c>
      <c r="Z28" s="16">
        <f t="shared" si="5"/>
        <v>0</v>
      </c>
      <c r="AA28" s="16">
        <f t="shared" si="4"/>
        <v>0</v>
      </c>
      <c r="AB28" s="16">
        <f t="shared" si="4"/>
        <v>0</v>
      </c>
      <c r="AC28" s="41">
        <f t="shared" si="4"/>
        <v>0</v>
      </c>
      <c r="AD28" s="46">
        <f t="shared" si="4"/>
        <v>0</v>
      </c>
      <c r="AE28" s="16">
        <f t="shared" si="4"/>
        <v>0</v>
      </c>
      <c r="AF28" s="16">
        <f t="shared" si="4"/>
        <v>0</v>
      </c>
      <c r="AG28" s="16">
        <f t="shared" si="4"/>
        <v>0</v>
      </c>
      <c r="AH28" s="41">
        <f t="shared" si="4"/>
        <v>0</v>
      </c>
      <c r="AI28" s="46">
        <f t="shared" si="4"/>
        <v>0</v>
      </c>
      <c r="AJ28" s="16">
        <f t="shared" si="4"/>
        <v>0</v>
      </c>
      <c r="AK28" s="16">
        <f t="shared" si="4"/>
        <v>0</v>
      </c>
      <c r="AL28" s="16">
        <f t="shared" si="4"/>
        <v>0</v>
      </c>
      <c r="AM28" s="41">
        <f t="shared" ref="AM28:AX28" si="7">IF(AM$1=0,0,AL28)</f>
        <v>0</v>
      </c>
      <c r="AN28" s="46">
        <f t="shared" si="7"/>
        <v>0</v>
      </c>
      <c r="AO28" s="16">
        <f t="shared" si="7"/>
        <v>0</v>
      </c>
      <c r="AP28" s="16">
        <f t="shared" si="7"/>
        <v>0</v>
      </c>
      <c r="AQ28" s="16">
        <f t="shared" si="7"/>
        <v>0</v>
      </c>
      <c r="AR28" s="41">
        <f t="shared" si="7"/>
        <v>0</v>
      </c>
      <c r="AS28" s="46">
        <f t="shared" si="7"/>
        <v>0</v>
      </c>
      <c r="AT28" s="16">
        <f t="shared" si="7"/>
        <v>0</v>
      </c>
      <c r="AU28" s="16">
        <f t="shared" si="7"/>
        <v>0</v>
      </c>
      <c r="AV28" s="16">
        <f t="shared" si="7"/>
        <v>0</v>
      </c>
      <c r="AW28" s="41">
        <f t="shared" si="7"/>
        <v>0</v>
      </c>
      <c r="AX28" s="46">
        <f t="shared" si="7"/>
        <v>0</v>
      </c>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row>
    <row r="29" spans="1:141" ht="30" customHeight="1" x14ac:dyDescent="0.2">
      <c r="A29" s="12" t="s">
        <v>107</v>
      </c>
      <c r="B29" s="144" t="s">
        <v>118</v>
      </c>
      <c r="C29" s="141" t="s">
        <v>110</v>
      </c>
      <c r="D29" s="19"/>
      <c r="E29" s="29" t="s">
        <v>19</v>
      </c>
      <c r="F29" s="29" t="s">
        <v>1</v>
      </c>
      <c r="G29" s="27" t="s">
        <v>56</v>
      </c>
      <c r="H29" s="12">
        <v>4</v>
      </c>
      <c r="I29" s="15">
        <f>IF(Sprint2TasksTable[[#This Row],[Presup]]&gt;0,(MAX(J28:AX28)-MIN(J28:AX28))/Sprint2TasksTable[[#This Row],[Presup]],0)</f>
        <v>1</v>
      </c>
      <c r="J29" s="12">
        <f t="shared" si="6"/>
        <v>2</v>
      </c>
      <c r="K29" s="16">
        <f t="shared" si="5"/>
        <v>2</v>
      </c>
      <c r="L29" s="16">
        <f t="shared" si="5"/>
        <v>2</v>
      </c>
      <c r="M29" s="16">
        <f t="shared" si="5"/>
        <v>2</v>
      </c>
      <c r="N29" s="41">
        <f t="shared" si="5"/>
        <v>2</v>
      </c>
      <c r="O29" s="46">
        <f t="shared" si="5"/>
        <v>2</v>
      </c>
      <c r="P29" s="16">
        <f t="shared" si="5"/>
        <v>2</v>
      </c>
      <c r="Q29" s="16">
        <f t="shared" si="5"/>
        <v>2</v>
      </c>
      <c r="R29" s="16">
        <f t="shared" si="5"/>
        <v>2</v>
      </c>
      <c r="S29" s="41">
        <f t="shared" si="5"/>
        <v>2</v>
      </c>
      <c r="T29" s="46">
        <f t="shared" si="5"/>
        <v>0</v>
      </c>
      <c r="U29" s="16">
        <f t="shared" si="5"/>
        <v>0</v>
      </c>
      <c r="V29" s="16">
        <f t="shared" si="5"/>
        <v>0</v>
      </c>
      <c r="W29" s="16">
        <f t="shared" si="5"/>
        <v>0</v>
      </c>
      <c r="X29" s="41">
        <f t="shared" si="5"/>
        <v>0</v>
      </c>
      <c r="Y29" s="46">
        <f t="shared" si="5"/>
        <v>0</v>
      </c>
      <c r="Z29" s="16">
        <f t="shared" si="5"/>
        <v>0</v>
      </c>
      <c r="AA29" s="16">
        <f t="shared" ref="AA29:AX33" si="8">IF(AA$1=0,0,Z29)</f>
        <v>0</v>
      </c>
      <c r="AB29" s="16">
        <f t="shared" si="8"/>
        <v>0</v>
      </c>
      <c r="AC29" s="41">
        <f t="shared" si="8"/>
        <v>0</v>
      </c>
      <c r="AD29" s="46">
        <f t="shared" si="8"/>
        <v>0</v>
      </c>
      <c r="AE29" s="16">
        <f t="shared" si="8"/>
        <v>0</v>
      </c>
      <c r="AF29" s="16">
        <f t="shared" si="8"/>
        <v>0</v>
      </c>
      <c r="AG29" s="16">
        <f t="shared" si="8"/>
        <v>0</v>
      </c>
      <c r="AH29" s="41">
        <f t="shared" si="8"/>
        <v>0</v>
      </c>
      <c r="AI29" s="46">
        <f t="shared" si="8"/>
        <v>0</v>
      </c>
      <c r="AJ29" s="16">
        <f t="shared" si="8"/>
        <v>0</v>
      </c>
      <c r="AK29" s="16">
        <f t="shared" si="8"/>
        <v>0</v>
      </c>
      <c r="AL29" s="16">
        <f t="shared" si="8"/>
        <v>0</v>
      </c>
      <c r="AM29" s="41">
        <f t="shared" si="8"/>
        <v>0</v>
      </c>
      <c r="AN29" s="46">
        <f t="shared" si="8"/>
        <v>0</v>
      </c>
      <c r="AO29" s="16">
        <f t="shared" si="8"/>
        <v>0</v>
      </c>
      <c r="AP29" s="16">
        <f t="shared" si="8"/>
        <v>0</v>
      </c>
      <c r="AQ29" s="16">
        <f t="shared" si="8"/>
        <v>0</v>
      </c>
      <c r="AR29" s="41">
        <f t="shared" si="8"/>
        <v>0</v>
      </c>
      <c r="AS29" s="46">
        <f t="shared" si="8"/>
        <v>0</v>
      </c>
      <c r="AT29" s="16">
        <f t="shared" si="8"/>
        <v>0</v>
      </c>
      <c r="AU29" s="16">
        <f t="shared" si="8"/>
        <v>0</v>
      </c>
      <c r="AV29" s="16">
        <f t="shared" si="8"/>
        <v>0</v>
      </c>
      <c r="AW29" s="41">
        <f t="shared" si="8"/>
        <v>0</v>
      </c>
      <c r="AX29" s="46">
        <f t="shared" si="8"/>
        <v>0</v>
      </c>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row>
    <row r="30" spans="1:141" ht="30.75" customHeight="1" x14ac:dyDescent="0.2">
      <c r="A30" s="12" t="s">
        <v>107</v>
      </c>
      <c r="B30" s="144"/>
      <c r="C30" s="141" t="s">
        <v>102</v>
      </c>
      <c r="D30" s="19"/>
      <c r="E30" s="29" t="s">
        <v>19</v>
      </c>
      <c r="F30" s="29" t="s">
        <v>1</v>
      </c>
      <c r="G30" s="27" t="s">
        <v>58</v>
      </c>
      <c r="H30" s="12">
        <v>2</v>
      </c>
      <c r="I30" s="15">
        <f>IF(Sprint2TasksTable[[#This Row],[Presup]]&gt;0,(MAX(J29:AX29)-MIN(J29:AX29))/Sprint2TasksTable[[#This Row],[Presup]],0)</f>
        <v>1</v>
      </c>
      <c r="J30" s="12">
        <f t="shared" si="6"/>
        <v>3</v>
      </c>
      <c r="K30" s="16">
        <f t="shared" si="5"/>
        <v>3</v>
      </c>
      <c r="L30" s="16">
        <f t="shared" si="5"/>
        <v>3</v>
      </c>
      <c r="M30" s="16">
        <f t="shared" si="5"/>
        <v>3</v>
      </c>
      <c r="N30" s="41">
        <f t="shared" si="5"/>
        <v>3</v>
      </c>
      <c r="O30" s="46">
        <f t="shared" si="5"/>
        <v>3</v>
      </c>
      <c r="P30" s="16">
        <f t="shared" si="5"/>
        <v>3</v>
      </c>
      <c r="Q30" s="16">
        <f t="shared" si="5"/>
        <v>3</v>
      </c>
      <c r="R30" s="16">
        <f t="shared" si="5"/>
        <v>3</v>
      </c>
      <c r="S30" s="41">
        <f t="shared" si="5"/>
        <v>3</v>
      </c>
      <c r="T30" s="46">
        <f t="shared" si="5"/>
        <v>0</v>
      </c>
      <c r="U30" s="16">
        <f t="shared" si="5"/>
        <v>0</v>
      </c>
      <c r="V30" s="16">
        <f t="shared" si="5"/>
        <v>0</v>
      </c>
      <c r="W30" s="16">
        <f t="shared" si="5"/>
        <v>0</v>
      </c>
      <c r="X30" s="41">
        <f t="shared" si="5"/>
        <v>0</v>
      </c>
      <c r="Y30" s="46">
        <f t="shared" si="5"/>
        <v>0</v>
      </c>
      <c r="Z30" s="16">
        <f t="shared" si="5"/>
        <v>0</v>
      </c>
      <c r="AA30" s="16">
        <f t="shared" si="8"/>
        <v>0</v>
      </c>
      <c r="AB30" s="16">
        <f t="shared" si="8"/>
        <v>0</v>
      </c>
      <c r="AC30" s="41">
        <f t="shared" si="8"/>
        <v>0</v>
      </c>
      <c r="AD30" s="46">
        <f t="shared" si="8"/>
        <v>0</v>
      </c>
      <c r="AE30" s="16">
        <f t="shared" si="8"/>
        <v>0</v>
      </c>
      <c r="AF30" s="16">
        <f t="shared" si="8"/>
        <v>0</v>
      </c>
      <c r="AG30" s="16">
        <f t="shared" si="8"/>
        <v>0</v>
      </c>
      <c r="AH30" s="41">
        <f t="shared" si="8"/>
        <v>0</v>
      </c>
      <c r="AI30" s="46">
        <f t="shared" si="8"/>
        <v>0</v>
      </c>
      <c r="AJ30" s="16">
        <f t="shared" si="8"/>
        <v>0</v>
      </c>
      <c r="AK30" s="16">
        <f t="shared" si="8"/>
        <v>0</v>
      </c>
      <c r="AL30" s="16">
        <f t="shared" si="8"/>
        <v>0</v>
      </c>
      <c r="AM30" s="41">
        <f t="shared" si="8"/>
        <v>0</v>
      </c>
      <c r="AN30" s="46">
        <f t="shared" si="8"/>
        <v>0</v>
      </c>
      <c r="AO30" s="16">
        <f t="shared" si="8"/>
        <v>0</v>
      </c>
      <c r="AP30" s="16">
        <f t="shared" si="8"/>
        <v>0</v>
      </c>
      <c r="AQ30" s="16">
        <f t="shared" si="8"/>
        <v>0</v>
      </c>
      <c r="AR30" s="41">
        <f t="shared" si="8"/>
        <v>0</v>
      </c>
      <c r="AS30" s="46">
        <f t="shared" si="8"/>
        <v>0</v>
      </c>
      <c r="AT30" s="16">
        <f t="shared" si="8"/>
        <v>0</v>
      </c>
      <c r="AU30" s="16">
        <f t="shared" si="8"/>
        <v>0</v>
      </c>
      <c r="AV30" s="16">
        <f t="shared" si="8"/>
        <v>0</v>
      </c>
      <c r="AW30" s="41">
        <f t="shared" si="8"/>
        <v>0</v>
      </c>
      <c r="AX30" s="46">
        <f t="shared" si="8"/>
        <v>0</v>
      </c>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row>
    <row r="31" spans="1:141" ht="34.5" customHeight="1" x14ac:dyDescent="0.2">
      <c r="A31" s="12" t="s">
        <v>109</v>
      </c>
      <c r="B31" s="144" t="s">
        <v>116</v>
      </c>
      <c r="C31" s="141" t="s">
        <v>103</v>
      </c>
      <c r="D31" s="19"/>
      <c r="E31" s="29" t="s">
        <v>19</v>
      </c>
      <c r="F31" s="29" t="s">
        <v>1</v>
      </c>
      <c r="G31" s="27" t="s">
        <v>55</v>
      </c>
      <c r="H31" s="12">
        <v>3</v>
      </c>
      <c r="I31" s="15">
        <f>IF(Sprint2TasksTable[[#This Row],[Presup]]&gt;0,(MAX(J30:AX30)-MIN(J30:AX30))/Sprint2TasksTable[[#This Row],[Presup]],0)</f>
        <v>1</v>
      </c>
      <c r="J31" s="12">
        <f t="shared" si="6"/>
        <v>8</v>
      </c>
      <c r="K31" s="16">
        <f t="shared" si="5"/>
        <v>8</v>
      </c>
      <c r="L31" s="16">
        <f t="shared" si="5"/>
        <v>8</v>
      </c>
      <c r="M31" s="16">
        <f t="shared" si="5"/>
        <v>8</v>
      </c>
      <c r="N31" s="41">
        <f t="shared" si="5"/>
        <v>8</v>
      </c>
      <c r="O31" s="46">
        <f t="shared" si="5"/>
        <v>8</v>
      </c>
      <c r="P31" s="16">
        <f t="shared" si="5"/>
        <v>8</v>
      </c>
      <c r="Q31" s="16">
        <f t="shared" si="5"/>
        <v>8</v>
      </c>
      <c r="R31" s="16">
        <f t="shared" si="5"/>
        <v>8</v>
      </c>
      <c r="S31" s="41">
        <f t="shared" si="5"/>
        <v>8</v>
      </c>
      <c r="T31" s="46">
        <f t="shared" si="5"/>
        <v>0</v>
      </c>
      <c r="U31" s="16">
        <f t="shared" si="5"/>
        <v>0</v>
      </c>
      <c r="V31" s="16">
        <f t="shared" si="5"/>
        <v>0</v>
      </c>
      <c r="W31" s="16">
        <f t="shared" si="5"/>
        <v>0</v>
      </c>
      <c r="X31" s="41">
        <f t="shared" si="5"/>
        <v>0</v>
      </c>
      <c r="Y31" s="46">
        <f t="shared" si="5"/>
        <v>0</v>
      </c>
      <c r="Z31" s="16">
        <f t="shared" si="5"/>
        <v>0</v>
      </c>
      <c r="AA31" s="16">
        <f t="shared" si="8"/>
        <v>0</v>
      </c>
      <c r="AB31" s="16">
        <f t="shared" si="8"/>
        <v>0</v>
      </c>
      <c r="AC31" s="41">
        <f t="shared" si="8"/>
        <v>0</v>
      </c>
      <c r="AD31" s="46">
        <f t="shared" si="8"/>
        <v>0</v>
      </c>
      <c r="AE31" s="16">
        <f t="shared" si="8"/>
        <v>0</v>
      </c>
      <c r="AF31" s="16">
        <f t="shared" si="8"/>
        <v>0</v>
      </c>
      <c r="AG31" s="16">
        <f t="shared" si="8"/>
        <v>0</v>
      </c>
      <c r="AH31" s="41">
        <f t="shared" si="8"/>
        <v>0</v>
      </c>
      <c r="AI31" s="46">
        <f t="shared" si="8"/>
        <v>0</v>
      </c>
      <c r="AJ31" s="16">
        <f t="shared" si="8"/>
        <v>0</v>
      </c>
      <c r="AK31" s="16">
        <f t="shared" si="8"/>
        <v>0</v>
      </c>
      <c r="AL31" s="16">
        <f t="shared" si="8"/>
        <v>0</v>
      </c>
      <c r="AM31" s="41">
        <f t="shared" si="8"/>
        <v>0</v>
      </c>
      <c r="AN31" s="46">
        <f t="shared" si="8"/>
        <v>0</v>
      </c>
      <c r="AO31" s="16">
        <f t="shared" si="8"/>
        <v>0</v>
      </c>
      <c r="AP31" s="16">
        <f t="shared" si="8"/>
        <v>0</v>
      </c>
      <c r="AQ31" s="16">
        <f t="shared" si="8"/>
        <v>0</v>
      </c>
      <c r="AR31" s="41">
        <f t="shared" si="8"/>
        <v>0</v>
      </c>
      <c r="AS31" s="46">
        <f t="shared" si="8"/>
        <v>0</v>
      </c>
      <c r="AT31" s="16">
        <f t="shared" si="8"/>
        <v>0</v>
      </c>
      <c r="AU31" s="16">
        <f t="shared" si="8"/>
        <v>0</v>
      </c>
      <c r="AV31" s="16">
        <f t="shared" si="8"/>
        <v>0</v>
      </c>
      <c r="AW31" s="41">
        <f t="shared" si="8"/>
        <v>0</v>
      </c>
      <c r="AX31" s="46">
        <f t="shared" si="8"/>
        <v>0</v>
      </c>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row>
    <row r="32" spans="1:141" ht="32.25" customHeight="1" x14ac:dyDescent="0.2">
      <c r="A32" s="12" t="s">
        <v>109</v>
      </c>
      <c r="B32" s="144"/>
      <c r="C32" s="141" t="s">
        <v>111</v>
      </c>
      <c r="D32" s="19"/>
      <c r="E32" s="29" t="s">
        <v>19</v>
      </c>
      <c r="F32" s="29" t="s">
        <v>1</v>
      </c>
      <c r="G32" s="27" t="s">
        <v>57</v>
      </c>
      <c r="H32" s="12">
        <v>8</v>
      </c>
      <c r="I32" s="15">
        <f>IF(Sprint2TasksTable[[#This Row],[Presup]]&gt;0,(MAX(J31:AX31)-MIN(J31:AX31))/Sprint2TasksTable[[#This Row],[Presup]],0)</f>
        <v>1</v>
      </c>
      <c r="J32" s="12">
        <f t="shared" si="6"/>
        <v>2</v>
      </c>
      <c r="K32" s="16">
        <f t="shared" si="5"/>
        <v>2</v>
      </c>
      <c r="L32" s="16">
        <f t="shared" si="5"/>
        <v>2</v>
      </c>
      <c r="M32" s="16">
        <f t="shared" si="5"/>
        <v>2</v>
      </c>
      <c r="N32" s="41">
        <f t="shared" si="5"/>
        <v>2</v>
      </c>
      <c r="O32" s="46">
        <f t="shared" si="5"/>
        <v>2</v>
      </c>
      <c r="P32" s="16">
        <f t="shared" si="5"/>
        <v>2</v>
      </c>
      <c r="Q32" s="16">
        <f t="shared" si="5"/>
        <v>2</v>
      </c>
      <c r="R32" s="16">
        <f t="shared" si="5"/>
        <v>2</v>
      </c>
      <c r="S32" s="41">
        <f t="shared" si="5"/>
        <v>2</v>
      </c>
      <c r="T32" s="46">
        <f t="shared" si="5"/>
        <v>0</v>
      </c>
      <c r="U32" s="16">
        <f t="shared" si="5"/>
        <v>0</v>
      </c>
      <c r="V32" s="16">
        <f t="shared" si="5"/>
        <v>0</v>
      </c>
      <c r="W32" s="16">
        <f t="shared" si="5"/>
        <v>0</v>
      </c>
      <c r="X32" s="41">
        <f t="shared" si="5"/>
        <v>0</v>
      </c>
      <c r="Y32" s="46">
        <f t="shared" si="5"/>
        <v>0</v>
      </c>
      <c r="Z32" s="16">
        <f t="shared" si="5"/>
        <v>0</v>
      </c>
      <c r="AA32" s="16">
        <f t="shared" si="8"/>
        <v>0</v>
      </c>
      <c r="AB32" s="16">
        <f t="shared" si="8"/>
        <v>0</v>
      </c>
      <c r="AC32" s="41">
        <f t="shared" si="8"/>
        <v>0</v>
      </c>
      <c r="AD32" s="46">
        <f t="shared" si="8"/>
        <v>0</v>
      </c>
      <c r="AE32" s="16">
        <f t="shared" si="8"/>
        <v>0</v>
      </c>
      <c r="AF32" s="16">
        <f t="shared" si="8"/>
        <v>0</v>
      </c>
      <c r="AG32" s="16">
        <f t="shared" si="8"/>
        <v>0</v>
      </c>
      <c r="AH32" s="41">
        <f t="shared" si="8"/>
        <v>0</v>
      </c>
      <c r="AI32" s="46">
        <f t="shared" si="8"/>
        <v>0</v>
      </c>
      <c r="AJ32" s="16">
        <f t="shared" si="8"/>
        <v>0</v>
      </c>
      <c r="AK32" s="16">
        <f t="shared" si="8"/>
        <v>0</v>
      </c>
      <c r="AL32" s="16">
        <f t="shared" si="8"/>
        <v>0</v>
      </c>
      <c r="AM32" s="41">
        <f t="shared" si="8"/>
        <v>0</v>
      </c>
      <c r="AN32" s="46">
        <f t="shared" si="8"/>
        <v>0</v>
      </c>
      <c r="AO32" s="16">
        <f t="shared" si="8"/>
        <v>0</v>
      </c>
      <c r="AP32" s="16">
        <f t="shared" si="8"/>
        <v>0</v>
      </c>
      <c r="AQ32" s="16">
        <f t="shared" si="8"/>
        <v>0</v>
      </c>
      <c r="AR32" s="41">
        <f t="shared" si="8"/>
        <v>0</v>
      </c>
      <c r="AS32" s="46">
        <f t="shared" si="8"/>
        <v>0</v>
      </c>
      <c r="AT32" s="16">
        <f t="shared" si="8"/>
        <v>0</v>
      </c>
      <c r="AU32" s="16">
        <f t="shared" si="8"/>
        <v>0</v>
      </c>
      <c r="AV32" s="16">
        <f t="shared" si="8"/>
        <v>0</v>
      </c>
      <c r="AW32" s="41">
        <f t="shared" si="8"/>
        <v>0</v>
      </c>
      <c r="AX32" s="46">
        <f t="shared" si="8"/>
        <v>0</v>
      </c>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row>
    <row r="33" spans="1:57" ht="30" customHeight="1" x14ac:dyDescent="0.2">
      <c r="A33" s="12" t="s">
        <v>104</v>
      </c>
      <c r="B33" s="144"/>
      <c r="C33" s="141" t="s">
        <v>112</v>
      </c>
      <c r="D33" s="19"/>
      <c r="E33" s="29" t="s">
        <v>7</v>
      </c>
      <c r="F33" s="29" t="s">
        <v>1</v>
      </c>
      <c r="G33" s="27" t="s">
        <v>56</v>
      </c>
      <c r="H33" s="12">
        <v>2</v>
      </c>
      <c r="I33" s="15">
        <f>IF(Sprint2TasksTable[[#This Row],[Presup]]&gt;0,(MAX(J32:AX32)-MIN(J32:AX32))/Sprint2TasksTable[[#This Row],[Presup]],0)</f>
        <v>1</v>
      </c>
      <c r="J33" s="12">
        <v>2</v>
      </c>
      <c r="K33" s="12"/>
      <c r="L33" s="12"/>
      <c r="M33" s="12"/>
      <c r="N33" s="42"/>
      <c r="O33" s="44">
        <f t="shared" si="5"/>
        <v>0</v>
      </c>
      <c r="P33" s="12">
        <f t="shared" si="5"/>
        <v>0</v>
      </c>
      <c r="Q33" s="12">
        <f t="shared" si="5"/>
        <v>0</v>
      </c>
      <c r="R33" s="12">
        <f t="shared" si="5"/>
        <v>0</v>
      </c>
      <c r="S33" s="42">
        <f t="shared" si="5"/>
        <v>0</v>
      </c>
      <c r="T33" s="44">
        <f t="shared" si="5"/>
        <v>0</v>
      </c>
      <c r="U33" s="12">
        <f t="shared" si="5"/>
        <v>0</v>
      </c>
      <c r="V33" s="12">
        <f t="shared" si="5"/>
        <v>0</v>
      </c>
      <c r="W33" s="12">
        <f t="shared" si="5"/>
        <v>0</v>
      </c>
      <c r="X33" s="42">
        <f t="shared" si="5"/>
        <v>0</v>
      </c>
      <c r="Y33" s="44">
        <f t="shared" si="5"/>
        <v>0</v>
      </c>
      <c r="Z33" s="12">
        <f t="shared" si="5"/>
        <v>0</v>
      </c>
      <c r="AA33" s="12">
        <f t="shared" si="8"/>
        <v>0</v>
      </c>
      <c r="AB33" s="12">
        <f t="shared" si="8"/>
        <v>0</v>
      </c>
      <c r="AC33" s="42">
        <f t="shared" si="8"/>
        <v>0</v>
      </c>
      <c r="AD33" s="44">
        <f t="shared" si="8"/>
        <v>0</v>
      </c>
      <c r="AE33" s="12">
        <f t="shared" si="8"/>
        <v>0</v>
      </c>
      <c r="AF33" s="12">
        <f t="shared" si="8"/>
        <v>0</v>
      </c>
      <c r="AG33" s="12">
        <f t="shared" si="8"/>
        <v>0</v>
      </c>
      <c r="AH33" s="42">
        <f t="shared" si="8"/>
        <v>0</v>
      </c>
      <c r="AI33" s="44">
        <f t="shared" si="8"/>
        <v>0</v>
      </c>
      <c r="AJ33" s="12">
        <f t="shared" si="8"/>
        <v>0</v>
      </c>
      <c r="AK33" s="12">
        <f t="shared" si="8"/>
        <v>0</v>
      </c>
      <c r="AL33" s="12">
        <f t="shared" si="8"/>
        <v>0</v>
      </c>
      <c r="AM33" s="42">
        <f t="shared" si="8"/>
        <v>0</v>
      </c>
      <c r="AN33" s="44">
        <f t="shared" si="8"/>
        <v>0</v>
      </c>
      <c r="AO33" s="12">
        <f t="shared" si="8"/>
        <v>0</v>
      </c>
      <c r="AP33" s="12">
        <f t="shared" si="8"/>
        <v>0</v>
      </c>
      <c r="AQ33" s="12">
        <f t="shared" si="8"/>
        <v>0</v>
      </c>
      <c r="AR33" s="42">
        <f t="shared" si="8"/>
        <v>0</v>
      </c>
      <c r="AS33" s="44">
        <f t="shared" si="8"/>
        <v>0</v>
      </c>
      <c r="AT33" s="12">
        <f t="shared" si="8"/>
        <v>0</v>
      </c>
      <c r="AU33" s="12">
        <f t="shared" si="8"/>
        <v>0</v>
      </c>
      <c r="AV33" s="12">
        <f t="shared" si="8"/>
        <v>0</v>
      </c>
      <c r="AW33" s="42">
        <f t="shared" si="8"/>
        <v>0</v>
      </c>
      <c r="AX33" s="44">
        <f t="shared" si="8"/>
        <v>0</v>
      </c>
    </row>
    <row r="34" spans="1:57" ht="32.25" customHeight="1" x14ac:dyDescent="0.2">
      <c r="A34" s="34" t="s">
        <v>105</v>
      </c>
      <c r="B34" s="144"/>
      <c r="C34" s="143" t="s">
        <v>113</v>
      </c>
      <c r="D34" s="38"/>
      <c r="E34" s="39" t="s">
        <v>8</v>
      </c>
      <c r="F34" s="29" t="s">
        <v>1</v>
      </c>
      <c r="G34" s="27" t="s">
        <v>56</v>
      </c>
      <c r="H34" s="34">
        <v>1</v>
      </c>
      <c r="I34" s="15">
        <v>0.1</v>
      </c>
      <c r="J34" s="12">
        <v>1</v>
      </c>
      <c r="K34" s="12"/>
      <c r="L34" s="12"/>
      <c r="M34" s="12"/>
      <c r="N34" s="42"/>
      <c r="O34" s="44"/>
      <c r="P34" s="12"/>
      <c r="Q34" s="12"/>
      <c r="R34" s="12"/>
      <c r="S34" s="42"/>
      <c r="T34" s="44"/>
      <c r="U34" s="12"/>
      <c r="V34" s="12"/>
      <c r="W34" s="12"/>
      <c r="X34" s="42"/>
      <c r="Y34" s="44"/>
      <c r="Z34" s="12"/>
      <c r="AA34" s="12"/>
      <c r="AB34" s="12"/>
      <c r="AC34" s="42"/>
      <c r="AD34" s="44"/>
      <c r="AE34" s="12"/>
      <c r="AF34" s="12"/>
      <c r="AG34" s="12"/>
      <c r="AH34" s="42"/>
      <c r="AI34" s="44"/>
      <c r="AJ34" s="12"/>
      <c r="AK34" s="12"/>
      <c r="AL34" s="12"/>
      <c r="AM34" s="42"/>
      <c r="AN34" s="44"/>
      <c r="AO34" s="12"/>
      <c r="AP34" s="12"/>
      <c r="AQ34" s="12"/>
      <c r="AR34" s="42"/>
      <c r="AS34" s="44"/>
      <c r="AT34" s="12"/>
      <c r="AU34" s="12"/>
      <c r="AV34" s="12"/>
      <c r="AW34" s="42"/>
      <c r="AX34" s="44"/>
    </row>
    <row r="35" spans="1:57" x14ac:dyDescent="0.2">
      <c r="A35" s="34"/>
      <c r="B35" s="33"/>
      <c r="C35" s="37"/>
      <c r="D35" s="38"/>
      <c r="E35" s="39"/>
      <c r="F35" s="39"/>
      <c r="G35" s="27"/>
      <c r="H35" s="34"/>
      <c r="I35" s="15">
        <f>IF(Sprint2TasksTable[[#This Row],[Presup]]&gt;0,(MAX(J33:AX33)-MIN(J33:AX33))/Sprint2TasksTable[[#This Row],[Presup]],0)</f>
        <v>0</v>
      </c>
      <c r="J35" s="12"/>
      <c r="K35" s="12"/>
      <c r="L35" s="12"/>
      <c r="M35" s="12"/>
      <c r="N35" s="42"/>
      <c r="O35" s="44"/>
      <c r="P35" s="12"/>
      <c r="Q35" s="12"/>
      <c r="R35" s="12"/>
      <c r="S35" s="42"/>
      <c r="T35" s="44"/>
      <c r="U35" s="12"/>
      <c r="V35" s="12"/>
      <c r="W35" s="12"/>
      <c r="X35" s="42"/>
      <c r="Y35" s="44"/>
      <c r="Z35" s="12"/>
      <c r="AA35" s="12"/>
      <c r="AB35" s="12"/>
      <c r="AC35" s="42"/>
      <c r="AD35" s="44"/>
      <c r="AE35" s="12"/>
      <c r="AF35" s="12"/>
      <c r="AG35" s="12"/>
      <c r="AH35" s="42"/>
      <c r="AI35" s="44"/>
      <c r="AJ35" s="12"/>
      <c r="AK35" s="12"/>
      <c r="AL35" s="12"/>
      <c r="AM35" s="42"/>
      <c r="AN35" s="44"/>
      <c r="AO35" s="12"/>
      <c r="AP35" s="12"/>
      <c r="AQ35" s="12"/>
      <c r="AR35" s="42"/>
      <c r="AS35" s="44"/>
      <c r="AT35" s="12"/>
      <c r="AU35" s="12"/>
      <c r="AV35" s="12"/>
      <c r="AW35" s="42"/>
      <c r="AX35" s="44"/>
    </row>
    <row r="36" spans="1:57" x14ac:dyDescent="0.2">
      <c r="A36" s="34"/>
      <c r="B36" s="33"/>
      <c r="C36" s="37"/>
      <c r="D36" s="38"/>
      <c r="E36" s="39"/>
      <c r="F36" s="39"/>
      <c r="G36" s="27"/>
      <c r="H36" s="34"/>
      <c r="I36" s="15">
        <f>IF(Sprint2TasksTable[[#This Row],[Presup]]&gt;0,(MAX(J33:AX33)-MIN(J33:AX33))/Sprint2TasksTable[[#This Row],[Presup]],0)</f>
        <v>0</v>
      </c>
      <c r="J36" s="12"/>
      <c r="K36" s="12"/>
      <c r="L36" s="12"/>
      <c r="M36" s="12"/>
      <c r="N36" s="42"/>
      <c r="O36" s="45"/>
      <c r="P36" s="12"/>
      <c r="Q36" s="12"/>
      <c r="R36" s="12"/>
      <c r="S36" s="42"/>
      <c r="T36" s="44"/>
      <c r="U36" s="12"/>
      <c r="V36" s="12"/>
      <c r="W36" s="12"/>
      <c r="X36" s="42"/>
      <c r="Y36" s="44"/>
      <c r="Z36" s="12"/>
      <c r="AA36" s="12"/>
      <c r="AB36" s="12"/>
      <c r="AC36" s="42"/>
      <c r="AD36" s="44"/>
      <c r="AE36" s="12"/>
      <c r="AF36" s="12"/>
      <c r="AG36" s="12"/>
      <c r="AH36" s="42"/>
      <c r="AI36" s="44"/>
      <c r="AJ36" s="12"/>
      <c r="AK36" s="12"/>
      <c r="AL36" s="12"/>
      <c r="AM36" s="42"/>
      <c r="AN36" s="44"/>
      <c r="AO36" s="12"/>
      <c r="AP36" s="12"/>
      <c r="AQ36" s="12"/>
      <c r="AR36" s="42"/>
      <c r="AS36" s="44"/>
      <c r="AT36" s="12"/>
      <c r="AU36" s="12"/>
      <c r="AV36" s="12"/>
      <c r="AW36" s="42"/>
      <c r="AX36" s="44"/>
    </row>
    <row r="37" spans="1:57" x14ac:dyDescent="0.2">
      <c r="A37" s="34"/>
      <c r="B37" s="33"/>
      <c r="C37" s="37"/>
      <c r="D37" s="38"/>
      <c r="E37" s="39"/>
      <c r="F37" s="39"/>
      <c r="G37" s="27"/>
      <c r="H37" s="34"/>
      <c r="I37" s="15">
        <f>IF(Sprint2TasksTable[[#This Row],[Presup]]&gt;0,(MAX(J33:AX33)-MIN(J33:AX33))/Sprint2TasksTable[[#This Row],[Presup]],0)</f>
        <v>0</v>
      </c>
      <c r="J37" s="12"/>
      <c r="K37" s="12"/>
      <c r="L37" s="12"/>
      <c r="M37" s="12"/>
      <c r="N37" s="42"/>
      <c r="O37" s="44"/>
      <c r="P37" s="12"/>
      <c r="Q37" s="12"/>
      <c r="R37" s="12"/>
      <c r="S37" s="42"/>
      <c r="T37" s="44"/>
      <c r="U37" s="12"/>
      <c r="V37" s="12"/>
      <c r="W37" s="12"/>
      <c r="X37" s="42"/>
      <c r="Y37" s="44"/>
      <c r="Z37" s="12"/>
      <c r="AA37" s="12"/>
      <c r="AB37" s="12"/>
      <c r="AC37" s="42"/>
      <c r="AD37" s="44"/>
      <c r="AE37" s="12"/>
      <c r="AF37" s="12"/>
      <c r="AG37" s="12"/>
      <c r="AH37" s="42"/>
      <c r="AI37" s="44"/>
      <c r="AJ37" s="12"/>
      <c r="AK37" s="12"/>
      <c r="AL37" s="12"/>
      <c r="AM37" s="42"/>
      <c r="AN37" s="44"/>
      <c r="AO37" s="12"/>
      <c r="AP37" s="12"/>
      <c r="AQ37" s="12"/>
      <c r="AR37" s="42"/>
      <c r="AS37" s="44"/>
      <c r="AT37" s="12"/>
      <c r="AU37" s="12"/>
      <c r="AV37" s="12"/>
      <c r="AW37" s="42"/>
      <c r="AX37" s="44"/>
    </row>
    <row r="38" spans="1:57" x14ac:dyDescent="0.2">
      <c r="A38" s="34"/>
      <c r="B38" s="33"/>
      <c r="C38" s="37"/>
      <c r="D38" s="38"/>
      <c r="E38" s="39"/>
      <c r="F38" s="39"/>
      <c r="G38" s="27"/>
      <c r="H38" s="34"/>
      <c r="I38" s="15">
        <f>IF(Sprint2TasksTable[[#This Row],[Presup]]&gt;0,(MAX(J33:AX33)-MIN(J33:AX33))/Sprint2TasksTable[[#This Row],[Presup]],0)</f>
        <v>0</v>
      </c>
      <c r="J38" s="12"/>
      <c r="K38" s="12"/>
      <c r="L38" s="12"/>
      <c r="M38" s="12"/>
      <c r="N38" s="42"/>
      <c r="O38" s="44"/>
      <c r="P38" s="12"/>
      <c r="Q38" s="12"/>
      <c r="R38" s="12"/>
      <c r="S38" s="42"/>
      <c r="T38" s="44"/>
      <c r="U38" s="12"/>
      <c r="V38" s="12"/>
      <c r="W38" s="12"/>
      <c r="X38" s="42"/>
      <c r="Y38" s="44"/>
      <c r="Z38" s="12"/>
      <c r="AA38" s="12"/>
      <c r="AB38" s="12"/>
      <c r="AC38" s="42"/>
      <c r="AD38" s="44"/>
      <c r="AE38" s="12"/>
      <c r="AF38" s="12"/>
      <c r="AG38" s="12"/>
      <c r="AH38" s="42"/>
      <c r="AI38" s="44"/>
      <c r="AJ38" s="12"/>
      <c r="AK38" s="12"/>
      <c r="AL38" s="12"/>
      <c r="AM38" s="42"/>
      <c r="AN38" s="44"/>
      <c r="AO38" s="12"/>
      <c r="AP38" s="12"/>
      <c r="AQ38" s="12"/>
      <c r="AR38" s="42"/>
      <c r="AS38" s="44"/>
      <c r="AT38" s="12"/>
      <c r="AU38" s="12"/>
      <c r="AV38" s="12"/>
      <c r="AW38" s="42"/>
      <c r="AX38" s="44"/>
    </row>
    <row r="39" spans="1:57" x14ac:dyDescent="0.2">
      <c r="A39" s="34"/>
      <c r="B39" s="33"/>
      <c r="C39" s="37"/>
      <c r="D39" s="38"/>
      <c r="E39" s="39"/>
      <c r="F39" s="17"/>
      <c r="G39" s="27"/>
      <c r="H39" s="34"/>
      <c r="I39" s="15">
        <f>IF(Sprint2TasksTable[[#This Row],[Presup]]&gt;0,(MAX(J33:AX33)-MIN(J33:AX33))/Sprint2TasksTable[[#This Row],[Presup]],0)</f>
        <v>0</v>
      </c>
      <c r="J39" s="12"/>
      <c r="K39" s="12"/>
      <c r="L39" s="12"/>
      <c r="M39" s="12"/>
      <c r="N39" s="42"/>
      <c r="O39" s="44"/>
      <c r="P39" s="12"/>
      <c r="Q39" s="12"/>
      <c r="R39" s="12"/>
      <c r="S39" s="42"/>
      <c r="T39" s="44"/>
      <c r="U39" s="12"/>
      <c r="V39" s="12"/>
      <c r="W39" s="12"/>
      <c r="X39" s="42"/>
      <c r="Y39" s="44"/>
      <c r="Z39" s="12"/>
      <c r="AA39" s="12"/>
      <c r="AB39" s="12"/>
      <c r="AC39" s="42"/>
      <c r="AD39" s="44"/>
      <c r="AE39" s="12"/>
      <c r="AF39" s="12"/>
      <c r="AG39" s="12"/>
      <c r="AH39" s="42"/>
      <c r="AI39" s="44"/>
      <c r="AJ39" s="12"/>
      <c r="AK39" s="12"/>
      <c r="AL39" s="12"/>
      <c r="AM39" s="42"/>
      <c r="AN39" s="44"/>
      <c r="AO39" s="12"/>
      <c r="AP39" s="12"/>
      <c r="AQ39" s="12"/>
      <c r="AR39" s="42"/>
      <c r="AS39" s="44"/>
      <c r="AT39" s="12"/>
      <c r="AU39" s="12"/>
      <c r="AV39" s="12"/>
      <c r="AW39" s="42"/>
      <c r="AX39" s="44"/>
    </row>
    <row r="40" spans="1:57" x14ac:dyDescent="0.2">
      <c r="A40" s="12"/>
      <c r="B40" s="64"/>
      <c r="C40" s="18"/>
      <c r="D40" s="19"/>
      <c r="E40" s="65"/>
      <c r="F40" s="17"/>
      <c r="G40" s="27"/>
      <c r="H40" s="12"/>
      <c r="I40" s="15">
        <f>IF(Sprint2TasksTable[[#This Row],[Presup]]&gt;0,(MAX(J34:AX34)-MIN(J34:AX34))/Sprint2TasksTable[[#This Row],[Presup]],0)</f>
        <v>0</v>
      </c>
      <c r="J40" s="12"/>
      <c r="K40" s="12"/>
      <c r="L40" s="12"/>
      <c r="M40" s="12"/>
      <c r="N40" s="42"/>
      <c r="O40" s="44"/>
      <c r="P40" s="12"/>
      <c r="Q40" s="12"/>
      <c r="R40" s="12"/>
      <c r="S40" s="42"/>
      <c r="T40" s="44"/>
      <c r="U40" s="12"/>
      <c r="V40" s="12"/>
      <c r="W40" s="12"/>
      <c r="X40" s="42"/>
      <c r="Y40" s="44"/>
      <c r="Z40" s="12"/>
      <c r="AA40" s="12"/>
      <c r="AB40" s="12"/>
      <c r="AC40" s="42"/>
      <c r="AD40" s="44"/>
      <c r="AE40" s="12"/>
      <c r="AF40" s="12"/>
      <c r="AG40" s="12"/>
      <c r="AH40" s="42"/>
      <c r="AI40" s="44"/>
      <c r="AJ40" s="12"/>
      <c r="AK40" s="12"/>
      <c r="AL40" s="12"/>
      <c r="AM40" s="42"/>
      <c r="AN40" s="44"/>
      <c r="AO40" s="12"/>
      <c r="AP40" s="12"/>
      <c r="AQ40" s="12"/>
      <c r="AR40" s="42"/>
      <c r="AS40" s="44"/>
      <c r="AT40" s="12"/>
      <c r="AU40" s="12"/>
      <c r="AV40" s="12"/>
      <c r="AW40" s="42"/>
      <c r="AX40" s="44"/>
    </row>
    <row r="41" spans="1:57" x14ac:dyDescent="0.2">
      <c r="A41" s="12"/>
      <c r="B41" s="64"/>
      <c r="C41" s="18"/>
      <c r="D41" s="19"/>
      <c r="E41" s="65"/>
      <c r="F41" s="17"/>
      <c r="G41" s="27"/>
      <c r="H41" s="12"/>
      <c r="I41" s="15">
        <f>IF(Sprint2TasksTable[[#This Row],[Presup]]&gt;0,(MAX(J35:AX35)-MIN(J35:AX35))/Sprint2TasksTable[[#This Row],[Presup]],0)</f>
        <v>0</v>
      </c>
      <c r="J41" s="12"/>
      <c r="K41" s="12"/>
      <c r="L41" s="12"/>
      <c r="M41" s="12"/>
      <c r="N41" s="42"/>
      <c r="O41" s="44"/>
      <c r="P41" s="12"/>
      <c r="Q41" s="12"/>
      <c r="R41" s="12"/>
      <c r="S41" s="42"/>
      <c r="T41" s="44"/>
      <c r="U41" s="12"/>
      <c r="V41" s="12"/>
      <c r="W41" s="12"/>
      <c r="X41" s="42"/>
      <c r="Y41" s="44"/>
      <c r="Z41" s="12"/>
      <c r="AA41" s="12"/>
      <c r="AB41" s="12"/>
      <c r="AC41" s="42"/>
      <c r="AD41" s="44"/>
      <c r="AE41" s="12"/>
      <c r="AF41" s="12"/>
      <c r="AG41" s="12"/>
      <c r="AH41" s="42"/>
      <c r="AI41" s="44"/>
      <c r="AJ41" s="12"/>
      <c r="AK41" s="12"/>
      <c r="AL41" s="12"/>
      <c r="AM41" s="42"/>
      <c r="AN41" s="44"/>
      <c r="AO41" s="12"/>
      <c r="AP41" s="12"/>
      <c r="AQ41" s="12"/>
      <c r="AR41" s="42"/>
      <c r="AS41" s="44"/>
      <c r="AT41" s="12"/>
      <c r="AU41" s="12"/>
      <c r="AV41" s="12"/>
      <c r="AW41" s="42"/>
      <c r="AX41" s="44"/>
    </row>
    <row r="42" spans="1:57" x14ac:dyDescent="0.2">
      <c r="A42" s="12"/>
      <c r="B42" s="64"/>
      <c r="C42" s="18"/>
      <c r="D42" s="19"/>
      <c r="E42" s="65"/>
      <c r="F42" s="17"/>
      <c r="G42" s="27"/>
      <c r="H42" s="12"/>
      <c r="I42" s="15">
        <f>IF(Sprint2TasksTable[[#This Row],[Presup]]&gt;0,(MAX(J36:AX36)-MIN(J36:AX36))/Sprint2TasksTable[[#This Row],[Presup]],0)</f>
        <v>0</v>
      </c>
      <c r="J42" s="12"/>
      <c r="K42" s="12"/>
      <c r="L42" s="12"/>
      <c r="M42" s="12"/>
      <c r="N42" s="42"/>
      <c r="O42" s="44"/>
      <c r="P42" s="12"/>
      <c r="Q42" s="12"/>
      <c r="R42" s="12"/>
      <c r="S42" s="42"/>
      <c r="T42" s="44"/>
      <c r="U42" s="12"/>
      <c r="V42" s="12"/>
      <c r="W42" s="12"/>
      <c r="X42" s="42"/>
      <c r="Y42" s="44"/>
      <c r="Z42" s="12"/>
      <c r="AA42" s="12"/>
      <c r="AB42" s="12"/>
      <c r="AC42" s="42"/>
      <c r="AD42" s="44"/>
      <c r="AE42" s="12"/>
      <c r="AF42" s="12"/>
      <c r="AG42" s="12"/>
      <c r="AH42" s="42"/>
      <c r="AI42" s="44"/>
      <c r="AJ42" s="12"/>
      <c r="AK42" s="12"/>
      <c r="AL42" s="12"/>
      <c r="AM42" s="42"/>
      <c r="AN42" s="44"/>
      <c r="AO42" s="12"/>
      <c r="AP42" s="12"/>
      <c r="AQ42" s="12"/>
      <c r="AR42" s="42"/>
      <c r="AS42" s="44"/>
      <c r="AT42" s="12"/>
      <c r="AU42" s="12"/>
      <c r="AV42" s="12"/>
      <c r="AW42" s="42"/>
      <c r="AX42" s="44"/>
      <c r="BE42" s="24"/>
    </row>
    <row r="43" spans="1:57" x14ac:dyDescent="0.2">
      <c r="A43" s="12"/>
      <c r="B43" s="64"/>
      <c r="C43" s="18"/>
      <c r="D43" s="19"/>
      <c r="E43" s="65"/>
      <c r="F43" s="17"/>
      <c r="G43" s="27"/>
      <c r="H43" s="12"/>
      <c r="I43" s="15">
        <f>IF(Sprint2TasksTable[[#This Row],[Presup]]&gt;0,(MAX(J37:AX37)-MIN(J37:AX37))/Sprint2TasksTable[[#This Row],[Presup]],0)</f>
        <v>0</v>
      </c>
      <c r="J43" s="12"/>
      <c r="K43" s="12"/>
      <c r="L43" s="12"/>
      <c r="M43" s="12"/>
      <c r="N43" s="42"/>
      <c r="O43" s="44"/>
      <c r="P43" s="12"/>
      <c r="Q43" s="12"/>
      <c r="R43" s="12"/>
      <c r="S43" s="42"/>
      <c r="T43" s="44"/>
      <c r="U43" s="12"/>
      <c r="V43" s="12"/>
      <c r="W43" s="12"/>
      <c r="X43" s="42"/>
      <c r="Y43" s="44"/>
      <c r="Z43" s="12"/>
      <c r="AA43" s="12"/>
      <c r="AB43" s="12"/>
      <c r="AC43" s="42"/>
      <c r="AD43" s="44"/>
      <c r="AE43" s="12"/>
      <c r="AF43" s="12"/>
      <c r="AG43" s="12"/>
      <c r="AH43" s="42"/>
      <c r="AI43" s="44"/>
      <c r="AJ43" s="12"/>
      <c r="AK43" s="12"/>
      <c r="AL43" s="12"/>
      <c r="AM43" s="42"/>
      <c r="AN43" s="44"/>
      <c r="AO43" s="12"/>
      <c r="AP43" s="12"/>
      <c r="AQ43" s="12"/>
      <c r="AR43" s="42"/>
      <c r="AS43" s="44"/>
      <c r="AT43" s="12"/>
      <c r="AU43" s="12"/>
      <c r="AV43" s="12"/>
      <c r="AW43" s="42"/>
      <c r="AX43" s="44"/>
    </row>
    <row r="44" spans="1:57" x14ac:dyDescent="0.2">
      <c r="A44" s="12"/>
      <c r="B44" s="64"/>
      <c r="C44" s="18"/>
      <c r="D44" s="19"/>
      <c r="E44" s="65"/>
      <c r="F44" s="17"/>
      <c r="G44" s="27"/>
      <c r="H44" s="12"/>
      <c r="I44" s="15">
        <f>IF(Sprint2TasksTable[[#This Row],[Presup]]&gt;0,(MAX(J38:AX38)-MIN(J38:AX38))/Sprint2TasksTable[[#This Row],[Presup]],0)</f>
        <v>0</v>
      </c>
      <c r="J44" s="12"/>
      <c r="K44" s="12"/>
      <c r="L44" s="12"/>
      <c r="M44" s="12"/>
      <c r="N44" s="42"/>
      <c r="O44" s="44"/>
      <c r="P44" s="12"/>
      <c r="Q44" s="12"/>
      <c r="R44" s="12"/>
      <c r="S44" s="42"/>
      <c r="T44" s="44"/>
      <c r="U44" s="12"/>
      <c r="V44" s="12"/>
      <c r="W44" s="12"/>
      <c r="X44" s="42"/>
      <c r="Y44" s="44"/>
      <c r="Z44" s="12"/>
      <c r="AA44" s="12"/>
      <c r="AB44" s="12"/>
      <c r="AC44" s="42"/>
      <c r="AD44" s="44"/>
      <c r="AE44" s="12"/>
      <c r="AF44" s="12"/>
      <c r="AG44" s="12"/>
      <c r="AH44" s="42"/>
      <c r="AI44" s="44"/>
      <c r="AJ44" s="12"/>
      <c r="AK44" s="12"/>
      <c r="AL44" s="12"/>
      <c r="AM44" s="42"/>
      <c r="AN44" s="44"/>
      <c r="AO44" s="12"/>
      <c r="AP44" s="12"/>
      <c r="AQ44" s="12"/>
      <c r="AR44" s="42"/>
      <c r="AS44" s="44"/>
      <c r="AT44" s="12"/>
      <c r="AU44" s="12"/>
      <c r="AV44" s="12"/>
      <c r="AW44" s="42"/>
      <c r="AX44" s="44"/>
      <c r="BE44" s="24"/>
    </row>
    <row r="45" spans="1:57" x14ac:dyDescent="0.2">
      <c r="A45" s="12"/>
      <c r="B45" s="64"/>
      <c r="C45" s="18"/>
      <c r="D45" s="19"/>
      <c r="E45" s="65"/>
      <c r="F45" s="17"/>
      <c r="G45" s="27"/>
      <c r="H45" s="12"/>
      <c r="I45" s="15">
        <f>IF(Sprint2TasksTable[[#This Row],[Presup]]&gt;0,(MAX(J39:AX39)-MIN(J39:AX39))/Sprint2TasksTable[[#This Row],[Presup]],0)</f>
        <v>0</v>
      </c>
      <c r="J45" s="12"/>
      <c r="K45" s="12"/>
      <c r="L45" s="12"/>
      <c r="M45" s="12"/>
      <c r="N45" s="42"/>
      <c r="O45" s="44"/>
      <c r="P45" s="12"/>
      <c r="Q45" s="12"/>
      <c r="R45" s="12"/>
      <c r="S45" s="42"/>
      <c r="T45" s="44"/>
      <c r="U45" s="12"/>
      <c r="V45" s="12"/>
      <c r="W45" s="12"/>
      <c r="X45" s="42"/>
      <c r="Y45" s="44"/>
      <c r="Z45" s="12"/>
      <c r="AA45" s="12"/>
      <c r="AB45" s="12"/>
      <c r="AC45" s="42"/>
      <c r="AD45" s="44"/>
      <c r="AE45" s="12"/>
      <c r="AF45" s="12"/>
      <c r="AG45" s="12"/>
      <c r="AH45" s="42"/>
      <c r="AI45" s="44"/>
      <c r="AJ45" s="12"/>
      <c r="AK45" s="12"/>
      <c r="AL45" s="12"/>
      <c r="AM45" s="42"/>
      <c r="AN45" s="44"/>
      <c r="AO45" s="12"/>
      <c r="AP45" s="12"/>
      <c r="AQ45" s="12"/>
      <c r="AR45" s="42"/>
      <c r="AS45" s="44"/>
      <c r="AT45" s="12"/>
      <c r="AU45" s="12"/>
      <c r="AV45" s="12"/>
      <c r="AW45" s="42"/>
      <c r="AX45" s="44"/>
      <c r="BE45" s="24"/>
    </row>
    <row r="46" spans="1:57" x14ac:dyDescent="0.2">
      <c r="A46" s="12"/>
      <c r="B46" s="64"/>
      <c r="C46" s="18"/>
      <c r="D46" s="19"/>
      <c r="E46" s="65"/>
      <c r="F46" s="17"/>
      <c r="G46" s="27"/>
      <c r="H46" s="12"/>
      <c r="I46" s="15">
        <f>IF(Sprint2TasksTable[[#This Row],[Presup]]&gt;0,(MAX(J40:AX40)-MIN(J40:AX40))/Sprint2TasksTable[[#This Row],[Presup]],0)</f>
        <v>0</v>
      </c>
      <c r="J46" s="12"/>
      <c r="K46" s="12"/>
      <c r="L46" s="12"/>
      <c r="M46" s="12"/>
      <c r="N46" s="42"/>
      <c r="O46" s="44"/>
      <c r="P46" s="12"/>
      <c r="Q46" s="12"/>
      <c r="R46" s="12"/>
      <c r="S46" s="42"/>
      <c r="T46" s="44"/>
      <c r="U46" s="12"/>
      <c r="V46" s="12"/>
      <c r="W46" s="12"/>
      <c r="X46" s="42"/>
      <c r="Y46" s="44"/>
      <c r="Z46" s="12"/>
      <c r="AA46" s="12"/>
      <c r="AB46" s="12"/>
      <c r="AC46" s="42"/>
      <c r="AD46" s="44"/>
      <c r="AE46" s="12"/>
      <c r="AF46" s="12"/>
      <c r="AG46" s="12"/>
      <c r="AH46" s="42"/>
      <c r="AI46" s="44"/>
      <c r="AJ46" s="12"/>
      <c r="AK46" s="12"/>
      <c r="AL46" s="12"/>
      <c r="AM46" s="42"/>
      <c r="AN46" s="44"/>
      <c r="AO46" s="12"/>
      <c r="AP46" s="12"/>
      <c r="AQ46" s="12"/>
      <c r="AR46" s="42"/>
      <c r="AS46" s="44"/>
      <c r="AT46" s="12"/>
      <c r="AU46" s="12"/>
      <c r="AV46" s="12"/>
      <c r="AW46" s="42"/>
      <c r="AX46" s="44"/>
    </row>
    <row r="47" spans="1:57" x14ac:dyDescent="0.2">
      <c r="A47" s="12"/>
      <c r="B47" s="64"/>
      <c r="C47" s="18"/>
      <c r="D47" s="19"/>
      <c r="E47" s="65"/>
      <c r="F47" s="17"/>
      <c r="G47" s="27"/>
      <c r="H47" s="12"/>
      <c r="I47" s="15">
        <f>IF(Sprint2TasksTable[[#This Row],[Presup]]&gt;0,(MAX(J41:AX41)-MIN(J41:AX41))/Sprint2TasksTable[[#This Row],[Presup]],0)</f>
        <v>0</v>
      </c>
      <c r="J47" s="12"/>
      <c r="K47" s="12"/>
      <c r="L47" s="12"/>
      <c r="M47" s="12"/>
      <c r="N47" s="42"/>
      <c r="O47" s="44"/>
      <c r="P47" s="12"/>
      <c r="Q47" s="12"/>
      <c r="R47" s="12"/>
      <c r="S47" s="42"/>
      <c r="T47" s="44"/>
      <c r="U47" s="12"/>
      <c r="V47" s="12"/>
      <c r="W47" s="12"/>
      <c r="X47" s="42"/>
      <c r="Y47" s="44"/>
      <c r="Z47" s="12"/>
      <c r="AA47" s="12"/>
      <c r="AB47" s="12"/>
      <c r="AC47" s="42"/>
      <c r="AD47" s="44"/>
      <c r="AE47" s="12"/>
      <c r="AF47" s="12"/>
      <c r="AG47" s="12"/>
      <c r="AH47" s="42"/>
      <c r="AI47" s="44"/>
      <c r="AJ47" s="12"/>
      <c r="AK47" s="12"/>
      <c r="AL47" s="12"/>
      <c r="AM47" s="42"/>
      <c r="AN47" s="44"/>
      <c r="AO47" s="12"/>
      <c r="AP47" s="12"/>
      <c r="AQ47" s="12"/>
      <c r="AR47" s="42"/>
      <c r="AS47" s="44"/>
      <c r="AT47" s="12"/>
      <c r="AU47" s="12"/>
      <c r="AV47" s="12"/>
      <c r="AW47" s="42"/>
      <c r="AX47" s="44"/>
      <c r="BC47" s="25"/>
    </row>
    <row r="48" spans="1:57" x14ac:dyDescent="0.2">
      <c r="A48" s="12"/>
      <c r="B48" s="64"/>
      <c r="C48" s="18"/>
      <c r="D48" s="19"/>
      <c r="E48" s="65"/>
      <c r="F48" s="17"/>
      <c r="G48" s="27"/>
      <c r="H48" s="12"/>
      <c r="I48" s="15">
        <f>IF(Sprint2TasksTable[[#This Row],[Presup]]&gt;0,(MAX(J42:AX42)-MIN(J42:AX42))/Sprint2TasksTable[[#This Row],[Presup]],0)</f>
        <v>0</v>
      </c>
      <c r="J48" s="12"/>
      <c r="K48" s="12"/>
      <c r="L48" s="12"/>
      <c r="M48" s="12"/>
      <c r="N48" s="42"/>
      <c r="O48" s="44"/>
      <c r="P48" s="12"/>
      <c r="Q48" s="12"/>
      <c r="R48" s="12"/>
      <c r="S48" s="42"/>
      <c r="T48" s="44"/>
      <c r="U48" s="12"/>
      <c r="V48" s="12"/>
      <c r="W48" s="12"/>
      <c r="X48" s="42"/>
      <c r="Y48" s="44"/>
      <c r="Z48" s="12"/>
      <c r="AA48" s="12"/>
      <c r="AB48" s="12"/>
      <c r="AC48" s="42"/>
      <c r="AD48" s="44"/>
      <c r="AE48" s="12"/>
      <c r="AF48" s="12"/>
      <c r="AG48" s="12"/>
      <c r="AH48" s="42"/>
      <c r="AI48" s="44"/>
      <c r="AJ48" s="12"/>
      <c r="AK48" s="12"/>
      <c r="AL48" s="12"/>
      <c r="AM48" s="42"/>
      <c r="AN48" s="44"/>
      <c r="AO48" s="12"/>
      <c r="AP48" s="12"/>
      <c r="AQ48" s="12"/>
      <c r="AR48" s="42"/>
      <c r="AS48" s="44"/>
      <c r="AT48" s="12"/>
      <c r="AU48" s="12"/>
      <c r="AV48" s="12"/>
      <c r="AW48" s="42"/>
      <c r="AX48" s="44"/>
      <c r="BC48" s="24"/>
    </row>
    <row r="49" spans="1:57" x14ac:dyDescent="0.2">
      <c r="A49" s="12"/>
      <c r="B49" s="64"/>
      <c r="C49" s="18"/>
      <c r="D49" s="19"/>
      <c r="E49" s="65"/>
      <c r="F49" s="17"/>
      <c r="G49" s="27"/>
      <c r="H49" s="12"/>
      <c r="I49" s="15">
        <f>IF(Sprint2TasksTable[[#This Row],[Presup]]&gt;0,(MAX(J43:AX43)-MIN(J43:AX43))/Sprint2TasksTable[[#This Row],[Presup]],0)</f>
        <v>0</v>
      </c>
      <c r="J49" s="12"/>
      <c r="K49" s="12"/>
      <c r="L49" s="12"/>
      <c r="M49" s="12"/>
      <c r="N49" s="42"/>
      <c r="O49" s="44"/>
      <c r="P49" s="12"/>
      <c r="Q49" s="12"/>
      <c r="R49" s="12"/>
      <c r="S49" s="42"/>
      <c r="T49" s="44"/>
      <c r="U49" s="12"/>
      <c r="V49" s="12"/>
      <c r="W49" s="12"/>
      <c r="X49" s="42"/>
      <c r="Y49" s="44"/>
      <c r="Z49" s="12"/>
      <c r="AA49" s="12"/>
      <c r="AB49" s="12"/>
      <c r="AC49" s="42"/>
      <c r="AD49" s="44"/>
      <c r="AE49" s="12"/>
      <c r="AF49" s="12"/>
      <c r="AG49" s="12"/>
      <c r="AH49" s="42"/>
      <c r="AI49" s="44"/>
      <c r="AJ49" s="12"/>
      <c r="AK49" s="12"/>
      <c r="AL49" s="12"/>
      <c r="AM49" s="42"/>
      <c r="AN49" s="44"/>
      <c r="AO49" s="12"/>
      <c r="AP49" s="12"/>
      <c r="AQ49" s="12"/>
      <c r="AR49" s="42"/>
      <c r="AS49" s="44"/>
      <c r="AT49" s="12"/>
      <c r="AU49" s="12"/>
      <c r="AV49" s="12"/>
      <c r="AW49" s="42"/>
      <c r="AX49" s="44"/>
      <c r="BC49" s="24"/>
    </row>
    <row r="50" spans="1:57" x14ac:dyDescent="0.2">
      <c r="A50" s="12"/>
      <c r="B50" s="64"/>
      <c r="C50" s="18"/>
      <c r="D50" s="19"/>
      <c r="E50" s="65"/>
      <c r="F50" s="17"/>
      <c r="G50" s="27"/>
      <c r="H50" s="12"/>
      <c r="I50" s="15">
        <f>IF(Sprint2TasksTable[[#This Row],[Presup]]&gt;0,(MAX(J44:AX44)-MIN(J44:AX44))/Sprint2TasksTable[[#This Row],[Presup]],0)</f>
        <v>0</v>
      </c>
      <c r="J50" s="12"/>
      <c r="K50" s="12"/>
      <c r="L50" s="12"/>
      <c r="M50" s="12"/>
      <c r="N50" s="42"/>
      <c r="O50" s="44"/>
      <c r="P50" s="12"/>
      <c r="Q50" s="12"/>
      <c r="R50" s="12"/>
      <c r="S50" s="42"/>
      <c r="T50" s="44"/>
      <c r="U50" s="12"/>
      <c r="V50" s="12"/>
      <c r="W50" s="12"/>
      <c r="X50" s="42"/>
      <c r="Y50" s="44"/>
      <c r="Z50" s="12"/>
      <c r="AA50" s="12"/>
      <c r="AB50" s="12"/>
      <c r="AC50" s="42"/>
      <c r="AD50" s="44"/>
      <c r="AE50" s="12"/>
      <c r="AF50" s="12"/>
      <c r="AG50" s="12"/>
      <c r="AH50" s="42"/>
      <c r="AI50" s="44"/>
      <c r="AJ50" s="12"/>
      <c r="AK50" s="12"/>
      <c r="AL50" s="12"/>
      <c r="AM50" s="42"/>
      <c r="AN50" s="44"/>
      <c r="AO50" s="12"/>
      <c r="AP50" s="12"/>
      <c r="AQ50" s="12"/>
      <c r="AR50" s="42"/>
      <c r="AS50" s="44"/>
      <c r="AT50" s="12"/>
      <c r="AU50" s="12"/>
      <c r="AV50" s="12"/>
      <c r="AW50" s="42"/>
      <c r="AX50" s="44"/>
      <c r="BC50" s="24"/>
    </row>
    <row r="51" spans="1:57" x14ac:dyDescent="0.2">
      <c r="A51" s="12"/>
      <c r="B51" s="64"/>
      <c r="C51" s="18"/>
      <c r="D51" s="19"/>
      <c r="E51" s="65"/>
      <c r="F51" s="17"/>
      <c r="G51" s="27"/>
      <c r="H51" s="12"/>
      <c r="I51" s="15">
        <f>IF(Sprint2TasksTable[[#This Row],[Presup]]&gt;0,(MAX(J45:AX45)-MIN(J45:AX45))/Sprint2TasksTable[[#This Row],[Presup]],0)</f>
        <v>0</v>
      </c>
      <c r="J51" s="12"/>
      <c r="K51" s="12"/>
      <c r="L51" s="12"/>
      <c r="M51" s="12"/>
      <c r="N51" s="42"/>
      <c r="O51" s="44"/>
      <c r="P51" s="12"/>
      <c r="Q51" s="12"/>
      <c r="R51" s="12"/>
      <c r="S51" s="42"/>
      <c r="T51" s="44"/>
      <c r="U51" s="12"/>
      <c r="V51" s="12"/>
      <c r="W51" s="12"/>
      <c r="X51" s="42"/>
      <c r="Y51" s="44"/>
      <c r="Z51" s="12"/>
      <c r="AA51" s="12"/>
      <c r="AB51" s="12"/>
      <c r="AC51" s="42"/>
      <c r="AD51" s="44"/>
      <c r="AE51" s="12"/>
      <c r="AF51" s="12"/>
      <c r="AG51" s="12"/>
      <c r="AH51" s="42"/>
      <c r="AI51" s="44"/>
      <c r="AJ51" s="12"/>
      <c r="AK51" s="12"/>
      <c r="AL51" s="12"/>
      <c r="AM51" s="42"/>
      <c r="AN51" s="44"/>
      <c r="AO51" s="12"/>
      <c r="AP51" s="12"/>
      <c r="AQ51" s="12"/>
      <c r="AR51" s="42"/>
      <c r="AS51" s="44"/>
      <c r="AT51" s="12"/>
      <c r="AU51" s="12"/>
      <c r="AV51" s="12"/>
      <c r="AW51" s="42"/>
      <c r="AX51" s="44"/>
      <c r="BC51" s="24"/>
    </row>
    <row r="52" spans="1:57" x14ac:dyDescent="0.2">
      <c r="A52" s="12"/>
      <c r="B52" s="64"/>
      <c r="C52" s="18"/>
      <c r="D52" s="19"/>
      <c r="E52" s="65"/>
      <c r="F52" s="17"/>
      <c r="G52" s="27"/>
      <c r="H52" s="12"/>
      <c r="I52" s="15">
        <f>IF(Sprint2TasksTable[[#This Row],[Presup]]&gt;0,(MAX(J46:AX46)-MIN(J46:AX46))/Sprint2TasksTable[[#This Row],[Presup]],0)</f>
        <v>0</v>
      </c>
      <c r="J52" s="12"/>
      <c r="K52" s="12"/>
      <c r="L52" s="12"/>
      <c r="M52" s="12"/>
      <c r="N52" s="42"/>
      <c r="O52" s="44"/>
      <c r="P52" s="12"/>
      <c r="Q52" s="12"/>
      <c r="R52" s="12"/>
      <c r="S52" s="42"/>
      <c r="T52" s="44"/>
      <c r="U52" s="12"/>
      <c r="V52" s="12"/>
      <c r="W52" s="12"/>
      <c r="X52" s="42"/>
      <c r="Y52" s="44"/>
      <c r="Z52" s="12"/>
      <c r="AA52" s="12"/>
      <c r="AB52" s="12"/>
      <c r="AC52" s="42"/>
      <c r="AD52" s="44"/>
      <c r="AE52" s="12"/>
      <c r="AF52" s="12"/>
      <c r="AG52" s="12"/>
      <c r="AH52" s="42"/>
      <c r="AI52" s="44"/>
      <c r="AJ52" s="12"/>
      <c r="AK52" s="12"/>
      <c r="AL52" s="12"/>
      <c r="AM52" s="42"/>
      <c r="AN52" s="44"/>
      <c r="AO52" s="12"/>
      <c r="AP52" s="12"/>
      <c r="AQ52" s="12"/>
      <c r="AR52" s="42"/>
      <c r="AS52" s="44"/>
      <c r="AT52" s="12"/>
      <c r="AU52" s="12"/>
      <c r="AV52" s="12"/>
      <c r="AW52" s="42"/>
      <c r="AX52" s="44"/>
    </row>
    <row r="53" spans="1:57" x14ac:dyDescent="0.2">
      <c r="A53" s="12"/>
      <c r="B53" s="64"/>
      <c r="C53" s="18"/>
      <c r="D53" s="19"/>
      <c r="E53" s="65"/>
      <c r="F53" s="17"/>
      <c r="G53" s="27"/>
      <c r="H53" s="12"/>
      <c r="I53" s="15">
        <f>IF(Sprint2TasksTable[[#This Row],[Presup]]&gt;0,(MAX(J47:AX47)-MIN(J47:AX47))/Sprint2TasksTable[[#This Row],[Presup]],0)</f>
        <v>0</v>
      </c>
      <c r="J53" s="12"/>
      <c r="K53" s="12"/>
      <c r="L53" s="12"/>
      <c r="M53" s="12"/>
      <c r="N53" s="42"/>
      <c r="O53" s="44"/>
      <c r="P53" s="12"/>
      <c r="Q53" s="12"/>
      <c r="R53" s="12"/>
      <c r="S53" s="42"/>
      <c r="T53" s="44"/>
      <c r="U53" s="12"/>
      <c r="V53" s="12"/>
      <c r="W53" s="12"/>
      <c r="X53" s="42"/>
      <c r="Y53" s="44"/>
      <c r="Z53" s="12"/>
      <c r="AA53" s="12"/>
      <c r="AB53" s="12"/>
      <c r="AC53" s="42"/>
      <c r="AD53" s="44"/>
      <c r="AE53" s="12"/>
      <c r="AF53" s="12"/>
      <c r="AG53" s="12"/>
      <c r="AH53" s="42"/>
      <c r="AI53" s="44"/>
      <c r="AJ53" s="12"/>
      <c r="AK53" s="12"/>
      <c r="AL53" s="12"/>
      <c r="AM53" s="42"/>
      <c r="AN53" s="44"/>
      <c r="AO53" s="12"/>
      <c r="AP53" s="12"/>
      <c r="AQ53" s="12"/>
      <c r="AR53" s="42"/>
      <c r="AS53" s="44"/>
      <c r="AT53" s="12"/>
      <c r="AU53" s="12"/>
      <c r="AV53" s="12"/>
      <c r="AW53" s="42"/>
      <c r="AX53" s="44"/>
    </row>
    <row r="54" spans="1:57" x14ac:dyDescent="0.2">
      <c r="A54" s="12"/>
      <c r="B54" s="64"/>
      <c r="C54" s="18"/>
      <c r="D54" s="19"/>
      <c r="E54" s="65"/>
      <c r="F54" s="17"/>
      <c r="G54" s="27"/>
      <c r="H54" s="12"/>
      <c r="I54" s="15">
        <f>IF(Sprint2TasksTable[[#This Row],[Presup]]&gt;0,(MAX(J48:AX48)-MIN(J48:AX48))/Sprint2TasksTable[[#This Row],[Presup]],0)</f>
        <v>0</v>
      </c>
      <c r="J54" s="12"/>
      <c r="K54" s="12"/>
      <c r="L54" s="12"/>
      <c r="M54" s="12"/>
      <c r="N54" s="42"/>
      <c r="O54" s="44"/>
      <c r="P54" s="12"/>
      <c r="Q54" s="12"/>
      <c r="R54" s="12"/>
      <c r="S54" s="42"/>
      <c r="T54" s="44"/>
      <c r="U54" s="12"/>
      <c r="V54" s="12"/>
      <c r="W54" s="12"/>
      <c r="X54" s="42"/>
      <c r="Y54" s="44"/>
      <c r="Z54" s="12"/>
      <c r="AA54" s="12"/>
      <c r="AB54" s="12"/>
      <c r="AC54" s="42"/>
      <c r="AD54" s="44"/>
      <c r="AE54" s="12"/>
      <c r="AF54" s="12"/>
      <c r="AG54" s="12"/>
      <c r="AH54" s="42"/>
      <c r="AI54" s="44"/>
      <c r="AJ54" s="12"/>
      <c r="AK54" s="12"/>
      <c r="AL54" s="12"/>
      <c r="AM54" s="42"/>
      <c r="AN54" s="44"/>
      <c r="AO54" s="12"/>
      <c r="AP54" s="12"/>
      <c r="AQ54" s="12"/>
      <c r="AR54" s="42"/>
      <c r="AS54" s="44"/>
      <c r="AT54" s="12"/>
      <c r="AU54" s="12"/>
      <c r="AV54" s="12"/>
      <c r="AW54" s="42"/>
      <c r="AX54" s="44"/>
    </row>
    <row r="55" spans="1:57" x14ac:dyDescent="0.2">
      <c r="A55" s="12"/>
      <c r="B55" s="64"/>
      <c r="C55" s="18"/>
      <c r="D55" s="19"/>
      <c r="E55" s="65"/>
      <c r="F55" s="17"/>
      <c r="G55" s="27"/>
      <c r="H55" s="12"/>
      <c r="I55" s="15">
        <f>IF(Sprint2TasksTable[[#This Row],[Presup]]&gt;0,(MAX(J49:AX49)-MIN(J49:AX49))/Sprint2TasksTable[[#This Row],[Presup]],0)</f>
        <v>0</v>
      </c>
      <c r="J55" s="12"/>
      <c r="K55" s="12"/>
      <c r="L55" s="12"/>
      <c r="M55" s="12"/>
      <c r="N55" s="42"/>
      <c r="O55" s="44"/>
      <c r="P55" s="12"/>
      <c r="Q55" s="12"/>
      <c r="R55" s="12"/>
      <c r="S55" s="42"/>
      <c r="T55" s="44"/>
      <c r="U55" s="12"/>
      <c r="V55" s="12"/>
      <c r="W55" s="12"/>
      <c r="X55" s="42"/>
      <c r="Y55" s="44"/>
      <c r="Z55" s="12"/>
      <c r="AA55" s="12"/>
      <c r="AB55" s="12"/>
      <c r="AC55" s="42"/>
      <c r="AD55" s="44"/>
      <c r="AE55" s="12"/>
      <c r="AF55" s="12"/>
      <c r="AG55" s="12"/>
      <c r="AH55" s="42"/>
      <c r="AI55" s="44"/>
      <c r="AJ55" s="12"/>
      <c r="AK55" s="12"/>
      <c r="AL55" s="12"/>
      <c r="AM55" s="42"/>
      <c r="AN55" s="44"/>
      <c r="AO55" s="12"/>
      <c r="AP55" s="12"/>
      <c r="AQ55" s="12"/>
      <c r="AR55" s="42"/>
      <c r="AS55" s="44"/>
      <c r="AT55" s="12"/>
      <c r="AU55" s="12"/>
      <c r="AV55" s="12"/>
      <c r="AW55" s="42"/>
      <c r="AX55" s="44"/>
    </row>
    <row r="56" spans="1:57" x14ac:dyDescent="0.2">
      <c r="A56" s="12"/>
      <c r="B56" s="64"/>
      <c r="C56" s="18"/>
      <c r="D56" s="19"/>
      <c r="E56" s="65"/>
      <c r="F56" s="17"/>
      <c r="G56" s="27"/>
      <c r="H56" s="12"/>
      <c r="I56" s="15">
        <f>IF(Sprint2TasksTable[[#This Row],[Presup]]&gt;0,(MAX(J50:AX50)-MIN(J50:AX50))/Sprint2TasksTable[[#This Row],[Presup]],0)</f>
        <v>0</v>
      </c>
      <c r="J56" s="12"/>
      <c r="K56" s="12"/>
      <c r="L56" s="12"/>
      <c r="M56" s="12"/>
      <c r="N56" s="42"/>
      <c r="O56" s="44"/>
      <c r="P56" s="12"/>
      <c r="Q56" s="12"/>
      <c r="R56" s="12"/>
      <c r="S56" s="42"/>
      <c r="T56" s="44"/>
      <c r="U56" s="12"/>
      <c r="V56" s="12"/>
      <c r="W56" s="12"/>
      <c r="X56" s="42"/>
      <c r="Y56" s="44"/>
      <c r="Z56" s="12"/>
      <c r="AA56" s="12"/>
      <c r="AB56" s="12"/>
      <c r="AC56" s="42"/>
      <c r="AD56" s="44"/>
      <c r="AE56" s="12"/>
      <c r="AF56" s="12"/>
      <c r="AG56" s="12"/>
      <c r="AH56" s="42"/>
      <c r="AI56" s="44"/>
      <c r="AJ56" s="12"/>
      <c r="AK56" s="12"/>
      <c r="AL56" s="12"/>
      <c r="AM56" s="42"/>
      <c r="AN56" s="44"/>
      <c r="AO56" s="12"/>
      <c r="AP56" s="12"/>
      <c r="AQ56" s="12"/>
      <c r="AR56" s="42"/>
      <c r="AS56" s="44"/>
      <c r="AT56" s="12"/>
      <c r="AU56" s="12"/>
      <c r="AV56" s="12"/>
      <c r="AW56" s="42"/>
      <c r="AX56" s="44"/>
    </row>
    <row r="57" spans="1:57" x14ac:dyDescent="0.2">
      <c r="A57" s="12"/>
      <c r="B57" s="64"/>
      <c r="C57" s="18"/>
      <c r="D57" s="19"/>
      <c r="E57" s="65"/>
      <c r="F57" s="17"/>
      <c r="G57" s="27"/>
      <c r="H57" s="12"/>
      <c r="I57" s="15">
        <f>IF(Sprint2TasksTable[[#This Row],[Presup]]&gt;0,(MAX(J51:AX51)-MIN(J51:AX51))/Sprint2TasksTable[[#This Row],[Presup]],0)</f>
        <v>0</v>
      </c>
      <c r="J57" s="12"/>
      <c r="K57" s="12"/>
      <c r="L57" s="12"/>
      <c r="M57" s="12"/>
      <c r="N57" s="42"/>
      <c r="O57" s="44"/>
      <c r="P57" s="12"/>
      <c r="Q57" s="12"/>
      <c r="R57" s="12"/>
      <c r="S57" s="42"/>
      <c r="T57" s="44"/>
      <c r="U57" s="12"/>
      <c r="V57" s="12"/>
      <c r="W57" s="12"/>
      <c r="X57" s="42"/>
      <c r="Y57" s="44"/>
      <c r="Z57" s="12"/>
      <c r="AA57" s="12"/>
      <c r="AB57" s="12"/>
      <c r="AC57" s="42"/>
      <c r="AD57" s="44"/>
      <c r="AE57" s="12"/>
      <c r="AF57" s="12"/>
      <c r="AG57" s="12"/>
      <c r="AH57" s="42"/>
      <c r="AI57" s="44"/>
      <c r="AJ57" s="12"/>
      <c r="AK57" s="12"/>
      <c r="AL57" s="12"/>
      <c r="AM57" s="42"/>
      <c r="AN57" s="44"/>
      <c r="AO57" s="12"/>
      <c r="AP57" s="12"/>
      <c r="AQ57" s="12"/>
      <c r="AR57" s="42"/>
      <c r="AS57" s="44"/>
      <c r="AT57" s="12"/>
      <c r="AU57" s="12"/>
      <c r="AV57" s="12"/>
      <c r="AW57" s="42"/>
      <c r="AX57" s="44"/>
    </row>
    <row r="58" spans="1:57" x14ac:dyDescent="0.2">
      <c r="A58" s="12"/>
      <c r="B58" s="64"/>
      <c r="C58" s="18"/>
      <c r="D58" s="19"/>
      <c r="E58" s="65"/>
      <c r="F58" s="17"/>
      <c r="G58" s="27"/>
      <c r="H58" s="12"/>
      <c r="I58" s="15">
        <f>IF(Sprint2TasksTable[[#This Row],[Presup]]&gt;0,(MAX(J52:AX52)-MIN(J52:AX52))/Sprint2TasksTable[[#This Row],[Presup]],0)</f>
        <v>0</v>
      </c>
      <c r="J58" s="12"/>
      <c r="K58" s="12"/>
      <c r="L58" s="12"/>
      <c r="M58" s="12"/>
      <c r="N58" s="42"/>
      <c r="O58" s="44"/>
      <c r="P58" s="12"/>
      <c r="Q58" s="12"/>
      <c r="R58" s="12"/>
      <c r="S58" s="42"/>
      <c r="T58" s="44"/>
      <c r="U58" s="12"/>
      <c r="V58" s="12"/>
      <c r="W58" s="12"/>
      <c r="X58" s="42"/>
      <c r="Y58" s="44"/>
      <c r="Z58" s="12"/>
      <c r="AA58" s="12"/>
      <c r="AB58" s="12"/>
      <c r="AC58" s="42"/>
      <c r="AD58" s="44"/>
      <c r="AE58" s="12"/>
      <c r="AF58" s="12"/>
      <c r="AG58" s="12"/>
      <c r="AH58" s="42"/>
      <c r="AI58" s="44"/>
      <c r="AJ58" s="12"/>
      <c r="AK58" s="12"/>
      <c r="AL58" s="12"/>
      <c r="AM58" s="42"/>
      <c r="AN58" s="44"/>
      <c r="AO58" s="12"/>
      <c r="AP58" s="12"/>
      <c r="AQ58" s="12"/>
      <c r="AR58" s="42"/>
      <c r="AS58" s="44"/>
      <c r="AT58" s="12"/>
      <c r="AU58" s="12"/>
      <c r="AV58" s="12"/>
      <c r="AW58" s="42"/>
      <c r="AX58" s="44"/>
      <c r="BA58" s="25"/>
      <c r="BE58" s="25"/>
    </row>
    <row r="59" spans="1:57" x14ac:dyDescent="0.2">
      <c r="A59" s="12"/>
      <c r="B59" s="64"/>
      <c r="C59" s="18"/>
      <c r="D59" s="19"/>
      <c r="E59" s="65"/>
      <c r="F59" s="17"/>
      <c r="G59" s="27"/>
      <c r="H59" s="12"/>
      <c r="I59" s="15">
        <f>IF(Sprint2TasksTable[[#This Row],[Presup]]&gt;0,(MAX(J53:AX53)-MIN(J53:AX53))/Sprint2TasksTable[[#This Row],[Presup]],0)</f>
        <v>0</v>
      </c>
      <c r="J59" s="12"/>
      <c r="K59" s="12"/>
      <c r="L59" s="12"/>
      <c r="M59" s="12"/>
      <c r="N59" s="42"/>
      <c r="O59" s="44"/>
      <c r="P59" s="12"/>
      <c r="Q59" s="12"/>
      <c r="R59" s="12"/>
      <c r="S59" s="42"/>
      <c r="T59" s="44"/>
      <c r="U59" s="12"/>
      <c r="V59" s="12"/>
      <c r="W59" s="12"/>
      <c r="X59" s="42"/>
      <c r="Y59" s="44"/>
      <c r="Z59" s="12"/>
      <c r="AA59" s="12"/>
      <c r="AB59" s="12"/>
      <c r="AC59" s="42"/>
      <c r="AD59" s="44"/>
      <c r="AE59" s="12"/>
      <c r="AF59" s="12"/>
      <c r="AG59" s="12"/>
      <c r="AH59" s="42"/>
      <c r="AI59" s="44"/>
      <c r="AJ59" s="12"/>
      <c r="AK59" s="12"/>
      <c r="AL59" s="12"/>
      <c r="AM59" s="42"/>
      <c r="AN59" s="44"/>
      <c r="AO59" s="12"/>
      <c r="AP59" s="12"/>
      <c r="AQ59" s="12"/>
      <c r="AR59" s="42"/>
      <c r="AS59" s="44"/>
      <c r="AT59" s="12"/>
      <c r="AU59" s="12"/>
      <c r="AV59" s="12"/>
      <c r="AW59" s="42"/>
      <c r="AX59" s="44"/>
      <c r="BA59" s="25"/>
      <c r="BE59" s="25"/>
    </row>
    <row r="60" spans="1:57" x14ac:dyDescent="0.2">
      <c r="A60" s="12"/>
      <c r="B60" s="64"/>
      <c r="C60" s="18"/>
      <c r="D60" s="19"/>
      <c r="E60" s="65"/>
      <c r="F60" s="17"/>
      <c r="G60" s="27"/>
      <c r="H60" s="12"/>
      <c r="I60" s="15">
        <f>IF(Sprint2TasksTable[[#This Row],[Presup]]&gt;0,(MAX(J54:AX54)-MIN(J54:AX54))/Sprint2TasksTable[[#This Row],[Presup]],0)</f>
        <v>0</v>
      </c>
      <c r="J60" s="12"/>
      <c r="K60" s="12"/>
      <c r="L60" s="12"/>
      <c r="M60" s="12"/>
      <c r="N60" s="42"/>
      <c r="O60" s="44"/>
      <c r="P60" s="12"/>
      <c r="Q60" s="12"/>
      <c r="R60" s="12"/>
      <c r="S60" s="42"/>
      <c r="T60" s="44"/>
      <c r="U60" s="12"/>
      <c r="V60" s="12"/>
      <c r="W60" s="12"/>
      <c r="X60" s="42"/>
      <c r="Y60" s="44"/>
      <c r="Z60" s="12"/>
      <c r="AA60" s="12"/>
      <c r="AB60" s="12"/>
      <c r="AC60" s="42"/>
      <c r="AD60" s="44"/>
      <c r="AE60" s="12"/>
      <c r="AF60" s="12"/>
      <c r="AG60" s="12"/>
      <c r="AH60" s="42"/>
      <c r="AI60" s="44"/>
      <c r="AJ60" s="12"/>
      <c r="AK60" s="12"/>
      <c r="AL60" s="12"/>
      <c r="AM60" s="42"/>
      <c r="AN60" s="44"/>
      <c r="AO60" s="12"/>
      <c r="AP60" s="12"/>
      <c r="AQ60" s="12"/>
      <c r="AR60" s="42"/>
      <c r="AS60" s="44"/>
      <c r="AT60" s="12"/>
      <c r="AU60" s="12"/>
      <c r="AV60" s="12"/>
      <c r="AW60" s="42"/>
      <c r="AX60" s="44"/>
      <c r="BA60" s="25"/>
      <c r="BE60" s="25"/>
    </row>
    <row r="61" spans="1:57" x14ac:dyDescent="0.2">
      <c r="A61" s="12"/>
      <c r="B61" s="64"/>
      <c r="C61" s="18"/>
      <c r="D61" s="19"/>
      <c r="E61" s="65"/>
      <c r="F61" s="17"/>
      <c r="G61" s="27"/>
      <c r="H61" s="12"/>
      <c r="I61" s="15">
        <f>IF(Sprint2TasksTable[[#This Row],[Presup]]&gt;0,(MAX(J55:AX55)-MIN(J55:AX55))/Sprint2TasksTable[[#This Row],[Presup]],0)</f>
        <v>0</v>
      </c>
      <c r="J61" s="12"/>
      <c r="K61" s="12"/>
      <c r="L61" s="12"/>
      <c r="M61" s="12"/>
      <c r="N61" s="42"/>
      <c r="O61" s="44"/>
      <c r="P61" s="12"/>
      <c r="Q61" s="12"/>
      <c r="R61" s="12"/>
      <c r="S61" s="42"/>
      <c r="T61" s="44"/>
      <c r="U61" s="12"/>
      <c r="V61" s="12"/>
      <c r="W61" s="12"/>
      <c r="X61" s="42"/>
      <c r="Y61" s="44"/>
      <c r="Z61" s="12"/>
      <c r="AA61" s="12"/>
      <c r="AB61" s="12"/>
      <c r="AC61" s="42"/>
      <c r="AD61" s="44"/>
      <c r="AE61" s="12"/>
      <c r="AF61" s="12"/>
      <c r="AG61" s="12"/>
      <c r="AH61" s="42"/>
      <c r="AI61" s="44"/>
      <c r="AJ61" s="12"/>
      <c r="AK61" s="12"/>
      <c r="AL61" s="12"/>
      <c r="AM61" s="42"/>
      <c r="AN61" s="44"/>
      <c r="AO61" s="12"/>
      <c r="AP61" s="12"/>
      <c r="AQ61" s="12"/>
      <c r="AR61" s="42"/>
      <c r="AS61" s="44"/>
      <c r="AT61" s="12"/>
      <c r="AU61" s="12"/>
      <c r="AV61" s="12"/>
      <c r="AW61" s="42"/>
      <c r="AX61" s="44"/>
      <c r="BA61" s="25"/>
      <c r="BE61" s="25"/>
    </row>
    <row r="62" spans="1:57" x14ac:dyDescent="0.2">
      <c r="A62" s="12"/>
      <c r="B62" s="64"/>
      <c r="C62" s="18"/>
      <c r="D62" s="19"/>
      <c r="E62" s="65"/>
      <c r="F62" s="17"/>
      <c r="G62" s="27"/>
      <c r="H62" s="12"/>
      <c r="I62" s="15">
        <f>IF(Sprint2TasksTable[[#This Row],[Presup]]&gt;0,(MAX(J56:AX56)-MIN(J56:AX56))/Sprint2TasksTable[[#This Row],[Presup]],0)</f>
        <v>0</v>
      </c>
      <c r="J62" s="12"/>
      <c r="K62" s="12"/>
      <c r="L62" s="12"/>
      <c r="M62" s="12"/>
      <c r="N62" s="42"/>
      <c r="O62" s="44"/>
      <c r="P62" s="12"/>
      <c r="Q62" s="12"/>
      <c r="R62" s="12"/>
      <c r="S62" s="42"/>
      <c r="T62" s="44"/>
      <c r="U62" s="12"/>
      <c r="V62" s="12"/>
      <c r="W62" s="12"/>
      <c r="X62" s="42"/>
      <c r="Y62" s="44"/>
      <c r="Z62" s="12"/>
      <c r="AA62" s="12"/>
      <c r="AB62" s="12"/>
      <c r="AC62" s="42"/>
      <c r="AD62" s="44"/>
      <c r="AE62" s="12"/>
      <c r="AF62" s="12"/>
      <c r="AG62" s="12"/>
      <c r="AH62" s="42"/>
      <c r="AI62" s="44"/>
      <c r="AJ62" s="12"/>
      <c r="AK62" s="12"/>
      <c r="AL62" s="12"/>
      <c r="AM62" s="42"/>
      <c r="AN62" s="44"/>
      <c r="AO62" s="12"/>
      <c r="AP62" s="12"/>
      <c r="AQ62" s="12"/>
      <c r="AR62" s="42"/>
      <c r="AS62" s="44"/>
      <c r="AT62" s="12"/>
      <c r="AU62" s="12"/>
      <c r="AV62" s="12"/>
      <c r="AW62" s="42"/>
      <c r="AX62" s="44"/>
      <c r="BA62" s="25"/>
      <c r="BE62" s="25"/>
    </row>
    <row r="63" spans="1:57" x14ac:dyDescent="0.2">
      <c r="A63" s="12"/>
      <c r="B63" s="64"/>
      <c r="C63" s="18"/>
      <c r="D63" s="19"/>
      <c r="E63" s="65"/>
      <c r="F63" s="17"/>
      <c r="G63" s="27"/>
      <c r="H63" s="12"/>
      <c r="I63" s="15">
        <f>IF(Sprint2TasksTable[[#This Row],[Presup]]&gt;0,(MAX(J57:AX57)-MIN(J57:AX57))/Sprint2TasksTable[[#This Row],[Presup]],0)</f>
        <v>0</v>
      </c>
      <c r="J63" s="12"/>
      <c r="K63" s="12"/>
      <c r="L63" s="12"/>
      <c r="M63" s="12"/>
      <c r="N63" s="42"/>
      <c r="O63" s="44"/>
      <c r="P63" s="12"/>
      <c r="Q63" s="12"/>
      <c r="R63" s="12"/>
      <c r="S63" s="42"/>
      <c r="T63" s="44"/>
      <c r="U63" s="12"/>
      <c r="V63" s="12"/>
      <c r="W63" s="12"/>
      <c r="X63" s="42"/>
      <c r="Y63" s="44"/>
      <c r="Z63" s="12"/>
      <c r="AA63" s="12"/>
      <c r="AB63" s="12"/>
      <c r="AC63" s="42"/>
      <c r="AD63" s="44"/>
      <c r="AE63" s="12"/>
      <c r="AF63" s="12"/>
      <c r="AG63" s="12"/>
      <c r="AH63" s="42"/>
      <c r="AI63" s="44"/>
      <c r="AJ63" s="12"/>
      <c r="AK63" s="12"/>
      <c r="AL63" s="12"/>
      <c r="AM63" s="42"/>
      <c r="AN63" s="44"/>
      <c r="AO63" s="12"/>
      <c r="AP63" s="12"/>
      <c r="AQ63" s="12"/>
      <c r="AR63" s="42"/>
      <c r="AS63" s="44"/>
      <c r="AT63" s="12"/>
      <c r="AU63" s="12"/>
      <c r="AV63" s="12"/>
      <c r="AW63" s="42"/>
      <c r="AX63" s="44"/>
    </row>
    <row r="64" spans="1:57" x14ac:dyDescent="0.2">
      <c r="A64" s="12"/>
      <c r="B64" s="64"/>
      <c r="C64" s="18"/>
      <c r="D64" s="19"/>
      <c r="E64" s="65"/>
      <c r="F64" s="17"/>
      <c r="G64" s="27"/>
      <c r="H64" s="12"/>
      <c r="I64" s="15">
        <f>IF(Sprint2TasksTable[[#This Row],[Presup]]&gt;0,(MAX(J58:AX58)-MIN(J58:AX58))/Sprint2TasksTable[[#This Row],[Presup]],0)</f>
        <v>0</v>
      </c>
      <c r="J64" s="12"/>
      <c r="K64" s="12"/>
      <c r="L64" s="12"/>
      <c r="M64" s="12"/>
      <c r="N64" s="42"/>
      <c r="O64" s="44"/>
      <c r="P64" s="12"/>
      <c r="Q64" s="12"/>
      <c r="R64" s="12"/>
      <c r="S64" s="42"/>
      <c r="T64" s="44"/>
      <c r="U64" s="12"/>
      <c r="V64" s="12"/>
      <c r="W64" s="12"/>
      <c r="X64" s="42"/>
      <c r="Y64" s="44"/>
      <c r="Z64" s="12"/>
      <c r="AA64" s="12"/>
      <c r="AB64" s="12"/>
      <c r="AC64" s="42"/>
      <c r="AD64" s="44"/>
      <c r="AE64" s="12"/>
      <c r="AF64" s="12"/>
      <c r="AG64" s="12"/>
      <c r="AH64" s="42"/>
      <c r="AI64" s="44"/>
      <c r="AJ64" s="12"/>
      <c r="AK64" s="12"/>
      <c r="AL64" s="12"/>
      <c r="AM64" s="42"/>
      <c r="AN64" s="44"/>
      <c r="AO64" s="12"/>
      <c r="AP64" s="12"/>
      <c r="AQ64" s="12"/>
      <c r="AR64" s="42"/>
      <c r="AS64" s="44"/>
      <c r="AT64" s="12"/>
      <c r="AU64" s="12"/>
      <c r="AV64" s="12"/>
      <c r="AW64" s="42"/>
      <c r="AX64" s="44"/>
    </row>
    <row r="65" spans="1:57" x14ac:dyDescent="0.2">
      <c r="A65" s="12"/>
      <c r="B65" s="64"/>
      <c r="C65" s="18"/>
      <c r="D65" s="19"/>
      <c r="E65" s="65"/>
      <c r="F65" s="17"/>
      <c r="G65" s="27"/>
      <c r="H65" s="12"/>
      <c r="I65" s="15">
        <f>IF(Sprint2TasksTable[[#This Row],[Presup]]&gt;0,(MAX(J59:AX59)-MIN(J59:AX59))/Sprint2TasksTable[[#This Row],[Presup]],0)</f>
        <v>0</v>
      </c>
      <c r="J65" s="12"/>
      <c r="K65" s="12"/>
      <c r="L65" s="12"/>
      <c r="M65" s="12"/>
      <c r="N65" s="42"/>
      <c r="O65" s="44"/>
      <c r="P65" s="12"/>
      <c r="Q65" s="12"/>
      <c r="R65" s="12"/>
      <c r="S65" s="42"/>
      <c r="T65" s="44"/>
      <c r="U65" s="12"/>
      <c r="V65" s="12"/>
      <c r="W65" s="12"/>
      <c r="X65" s="42"/>
      <c r="Y65" s="44"/>
      <c r="Z65" s="12"/>
      <c r="AA65" s="12"/>
      <c r="AB65" s="12"/>
      <c r="AC65" s="42"/>
      <c r="AD65" s="44"/>
      <c r="AE65" s="12"/>
      <c r="AF65" s="12"/>
      <c r="AG65" s="12"/>
      <c r="AH65" s="42"/>
      <c r="AI65" s="44"/>
      <c r="AJ65" s="12"/>
      <c r="AK65" s="12"/>
      <c r="AL65" s="12"/>
      <c r="AM65" s="42"/>
      <c r="AN65" s="44"/>
      <c r="AO65" s="12"/>
      <c r="AP65" s="12"/>
      <c r="AQ65" s="12"/>
      <c r="AR65" s="42"/>
      <c r="AS65" s="44"/>
      <c r="AT65" s="12"/>
      <c r="AU65" s="12"/>
      <c r="AV65" s="12"/>
      <c r="AW65" s="42"/>
      <c r="AX65" s="44"/>
      <c r="BA65" s="40"/>
      <c r="BE65" s="40"/>
    </row>
    <row r="66" spans="1:57" x14ac:dyDescent="0.2">
      <c r="A66" s="12"/>
      <c r="B66" s="64"/>
      <c r="C66" s="18"/>
      <c r="D66" s="19"/>
      <c r="E66" s="65"/>
      <c r="F66" s="17"/>
      <c r="G66" s="27"/>
      <c r="H66" s="12"/>
      <c r="I66" s="15">
        <f>IF(Sprint2TasksTable[[#This Row],[Presup]]&gt;0,(MAX(J60:AX60)-MIN(J60:AX60))/Sprint2TasksTable[[#This Row],[Presup]],0)</f>
        <v>0</v>
      </c>
      <c r="J66" s="12"/>
      <c r="K66" s="12"/>
      <c r="L66" s="12"/>
      <c r="M66" s="12"/>
      <c r="N66" s="42"/>
      <c r="O66" s="44"/>
      <c r="P66" s="12"/>
      <c r="Q66" s="12"/>
      <c r="R66" s="12"/>
      <c r="S66" s="42"/>
      <c r="T66" s="44"/>
      <c r="U66" s="12"/>
      <c r="V66" s="12"/>
      <c r="W66" s="12"/>
      <c r="X66" s="42"/>
      <c r="Y66" s="44"/>
      <c r="Z66" s="12"/>
      <c r="AA66" s="12"/>
      <c r="AB66" s="12"/>
      <c r="AC66" s="42"/>
      <c r="AD66" s="44"/>
      <c r="AE66" s="12"/>
      <c r="AF66" s="12"/>
      <c r="AG66" s="12"/>
      <c r="AH66" s="42"/>
      <c r="AI66" s="44"/>
      <c r="AJ66" s="12"/>
      <c r="AK66" s="12"/>
      <c r="AL66" s="12"/>
      <c r="AM66" s="42"/>
      <c r="AN66" s="44"/>
      <c r="AO66" s="12"/>
      <c r="AP66" s="12"/>
      <c r="AQ66" s="12"/>
      <c r="AR66" s="42"/>
      <c r="AS66" s="44"/>
      <c r="AT66" s="12"/>
      <c r="AU66" s="12"/>
      <c r="AV66" s="12"/>
      <c r="AW66" s="42"/>
      <c r="AX66" s="44"/>
    </row>
    <row r="67" spans="1:57" x14ac:dyDescent="0.2">
      <c r="A67" s="12"/>
      <c r="B67" s="64"/>
      <c r="C67" s="18"/>
      <c r="D67" s="19"/>
      <c r="E67" s="65"/>
      <c r="F67" s="17"/>
      <c r="G67" s="27"/>
      <c r="H67" s="12"/>
      <c r="I67" s="15">
        <f>IF(Sprint2TasksTable[[#This Row],[Presup]]&gt;0,(MAX(J61:AX61)-MIN(J61:AX61))/Sprint2TasksTable[[#This Row],[Presup]],0)</f>
        <v>0</v>
      </c>
      <c r="J67" s="12"/>
      <c r="K67" s="12"/>
      <c r="L67" s="12"/>
      <c r="M67" s="12"/>
      <c r="N67" s="42"/>
      <c r="O67" s="44"/>
      <c r="P67" s="12"/>
      <c r="Q67" s="12"/>
      <c r="R67" s="12"/>
      <c r="S67" s="42"/>
      <c r="T67" s="44"/>
      <c r="U67" s="12"/>
      <c r="V67" s="12"/>
      <c r="W67" s="12"/>
      <c r="X67" s="42"/>
      <c r="Y67" s="44"/>
      <c r="Z67" s="12"/>
      <c r="AA67" s="12"/>
      <c r="AB67" s="12"/>
      <c r="AC67" s="42"/>
      <c r="AD67" s="44"/>
      <c r="AE67" s="12"/>
      <c r="AF67" s="12"/>
      <c r="AG67" s="12"/>
      <c r="AH67" s="42"/>
      <c r="AI67" s="44"/>
      <c r="AJ67" s="12"/>
      <c r="AK67" s="12"/>
      <c r="AL67" s="12"/>
      <c r="AM67" s="42"/>
      <c r="AN67" s="44"/>
      <c r="AO67" s="12"/>
      <c r="AP67" s="12"/>
      <c r="AQ67" s="12"/>
      <c r="AR67" s="42"/>
      <c r="AS67" s="44"/>
      <c r="AT67" s="12"/>
      <c r="AU67" s="12"/>
      <c r="AV67" s="12"/>
      <c r="AW67" s="42"/>
      <c r="AX67" s="44"/>
    </row>
    <row r="68" spans="1:57" x14ac:dyDescent="0.2">
      <c r="A68" s="12"/>
      <c r="B68" s="64"/>
      <c r="C68" s="18"/>
      <c r="D68" s="19"/>
      <c r="E68" s="65"/>
      <c r="F68" s="17"/>
      <c r="G68" s="27"/>
      <c r="H68" s="12"/>
      <c r="I68" s="15">
        <f>IF(Sprint2TasksTable[[#This Row],[Presup]]&gt;0,(MAX(J62:AX62)-MIN(J62:AX62))/Sprint2TasksTable[[#This Row],[Presup]],0)</f>
        <v>0</v>
      </c>
      <c r="J68" s="12"/>
      <c r="K68" s="12"/>
      <c r="L68" s="12"/>
      <c r="M68" s="12"/>
      <c r="N68" s="42"/>
      <c r="O68" s="44"/>
      <c r="P68" s="12"/>
      <c r="Q68" s="12"/>
      <c r="R68" s="12"/>
      <c r="S68" s="42"/>
      <c r="T68" s="44"/>
      <c r="U68" s="12"/>
      <c r="V68" s="12"/>
      <c r="W68" s="12"/>
      <c r="X68" s="42"/>
      <c r="Y68" s="44"/>
      <c r="Z68" s="12"/>
      <c r="AA68" s="12"/>
      <c r="AB68" s="12"/>
      <c r="AC68" s="42"/>
      <c r="AD68" s="44"/>
      <c r="AE68" s="12"/>
      <c r="AF68" s="12"/>
      <c r="AG68" s="12"/>
      <c r="AH68" s="42"/>
      <c r="AI68" s="44"/>
      <c r="AJ68" s="12"/>
      <c r="AK68" s="12"/>
      <c r="AL68" s="12"/>
      <c r="AM68" s="42"/>
      <c r="AN68" s="44"/>
      <c r="AO68" s="12"/>
      <c r="AP68" s="12"/>
      <c r="AQ68" s="12"/>
      <c r="AR68" s="42"/>
      <c r="AS68" s="44"/>
      <c r="AT68" s="12"/>
      <c r="AU68" s="12"/>
      <c r="AV68" s="12"/>
      <c r="AW68" s="42"/>
      <c r="AX68" s="44"/>
    </row>
    <row r="69" spans="1:57" x14ac:dyDescent="0.2">
      <c r="A69" s="12"/>
      <c r="B69" s="64"/>
      <c r="C69" s="18"/>
      <c r="D69" s="19"/>
      <c r="E69" s="65"/>
      <c r="F69" s="17"/>
      <c r="G69" s="27"/>
      <c r="H69" s="12"/>
      <c r="I69" s="15">
        <f>IF(Sprint2TasksTable[[#This Row],[Presup]]&gt;0,(MAX(J63:AX63)-MIN(J63:AX63))/Sprint2TasksTable[[#This Row],[Presup]],0)</f>
        <v>0</v>
      </c>
      <c r="J69" s="12"/>
      <c r="K69" s="12"/>
      <c r="L69" s="12"/>
      <c r="M69" s="12"/>
      <c r="N69" s="42"/>
      <c r="O69" s="44"/>
      <c r="P69" s="12"/>
      <c r="Q69" s="12"/>
      <c r="R69" s="12"/>
      <c r="S69" s="42"/>
      <c r="T69" s="44"/>
      <c r="U69" s="12"/>
      <c r="V69" s="12"/>
      <c r="W69" s="12"/>
      <c r="X69" s="42"/>
      <c r="Y69" s="44"/>
      <c r="Z69" s="12"/>
      <c r="AA69" s="12"/>
      <c r="AB69" s="12"/>
      <c r="AC69" s="42"/>
      <c r="AD69" s="44"/>
      <c r="AE69" s="12"/>
      <c r="AF69" s="12"/>
      <c r="AG69" s="12"/>
      <c r="AH69" s="42"/>
      <c r="AI69" s="44"/>
      <c r="AJ69" s="12"/>
      <c r="AK69" s="12"/>
      <c r="AL69" s="12"/>
      <c r="AM69" s="42"/>
      <c r="AN69" s="44"/>
      <c r="AO69" s="12"/>
      <c r="AP69" s="12"/>
      <c r="AQ69" s="12"/>
      <c r="AR69" s="42"/>
      <c r="AS69" s="44"/>
      <c r="AT69" s="12"/>
      <c r="AU69" s="12"/>
      <c r="AV69" s="12"/>
      <c r="AW69" s="42"/>
      <c r="AX69" s="44"/>
    </row>
    <row r="70" spans="1:57" x14ac:dyDescent="0.2">
      <c r="A70" s="12"/>
      <c r="B70" s="64"/>
      <c r="C70" s="18"/>
      <c r="D70" s="19"/>
      <c r="E70" s="65"/>
      <c r="F70" s="17"/>
      <c r="G70" s="27"/>
      <c r="H70" s="12"/>
      <c r="I70" s="15">
        <f>IF(Sprint2TasksTable[[#This Row],[Presup]]&gt;0,(MAX(J64:AX64)-MIN(J64:AX64))/Sprint2TasksTable[[#This Row],[Presup]],0)</f>
        <v>0</v>
      </c>
      <c r="J70" s="12"/>
      <c r="K70" s="12"/>
      <c r="L70" s="12"/>
      <c r="M70" s="12"/>
      <c r="N70" s="42"/>
      <c r="O70" s="44"/>
      <c r="P70" s="12"/>
      <c r="Q70" s="12"/>
      <c r="R70" s="12"/>
      <c r="S70" s="42"/>
      <c r="T70" s="44"/>
      <c r="U70" s="12"/>
      <c r="V70" s="12"/>
      <c r="W70" s="12"/>
      <c r="X70" s="42"/>
      <c r="Y70" s="44"/>
      <c r="Z70" s="12"/>
      <c r="AA70" s="12"/>
      <c r="AB70" s="12"/>
      <c r="AC70" s="42"/>
      <c r="AD70" s="44"/>
      <c r="AE70" s="12"/>
      <c r="AF70" s="12"/>
      <c r="AG70" s="12"/>
      <c r="AH70" s="42"/>
      <c r="AI70" s="44"/>
      <c r="AJ70" s="12"/>
      <c r="AK70" s="12"/>
      <c r="AL70" s="12"/>
      <c r="AM70" s="42"/>
      <c r="AN70" s="44"/>
      <c r="AO70" s="12"/>
      <c r="AP70" s="12"/>
      <c r="AQ70" s="12"/>
      <c r="AR70" s="42"/>
      <c r="AS70" s="44"/>
      <c r="AT70" s="12"/>
      <c r="AU70" s="12"/>
      <c r="AV70" s="12"/>
      <c r="AW70" s="42"/>
      <c r="AX70" s="44"/>
    </row>
    <row r="71" spans="1:57" x14ac:dyDescent="0.2">
      <c r="A71" s="12"/>
      <c r="B71" s="64"/>
      <c r="C71" s="18"/>
      <c r="D71" s="19"/>
      <c r="E71" s="65"/>
      <c r="F71" s="17"/>
      <c r="G71" s="27"/>
      <c r="H71" s="12"/>
      <c r="I71" s="15">
        <f>IF(Sprint2TasksTable[[#This Row],[Presup]]&gt;0,(MAX(J65:AX65)-MIN(J65:AX65))/Sprint2TasksTable[[#This Row],[Presup]],0)</f>
        <v>0</v>
      </c>
      <c r="J71" s="12"/>
      <c r="K71" s="12"/>
      <c r="L71" s="12"/>
      <c r="M71" s="12"/>
      <c r="N71" s="42"/>
      <c r="O71" s="44"/>
      <c r="P71" s="12"/>
      <c r="Q71" s="12"/>
      <c r="R71" s="12"/>
      <c r="S71" s="42"/>
      <c r="T71" s="44"/>
      <c r="U71" s="12"/>
      <c r="V71" s="12"/>
      <c r="W71" s="12"/>
      <c r="X71" s="42"/>
      <c r="Y71" s="44"/>
      <c r="Z71" s="12"/>
      <c r="AA71" s="12"/>
      <c r="AB71" s="12"/>
      <c r="AC71" s="42"/>
      <c r="AD71" s="44"/>
      <c r="AE71" s="12"/>
      <c r="AF71" s="12"/>
      <c r="AG71" s="12"/>
      <c r="AH71" s="42"/>
      <c r="AI71" s="44"/>
      <c r="AJ71" s="12"/>
      <c r="AK71" s="12"/>
      <c r="AL71" s="12"/>
      <c r="AM71" s="42"/>
      <c r="AN71" s="44"/>
      <c r="AO71" s="12"/>
      <c r="AP71" s="12"/>
      <c r="AQ71" s="12"/>
      <c r="AR71" s="42"/>
      <c r="AS71" s="44"/>
      <c r="AT71" s="12"/>
      <c r="AU71" s="12"/>
      <c r="AV71" s="12"/>
      <c r="AW71" s="42"/>
      <c r="AX71" s="44"/>
    </row>
    <row r="72" spans="1:57" x14ac:dyDescent="0.2">
      <c r="A72" s="12"/>
      <c r="B72" s="64"/>
      <c r="C72" s="18"/>
      <c r="D72" s="19"/>
      <c r="E72" s="65"/>
      <c r="F72" s="17"/>
      <c r="G72" s="27"/>
      <c r="H72" s="12"/>
      <c r="I72" s="15">
        <f>IF(Sprint2TasksTable[[#This Row],[Presup]]&gt;0,(MAX(J66:AX66)-MIN(J66:AX66))/Sprint2TasksTable[[#This Row],[Presup]],0)</f>
        <v>0</v>
      </c>
      <c r="J72" s="12"/>
      <c r="K72" s="12"/>
      <c r="L72" s="12"/>
      <c r="M72" s="12"/>
      <c r="N72" s="42"/>
      <c r="O72" s="44"/>
      <c r="P72" s="12"/>
      <c r="Q72" s="12"/>
      <c r="R72" s="12"/>
      <c r="S72" s="42"/>
      <c r="T72" s="44"/>
      <c r="U72" s="12"/>
      <c r="V72" s="12"/>
      <c r="W72" s="12"/>
      <c r="X72" s="42"/>
      <c r="Y72" s="44"/>
      <c r="Z72" s="12"/>
      <c r="AA72" s="12"/>
      <c r="AB72" s="12"/>
      <c r="AC72" s="42"/>
      <c r="AD72" s="44"/>
      <c r="AE72" s="12"/>
      <c r="AF72" s="12"/>
      <c r="AG72" s="12"/>
      <c r="AH72" s="42"/>
      <c r="AI72" s="44"/>
      <c r="AJ72" s="12"/>
      <c r="AK72" s="12"/>
      <c r="AL72" s="12"/>
      <c r="AM72" s="42"/>
      <c r="AN72" s="44"/>
      <c r="AO72" s="12"/>
      <c r="AP72" s="12"/>
      <c r="AQ72" s="12"/>
      <c r="AR72" s="42"/>
      <c r="AS72" s="44"/>
      <c r="AT72" s="12"/>
      <c r="AU72" s="12"/>
      <c r="AV72" s="12"/>
      <c r="AW72" s="42"/>
      <c r="AX72" s="44"/>
    </row>
    <row r="73" spans="1:57" x14ac:dyDescent="0.2">
      <c r="A73" s="12"/>
      <c r="B73" s="64"/>
      <c r="C73" s="18"/>
      <c r="D73" s="19"/>
      <c r="E73" s="65"/>
      <c r="F73" s="17"/>
      <c r="G73" s="27"/>
      <c r="H73" s="12"/>
      <c r="I73" s="15">
        <f>IF(Sprint2TasksTable[[#This Row],[Presup]]&gt;0,(MAX(J67:AX67)-MIN(J67:AX67))/Sprint2TasksTable[[#This Row],[Presup]],0)</f>
        <v>0</v>
      </c>
      <c r="J73" s="12"/>
      <c r="K73" s="12"/>
      <c r="L73" s="12"/>
      <c r="M73" s="12"/>
      <c r="N73" s="42"/>
      <c r="O73" s="44"/>
      <c r="P73" s="12"/>
      <c r="Q73" s="12"/>
      <c r="R73" s="12"/>
      <c r="S73" s="42"/>
      <c r="T73" s="44"/>
      <c r="U73" s="12"/>
      <c r="V73" s="12"/>
      <c r="W73" s="12"/>
      <c r="X73" s="42"/>
      <c r="Y73" s="44"/>
      <c r="Z73" s="12"/>
      <c r="AA73" s="12"/>
      <c r="AB73" s="12"/>
      <c r="AC73" s="42"/>
      <c r="AD73" s="44"/>
      <c r="AE73" s="12"/>
      <c r="AF73" s="12"/>
      <c r="AG73" s="12"/>
      <c r="AH73" s="42"/>
      <c r="AI73" s="44"/>
      <c r="AJ73" s="12"/>
      <c r="AK73" s="12"/>
      <c r="AL73" s="12"/>
      <c r="AM73" s="42"/>
      <c r="AN73" s="44"/>
      <c r="AO73" s="12"/>
      <c r="AP73" s="12"/>
      <c r="AQ73" s="12"/>
      <c r="AR73" s="42"/>
      <c r="AS73" s="44"/>
      <c r="AT73" s="12"/>
      <c r="AU73" s="12"/>
      <c r="AV73" s="12"/>
      <c r="AW73" s="42"/>
      <c r="AX73" s="44"/>
    </row>
    <row r="74" spans="1:57" x14ac:dyDescent="0.2">
      <c r="A74" s="12"/>
      <c r="B74" s="64"/>
      <c r="C74" s="18"/>
      <c r="D74" s="19"/>
      <c r="E74" s="65"/>
      <c r="F74" s="17"/>
      <c r="G74" s="27"/>
      <c r="H74" s="12"/>
      <c r="I74" s="15">
        <f>IF(Sprint2TasksTable[[#This Row],[Presup]]&gt;0,(MAX(J68:AX68)-MIN(J68:AX68))/Sprint2TasksTable[[#This Row],[Presup]],0)</f>
        <v>0</v>
      </c>
      <c r="J74" s="12"/>
      <c r="K74" s="12"/>
      <c r="L74" s="12"/>
      <c r="M74" s="12"/>
      <c r="N74" s="42"/>
      <c r="O74" s="44"/>
      <c r="P74" s="12"/>
      <c r="Q74" s="12"/>
      <c r="R74" s="12"/>
      <c r="S74" s="42"/>
      <c r="T74" s="44"/>
      <c r="U74" s="12"/>
      <c r="V74" s="12"/>
      <c r="W74" s="12"/>
      <c r="X74" s="42"/>
      <c r="Y74" s="44"/>
      <c r="Z74" s="12"/>
      <c r="AA74" s="12"/>
      <c r="AB74" s="12"/>
      <c r="AC74" s="42"/>
      <c r="AD74" s="44"/>
      <c r="AE74" s="12"/>
      <c r="AF74" s="12"/>
      <c r="AG74" s="12"/>
      <c r="AH74" s="42"/>
      <c r="AI74" s="44"/>
      <c r="AJ74" s="12"/>
      <c r="AK74" s="12"/>
      <c r="AL74" s="12"/>
      <c r="AM74" s="42"/>
      <c r="AN74" s="44"/>
      <c r="AO74" s="12"/>
      <c r="AP74" s="12"/>
      <c r="AQ74" s="12"/>
      <c r="AR74" s="42"/>
      <c r="AS74" s="44"/>
      <c r="AT74" s="12"/>
      <c r="AU74" s="12"/>
      <c r="AV74" s="12"/>
      <c r="AW74" s="42"/>
      <c r="AX74" s="44"/>
    </row>
    <row r="75" spans="1:57" x14ac:dyDescent="0.2">
      <c r="A75" s="12"/>
      <c r="B75" s="64"/>
      <c r="C75" s="18"/>
      <c r="D75" s="19"/>
      <c r="E75" s="65"/>
      <c r="F75" s="17"/>
      <c r="G75" s="27"/>
      <c r="H75" s="12"/>
      <c r="I75" s="15">
        <f>IF(Sprint2TasksTable[[#This Row],[Presup]]&gt;0,(MAX(J69:AX69)-MIN(J69:AX69))/Sprint2TasksTable[[#This Row],[Presup]],0)</f>
        <v>0</v>
      </c>
      <c r="J75" s="12"/>
      <c r="K75" s="12"/>
      <c r="L75" s="12"/>
      <c r="M75" s="12"/>
      <c r="N75" s="42"/>
      <c r="O75" s="44"/>
      <c r="P75" s="12"/>
      <c r="Q75" s="12"/>
      <c r="R75" s="12"/>
      <c r="S75" s="42"/>
      <c r="T75" s="44"/>
      <c r="U75" s="12"/>
      <c r="V75" s="12"/>
      <c r="W75" s="12"/>
      <c r="X75" s="42"/>
      <c r="Y75" s="44"/>
      <c r="Z75" s="12"/>
      <c r="AA75" s="12"/>
      <c r="AB75" s="12"/>
      <c r="AC75" s="42"/>
      <c r="AD75" s="44"/>
      <c r="AE75" s="12"/>
      <c r="AF75" s="12"/>
      <c r="AG75" s="12"/>
      <c r="AH75" s="42"/>
      <c r="AI75" s="44"/>
      <c r="AJ75" s="12"/>
      <c r="AK75" s="12"/>
      <c r="AL75" s="12"/>
      <c r="AM75" s="42"/>
      <c r="AN75" s="44"/>
      <c r="AO75" s="12"/>
      <c r="AP75" s="12"/>
      <c r="AQ75" s="12"/>
      <c r="AR75" s="42"/>
      <c r="AS75" s="44"/>
      <c r="AT75" s="12"/>
      <c r="AU75" s="12"/>
      <c r="AV75" s="12"/>
      <c r="AW75" s="42"/>
      <c r="AX75" s="44"/>
    </row>
    <row r="76" spans="1:57" x14ac:dyDescent="0.2">
      <c r="A76" s="12"/>
      <c r="B76" s="64"/>
      <c r="C76" s="18"/>
      <c r="D76" s="19"/>
      <c r="E76" s="65"/>
      <c r="F76" s="17"/>
      <c r="G76" s="27"/>
      <c r="H76" s="12"/>
      <c r="I76" s="15">
        <f>IF(Sprint2TasksTable[[#This Row],[Presup]]&gt;0,(MAX(J70:AX70)-MIN(J70:AX70))/Sprint2TasksTable[[#This Row],[Presup]],0)</f>
        <v>0</v>
      </c>
      <c r="J76" s="12"/>
      <c r="K76" s="12"/>
      <c r="L76" s="12"/>
      <c r="M76" s="12"/>
      <c r="N76" s="42"/>
      <c r="O76" s="44"/>
      <c r="P76" s="12"/>
      <c r="Q76" s="12"/>
      <c r="R76" s="12"/>
      <c r="S76" s="42"/>
      <c r="T76" s="44"/>
      <c r="U76" s="12"/>
      <c r="V76" s="12"/>
      <c r="W76" s="12"/>
      <c r="X76" s="42"/>
      <c r="Y76" s="44"/>
      <c r="Z76" s="12"/>
      <c r="AA76" s="12"/>
      <c r="AB76" s="12"/>
      <c r="AC76" s="42"/>
      <c r="AD76" s="44"/>
      <c r="AE76" s="12"/>
      <c r="AF76" s="12"/>
      <c r="AG76" s="12"/>
      <c r="AH76" s="42"/>
      <c r="AI76" s="44"/>
      <c r="AJ76" s="12"/>
      <c r="AK76" s="12"/>
      <c r="AL76" s="12"/>
      <c r="AM76" s="42"/>
      <c r="AN76" s="44"/>
      <c r="AO76" s="12"/>
      <c r="AP76" s="12"/>
      <c r="AQ76" s="12"/>
      <c r="AR76" s="42"/>
      <c r="AS76" s="44"/>
      <c r="AT76" s="12"/>
      <c r="AU76" s="12"/>
      <c r="AV76" s="12"/>
      <c r="AW76" s="42"/>
      <c r="AX76" s="44"/>
    </row>
    <row r="77" spans="1:57" x14ac:dyDescent="0.2">
      <c r="A77" s="12"/>
      <c r="B77" s="64"/>
      <c r="C77" s="18"/>
      <c r="D77" s="19"/>
      <c r="E77" s="65"/>
      <c r="F77" s="17"/>
      <c r="G77" s="27"/>
      <c r="H77" s="12"/>
      <c r="I77" s="15">
        <f>IF(Sprint2TasksTable[[#This Row],[Presup]]&gt;0,(MAX(J71:AX71)-MIN(J71:AX71))/Sprint2TasksTable[[#This Row],[Presup]],0)</f>
        <v>0</v>
      </c>
      <c r="J77" s="12"/>
      <c r="K77" s="12"/>
      <c r="L77" s="12"/>
      <c r="M77" s="12"/>
      <c r="N77" s="42"/>
      <c r="O77" s="44"/>
      <c r="P77" s="12"/>
      <c r="Q77" s="12"/>
      <c r="R77" s="12"/>
      <c r="S77" s="42"/>
      <c r="T77" s="44"/>
      <c r="U77" s="12"/>
      <c r="V77" s="12"/>
      <c r="W77" s="12"/>
      <c r="X77" s="42"/>
      <c r="Y77" s="44"/>
      <c r="Z77" s="12"/>
      <c r="AA77" s="12"/>
      <c r="AB77" s="12"/>
      <c r="AC77" s="42"/>
      <c r="AD77" s="44"/>
      <c r="AE77" s="12"/>
      <c r="AF77" s="12"/>
      <c r="AG77" s="12"/>
      <c r="AH77" s="42"/>
      <c r="AI77" s="44"/>
      <c r="AJ77" s="12"/>
      <c r="AK77" s="12"/>
      <c r="AL77" s="12"/>
      <c r="AM77" s="42"/>
      <c r="AN77" s="44"/>
      <c r="AO77" s="12"/>
      <c r="AP77" s="12"/>
      <c r="AQ77" s="12"/>
      <c r="AR77" s="42"/>
      <c r="AS77" s="44"/>
      <c r="AT77" s="12"/>
      <c r="AU77" s="12"/>
      <c r="AV77" s="12"/>
      <c r="AW77" s="42"/>
      <c r="AX77" s="44"/>
    </row>
    <row r="78" spans="1:57" x14ac:dyDescent="0.2">
      <c r="A78" s="12"/>
      <c r="B78" s="64"/>
      <c r="C78" s="18"/>
      <c r="D78" s="19"/>
      <c r="E78" s="65"/>
      <c r="F78" s="17"/>
      <c r="G78" s="27"/>
      <c r="H78" s="12"/>
      <c r="I78" s="15">
        <f>IF(Sprint2TasksTable[[#This Row],[Presup]]&gt;0,(MAX(J72:AX72)-MIN(J72:AX72))/Sprint2TasksTable[[#This Row],[Presup]],0)</f>
        <v>0</v>
      </c>
      <c r="J78" s="12"/>
      <c r="K78" s="12"/>
      <c r="L78" s="12"/>
      <c r="M78" s="12"/>
      <c r="N78" s="42"/>
      <c r="O78" s="44"/>
      <c r="P78" s="12"/>
      <c r="Q78" s="12"/>
      <c r="R78" s="12"/>
      <c r="S78" s="42"/>
      <c r="T78" s="44"/>
      <c r="U78" s="12"/>
      <c r="V78" s="12"/>
      <c r="W78" s="12"/>
      <c r="X78" s="42"/>
      <c r="Y78" s="44"/>
      <c r="Z78" s="12"/>
      <c r="AA78" s="12"/>
      <c r="AB78" s="12"/>
      <c r="AC78" s="42"/>
      <c r="AD78" s="44"/>
      <c r="AE78" s="12"/>
      <c r="AF78" s="12"/>
      <c r="AG78" s="12"/>
      <c r="AH78" s="42"/>
      <c r="AI78" s="44"/>
      <c r="AJ78" s="12"/>
      <c r="AK78" s="12"/>
      <c r="AL78" s="12"/>
      <c r="AM78" s="42"/>
      <c r="AN78" s="44"/>
      <c r="AO78" s="12"/>
      <c r="AP78" s="12"/>
      <c r="AQ78" s="12"/>
      <c r="AR78" s="42"/>
      <c r="AS78" s="44"/>
      <c r="AT78" s="12"/>
      <c r="AU78" s="12"/>
      <c r="AV78" s="12"/>
      <c r="AW78" s="42"/>
      <c r="AX78" s="44"/>
    </row>
    <row r="79" spans="1:57" x14ac:dyDescent="0.2">
      <c r="A79" s="12"/>
      <c r="B79" s="64"/>
      <c r="C79" s="18"/>
      <c r="D79" s="19"/>
      <c r="E79" s="65"/>
      <c r="F79" s="17"/>
      <c r="G79" s="27"/>
      <c r="H79" s="12"/>
      <c r="I79" s="15">
        <f>IF(Sprint2TasksTable[[#This Row],[Presup]]&gt;0,(MAX(J73:AX73)-MIN(J73:AX73))/Sprint2TasksTable[[#This Row],[Presup]],0)</f>
        <v>0</v>
      </c>
      <c r="J79" s="12"/>
      <c r="K79" s="12"/>
      <c r="L79" s="12"/>
      <c r="M79" s="12"/>
      <c r="N79" s="42"/>
      <c r="O79" s="44"/>
      <c r="P79" s="12"/>
      <c r="Q79" s="12"/>
      <c r="R79" s="12"/>
      <c r="S79" s="42"/>
      <c r="T79" s="44"/>
      <c r="U79" s="12"/>
      <c r="V79" s="12"/>
      <c r="W79" s="12"/>
      <c r="X79" s="42"/>
      <c r="Y79" s="44"/>
      <c r="Z79" s="12"/>
      <c r="AA79" s="12"/>
      <c r="AB79" s="12"/>
      <c r="AC79" s="42"/>
      <c r="AD79" s="44"/>
      <c r="AE79" s="12"/>
      <c r="AF79" s="12"/>
      <c r="AG79" s="12"/>
      <c r="AH79" s="42"/>
      <c r="AI79" s="44"/>
      <c r="AJ79" s="12"/>
      <c r="AK79" s="12"/>
      <c r="AL79" s="12"/>
      <c r="AM79" s="42"/>
      <c r="AN79" s="44"/>
      <c r="AO79" s="12"/>
      <c r="AP79" s="12"/>
      <c r="AQ79" s="12"/>
      <c r="AR79" s="42"/>
      <c r="AS79" s="44"/>
      <c r="AT79" s="12"/>
      <c r="AU79" s="12"/>
      <c r="AV79" s="12"/>
      <c r="AW79" s="42"/>
      <c r="AX79" s="44"/>
    </row>
    <row r="80" spans="1:57" x14ac:dyDescent="0.2">
      <c r="A80" s="12"/>
      <c r="B80" s="64"/>
      <c r="C80" s="18"/>
      <c r="D80" s="19"/>
      <c r="E80" s="65"/>
      <c r="F80" s="17"/>
      <c r="G80" s="27"/>
      <c r="H80" s="12"/>
      <c r="I80" s="15">
        <f>IF(Sprint2TasksTable[[#This Row],[Presup]]&gt;0,(MAX(J74:AX74)-MIN(J74:AX74))/Sprint2TasksTable[[#This Row],[Presup]],0)</f>
        <v>0</v>
      </c>
      <c r="J80" s="12"/>
      <c r="K80" s="12"/>
      <c r="L80" s="12"/>
      <c r="M80" s="12"/>
      <c r="N80" s="42"/>
      <c r="O80" s="44"/>
      <c r="P80" s="12"/>
      <c r="Q80" s="12"/>
      <c r="R80" s="12"/>
      <c r="S80" s="42"/>
      <c r="T80" s="44"/>
      <c r="U80" s="12"/>
      <c r="V80" s="12"/>
      <c r="W80" s="12"/>
      <c r="X80" s="42"/>
      <c r="Y80" s="44"/>
      <c r="Z80" s="12"/>
      <c r="AA80" s="12"/>
      <c r="AB80" s="12"/>
      <c r="AC80" s="42"/>
      <c r="AD80" s="44"/>
      <c r="AE80" s="12"/>
      <c r="AF80" s="12"/>
      <c r="AG80" s="12"/>
      <c r="AH80" s="42"/>
      <c r="AI80" s="44"/>
      <c r="AJ80" s="12"/>
      <c r="AK80" s="12"/>
      <c r="AL80" s="12"/>
      <c r="AM80" s="42"/>
      <c r="AN80" s="44"/>
      <c r="AO80" s="12"/>
      <c r="AP80" s="12"/>
      <c r="AQ80" s="12"/>
      <c r="AR80" s="42"/>
      <c r="AS80" s="44"/>
      <c r="AT80" s="12"/>
      <c r="AU80" s="12"/>
      <c r="AV80" s="12"/>
      <c r="AW80" s="42"/>
      <c r="AX80" s="44"/>
    </row>
    <row r="81" spans="1:50" x14ac:dyDescent="0.2">
      <c r="A81" s="12"/>
      <c r="B81" s="64"/>
      <c r="C81" s="18"/>
      <c r="D81" s="19"/>
      <c r="E81" s="65"/>
      <c r="F81" s="17"/>
      <c r="G81" s="27"/>
      <c r="H81" s="12"/>
      <c r="I81" s="15">
        <f>IF(Sprint2TasksTable[[#This Row],[Presup]]&gt;0,(MAX(J75:AX75)-MIN(J75:AX75))/Sprint2TasksTable[[#This Row],[Presup]],0)</f>
        <v>0</v>
      </c>
      <c r="J81" s="12"/>
      <c r="K81" s="12"/>
      <c r="L81" s="12"/>
      <c r="M81" s="12"/>
      <c r="N81" s="42"/>
      <c r="O81" s="44"/>
      <c r="P81" s="12"/>
      <c r="Q81" s="12"/>
      <c r="R81" s="12"/>
      <c r="S81" s="42"/>
      <c r="T81" s="44"/>
      <c r="U81" s="12"/>
      <c r="V81" s="12"/>
      <c r="W81" s="12"/>
      <c r="X81" s="42"/>
      <c r="Y81" s="44"/>
      <c r="Z81" s="12"/>
      <c r="AA81" s="12"/>
      <c r="AB81" s="12"/>
      <c r="AC81" s="42"/>
      <c r="AD81" s="44"/>
      <c r="AE81" s="12"/>
      <c r="AF81" s="12"/>
      <c r="AG81" s="12"/>
      <c r="AH81" s="42"/>
      <c r="AI81" s="44"/>
      <c r="AJ81" s="12"/>
      <c r="AK81" s="12"/>
      <c r="AL81" s="12"/>
      <c r="AM81" s="42"/>
      <c r="AN81" s="44"/>
      <c r="AO81" s="12"/>
      <c r="AP81" s="12"/>
      <c r="AQ81" s="12"/>
      <c r="AR81" s="42"/>
      <c r="AS81" s="44"/>
      <c r="AT81" s="12"/>
      <c r="AU81" s="12"/>
      <c r="AV81" s="12"/>
      <c r="AW81" s="42"/>
      <c r="AX81" s="44"/>
    </row>
    <row r="82" spans="1:50" x14ac:dyDescent="0.2">
      <c r="A82" s="12"/>
      <c r="B82" s="64"/>
      <c r="C82" s="18"/>
      <c r="D82" s="19"/>
      <c r="E82" s="65"/>
      <c r="F82" s="17"/>
      <c r="G82" s="27"/>
      <c r="H82" s="12"/>
      <c r="I82" s="15">
        <f>IF(Sprint2TasksTable[[#This Row],[Presup]]&gt;0,(MAX(J76:AX76)-MIN(J76:AX76))/Sprint2TasksTable[[#This Row],[Presup]],0)</f>
        <v>0</v>
      </c>
      <c r="J82" s="12"/>
      <c r="K82" s="12"/>
      <c r="L82" s="12"/>
      <c r="M82" s="12"/>
      <c r="N82" s="42"/>
      <c r="O82" s="44"/>
      <c r="P82" s="12"/>
      <c r="Q82" s="12"/>
      <c r="R82" s="12"/>
      <c r="S82" s="42"/>
      <c r="T82" s="44"/>
      <c r="U82" s="12"/>
      <c r="V82" s="12"/>
      <c r="W82" s="12"/>
      <c r="X82" s="42"/>
      <c r="Y82" s="44"/>
      <c r="Z82" s="12"/>
      <c r="AA82" s="12"/>
      <c r="AB82" s="12"/>
      <c r="AC82" s="42"/>
      <c r="AD82" s="44"/>
      <c r="AE82" s="12"/>
      <c r="AF82" s="12"/>
      <c r="AG82" s="12"/>
      <c r="AH82" s="42"/>
      <c r="AI82" s="44"/>
      <c r="AJ82" s="12"/>
      <c r="AK82" s="12"/>
      <c r="AL82" s="12"/>
      <c r="AM82" s="42"/>
      <c r="AN82" s="44"/>
      <c r="AO82" s="12"/>
      <c r="AP82" s="12"/>
      <c r="AQ82" s="12"/>
      <c r="AR82" s="42"/>
      <c r="AS82" s="44"/>
      <c r="AT82" s="12"/>
      <c r="AU82" s="12"/>
      <c r="AV82" s="12"/>
      <c r="AW82" s="42"/>
      <c r="AX82" s="44"/>
    </row>
    <row r="83" spans="1:50" x14ac:dyDescent="0.2">
      <c r="A83" s="12"/>
      <c r="B83" s="64"/>
      <c r="C83" s="18"/>
      <c r="D83" s="19"/>
      <c r="E83" s="65"/>
      <c r="F83" s="17"/>
      <c r="G83" s="27"/>
      <c r="H83" s="12"/>
      <c r="I83" s="15">
        <f>IF(Sprint2TasksTable[[#This Row],[Presup]]&gt;0,(MAX(J77:AX77)-MIN(J77:AX77))/Sprint2TasksTable[[#This Row],[Presup]],0)</f>
        <v>0</v>
      </c>
      <c r="J83" s="12"/>
      <c r="K83" s="12"/>
      <c r="L83" s="12"/>
      <c r="M83" s="12"/>
      <c r="N83" s="42"/>
      <c r="O83" s="44"/>
      <c r="P83" s="12"/>
      <c r="Q83" s="12"/>
      <c r="R83" s="12"/>
      <c r="S83" s="42"/>
      <c r="T83" s="44"/>
      <c r="U83" s="12"/>
      <c r="V83" s="12"/>
      <c r="W83" s="12"/>
      <c r="X83" s="42"/>
      <c r="Y83" s="44"/>
      <c r="Z83" s="12"/>
      <c r="AA83" s="12"/>
      <c r="AB83" s="12"/>
      <c r="AC83" s="42"/>
      <c r="AD83" s="44"/>
      <c r="AE83" s="12"/>
      <c r="AF83" s="12"/>
      <c r="AG83" s="12"/>
      <c r="AH83" s="42"/>
      <c r="AI83" s="44"/>
      <c r="AJ83" s="12"/>
      <c r="AK83" s="12"/>
      <c r="AL83" s="12"/>
      <c r="AM83" s="42"/>
      <c r="AN83" s="44"/>
      <c r="AO83" s="12"/>
      <c r="AP83" s="12"/>
      <c r="AQ83" s="12"/>
      <c r="AR83" s="42"/>
      <c r="AS83" s="44"/>
      <c r="AT83" s="12"/>
      <c r="AU83" s="12"/>
      <c r="AV83" s="12"/>
      <c r="AW83" s="42"/>
      <c r="AX83" s="44"/>
    </row>
    <row r="84" spans="1:50" x14ac:dyDescent="0.2">
      <c r="A84" s="12"/>
      <c r="B84" s="64"/>
      <c r="C84" s="18"/>
      <c r="D84" s="19"/>
      <c r="E84" s="65"/>
      <c r="F84" s="17"/>
      <c r="G84" s="27"/>
      <c r="H84" s="12"/>
      <c r="I84" s="15">
        <f>IF(Sprint2TasksTable[[#This Row],[Presup]]&gt;0,(MAX(J78:AX78)-MIN(J78:AX78))/Sprint2TasksTable[[#This Row],[Presup]],0)</f>
        <v>0</v>
      </c>
      <c r="J84" s="12"/>
      <c r="K84" s="12"/>
      <c r="L84" s="12"/>
      <c r="M84" s="12"/>
      <c r="N84" s="42"/>
      <c r="O84" s="44"/>
      <c r="P84" s="12"/>
      <c r="Q84" s="12"/>
      <c r="R84" s="12"/>
      <c r="S84" s="42"/>
      <c r="T84" s="44"/>
      <c r="U84" s="12"/>
      <c r="V84" s="12"/>
      <c r="W84" s="12"/>
      <c r="X84" s="42"/>
      <c r="Y84" s="44"/>
      <c r="Z84" s="12"/>
      <c r="AA84" s="12"/>
      <c r="AB84" s="12"/>
      <c r="AC84" s="42"/>
      <c r="AD84" s="44"/>
      <c r="AE84" s="12"/>
      <c r="AF84" s="12"/>
      <c r="AG84" s="12"/>
      <c r="AH84" s="42"/>
      <c r="AI84" s="44"/>
      <c r="AJ84" s="12"/>
      <c r="AK84" s="12"/>
      <c r="AL84" s="12"/>
      <c r="AM84" s="42"/>
      <c r="AN84" s="44"/>
      <c r="AO84" s="12"/>
      <c r="AP84" s="12"/>
      <c r="AQ84" s="12"/>
      <c r="AR84" s="42"/>
      <c r="AS84" s="44"/>
      <c r="AT84" s="12"/>
      <c r="AU84" s="12"/>
      <c r="AV84" s="12"/>
      <c r="AW84" s="42"/>
      <c r="AX84" s="44"/>
    </row>
    <row r="85" spans="1:50" x14ac:dyDescent="0.2">
      <c r="A85" s="12"/>
      <c r="B85" s="64"/>
      <c r="C85" s="18"/>
      <c r="D85" s="19"/>
      <c r="E85" s="65"/>
      <c r="F85" s="17"/>
      <c r="G85" s="27"/>
      <c r="H85" s="12"/>
      <c r="I85" s="15">
        <f>IF(Sprint2TasksTable[[#This Row],[Presup]]&gt;0,(MAX(J79:AX79)-MIN(J79:AX79))/Sprint2TasksTable[[#This Row],[Presup]],0)</f>
        <v>0</v>
      </c>
      <c r="J85" s="12"/>
      <c r="K85" s="12"/>
      <c r="L85" s="12"/>
      <c r="M85" s="12"/>
      <c r="N85" s="42"/>
      <c r="O85" s="44"/>
      <c r="P85" s="12"/>
      <c r="Q85" s="12"/>
      <c r="R85" s="12"/>
      <c r="S85" s="42"/>
      <c r="T85" s="44"/>
      <c r="U85" s="12"/>
      <c r="V85" s="12"/>
      <c r="W85" s="12"/>
      <c r="X85" s="42"/>
      <c r="Y85" s="44"/>
      <c r="Z85" s="12"/>
      <c r="AA85" s="12"/>
      <c r="AB85" s="12"/>
      <c r="AC85" s="42"/>
      <c r="AD85" s="44"/>
      <c r="AE85" s="12"/>
      <c r="AF85" s="12"/>
      <c r="AG85" s="12"/>
      <c r="AH85" s="42"/>
      <c r="AI85" s="44"/>
      <c r="AJ85" s="12"/>
      <c r="AK85" s="12"/>
      <c r="AL85" s="12"/>
      <c r="AM85" s="42"/>
      <c r="AN85" s="44"/>
      <c r="AO85" s="12"/>
      <c r="AP85" s="12"/>
      <c r="AQ85" s="12"/>
      <c r="AR85" s="42"/>
      <c r="AS85" s="44"/>
      <c r="AT85" s="12"/>
      <c r="AU85" s="12"/>
      <c r="AV85" s="12"/>
      <c r="AW85" s="42"/>
      <c r="AX85" s="44"/>
    </row>
    <row r="86" spans="1:50" x14ac:dyDescent="0.2">
      <c r="A86" s="12"/>
      <c r="B86" s="64"/>
      <c r="C86" s="18"/>
      <c r="D86" s="19"/>
      <c r="E86" s="65"/>
      <c r="F86" s="17"/>
      <c r="G86" s="27"/>
      <c r="H86" s="12"/>
      <c r="I86" s="15">
        <f>IF(Sprint2TasksTable[[#This Row],[Presup]]&gt;0,(MAX(J80:AX80)-MIN(J80:AX80))/Sprint2TasksTable[[#This Row],[Presup]],0)</f>
        <v>0</v>
      </c>
      <c r="J86" s="12"/>
      <c r="K86" s="12"/>
      <c r="L86" s="12"/>
      <c r="M86" s="12"/>
      <c r="N86" s="42"/>
      <c r="O86" s="44"/>
      <c r="P86" s="12"/>
      <c r="Q86" s="12"/>
      <c r="R86" s="12"/>
      <c r="S86" s="42"/>
      <c r="T86" s="44"/>
      <c r="U86" s="12"/>
      <c r="V86" s="12"/>
      <c r="W86" s="12"/>
      <c r="X86" s="42"/>
      <c r="Y86" s="44"/>
      <c r="Z86" s="12"/>
      <c r="AA86" s="12"/>
      <c r="AB86" s="12"/>
      <c r="AC86" s="42"/>
      <c r="AD86" s="44"/>
      <c r="AE86" s="12"/>
      <c r="AF86" s="12"/>
      <c r="AG86" s="12"/>
      <c r="AH86" s="42"/>
      <c r="AI86" s="44"/>
      <c r="AJ86" s="12"/>
      <c r="AK86" s="12"/>
      <c r="AL86" s="12"/>
      <c r="AM86" s="42"/>
      <c r="AN86" s="44"/>
      <c r="AO86" s="12"/>
      <c r="AP86" s="12"/>
      <c r="AQ86" s="12"/>
      <c r="AR86" s="42"/>
      <c r="AS86" s="44"/>
      <c r="AT86" s="12"/>
      <c r="AU86" s="12"/>
      <c r="AV86" s="12"/>
      <c r="AW86" s="42"/>
      <c r="AX86" s="44"/>
    </row>
    <row r="87" spans="1:50" x14ac:dyDescent="0.2">
      <c r="A87" s="12"/>
      <c r="B87" s="64"/>
      <c r="C87" s="18"/>
      <c r="D87" s="19"/>
      <c r="E87" s="65"/>
      <c r="F87" s="17"/>
      <c r="G87" s="27"/>
      <c r="H87" s="12"/>
      <c r="I87" s="15">
        <f>IF(Sprint2TasksTable[[#This Row],[Presup]]&gt;0,(MAX(J81:AX81)-MIN(J81:AX81))/Sprint2TasksTable[[#This Row],[Presup]],0)</f>
        <v>0</v>
      </c>
      <c r="J87" s="12"/>
      <c r="K87" s="12"/>
      <c r="L87" s="12"/>
      <c r="M87" s="12"/>
      <c r="N87" s="42"/>
      <c r="O87" s="44"/>
      <c r="P87" s="12"/>
      <c r="Q87" s="12"/>
      <c r="R87" s="12"/>
      <c r="S87" s="42"/>
      <c r="T87" s="44"/>
      <c r="U87" s="12"/>
      <c r="V87" s="12"/>
      <c r="W87" s="12"/>
      <c r="X87" s="42"/>
      <c r="Y87" s="44"/>
      <c r="Z87" s="12"/>
      <c r="AA87" s="12"/>
      <c r="AB87" s="12"/>
      <c r="AC87" s="42"/>
      <c r="AD87" s="44"/>
      <c r="AE87" s="12"/>
      <c r="AF87" s="12"/>
      <c r="AG87" s="12"/>
      <c r="AH87" s="42"/>
      <c r="AI87" s="44"/>
      <c r="AJ87" s="12"/>
      <c r="AK87" s="12"/>
      <c r="AL87" s="12"/>
      <c r="AM87" s="42"/>
      <c r="AN87" s="44"/>
      <c r="AO87" s="12"/>
      <c r="AP87" s="12"/>
      <c r="AQ87" s="12"/>
      <c r="AR87" s="42"/>
      <c r="AS87" s="44"/>
      <c r="AT87" s="12"/>
      <c r="AU87" s="12"/>
      <c r="AV87" s="12"/>
      <c r="AW87" s="42"/>
      <c r="AX87" s="44"/>
    </row>
    <row r="88" spans="1:50" x14ac:dyDescent="0.2">
      <c r="A88" s="12"/>
      <c r="B88" s="64"/>
      <c r="C88" s="18"/>
      <c r="D88" s="19"/>
      <c r="E88" s="65"/>
      <c r="F88" s="17"/>
      <c r="G88" s="27"/>
      <c r="H88" s="12"/>
      <c r="I88" s="15">
        <f>IF(Sprint2TasksTable[[#This Row],[Presup]]&gt;0,(MAX(J82:AX82)-MIN(J82:AX82))/Sprint2TasksTable[[#This Row],[Presup]],0)</f>
        <v>0</v>
      </c>
      <c r="J88" s="12"/>
      <c r="K88" s="12"/>
      <c r="L88" s="12"/>
      <c r="M88" s="12"/>
      <c r="N88" s="42"/>
      <c r="O88" s="44"/>
      <c r="P88" s="12"/>
      <c r="Q88" s="12"/>
      <c r="R88" s="12"/>
      <c r="S88" s="42"/>
      <c r="T88" s="44"/>
      <c r="U88" s="12"/>
      <c r="V88" s="12"/>
      <c r="W88" s="12"/>
      <c r="X88" s="42"/>
      <c r="Y88" s="44"/>
      <c r="Z88" s="12"/>
      <c r="AA88" s="12"/>
      <c r="AB88" s="12"/>
      <c r="AC88" s="42"/>
      <c r="AD88" s="44"/>
      <c r="AE88" s="12"/>
      <c r="AF88" s="12"/>
      <c r="AG88" s="12"/>
      <c r="AH88" s="42"/>
      <c r="AI88" s="44"/>
      <c r="AJ88" s="12"/>
      <c r="AK88" s="12"/>
      <c r="AL88" s="12"/>
      <c r="AM88" s="42"/>
      <c r="AN88" s="44"/>
      <c r="AO88" s="12"/>
      <c r="AP88" s="12"/>
      <c r="AQ88" s="12"/>
      <c r="AR88" s="42"/>
      <c r="AS88" s="44"/>
      <c r="AT88" s="12"/>
      <c r="AU88" s="12"/>
      <c r="AV88" s="12"/>
      <c r="AW88" s="42"/>
      <c r="AX88" s="44"/>
    </row>
    <row r="89" spans="1:50" x14ac:dyDescent="0.2">
      <c r="A89" s="12"/>
      <c r="B89" s="64"/>
      <c r="C89" s="18"/>
      <c r="D89" s="19"/>
      <c r="E89" s="65"/>
      <c r="F89" s="17"/>
      <c r="G89" s="27"/>
      <c r="H89" s="12"/>
      <c r="I89" s="15">
        <f>IF(Sprint2TasksTable[[#This Row],[Presup]]&gt;0,(MAX(J83:AX83)-MIN(J83:AX83))/Sprint2TasksTable[[#This Row],[Presup]],0)</f>
        <v>0</v>
      </c>
      <c r="J89" s="12"/>
      <c r="K89" s="12"/>
      <c r="L89" s="12"/>
      <c r="M89" s="12"/>
      <c r="N89" s="42"/>
      <c r="O89" s="44"/>
      <c r="P89" s="12"/>
      <c r="Q89" s="12"/>
      <c r="R89" s="12"/>
      <c r="S89" s="42"/>
      <c r="T89" s="44"/>
      <c r="U89" s="12"/>
      <c r="V89" s="12"/>
      <c r="W89" s="12"/>
      <c r="X89" s="42"/>
      <c r="Y89" s="44"/>
      <c r="Z89" s="12"/>
      <c r="AA89" s="12"/>
      <c r="AB89" s="12"/>
      <c r="AC89" s="42"/>
      <c r="AD89" s="44"/>
      <c r="AE89" s="12"/>
      <c r="AF89" s="12"/>
      <c r="AG89" s="12"/>
      <c r="AH89" s="42"/>
      <c r="AI89" s="44"/>
      <c r="AJ89" s="12"/>
      <c r="AK89" s="12"/>
      <c r="AL89" s="12"/>
      <c r="AM89" s="42"/>
      <c r="AN89" s="44"/>
      <c r="AO89" s="12"/>
      <c r="AP89" s="12"/>
      <c r="AQ89" s="12"/>
      <c r="AR89" s="42"/>
      <c r="AS89" s="44"/>
      <c r="AT89" s="12"/>
      <c r="AU89" s="12"/>
      <c r="AV89" s="12"/>
      <c r="AW89" s="42"/>
      <c r="AX89" s="44"/>
    </row>
    <row r="90" spans="1:50" x14ac:dyDescent="0.2">
      <c r="A90" s="12"/>
      <c r="B90" s="64"/>
      <c r="C90" s="18"/>
      <c r="D90" s="19"/>
      <c r="E90" s="65"/>
      <c r="F90" s="17"/>
      <c r="G90" s="27"/>
      <c r="H90" s="12"/>
      <c r="I90" s="15">
        <f>IF(Sprint2TasksTable[[#This Row],[Presup]]&gt;0,(MAX(J84:AX84)-MIN(J84:AX84))/Sprint2TasksTable[[#This Row],[Presup]],0)</f>
        <v>0</v>
      </c>
      <c r="J90" s="12"/>
      <c r="K90" s="12"/>
      <c r="L90" s="12"/>
      <c r="M90" s="12"/>
      <c r="N90" s="42"/>
      <c r="O90" s="44"/>
      <c r="P90" s="12"/>
      <c r="Q90" s="12"/>
      <c r="R90" s="12"/>
      <c r="S90" s="42"/>
      <c r="T90" s="44"/>
      <c r="U90" s="12"/>
      <c r="V90" s="12"/>
      <c r="W90" s="12"/>
      <c r="X90" s="42"/>
      <c r="Y90" s="44"/>
      <c r="Z90" s="12"/>
      <c r="AA90" s="12"/>
      <c r="AB90" s="12"/>
      <c r="AC90" s="42"/>
      <c r="AD90" s="44"/>
      <c r="AE90" s="12"/>
      <c r="AF90" s="12"/>
      <c r="AG90" s="12"/>
      <c r="AH90" s="42"/>
      <c r="AI90" s="44"/>
      <c r="AJ90" s="12"/>
      <c r="AK90" s="12"/>
      <c r="AL90" s="12"/>
      <c r="AM90" s="42"/>
      <c r="AN90" s="44"/>
      <c r="AO90" s="12"/>
      <c r="AP90" s="12"/>
      <c r="AQ90" s="12"/>
      <c r="AR90" s="42"/>
      <c r="AS90" s="44"/>
      <c r="AT90" s="12"/>
      <c r="AU90" s="12"/>
      <c r="AV90" s="12"/>
      <c r="AW90" s="42"/>
      <c r="AX90" s="44"/>
    </row>
    <row r="91" spans="1:50" x14ac:dyDescent="0.2">
      <c r="A91" s="12"/>
      <c r="B91" s="64"/>
      <c r="C91" s="18"/>
      <c r="D91" s="19"/>
      <c r="E91" s="65"/>
      <c r="F91" s="17"/>
      <c r="G91" s="27"/>
      <c r="H91" s="12"/>
      <c r="I91" s="15">
        <f>IF(Sprint2TasksTable[[#This Row],[Presup]]&gt;0,(MAX(J85:AX85)-MIN(J85:AX85))/Sprint2TasksTable[[#This Row],[Presup]],0)</f>
        <v>0</v>
      </c>
      <c r="J91" s="12"/>
      <c r="K91" s="12"/>
      <c r="L91" s="12"/>
      <c r="M91" s="12"/>
      <c r="N91" s="42"/>
      <c r="O91" s="44"/>
      <c r="P91" s="12"/>
      <c r="Q91" s="12"/>
      <c r="R91" s="12"/>
      <c r="S91" s="42"/>
      <c r="T91" s="44"/>
      <c r="U91" s="12"/>
      <c r="V91" s="12"/>
      <c r="W91" s="12"/>
      <c r="X91" s="42"/>
      <c r="Y91" s="44"/>
      <c r="Z91" s="12"/>
      <c r="AA91" s="12"/>
      <c r="AB91" s="12"/>
      <c r="AC91" s="42"/>
      <c r="AD91" s="44"/>
      <c r="AE91" s="12"/>
      <c r="AF91" s="12"/>
      <c r="AG91" s="12"/>
      <c r="AH91" s="42"/>
      <c r="AI91" s="44"/>
      <c r="AJ91" s="12"/>
      <c r="AK91" s="12"/>
      <c r="AL91" s="12"/>
      <c r="AM91" s="42"/>
      <c r="AN91" s="44"/>
      <c r="AO91" s="12"/>
      <c r="AP91" s="12"/>
      <c r="AQ91" s="12"/>
      <c r="AR91" s="42"/>
      <c r="AS91" s="44"/>
      <c r="AT91" s="12"/>
      <c r="AU91" s="12"/>
      <c r="AV91" s="12"/>
      <c r="AW91" s="42"/>
      <c r="AX91" s="44"/>
    </row>
    <row r="92" spans="1:50" x14ac:dyDescent="0.2">
      <c r="A92" s="12"/>
      <c r="B92" s="64"/>
      <c r="C92" s="18"/>
      <c r="D92" s="19"/>
      <c r="E92" s="65"/>
      <c r="F92" s="17"/>
      <c r="G92" s="27"/>
      <c r="H92" s="12"/>
      <c r="I92" s="15">
        <f>IF(Sprint2TasksTable[[#This Row],[Presup]]&gt;0,(MAX(J86:AX86)-MIN(J86:AX86))/Sprint2TasksTable[[#This Row],[Presup]],0)</f>
        <v>0</v>
      </c>
      <c r="J92" s="12"/>
      <c r="K92" s="12"/>
      <c r="L92" s="12"/>
      <c r="M92" s="12"/>
      <c r="N92" s="42"/>
      <c r="O92" s="44"/>
      <c r="P92" s="12"/>
      <c r="Q92" s="12"/>
      <c r="R92" s="12"/>
      <c r="S92" s="42"/>
      <c r="T92" s="44"/>
      <c r="U92" s="12"/>
      <c r="V92" s="12"/>
      <c r="W92" s="12"/>
      <c r="X92" s="42"/>
      <c r="Y92" s="44"/>
      <c r="Z92" s="12"/>
      <c r="AA92" s="12"/>
      <c r="AB92" s="12"/>
      <c r="AC92" s="42"/>
      <c r="AD92" s="44"/>
      <c r="AE92" s="12"/>
      <c r="AF92" s="12"/>
      <c r="AG92" s="12"/>
      <c r="AH92" s="42"/>
      <c r="AI92" s="44"/>
      <c r="AJ92" s="12"/>
      <c r="AK92" s="12"/>
      <c r="AL92" s="12"/>
      <c r="AM92" s="42"/>
      <c r="AN92" s="44"/>
      <c r="AO92" s="12"/>
      <c r="AP92" s="12"/>
      <c r="AQ92" s="12"/>
      <c r="AR92" s="42"/>
      <c r="AS92" s="44"/>
      <c r="AT92" s="12"/>
      <c r="AU92" s="12"/>
      <c r="AV92" s="12"/>
      <c r="AW92" s="42"/>
      <c r="AX92" s="44"/>
    </row>
    <row r="93" spans="1:50" x14ac:dyDescent="0.2">
      <c r="A93" s="12"/>
      <c r="B93" s="64"/>
      <c r="C93" s="18"/>
      <c r="D93" s="19"/>
      <c r="E93" s="65"/>
      <c r="F93" s="17"/>
      <c r="G93" s="27"/>
      <c r="H93" s="12"/>
      <c r="I93" s="15">
        <f>IF(Sprint2TasksTable[[#This Row],[Presup]]&gt;0,(MAX(J87:AX87)-MIN(J87:AX87))/Sprint2TasksTable[[#This Row],[Presup]],0)</f>
        <v>0</v>
      </c>
      <c r="J93" s="12"/>
      <c r="K93" s="12"/>
      <c r="L93" s="12"/>
      <c r="M93" s="12"/>
      <c r="N93" s="42"/>
      <c r="O93" s="44"/>
      <c r="P93" s="12"/>
      <c r="Q93" s="12"/>
      <c r="R93" s="12"/>
      <c r="S93" s="42"/>
      <c r="T93" s="44"/>
      <c r="U93" s="12"/>
      <c r="V93" s="12"/>
      <c r="W93" s="12"/>
      <c r="X93" s="42"/>
      <c r="Y93" s="44"/>
      <c r="Z93" s="12"/>
      <c r="AA93" s="12"/>
      <c r="AB93" s="12"/>
      <c r="AC93" s="42"/>
      <c r="AD93" s="44"/>
      <c r="AE93" s="12"/>
      <c r="AF93" s="12"/>
      <c r="AG93" s="12"/>
      <c r="AH93" s="42"/>
      <c r="AI93" s="44"/>
      <c r="AJ93" s="12"/>
      <c r="AK93" s="12"/>
      <c r="AL93" s="12"/>
      <c r="AM93" s="42"/>
      <c r="AN93" s="44"/>
      <c r="AO93" s="12"/>
      <c r="AP93" s="12"/>
      <c r="AQ93" s="12"/>
      <c r="AR93" s="42"/>
      <c r="AS93" s="44"/>
      <c r="AT93" s="12"/>
      <c r="AU93" s="12"/>
      <c r="AV93" s="12"/>
      <c r="AW93" s="42"/>
      <c r="AX93" s="44"/>
    </row>
    <row r="94" spans="1:50" x14ac:dyDescent="0.2">
      <c r="A94" s="12"/>
      <c r="B94" s="64"/>
      <c r="C94" s="18"/>
      <c r="D94" s="19"/>
      <c r="E94" s="65"/>
      <c r="F94" s="17"/>
      <c r="G94" s="27"/>
      <c r="H94" s="12"/>
      <c r="I94" s="15">
        <f>IF(Sprint2TasksTable[[#This Row],[Presup]]&gt;0,(MAX(J88:AX88)-MIN(J88:AX88))/Sprint2TasksTable[[#This Row],[Presup]],0)</f>
        <v>0</v>
      </c>
      <c r="J94" s="12"/>
      <c r="K94" s="12"/>
      <c r="L94" s="12"/>
      <c r="M94" s="12"/>
      <c r="N94" s="42"/>
      <c r="O94" s="44"/>
      <c r="P94" s="12"/>
      <c r="Q94" s="12"/>
      <c r="R94" s="12"/>
      <c r="S94" s="42"/>
      <c r="T94" s="44"/>
      <c r="U94" s="12"/>
      <c r="V94" s="12"/>
      <c r="W94" s="12"/>
      <c r="X94" s="42"/>
      <c r="Y94" s="44"/>
      <c r="Z94" s="12"/>
      <c r="AA94" s="12"/>
      <c r="AB94" s="12"/>
      <c r="AC94" s="42"/>
      <c r="AD94" s="44"/>
      <c r="AE94" s="12"/>
      <c r="AF94" s="12"/>
      <c r="AG94" s="12"/>
      <c r="AH94" s="42"/>
      <c r="AI94" s="44"/>
      <c r="AJ94" s="12"/>
      <c r="AK94" s="12"/>
      <c r="AL94" s="12"/>
      <c r="AM94" s="42"/>
      <c r="AN94" s="44"/>
      <c r="AO94" s="12"/>
      <c r="AP94" s="12"/>
      <c r="AQ94" s="12"/>
      <c r="AR94" s="42"/>
      <c r="AS94" s="44"/>
      <c r="AT94" s="12"/>
      <c r="AU94" s="12"/>
      <c r="AV94" s="12"/>
      <c r="AW94" s="42"/>
      <c r="AX94" s="44"/>
    </row>
    <row r="95" spans="1:50" x14ac:dyDescent="0.2">
      <c r="A95" s="12"/>
      <c r="B95" s="64"/>
      <c r="C95" s="18"/>
      <c r="D95" s="19"/>
      <c r="E95" s="65"/>
      <c r="F95" s="17"/>
      <c r="G95" s="27"/>
      <c r="H95" s="12"/>
      <c r="I95" s="15">
        <f>IF(Sprint2TasksTable[[#This Row],[Presup]]&gt;0,(MAX(J89:AX89)-MIN(J89:AX89))/Sprint2TasksTable[[#This Row],[Presup]],0)</f>
        <v>0</v>
      </c>
      <c r="J95" s="12"/>
      <c r="K95" s="12"/>
      <c r="L95" s="12"/>
      <c r="M95" s="12"/>
      <c r="N95" s="42"/>
      <c r="O95" s="44"/>
      <c r="P95" s="12"/>
      <c r="Q95" s="12"/>
      <c r="R95" s="12"/>
      <c r="S95" s="42"/>
      <c r="T95" s="44"/>
      <c r="U95" s="12"/>
      <c r="V95" s="12"/>
      <c r="W95" s="12"/>
      <c r="X95" s="42"/>
      <c r="Y95" s="44"/>
      <c r="Z95" s="12"/>
      <c r="AA95" s="12"/>
      <c r="AB95" s="12"/>
      <c r="AC95" s="42"/>
      <c r="AD95" s="44"/>
      <c r="AE95" s="12"/>
      <c r="AF95" s="12"/>
      <c r="AG95" s="12"/>
      <c r="AH95" s="42"/>
      <c r="AI95" s="44"/>
      <c r="AJ95" s="12"/>
      <c r="AK95" s="12"/>
      <c r="AL95" s="12"/>
      <c r="AM95" s="42"/>
      <c r="AN95" s="44"/>
      <c r="AO95" s="12"/>
      <c r="AP95" s="12"/>
      <c r="AQ95" s="12"/>
      <c r="AR95" s="42"/>
      <c r="AS95" s="44"/>
      <c r="AT95" s="12"/>
      <c r="AU95" s="12"/>
      <c r="AV95" s="12"/>
      <c r="AW95" s="42"/>
      <c r="AX95" s="44"/>
    </row>
    <row r="96" spans="1:50" x14ac:dyDescent="0.2">
      <c r="A96" s="12"/>
      <c r="B96" s="64"/>
      <c r="C96" s="18"/>
      <c r="D96" s="19"/>
      <c r="E96" s="65"/>
      <c r="F96" s="17"/>
      <c r="G96" s="27"/>
      <c r="H96" s="12"/>
      <c r="I96" s="15">
        <f>IF(Sprint2TasksTable[[#This Row],[Presup]]&gt;0,(MAX(J90:AX90)-MIN(J90:AX90))/Sprint2TasksTable[[#This Row],[Presup]],0)</f>
        <v>0</v>
      </c>
      <c r="J96" s="12"/>
      <c r="K96" s="12"/>
      <c r="L96" s="12"/>
      <c r="M96" s="12"/>
      <c r="N96" s="42"/>
      <c r="O96" s="44"/>
      <c r="P96" s="12"/>
      <c r="Q96" s="12"/>
      <c r="R96" s="12"/>
      <c r="S96" s="42"/>
      <c r="T96" s="44"/>
      <c r="U96" s="12"/>
      <c r="V96" s="12"/>
      <c r="W96" s="12"/>
      <c r="X96" s="42"/>
      <c r="Y96" s="44"/>
      <c r="Z96" s="12"/>
      <c r="AA96" s="12"/>
      <c r="AB96" s="12"/>
      <c r="AC96" s="42"/>
      <c r="AD96" s="44"/>
      <c r="AE96" s="12"/>
      <c r="AF96" s="12"/>
      <c r="AG96" s="12"/>
      <c r="AH96" s="42"/>
      <c r="AI96" s="44"/>
      <c r="AJ96" s="12"/>
      <c r="AK96" s="12"/>
      <c r="AL96" s="12"/>
      <c r="AM96" s="42"/>
      <c r="AN96" s="44"/>
      <c r="AO96" s="12"/>
      <c r="AP96" s="12"/>
      <c r="AQ96" s="12"/>
      <c r="AR96" s="42"/>
      <c r="AS96" s="44"/>
      <c r="AT96" s="12"/>
      <c r="AU96" s="12"/>
      <c r="AV96" s="12"/>
      <c r="AW96" s="42"/>
      <c r="AX96" s="44"/>
    </row>
    <row r="97" spans="1:50" x14ac:dyDescent="0.2">
      <c r="A97" s="12"/>
      <c r="B97" s="64"/>
      <c r="C97" s="18"/>
      <c r="D97" s="19"/>
      <c r="E97" s="65"/>
      <c r="F97" s="17"/>
      <c r="G97" s="27"/>
      <c r="H97" s="12"/>
      <c r="I97" s="15">
        <f>IF(Sprint2TasksTable[[#This Row],[Presup]]&gt;0,(MAX(J91:AX91)-MIN(J91:AX91))/Sprint2TasksTable[[#This Row],[Presup]],0)</f>
        <v>0</v>
      </c>
      <c r="J97" s="12"/>
      <c r="K97" s="12"/>
      <c r="L97" s="12"/>
      <c r="M97" s="12"/>
      <c r="N97" s="42"/>
      <c r="O97" s="44"/>
      <c r="P97" s="12"/>
      <c r="Q97" s="12"/>
      <c r="R97" s="12"/>
      <c r="S97" s="42"/>
      <c r="T97" s="44"/>
      <c r="U97" s="12"/>
      <c r="V97" s="12"/>
      <c r="W97" s="12"/>
      <c r="X97" s="42"/>
      <c r="Y97" s="44"/>
      <c r="Z97" s="12"/>
      <c r="AA97" s="12"/>
      <c r="AB97" s="12"/>
      <c r="AC97" s="42"/>
      <c r="AD97" s="44"/>
      <c r="AE97" s="12"/>
      <c r="AF97" s="12"/>
      <c r="AG97" s="12"/>
      <c r="AH97" s="42"/>
      <c r="AI97" s="44"/>
      <c r="AJ97" s="12"/>
      <c r="AK97" s="12"/>
      <c r="AL97" s="12"/>
      <c r="AM97" s="42"/>
      <c r="AN97" s="44"/>
      <c r="AO97" s="12"/>
      <c r="AP97" s="12"/>
      <c r="AQ97" s="12"/>
      <c r="AR97" s="42"/>
      <c r="AS97" s="44"/>
      <c r="AT97" s="12"/>
      <c r="AU97" s="12"/>
      <c r="AV97" s="12"/>
      <c r="AW97" s="42"/>
      <c r="AX97" s="44"/>
    </row>
    <row r="98" spans="1:50" x14ac:dyDescent="0.2">
      <c r="A98" s="12"/>
      <c r="B98" s="64"/>
      <c r="C98" s="18"/>
      <c r="D98" s="19"/>
      <c r="E98" s="65"/>
      <c r="F98" s="17"/>
      <c r="G98" s="27"/>
      <c r="H98" s="12"/>
      <c r="I98" s="15">
        <f>IF(Sprint2TasksTable[[#This Row],[Presup]]&gt;0,(MAX(J92:AX92)-MIN(J92:AX92))/Sprint2TasksTable[[#This Row],[Presup]],0)</f>
        <v>0</v>
      </c>
      <c r="J98" s="12"/>
      <c r="K98" s="12"/>
      <c r="L98" s="12"/>
      <c r="M98" s="12"/>
      <c r="N98" s="42"/>
      <c r="O98" s="44"/>
      <c r="P98" s="12"/>
      <c r="Q98" s="12"/>
      <c r="R98" s="12"/>
      <c r="S98" s="42"/>
      <c r="T98" s="44"/>
      <c r="U98" s="12"/>
      <c r="V98" s="12"/>
      <c r="W98" s="12"/>
      <c r="X98" s="42"/>
      <c r="Y98" s="44"/>
      <c r="Z98" s="12"/>
      <c r="AA98" s="12"/>
      <c r="AB98" s="12"/>
      <c r="AC98" s="42"/>
      <c r="AD98" s="44"/>
      <c r="AE98" s="12"/>
      <c r="AF98" s="12"/>
      <c r="AG98" s="12"/>
      <c r="AH98" s="42"/>
      <c r="AI98" s="44"/>
      <c r="AJ98" s="12"/>
      <c r="AK98" s="12"/>
      <c r="AL98" s="12"/>
      <c r="AM98" s="42"/>
      <c r="AN98" s="44"/>
      <c r="AO98" s="12"/>
      <c r="AP98" s="12"/>
      <c r="AQ98" s="12"/>
      <c r="AR98" s="42"/>
      <c r="AS98" s="44"/>
      <c r="AT98" s="12"/>
      <c r="AU98" s="12"/>
      <c r="AV98" s="12"/>
      <c r="AW98" s="42"/>
      <c r="AX98" s="44"/>
    </row>
    <row r="99" spans="1:50" x14ac:dyDescent="0.2">
      <c r="A99" s="12"/>
      <c r="B99" s="64"/>
      <c r="C99" s="18"/>
      <c r="D99" s="19"/>
      <c r="E99" s="65"/>
      <c r="F99" s="17"/>
      <c r="G99" s="27"/>
      <c r="H99" s="12"/>
      <c r="I99" s="15">
        <f>IF(Sprint2TasksTable[[#This Row],[Presup]]&gt;0,(MAX(J93:AX93)-MIN(J93:AX93))/Sprint2TasksTable[[#This Row],[Presup]],0)</f>
        <v>0</v>
      </c>
      <c r="J99" s="12"/>
      <c r="K99" s="12"/>
      <c r="L99" s="12"/>
      <c r="M99" s="12"/>
      <c r="N99" s="42"/>
      <c r="O99" s="44"/>
      <c r="P99" s="12"/>
      <c r="Q99" s="12"/>
      <c r="R99" s="12"/>
      <c r="S99" s="42"/>
      <c r="T99" s="44"/>
      <c r="U99" s="12"/>
      <c r="V99" s="12"/>
      <c r="W99" s="12"/>
      <c r="X99" s="42"/>
      <c r="Y99" s="44"/>
      <c r="Z99" s="12"/>
      <c r="AA99" s="12"/>
      <c r="AB99" s="12"/>
      <c r="AC99" s="42"/>
      <c r="AD99" s="44"/>
      <c r="AE99" s="12"/>
      <c r="AF99" s="12"/>
      <c r="AG99" s="12"/>
      <c r="AH99" s="42"/>
      <c r="AI99" s="44"/>
      <c r="AJ99" s="12"/>
      <c r="AK99" s="12"/>
      <c r="AL99" s="12"/>
      <c r="AM99" s="42"/>
      <c r="AN99" s="44"/>
      <c r="AO99" s="12"/>
      <c r="AP99" s="12"/>
      <c r="AQ99" s="12"/>
      <c r="AR99" s="42"/>
      <c r="AS99" s="44"/>
      <c r="AT99" s="12"/>
      <c r="AU99" s="12"/>
      <c r="AV99" s="12"/>
      <c r="AW99" s="42"/>
      <c r="AX99" s="44"/>
    </row>
    <row r="100" spans="1:50" x14ac:dyDescent="0.2">
      <c r="A100" s="12"/>
      <c r="B100" s="64"/>
      <c r="C100" s="18"/>
      <c r="D100" s="19"/>
      <c r="E100" s="65"/>
      <c r="F100" s="17"/>
      <c r="G100" s="27"/>
      <c r="H100" s="12"/>
      <c r="I100" s="15">
        <f>IF(Sprint2TasksTable[[#This Row],[Presup]]&gt;0,(MAX(J94:AX94)-MIN(J94:AX94))/Sprint2TasksTable[[#This Row],[Presup]],0)</f>
        <v>0</v>
      </c>
      <c r="J100" s="12"/>
      <c r="K100" s="12"/>
      <c r="L100" s="12"/>
      <c r="M100" s="12"/>
      <c r="N100" s="42"/>
      <c r="O100" s="44"/>
      <c r="P100" s="12"/>
      <c r="Q100" s="12"/>
      <c r="R100" s="12"/>
      <c r="S100" s="42"/>
      <c r="T100" s="44"/>
      <c r="U100" s="12"/>
      <c r="V100" s="12"/>
      <c r="W100" s="12"/>
      <c r="X100" s="42"/>
      <c r="Y100" s="44"/>
      <c r="Z100" s="12"/>
      <c r="AA100" s="12"/>
      <c r="AB100" s="12"/>
      <c r="AC100" s="42"/>
      <c r="AD100" s="44"/>
      <c r="AE100" s="12"/>
      <c r="AF100" s="12"/>
      <c r="AG100" s="12"/>
      <c r="AH100" s="42"/>
      <c r="AI100" s="44"/>
      <c r="AJ100" s="12"/>
      <c r="AK100" s="12"/>
      <c r="AL100" s="12"/>
      <c r="AM100" s="42"/>
      <c r="AN100" s="44"/>
      <c r="AO100" s="12"/>
      <c r="AP100" s="12"/>
      <c r="AQ100" s="12"/>
      <c r="AR100" s="42"/>
      <c r="AS100" s="44"/>
      <c r="AT100" s="12"/>
      <c r="AU100" s="12"/>
      <c r="AV100" s="12"/>
      <c r="AW100" s="42"/>
      <c r="AX100" s="44"/>
    </row>
    <row r="101" spans="1:50" x14ac:dyDescent="0.2">
      <c r="A101" s="12"/>
      <c r="B101" s="64"/>
      <c r="C101" s="18"/>
      <c r="D101" s="19"/>
      <c r="E101" s="65"/>
      <c r="F101" s="17"/>
      <c r="G101" s="27"/>
      <c r="H101" s="12"/>
      <c r="I101" s="15">
        <f>IF(Sprint2TasksTable[[#This Row],[Presup]]&gt;0,(MAX(J95:AX95)-MIN(J95:AX95))/Sprint2TasksTable[[#This Row],[Presup]],0)</f>
        <v>0</v>
      </c>
      <c r="J101" s="12"/>
      <c r="K101" s="12"/>
      <c r="L101" s="12"/>
      <c r="M101" s="12"/>
      <c r="N101" s="42"/>
      <c r="O101" s="44"/>
      <c r="P101" s="12"/>
      <c r="Q101" s="12"/>
      <c r="R101" s="12"/>
      <c r="S101" s="42"/>
      <c r="T101" s="44"/>
      <c r="U101" s="12"/>
      <c r="V101" s="12"/>
      <c r="W101" s="12"/>
      <c r="X101" s="42"/>
      <c r="Y101" s="44"/>
      <c r="Z101" s="12"/>
      <c r="AA101" s="12"/>
      <c r="AB101" s="12"/>
      <c r="AC101" s="42"/>
      <c r="AD101" s="44"/>
      <c r="AE101" s="12"/>
      <c r="AF101" s="12"/>
      <c r="AG101" s="12"/>
      <c r="AH101" s="42"/>
      <c r="AI101" s="44"/>
      <c r="AJ101" s="12"/>
      <c r="AK101" s="12"/>
      <c r="AL101" s="12"/>
      <c r="AM101" s="42"/>
      <c r="AN101" s="44"/>
      <c r="AO101" s="12"/>
      <c r="AP101" s="12"/>
      <c r="AQ101" s="12"/>
      <c r="AR101" s="42"/>
      <c r="AS101" s="44"/>
      <c r="AT101" s="12"/>
      <c r="AU101" s="12"/>
      <c r="AV101" s="12"/>
      <c r="AW101" s="42"/>
      <c r="AX101" s="44"/>
    </row>
    <row r="102" spans="1:50" x14ac:dyDescent="0.2">
      <c r="A102" s="12"/>
      <c r="B102" s="64"/>
      <c r="C102" s="18"/>
      <c r="D102" s="19"/>
      <c r="E102" s="65"/>
      <c r="F102" s="17"/>
      <c r="G102" s="27"/>
      <c r="H102" s="12"/>
      <c r="I102" s="15">
        <f>IF(Sprint2TasksTable[[#This Row],[Presup]]&gt;0,(MAX(J96:AX96)-MIN(J96:AX96))/Sprint2TasksTable[[#This Row],[Presup]],0)</f>
        <v>0</v>
      </c>
      <c r="J102" s="12"/>
      <c r="K102" s="12"/>
      <c r="L102" s="12"/>
      <c r="M102" s="12"/>
      <c r="N102" s="42"/>
      <c r="O102" s="44"/>
      <c r="P102" s="12"/>
      <c r="Q102" s="12"/>
      <c r="R102" s="12"/>
      <c r="S102" s="42"/>
      <c r="T102" s="44"/>
      <c r="U102" s="12"/>
      <c r="V102" s="12"/>
      <c r="W102" s="12"/>
      <c r="X102" s="42"/>
      <c r="Y102" s="44"/>
      <c r="Z102" s="12"/>
      <c r="AA102" s="12"/>
      <c r="AB102" s="12"/>
      <c r="AC102" s="42"/>
      <c r="AD102" s="44"/>
      <c r="AE102" s="12"/>
      <c r="AF102" s="12"/>
      <c r="AG102" s="12"/>
      <c r="AH102" s="42"/>
      <c r="AI102" s="44"/>
      <c r="AJ102" s="12"/>
      <c r="AK102" s="12"/>
      <c r="AL102" s="12"/>
      <c r="AM102" s="42"/>
      <c r="AN102" s="44"/>
      <c r="AO102" s="12"/>
      <c r="AP102" s="12"/>
      <c r="AQ102" s="12"/>
      <c r="AR102" s="42"/>
      <c r="AS102" s="44"/>
      <c r="AT102" s="12"/>
      <c r="AU102" s="12"/>
      <c r="AV102" s="12"/>
      <c r="AW102" s="42"/>
      <c r="AX102" s="44"/>
    </row>
    <row r="103" spans="1:50" x14ac:dyDescent="0.2">
      <c r="A103" s="12"/>
      <c r="B103" s="64"/>
      <c r="C103" s="18"/>
      <c r="D103" s="19"/>
      <c r="E103" s="65"/>
      <c r="F103" s="17"/>
      <c r="G103" s="27"/>
      <c r="H103" s="12"/>
      <c r="I103" s="15">
        <f>IF(Sprint2TasksTable[[#This Row],[Presup]]&gt;0,(MAX(J97:AX97)-MIN(J97:AX97))/Sprint2TasksTable[[#This Row],[Presup]],0)</f>
        <v>0</v>
      </c>
      <c r="J103" s="12"/>
      <c r="K103" s="12"/>
      <c r="L103" s="12"/>
      <c r="M103" s="12"/>
      <c r="N103" s="42"/>
      <c r="O103" s="44"/>
      <c r="P103" s="12"/>
      <c r="Q103" s="12"/>
      <c r="R103" s="12"/>
      <c r="S103" s="42"/>
      <c r="T103" s="44"/>
      <c r="U103" s="12"/>
      <c r="V103" s="12"/>
      <c r="W103" s="12"/>
      <c r="X103" s="42"/>
      <c r="Y103" s="44"/>
      <c r="Z103" s="12"/>
      <c r="AA103" s="12"/>
      <c r="AB103" s="12"/>
      <c r="AC103" s="42"/>
      <c r="AD103" s="44"/>
      <c r="AE103" s="12"/>
      <c r="AF103" s="12"/>
      <c r="AG103" s="12"/>
      <c r="AH103" s="42"/>
      <c r="AI103" s="44"/>
      <c r="AJ103" s="12"/>
      <c r="AK103" s="12"/>
      <c r="AL103" s="12"/>
      <c r="AM103" s="42"/>
      <c r="AN103" s="44"/>
      <c r="AO103" s="12"/>
      <c r="AP103" s="12"/>
      <c r="AQ103" s="12"/>
      <c r="AR103" s="42"/>
      <c r="AS103" s="44"/>
      <c r="AT103" s="12"/>
      <c r="AU103" s="12"/>
      <c r="AV103" s="12"/>
      <c r="AW103" s="42"/>
      <c r="AX103" s="44"/>
    </row>
    <row r="104" spans="1:50" x14ac:dyDescent="0.2">
      <c r="A104" s="12"/>
      <c r="B104" s="64"/>
      <c r="C104" s="18"/>
      <c r="D104" s="19"/>
      <c r="E104" s="65"/>
      <c r="F104" s="17"/>
      <c r="G104" s="27"/>
      <c r="H104" s="12"/>
      <c r="I104" s="15">
        <f>IF(Sprint2TasksTable[[#This Row],[Presup]]&gt;0,(MAX(J98:AX98)-MIN(J98:AX98))/Sprint2TasksTable[[#This Row],[Presup]],0)</f>
        <v>0</v>
      </c>
      <c r="J104" s="12"/>
      <c r="K104" s="12"/>
      <c r="L104" s="12"/>
      <c r="M104" s="12"/>
      <c r="N104" s="42"/>
      <c r="O104" s="44"/>
      <c r="P104" s="12"/>
      <c r="Q104" s="12"/>
      <c r="R104" s="12"/>
      <c r="S104" s="42"/>
      <c r="T104" s="44"/>
      <c r="U104" s="12"/>
      <c r="V104" s="12"/>
      <c r="W104" s="12"/>
      <c r="X104" s="42"/>
      <c r="Y104" s="44"/>
      <c r="Z104" s="12"/>
      <c r="AA104" s="12"/>
      <c r="AB104" s="12"/>
      <c r="AC104" s="42"/>
      <c r="AD104" s="44"/>
      <c r="AE104" s="12"/>
      <c r="AF104" s="12"/>
      <c r="AG104" s="12"/>
      <c r="AH104" s="42"/>
      <c r="AI104" s="44"/>
      <c r="AJ104" s="12"/>
      <c r="AK104" s="12"/>
      <c r="AL104" s="12"/>
      <c r="AM104" s="42"/>
      <c r="AN104" s="44"/>
      <c r="AO104" s="12"/>
      <c r="AP104" s="12"/>
      <c r="AQ104" s="12"/>
      <c r="AR104" s="42"/>
      <c r="AS104" s="44"/>
      <c r="AT104" s="12"/>
      <c r="AU104" s="12"/>
      <c r="AV104" s="12"/>
      <c r="AW104" s="42"/>
      <c r="AX104" s="44"/>
    </row>
    <row r="105" spans="1:50" x14ac:dyDescent="0.2">
      <c r="A105" s="12"/>
      <c r="B105" s="64"/>
      <c r="C105" s="18"/>
      <c r="D105" s="19"/>
      <c r="E105" s="65"/>
      <c r="F105" s="17"/>
      <c r="G105" s="27"/>
      <c r="H105" s="12"/>
      <c r="I105" s="15">
        <f>IF(Sprint2TasksTable[[#This Row],[Presup]]&gt;0,(MAX(J99:AX99)-MIN(J99:AX99))/Sprint2TasksTable[[#This Row],[Presup]],0)</f>
        <v>0</v>
      </c>
      <c r="J105" s="12"/>
      <c r="K105" s="12"/>
      <c r="L105" s="12"/>
      <c r="M105" s="12"/>
      <c r="N105" s="42"/>
      <c r="O105" s="44"/>
      <c r="P105" s="12"/>
      <c r="Q105" s="12"/>
      <c r="R105" s="12"/>
      <c r="S105" s="42"/>
      <c r="T105" s="44"/>
      <c r="U105" s="12"/>
      <c r="V105" s="12"/>
      <c r="W105" s="12"/>
      <c r="X105" s="42"/>
      <c r="Y105" s="44"/>
      <c r="Z105" s="12"/>
      <c r="AA105" s="12"/>
      <c r="AB105" s="12"/>
      <c r="AC105" s="42"/>
      <c r="AD105" s="44"/>
      <c r="AE105" s="12"/>
      <c r="AF105" s="12"/>
      <c r="AG105" s="12"/>
      <c r="AH105" s="42"/>
      <c r="AI105" s="44"/>
      <c r="AJ105" s="12"/>
      <c r="AK105" s="12"/>
      <c r="AL105" s="12"/>
      <c r="AM105" s="42"/>
      <c r="AN105" s="44"/>
      <c r="AO105" s="12"/>
      <c r="AP105" s="12"/>
      <c r="AQ105" s="12"/>
      <c r="AR105" s="42"/>
      <c r="AS105" s="44"/>
      <c r="AT105" s="12"/>
      <c r="AU105" s="12"/>
      <c r="AV105" s="12"/>
      <c r="AW105" s="42"/>
      <c r="AX105" s="44"/>
    </row>
    <row r="106" spans="1:50" x14ac:dyDescent="0.2">
      <c r="A106" s="12"/>
      <c r="B106" s="64"/>
      <c r="C106" s="18"/>
      <c r="D106" s="19"/>
      <c r="E106" s="65"/>
      <c r="F106" s="17"/>
      <c r="G106" s="27"/>
      <c r="H106" s="12"/>
      <c r="I106" s="15">
        <f>IF(Sprint2TasksTable[[#This Row],[Presup]]&gt;0,(MAX(J100:AX100)-MIN(J100:AX100))/Sprint2TasksTable[[#This Row],[Presup]],0)</f>
        <v>0</v>
      </c>
      <c r="J106" s="12"/>
      <c r="K106" s="12"/>
      <c r="L106" s="12"/>
      <c r="M106" s="12"/>
      <c r="N106" s="42"/>
      <c r="O106" s="44"/>
      <c r="P106" s="12"/>
      <c r="Q106" s="12"/>
      <c r="R106" s="12"/>
      <c r="S106" s="42"/>
      <c r="T106" s="44"/>
      <c r="U106" s="12"/>
      <c r="V106" s="12"/>
      <c r="W106" s="12"/>
      <c r="X106" s="42"/>
      <c r="Y106" s="44"/>
      <c r="Z106" s="12"/>
      <c r="AA106" s="12"/>
      <c r="AB106" s="12"/>
      <c r="AC106" s="42"/>
      <c r="AD106" s="44"/>
      <c r="AE106" s="12"/>
      <c r="AF106" s="12"/>
      <c r="AG106" s="12"/>
      <c r="AH106" s="42"/>
      <c r="AI106" s="44"/>
      <c r="AJ106" s="12"/>
      <c r="AK106" s="12"/>
      <c r="AL106" s="12"/>
      <c r="AM106" s="42"/>
      <c r="AN106" s="44"/>
      <c r="AO106" s="12"/>
      <c r="AP106" s="12"/>
      <c r="AQ106" s="12"/>
      <c r="AR106" s="42"/>
      <c r="AS106" s="44"/>
      <c r="AT106" s="12"/>
      <c r="AU106" s="12"/>
      <c r="AV106" s="12"/>
      <c r="AW106" s="42"/>
      <c r="AX106" s="44"/>
    </row>
    <row r="107" spans="1:50" x14ac:dyDescent="0.2">
      <c r="A107" s="12"/>
      <c r="B107" s="64"/>
      <c r="C107" s="18"/>
      <c r="D107" s="19"/>
      <c r="E107" s="65"/>
      <c r="F107" s="17"/>
      <c r="G107" s="27"/>
      <c r="H107" s="12"/>
      <c r="I107" s="15">
        <f>IF(Sprint2TasksTable[[#This Row],[Presup]]&gt;0,(MAX(J101:AX101)-MIN(J101:AX101))/Sprint2TasksTable[[#This Row],[Presup]],0)</f>
        <v>0</v>
      </c>
      <c r="J107" s="12"/>
      <c r="K107" s="12"/>
      <c r="L107" s="12"/>
      <c r="M107" s="12"/>
      <c r="N107" s="42"/>
      <c r="O107" s="44"/>
      <c r="P107" s="12"/>
      <c r="Q107" s="12"/>
      <c r="R107" s="12"/>
      <c r="S107" s="42"/>
      <c r="T107" s="44"/>
      <c r="U107" s="12"/>
      <c r="V107" s="12"/>
      <c r="W107" s="12"/>
      <c r="X107" s="42"/>
      <c r="Y107" s="44"/>
      <c r="Z107" s="12"/>
      <c r="AA107" s="12"/>
      <c r="AB107" s="12"/>
      <c r="AC107" s="42"/>
      <c r="AD107" s="44"/>
      <c r="AE107" s="12"/>
      <c r="AF107" s="12"/>
      <c r="AG107" s="12"/>
      <c r="AH107" s="42"/>
      <c r="AI107" s="44"/>
      <c r="AJ107" s="12"/>
      <c r="AK107" s="12"/>
      <c r="AL107" s="12"/>
      <c r="AM107" s="42"/>
      <c r="AN107" s="44"/>
      <c r="AO107" s="12"/>
      <c r="AP107" s="12"/>
      <c r="AQ107" s="12"/>
      <c r="AR107" s="42"/>
      <c r="AS107" s="44"/>
      <c r="AT107" s="12"/>
      <c r="AU107" s="12"/>
      <c r="AV107" s="12"/>
      <c r="AW107" s="42"/>
      <c r="AX107" s="44"/>
    </row>
    <row r="108" spans="1:50" x14ac:dyDescent="0.2">
      <c r="A108" s="12"/>
      <c r="B108" s="64"/>
      <c r="C108" s="18"/>
      <c r="D108" s="19"/>
      <c r="E108" s="65"/>
      <c r="F108" s="17"/>
      <c r="G108" s="27"/>
      <c r="H108" s="12"/>
      <c r="I108" s="15">
        <f>IF(Sprint2TasksTable[[#This Row],[Presup]]&gt;0,(MAX(J102:AX102)-MIN(J102:AX102))/Sprint2TasksTable[[#This Row],[Presup]],0)</f>
        <v>0</v>
      </c>
      <c r="J108" s="12"/>
      <c r="K108" s="12"/>
      <c r="L108" s="12"/>
      <c r="M108" s="12"/>
      <c r="N108" s="42"/>
      <c r="O108" s="44"/>
      <c r="P108" s="12"/>
      <c r="Q108" s="12"/>
      <c r="R108" s="12"/>
      <c r="S108" s="42"/>
      <c r="T108" s="44"/>
      <c r="U108" s="12"/>
      <c r="V108" s="12"/>
      <c r="W108" s="12"/>
      <c r="X108" s="42"/>
      <c r="Y108" s="44"/>
      <c r="Z108" s="12"/>
      <c r="AA108" s="12"/>
      <c r="AB108" s="12"/>
      <c r="AC108" s="42"/>
      <c r="AD108" s="44"/>
      <c r="AE108" s="12"/>
      <c r="AF108" s="12"/>
      <c r="AG108" s="12"/>
      <c r="AH108" s="42"/>
      <c r="AI108" s="44"/>
      <c r="AJ108" s="12"/>
      <c r="AK108" s="12"/>
      <c r="AL108" s="12"/>
      <c r="AM108" s="42"/>
      <c r="AN108" s="44"/>
      <c r="AO108" s="12"/>
      <c r="AP108" s="12"/>
      <c r="AQ108" s="12"/>
      <c r="AR108" s="42"/>
      <c r="AS108" s="44"/>
      <c r="AT108" s="12"/>
      <c r="AU108" s="12"/>
      <c r="AV108" s="12"/>
      <c r="AW108" s="42"/>
      <c r="AX108" s="44"/>
    </row>
    <row r="109" spans="1:50" x14ac:dyDescent="0.2">
      <c r="A109" s="12"/>
      <c r="B109" s="64"/>
      <c r="C109" s="18"/>
      <c r="D109" s="19"/>
      <c r="E109" s="65"/>
      <c r="F109" s="17"/>
      <c r="G109" s="27"/>
      <c r="H109" s="12"/>
      <c r="I109" s="15">
        <f>IF(Sprint2TasksTable[[#This Row],[Presup]]&gt;0,(MAX(J103:AX103)-MIN(J103:AX103))/Sprint2TasksTable[[#This Row],[Presup]],0)</f>
        <v>0</v>
      </c>
      <c r="J109" s="12"/>
      <c r="K109" s="12"/>
      <c r="L109" s="12"/>
      <c r="M109" s="12"/>
      <c r="N109" s="42"/>
      <c r="O109" s="44"/>
      <c r="P109" s="12"/>
      <c r="Q109" s="12"/>
      <c r="R109" s="12"/>
      <c r="S109" s="42"/>
      <c r="T109" s="44"/>
      <c r="U109" s="12"/>
      <c r="V109" s="12"/>
      <c r="W109" s="12"/>
      <c r="X109" s="42"/>
      <c r="Y109" s="44"/>
      <c r="Z109" s="12"/>
      <c r="AA109" s="12"/>
      <c r="AB109" s="12"/>
      <c r="AC109" s="42"/>
      <c r="AD109" s="44"/>
      <c r="AE109" s="12"/>
      <c r="AF109" s="12"/>
      <c r="AG109" s="12"/>
      <c r="AH109" s="42"/>
      <c r="AI109" s="44"/>
      <c r="AJ109" s="12"/>
      <c r="AK109" s="12"/>
      <c r="AL109" s="12"/>
      <c r="AM109" s="42"/>
      <c r="AN109" s="44"/>
      <c r="AO109" s="12"/>
      <c r="AP109" s="12"/>
      <c r="AQ109" s="12"/>
      <c r="AR109" s="42"/>
      <c r="AS109" s="44"/>
      <c r="AT109" s="12"/>
      <c r="AU109" s="12"/>
      <c r="AV109" s="12"/>
      <c r="AW109" s="42"/>
      <c r="AX109" s="44"/>
    </row>
    <row r="110" spans="1:50" x14ac:dyDescent="0.2">
      <c r="A110" s="12"/>
      <c r="B110" s="64"/>
      <c r="C110" s="18"/>
      <c r="D110" s="19"/>
      <c r="E110" s="65"/>
      <c r="F110" s="17"/>
      <c r="G110" s="27"/>
      <c r="H110" s="12"/>
      <c r="I110" s="15">
        <f>IF(Sprint2TasksTable[[#This Row],[Presup]]&gt;0,(MAX(J104:AX104)-MIN(J104:AX104))/Sprint2TasksTable[[#This Row],[Presup]],0)</f>
        <v>0</v>
      </c>
      <c r="J110" s="12"/>
      <c r="K110" s="12"/>
      <c r="L110" s="12"/>
      <c r="M110" s="12"/>
      <c r="N110" s="42"/>
      <c r="O110" s="44"/>
      <c r="P110" s="12"/>
      <c r="Q110" s="12"/>
      <c r="R110" s="12"/>
      <c r="S110" s="42"/>
      <c r="T110" s="44"/>
      <c r="U110" s="12"/>
      <c r="V110" s="12"/>
      <c r="W110" s="12"/>
      <c r="X110" s="42"/>
      <c r="Y110" s="44"/>
      <c r="Z110" s="12"/>
      <c r="AA110" s="12"/>
      <c r="AB110" s="12"/>
      <c r="AC110" s="42"/>
      <c r="AD110" s="44"/>
      <c r="AE110" s="12"/>
      <c r="AF110" s="12"/>
      <c r="AG110" s="12"/>
      <c r="AH110" s="42"/>
      <c r="AI110" s="44"/>
      <c r="AJ110" s="12"/>
      <c r="AK110" s="12"/>
      <c r="AL110" s="12"/>
      <c r="AM110" s="42"/>
      <c r="AN110" s="44"/>
      <c r="AO110" s="12"/>
      <c r="AP110" s="12"/>
      <c r="AQ110" s="12"/>
      <c r="AR110" s="42"/>
      <c r="AS110" s="44"/>
      <c r="AT110" s="12"/>
      <c r="AU110" s="12"/>
      <c r="AV110" s="12"/>
      <c r="AW110" s="42"/>
      <c r="AX110" s="44"/>
    </row>
    <row r="111" spans="1:50" x14ac:dyDescent="0.2">
      <c r="A111" s="12"/>
      <c r="B111" s="64"/>
      <c r="C111" s="18"/>
      <c r="D111" s="19"/>
      <c r="E111" s="65"/>
      <c r="F111" s="17"/>
      <c r="G111" s="27"/>
      <c r="H111" s="12"/>
      <c r="I111" s="15">
        <f>IF(Sprint2TasksTable[[#This Row],[Presup]]&gt;0,(MAX(J105:AX105)-MIN(J105:AX105))/Sprint2TasksTable[[#This Row],[Presup]],0)</f>
        <v>0</v>
      </c>
      <c r="J111" s="12"/>
      <c r="K111" s="12"/>
      <c r="L111" s="12"/>
      <c r="M111" s="12"/>
      <c r="N111" s="42"/>
      <c r="O111" s="44"/>
      <c r="P111" s="12"/>
      <c r="Q111" s="12"/>
      <c r="R111" s="12"/>
      <c r="S111" s="42"/>
      <c r="T111" s="44"/>
      <c r="U111" s="12"/>
      <c r="V111" s="12"/>
      <c r="W111" s="12"/>
      <c r="X111" s="42"/>
      <c r="Y111" s="44"/>
      <c r="Z111" s="12"/>
      <c r="AA111" s="12"/>
      <c r="AB111" s="12"/>
      <c r="AC111" s="42"/>
      <c r="AD111" s="44"/>
      <c r="AE111" s="12"/>
      <c r="AF111" s="12"/>
      <c r="AG111" s="12"/>
      <c r="AH111" s="42"/>
      <c r="AI111" s="44"/>
      <c r="AJ111" s="12"/>
      <c r="AK111" s="12"/>
      <c r="AL111" s="12"/>
      <c r="AM111" s="42"/>
      <c r="AN111" s="44"/>
      <c r="AO111" s="12"/>
      <c r="AP111" s="12"/>
      <c r="AQ111" s="12"/>
      <c r="AR111" s="42"/>
      <c r="AS111" s="44"/>
      <c r="AT111" s="12"/>
      <c r="AU111" s="12"/>
      <c r="AV111" s="12"/>
      <c r="AW111" s="42"/>
      <c r="AX111" s="44"/>
    </row>
    <row r="112" spans="1:50" x14ac:dyDescent="0.2">
      <c r="A112" s="12"/>
      <c r="B112" s="64"/>
      <c r="C112" s="18"/>
      <c r="D112" s="19"/>
      <c r="E112" s="65"/>
      <c r="F112" s="17"/>
      <c r="G112" s="27"/>
      <c r="H112" s="12"/>
      <c r="I112" s="15">
        <f>IF(Sprint2TasksTable[[#This Row],[Presup]]&gt;0,(MAX(J106:AX106)-MIN(J106:AX106))/Sprint2TasksTable[[#This Row],[Presup]],0)</f>
        <v>0</v>
      </c>
      <c r="J112" s="12"/>
      <c r="K112" s="12"/>
      <c r="L112" s="12"/>
      <c r="M112" s="12"/>
      <c r="N112" s="42"/>
      <c r="O112" s="44"/>
      <c r="P112" s="12"/>
      <c r="Q112" s="12"/>
      <c r="R112" s="12"/>
      <c r="S112" s="42"/>
      <c r="T112" s="44"/>
      <c r="U112" s="12"/>
      <c r="V112" s="12"/>
      <c r="W112" s="12"/>
      <c r="X112" s="42"/>
      <c r="Y112" s="44"/>
      <c r="Z112" s="12"/>
      <c r="AA112" s="12"/>
      <c r="AB112" s="12"/>
      <c r="AC112" s="42"/>
      <c r="AD112" s="44"/>
      <c r="AE112" s="12"/>
      <c r="AF112" s="12"/>
      <c r="AG112" s="12"/>
      <c r="AH112" s="42"/>
      <c r="AI112" s="44"/>
      <c r="AJ112" s="12"/>
      <c r="AK112" s="12"/>
      <c r="AL112" s="12"/>
      <c r="AM112" s="42"/>
      <c r="AN112" s="44"/>
      <c r="AO112" s="12"/>
      <c r="AP112" s="12"/>
      <c r="AQ112" s="12"/>
      <c r="AR112" s="42"/>
      <c r="AS112" s="44"/>
      <c r="AT112" s="12"/>
      <c r="AU112" s="12"/>
      <c r="AV112" s="12"/>
      <c r="AW112" s="42"/>
      <c r="AX112" s="44"/>
    </row>
    <row r="113" spans="1:50" x14ac:dyDescent="0.2">
      <c r="A113" s="12"/>
      <c r="B113" s="64"/>
      <c r="C113" s="18"/>
      <c r="D113" s="19"/>
      <c r="E113" s="65"/>
      <c r="F113" s="17"/>
      <c r="G113" s="27"/>
      <c r="H113" s="12"/>
      <c r="I113" s="15">
        <f>IF(Sprint2TasksTable[[#This Row],[Presup]]&gt;0,(MAX(J107:AX107)-MIN(J107:AX107))/Sprint2TasksTable[[#This Row],[Presup]],0)</f>
        <v>0</v>
      </c>
      <c r="J113" s="12"/>
      <c r="K113" s="12"/>
      <c r="L113" s="12"/>
      <c r="M113" s="12"/>
      <c r="N113" s="42"/>
      <c r="O113" s="44"/>
      <c r="P113" s="12"/>
      <c r="Q113" s="12"/>
      <c r="R113" s="12"/>
      <c r="S113" s="42"/>
      <c r="T113" s="44"/>
      <c r="U113" s="12"/>
      <c r="V113" s="12"/>
      <c r="W113" s="12"/>
      <c r="X113" s="42"/>
      <c r="Y113" s="44"/>
      <c r="Z113" s="12"/>
      <c r="AA113" s="12"/>
      <c r="AB113" s="12"/>
      <c r="AC113" s="42"/>
      <c r="AD113" s="44"/>
      <c r="AE113" s="12"/>
      <c r="AF113" s="12"/>
      <c r="AG113" s="12"/>
      <c r="AH113" s="42"/>
      <c r="AI113" s="44"/>
      <c r="AJ113" s="12"/>
      <c r="AK113" s="12"/>
      <c r="AL113" s="12"/>
      <c r="AM113" s="42"/>
      <c r="AN113" s="44"/>
      <c r="AO113" s="12"/>
      <c r="AP113" s="12"/>
      <c r="AQ113" s="12"/>
      <c r="AR113" s="42"/>
      <c r="AS113" s="44"/>
      <c r="AT113" s="12"/>
      <c r="AU113" s="12"/>
      <c r="AV113" s="12"/>
      <c r="AW113" s="42"/>
      <c r="AX113" s="44"/>
    </row>
    <row r="114" spans="1:50" x14ac:dyDescent="0.2">
      <c r="A114" s="12"/>
      <c r="B114" s="64"/>
      <c r="C114" s="18"/>
      <c r="D114" s="19"/>
      <c r="E114" s="65"/>
      <c r="F114" s="17"/>
      <c r="G114" s="27"/>
      <c r="H114" s="12"/>
      <c r="I114" s="15">
        <f>IF(Sprint2TasksTable[[#This Row],[Presup]]&gt;0,(MAX(J108:AX108)-MIN(J108:AX108))/Sprint2TasksTable[[#This Row],[Presup]],0)</f>
        <v>0</v>
      </c>
      <c r="J114" s="12"/>
      <c r="K114" s="12"/>
      <c r="L114" s="12"/>
      <c r="M114" s="12"/>
      <c r="N114" s="42"/>
      <c r="O114" s="44"/>
      <c r="P114" s="12"/>
      <c r="Q114" s="12"/>
      <c r="R114" s="12"/>
      <c r="S114" s="42"/>
      <c r="T114" s="44"/>
      <c r="U114" s="12"/>
      <c r="V114" s="12"/>
      <c r="W114" s="12"/>
      <c r="X114" s="42"/>
      <c r="Y114" s="44"/>
      <c r="Z114" s="12"/>
      <c r="AA114" s="12"/>
      <c r="AB114" s="12"/>
      <c r="AC114" s="42"/>
      <c r="AD114" s="44"/>
      <c r="AE114" s="12"/>
      <c r="AF114" s="12"/>
      <c r="AG114" s="12"/>
      <c r="AH114" s="42"/>
      <c r="AI114" s="44"/>
      <c r="AJ114" s="12"/>
      <c r="AK114" s="12"/>
      <c r="AL114" s="12"/>
      <c r="AM114" s="42"/>
      <c r="AN114" s="44"/>
      <c r="AO114" s="12"/>
      <c r="AP114" s="12"/>
      <c r="AQ114" s="12"/>
      <c r="AR114" s="42"/>
      <c r="AS114" s="44"/>
      <c r="AT114" s="12"/>
      <c r="AU114" s="12"/>
      <c r="AV114" s="12"/>
      <c r="AW114" s="42"/>
      <c r="AX114" s="44"/>
    </row>
    <row r="115" spans="1:50" x14ac:dyDescent="0.2">
      <c r="A115" s="12"/>
      <c r="B115" s="64"/>
      <c r="C115" s="18"/>
      <c r="D115" s="19"/>
      <c r="E115" s="65"/>
      <c r="F115" s="17"/>
      <c r="G115" s="27"/>
      <c r="H115" s="12"/>
      <c r="I115" s="15">
        <f>IF(Sprint2TasksTable[[#This Row],[Presup]]&gt;0,(MAX(J109:AX109)-MIN(J109:AX109))/Sprint2TasksTable[[#This Row],[Presup]],0)</f>
        <v>0</v>
      </c>
      <c r="J115" s="12"/>
      <c r="K115" s="12"/>
      <c r="L115" s="12"/>
      <c r="M115" s="12"/>
      <c r="N115" s="42"/>
      <c r="O115" s="44"/>
      <c r="P115" s="12"/>
      <c r="Q115" s="12"/>
      <c r="R115" s="12"/>
      <c r="S115" s="42"/>
      <c r="T115" s="44"/>
      <c r="U115" s="12"/>
      <c r="V115" s="12"/>
      <c r="W115" s="12"/>
      <c r="X115" s="42"/>
      <c r="Y115" s="44"/>
      <c r="Z115" s="12"/>
      <c r="AA115" s="12"/>
      <c r="AB115" s="12"/>
      <c r="AC115" s="42"/>
      <c r="AD115" s="44"/>
      <c r="AE115" s="12"/>
      <c r="AF115" s="12"/>
      <c r="AG115" s="12"/>
      <c r="AH115" s="42"/>
      <c r="AI115" s="44"/>
      <c r="AJ115" s="12"/>
      <c r="AK115" s="12"/>
      <c r="AL115" s="12"/>
      <c r="AM115" s="42"/>
      <c r="AN115" s="44"/>
      <c r="AO115" s="12"/>
      <c r="AP115" s="12"/>
      <c r="AQ115" s="12"/>
      <c r="AR115" s="42"/>
      <c r="AS115" s="44"/>
      <c r="AT115" s="12"/>
      <c r="AU115" s="12"/>
      <c r="AV115" s="12"/>
      <c r="AW115" s="42"/>
      <c r="AX115" s="44"/>
    </row>
    <row r="116" spans="1:50" x14ac:dyDescent="0.2">
      <c r="A116" s="12"/>
      <c r="B116" s="64"/>
      <c r="C116" s="18"/>
      <c r="D116" s="19"/>
      <c r="E116" s="65"/>
      <c r="F116" s="17"/>
      <c r="G116" s="27"/>
      <c r="H116" s="12"/>
      <c r="I116" s="15">
        <f>IF(Sprint2TasksTable[[#This Row],[Presup]]&gt;0,(MAX(J110:AX110)-MIN(J110:AX110))/Sprint2TasksTable[[#This Row],[Presup]],0)</f>
        <v>0</v>
      </c>
      <c r="J116" s="12"/>
      <c r="K116" s="12"/>
      <c r="L116" s="12"/>
      <c r="M116" s="12"/>
      <c r="N116" s="42"/>
      <c r="O116" s="44"/>
      <c r="P116" s="12"/>
      <c r="Q116" s="12"/>
      <c r="R116" s="12"/>
      <c r="S116" s="42"/>
      <c r="T116" s="44"/>
      <c r="U116" s="12"/>
      <c r="V116" s="12"/>
      <c r="W116" s="12"/>
      <c r="X116" s="42"/>
      <c r="Y116" s="44"/>
      <c r="Z116" s="12"/>
      <c r="AA116" s="12"/>
      <c r="AB116" s="12"/>
      <c r="AC116" s="42"/>
      <c r="AD116" s="44"/>
      <c r="AE116" s="12"/>
      <c r="AF116" s="12"/>
      <c r="AG116" s="12"/>
      <c r="AH116" s="42"/>
      <c r="AI116" s="44"/>
      <c r="AJ116" s="12"/>
      <c r="AK116" s="12"/>
      <c r="AL116" s="12"/>
      <c r="AM116" s="42"/>
      <c r="AN116" s="44"/>
      <c r="AO116" s="12"/>
      <c r="AP116" s="12"/>
      <c r="AQ116" s="12"/>
      <c r="AR116" s="42"/>
      <c r="AS116" s="44"/>
      <c r="AT116" s="12"/>
      <c r="AU116" s="12"/>
      <c r="AV116" s="12"/>
      <c r="AW116" s="42"/>
      <c r="AX116" s="44"/>
    </row>
    <row r="117" spans="1:50" x14ac:dyDescent="0.2">
      <c r="A117" s="12"/>
      <c r="B117" s="64"/>
      <c r="C117" s="18"/>
      <c r="D117" s="19"/>
      <c r="E117" s="65"/>
      <c r="F117" s="17"/>
      <c r="G117" s="27"/>
      <c r="H117" s="12"/>
      <c r="I117" s="15">
        <f>IF(Sprint2TasksTable[[#This Row],[Presup]]&gt;0,(MAX(J111:AX111)-MIN(J111:AX111))/Sprint2TasksTable[[#This Row],[Presup]],0)</f>
        <v>0</v>
      </c>
      <c r="J117" s="12"/>
      <c r="K117" s="12"/>
      <c r="L117" s="12"/>
      <c r="M117" s="12"/>
      <c r="N117" s="42"/>
      <c r="O117" s="44"/>
      <c r="P117" s="12"/>
      <c r="Q117" s="12"/>
      <c r="R117" s="12"/>
      <c r="S117" s="42"/>
      <c r="T117" s="44"/>
      <c r="U117" s="12"/>
      <c r="V117" s="12"/>
      <c r="W117" s="12"/>
      <c r="X117" s="42"/>
      <c r="Y117" s="44"/>
      <c r="Z117" s="12"/>
      <c r="AA117" s="12"/>
      <c r="AB117" s="12"/>
      <c r="AC117" s="42"/>
      <c r="AD117" s="44"/>
      <c r="AE117" s="12"/>
      <c r="AF117" s="12"/>
      <c r="AG117" s="12"/>
      <c r="AH117" s="42"/>
      <c r="AI117" s="44"/>
      <c r="AJ117" s="12"/>
      <c r="AK117" s="12"/>
      <c r="AL117" s="12"/>
      <c r="AM117" s="42"/>
      <c r="AN117" s="44"/>
      <c r="AO117" s="12"/>
      <c r="AP117" s="12"/>
      <c r="AQ117" s="12"/>
      <c r="AR117" s="42"/>
      <c r="AS117" s="44"/>
      <c r="AT117" s="12"/>
      <c r="AU117" s="12"/>
      <c r="AV117" s="12"/>
      <c r="AW117" s="42"/>
      <c r="AX117" s="44"/>
    </row>
    <row r="118" spans="1:50" x14ac:dyDescent="0.2">
      <c r="A118" s="12"/>
      <c r="B118" s="64"/>
      <c r="C118" s="18"/>
      <c r="D118" s="19"/>
      <c r="E118" s="65"/>
      <c r="F118" s="17"/>
      <c r="G118" s="27"/>
      <c r="H118" s="12"/>
      <c r="I118" s="15">
        <f>IF(Sprint2TasksTable[[#This Row],[Presup]]&gt;0,(MAX(J112:AX112)-MIN(J112:AX112))/Sprint2TasksTable[[#This Row],[Presup]],0)</f>
        <v>0</v>
      </c>
      <c r="J118" s="12"/>
      <c r="K118" s="12"/>
      <c r="L118" s="12"/>
      <c r="M118" s="12"/>
      <c r="N118" s="42"/>
      <c r="O118" s="44"/>
      <c r="P118" s="12"/>
      <c r="Q118" s="12"/>
      <c r="R118" s="12"/>
      <c r="S118" s="42"/>
      <c r="T118" s="44"/>
      <c r="U118" s="12"/>
      <c r="V118" s="12"/>
      <c r="W118" s="12"/>
      <c r="X118" s="42"/>
      <c r="Y118" s="44"/>
      <c r="Z118" s="12"/>
      <c r="AA118" s="12"/>
      <c r="AB118" s="12"/>
      <c r="AC118" s="42"/>
      <c r="AD118" s="44"/>
      <c r="AE118" s="12"/>
      <c r="AF118" s="12"/>
      <c r="AG118" s="12"/>
      <c r="AH118" s="42"/>
      <c r="AI118" s="44"/>
      <c r="AJ118" s="12"/>
      <c r="AK118" s="12"/>
      <c r="AL118" s="12"/>
      <c r="AM118" s="42"/>
      <c r="AN118" s="44"/>
      <c r="AO118" s="12"/>
      <c r="AP118" s="12"/>
      <c r="AQ118" s="12"/>
      <c r="AR118" s="42"/>
      <c r="AS118" s="44"/>
      <c r="AT118" s="12"/>
      <c r="AU118" s="12"/>
      <c r="AV118" s="12"/>
      <c r="AW118" s="42"/>
      <c r="AX118" s="44"/>
    </row>
    <row r="119" spans="1:50" x14ac:dyDescent="0.2">
      <c r="A119" s="12"/>
      <c r="B119" s="64"/>
      <c r="C119" s="18"/>
      <c r="D119" s="19"/>
      <c r="E119" s="65"/>
      <c r="F119" s="17"/>
      <c r="G119" s="27"/>
      <c r="H119" s="12"/>
      <c r="I119" s="15">
        <f>IF(Sprint2TasksTable[[#This Row],[Presup]]&gt;0,(MAX(J113:AX113)-MIN(J113:AX113))/Sprint2TasksTable[[#This Row],[Presup]],0)</f>
        <v>0</v>
      </c>
      <c r="J119" s="12"/>
      <c r="K119" s="12"/>
      <c r="L119" s="12"/>
      <c r="M119" s="12"/>
      <c r="N119" s="42"/>
      <c r="O119" s="44"/>
      <c r="P119" s="12"/>
      <c r="Q119" s="12"/>
      <c r="R119" s="12"/>
      <c r="S119" s="42"/>
      <c r="T119" s="44"/>
      <c r="U119" s="12"/>
      <c r="V119" s="12"/>
      <c r="W119" s="12"/>
      <c r="X119" s="42"/>
      <c r="Y119" s="44"/>
      <c r="Z119" s="12"/>
      <c r="AA119" s="12"/>
      <c r="AB119" s="12"/>
      <c r="AC119" s="42"/>
      <c r="AD119" s="44"/>
      <c r="AE119" s="12"/>
      <c r="AF119" s="12"/>
      <c r="AG119" s="12"/>
      <c r="AH119" s="42"/>
      <c r="AI119" s="44"/>
      <c r="AJ119" s="12"/>
      <c r="AK119" s="12"/>
      <c r="AL119" s="12"/>
      <c r="AM119" s="42"/>
      <c r="AN119" s="44"/>
      <c r="AO119" s="12"/>
      <c r="AP119" s="12"/>
      <c r="AQ119" s="12"/>
      <c r="AR119" s="42"/>
      <c r="AS119" s="44"/>
      <c r="AT119" s="12"/>
      <c r="AU119" s="12"/>
      <c r="AV119" s="12"/>
      <c r="AW119" s="42"/>
      <c r="AX119" s="44"/>
    </row>
    <row r="120" spans="1:50" x14ac:dyDescent="0.2">
      <c r="A120" s="12"/>
      <c r="B120" s="64"/>
      <c r="C120" s="18"/>
      <c r="D120" s="19"/>
      <c r="E120" s="65"/>
      <c r="F120" s="17"/>
      <c r="G120" s="27"/>
      <c r="H120" s="12"/>
      <c r="I120" s="15">
        <f>IF(Sprint2TasksTable[[#This Row],[Presup]]&gt;0,(MAX(J114:AX114)-MIN(J114:AX114))/Sprint2TasksTable[[#This Row],[Presup]],0)</f>
        <v>0</v>
      </c>
      <c r="J120" s="12"/>
      <c r="K120" s="12"/>
      <c r="L120" s="12"/>
      <c r="M120" s="12"/>
      <c r="N120" s="42"/>
      <c r="O120" s="44"/>
      <c r="P120" s="12"/>
      <c r="Q120" s="12"/>
      <c r="R120" s="12"/>
      <c r="S120" s="42"/>
      <c r="T120" s="44"/>
      <c r="U120" s="12"/>
      <c r="V120" s="12"/>
      <c r="W120" s="12"/>
      <c r="X120" s="42"/>
      <c r="Y120" s="44"/>
      <c r="Z120" s="12"/>
      <c r="AA120" s="12"/>
      <c r="AB120" s="12"/>
      <c r="AC120" s="42"/>
      <c r="AD120" s="44"/>
      <c r="AE120" s="12"/>
      <c r="AF120" s="12"/>
      <c r="AG120" s="12"/>
      <c r="AH120" s="42"/>
      <c r="AI120" s="44"/>
      <c r="AJ120" s="12"/>
      <c r="AK120" s="12"/>
      <c r="AL120" s="12"/>
      <c r="AM120" s="42"/>
      <c r="AN120" s="44"/>
      <c r="AO120" s="12"/>
      <c r="AP120" s="12"/>
      <c r="AQ120" s="12"/>
      <c r="AR120" s="42"/>
      <c r="AS120" s="44"/>
      <c r="AT120" s="12"/>
      <c r="AU120" s="12"/>
      <c r="AV120" s="12"/>
      <c r="AW120" s="42"/>
      <c r="AX120" s="44"/>
    </row>
    <row r="121" spans="1:50" x14ac:dyDescent="0.2">
      <c r="A121" s="12"/>
      <c r="B121" s="64"/>
      <c r="C121" s="18"/>
      <c r="D121" s="19"/>
      <c r="E121" s="65"/>
      <c r="F121" s="17"/>
      <c r="G121" s="27"/>
      <c r="H121" s="12"/>
      <c r="I121" s="15">
        <f>IF(Sprint2TasksTable[[#This Row],[Presup]]&gt;0,(MAX(J115:AX115)-MIN(J115:AX115))/Sprint2TasksTable[[#This Row],[Presup]],0)</f>
        <v>0</v>
      </c>
      <c r="J121" s="12"/>
      <c r="K121" s="12"/>
      <c r="L121" s="12"/>
      <c r="M121" s="12"/>
      <c r="N121" s="42"/>
      <c r="O121" s="44"/>
      <c r="P121" s="12"/>
      <c r="Q121" s="12"/>
      <c r="R121" s="12"/>
      <c r="S121" s="42"/>
      <c r="T121" s="44"/>
      <c r="U121" s="12"/>
      <c r="V121" s="12"/>
      <c r="W121" s="12"/>
      <c r="X121" s="42"/>
      <c r="Y121" s="44"/>
      <c r="Z121" s="12"/>
      <c r="AA121" s="12"/>
      <c r="AB121" s="12"/>
      <c r="AC121" s="42"/>
      <c r="AD121" s="44"/>
      <c r="AE121" s="12"/>
      <c r="AF121" s="12"/>
      <c r="AG121" s="12"/>
      <c r="AH121" s="42"/>
      <c r="AI121" s="44"/>
      <c r="AJ121" s="12"/>
      <c r="AK121" s="12"/>
      <c r="AL121" s="12"/>
      <c r="AM121" s="42"/>
      <c r="AN121" s="44"/>
      <c r="AO121" s="12"/>
      <c r="AP121" s="12"/>
      <c r="AQ121" s="12"/>
      <c r="AR121" s="42"/>
      <c r="AS121" s="44"/>
      <c r="AT121" s="12"/>
      <c r="AU121" s="12"/>
      <c r="AV121" s="12"/>
      <c r="AW121" s="42"/>
      <c r="AX121" s="44"/>
    </row>
    <row r="122" spans="1:50" x14ac:dyDescent="0.2">
      <c r="A122" s="12"/>
      <c r="B122" s="64"/>
      <c r="C122" s="18"/>
      <c r="D122" s="19"/>
      <c r="E122" s="65"/>
      <c r="F122" s="17"/>
      <c r="G122" s="27"/>
      <c r="H122" s="12"/>
      <c r="I122" s="15">
        <f>IF(Sprint2TasksTable[[#This Row],[Presup]]&gt;0,(MAX(J116:AX116)-MIN(J116:AX116))/Sprint2TasksTable[[#This Row],[Presup]],0)</f>
        <v>0</v>
      </c>
      <c r="J122" s="12"/>
      <c r="K122" s="12"/>
      <c r="L122" s="12"/>
      <c r="M122" s="12"/>
      <c r="N122" s="42"/>
      <c r="O122" s="44"/>
      <c r="P122" s="12"/>
      <c r="Q122" s="12"/>
      <c r="R122" s="12"/>
      <c r="S122" s="42"/>
      <c r="T122" s="44"/>
      <c r="U122" s="12"/>
      <c r="V122" s="12"/>
      <c r="W122" s="12"/>
      <c r="X122" s="42"/>
      <c r="Y122" s="44"/>
      <c r="Z122" s="12"/>
      <c r="AA122" s="12"/>
      <c r="AB122" s="12"/>
      <c r="AC122" s="42"/>
      <c r="AD122" s="44"/>
      <c r="AE122" s="12"/>
      <c r="AF122" s="12"/>
      <c r="AG122" s="12"/>
      <c r="AH122" s="42"/>
      <c r="AI122" s="44"/>
      <c r="AJ122" s="12"/>
      <c r="AK122" s="12"/>
      <c r="AL122" s="12"/>
      <c r="AM122" s="42"/>
      <c r="AN122" s="44"/>
      <c r="AO122" s="12"/>
      <c r="AP122" s="12"/>
      <c r="AQ122" s="12"/>
      <c r="AR122" s="42"/>
      <c r="AS122" s="44"/>
      <c r="AT122" s="12"/>
      <c r="AU122" s="12"/>
      <c r="AV122" s="12"/>
      <c r="AW122" s="42"/>
      <c r="AX122" s="44"/>
    </row>
    <row r="123" spans="1:50" x14ac:dyDescent="0.2">
      <c r="A123" s="12"/>
      <c r="B123" s="64"/>
      <c r="C123" s="18"/>
      <c r="D123" s="19"/>
      <c r="E123" s="65"/>
      <c r="F123" s="17"/>
      <c r="G123" s="27"/>
      <c r="H123" s="12"/>
      <c r="I123" s="15">
        <f>IF(Sprint2TasksTable[[#This Row],[Presup]]&gt;0,(MAX(J117:AX117)-MIN(J117:AX117))/Sprint2TasksTable[[#This Row],[Presup]],0)</f>
        <v>0</v>
      </c>
      <c r="J123" s="12"/>
      <c r="K123" s="12"/>
      <c r="L123" s="12"/>
      <c r="M123" s="12"/>
      <c r="N123" s="42"/>
      <c r="O123" s="44"/>
      <c r="P123" s="12"/>
      <c r="Q123" s="12"/>
      <c r="R123" s="12"/>
      <c r="S123" s="42"/>
      <c r="T123" s="44"/>
      <c r="U123" s="12"/>
      <c r="V123" s="12"/>
      <c r="W123" s="12"/>
      <c r="X123" s="42"/>
      <c r="Y123" s="44"/>
      <c r="Z123" s="12"/>
      <c r="AA123" s="12"/>
      <c r="AB123" s="12"/>
      <c r="AC123" s="42"/>
      <c r="AD123" s="44"/>
      <c r="AE123" s="12"/>
      <c r="AF123" s="12"/>
      <c r="AG123" s="12"/>
      <c r="AH123" s="42"/>
      <c r="AI123" s="44"/>
      <c r="AJ123" s="12"/>
      <c r="AK123" s="12"/>
      <c r="AL123" s="12"/>
      <c r="AM123" s="42"/>
      <c r="AN123" s="44"/>
      <c r="AO123" s="12"/>
      <c r="AP123" s="12"/>
      <c r="AQ123" s="12"/>
      <c r="AR123" s="42"/>
      <c r="AS123" s="44"/>
      <c r="AT123" s="12"/>
      <c r="AU123" s="12"/>
      <c r="AV123" s="12"/>
      <c r="AW123" s="42"/>
      <c r="AX123" s="44"/>
    </row>
    <row r="124" spans="1:50" x14ac:dyDescent="0.2">
      <c r="A124" s="12"/>
      <c r="B124" s="64"/>
      <c r="C124" s="18"/>
      <c r="D124" s="19"/>
      <c r="E124" s="65"/>
      <c r="F124" s="17"/>
      <c r="G124" s="27"/>
      <c r="H124" s="12"/>
      <c r="I124" s="15">
        <f>IF(Sprint2TasksTable[[#This Row],[Presup]]&gt;0,(MAX(J118:AX118)-MIN(J118:AX118))/Sprint2TasksTable[[#This Row],[Presup]],0)</f>
        <v>0</v>
      </c>
      <c r="J124" s="12"/>
      <c r="K124" s="12"/>
      <c r="L124" s="12"/>
      <c r="M124" s="12"/>
      <c r="N124" s="42"/>
      <c r="O124" s="44"/>
      <c r="P124" s="12"/>
      <c r="Q124" s="12"/>
      <c r="R124" s="12"/>
      <c r="S124" s="42"/>
      <c r="T124" s="44"/>
      <c r="U124" s="12"/>
      <c r="V124" s="12"/>
      <c r="W124" s="12"/>
      <c r="X124" s="42"/>
      <c r="Y124" s="44"/>
      <c r="Z124" s="12"/>
      <c r="AA124" s="12"/>
      <c r="AB124" s="12"/>
      <c r="AC124" s="42"/>
      <c r="AD124" s="44"/>
      <c r="AE124" s="12"/>
      <c r="AF124" s="12"/>
      <c r="AG124" s="12"/>
      <c r="AH124" s="42"/>
      <c r="AI124" s="44"/>
      <c r="AJ124" s="12"/>
      <c r="AK124" s="12"/>
      <c r="AL124" s="12"/>
      <c r="AM124" s="42"/>
      <c r="AN124" s="44"/>
      <c r="AO124" s="12"/>
      <c r="AP124" s="12"/>
      <c r="AQ124" s="12"/>
      <c r="AR124" s="42"/>
      <c r="AS124" s="44"/>
      <c r="AT124" s="12"/>
      <c r="AU124" s="12"/>
      <c r="AV124" s="12"/>
      <c r="AW124" s="42"/>
      <c r="AX124" s="44"/>
    </row>
    <row r="125" spans="1:50" x14ac:dyDescent="0.2">
      <c r="A125" s="12"/>
      <c r="B125" s="64"/>
      <c r="C125" s="18"/>
      <c r="D125" s="19"/>
      <c r="E125" s="65"/>
      <c r="F125" s="17"/>
      <c r="G125" s="27"/>
      <c r="H125" s="12"/>
      <c r="I125" s="15">
        <f>IF(Sprint2TasksTable[[#This Row],[Presup]]&gt;0,(MAX(J119:AX119)-MIN(J119:AX119))/Sprint2TasksTable[[#This Row],[Presup]],0)</f>
        <v>0</v>
      </c>
      <c r="J125" s="12"/>
      <c r="K125" s="12"/>
      <c r="L125" s="12"/>
      <c r="M125" s="12"/>
      <c r="N125" s="42"/>
      <c r="O125" s="44"/>
      <c r="P125" s="12"/>
      <c r="Q125" s="12"/>
      <c r="R125" s="12"/>
      <c r="S125" s="42"/>
      <c r="T125" s="44"/>
      <c r="U125" s="12"/>
      <c r="V125" s="12"/>
      <c r="W125" s="12"/>
      <c r="X125" s="42"/>
      <c r="Y125" s="44"/>
      <c r="Z125" s="12"/>
      <c r="AA125" s="12"/>
      <c r="AB125" s="12"/>
      <c r="AC125" s="42"/>
      <c r="AD125" s="44"/>
      <c r="AE125" s="12"/>
      <c r="AF125" s="12"/>
      <c r="AG125" s="12"/>
      <c r="AH125" s="42"/>
      <c r="AI125" s="44"/>
      <c r="AJ125" s="12"/>
      <c r="AK125" s="12"/>
      <c r="AL125" s="12"/>
      <c r="AM125" s="42"/>
      <c r="AN125" s="44"/>
      <c r="AO125" s="12"/>
      <c r="AP125" s="12"/>
      <c r="AQ125" s="12"/>
      <c r="AR125" s="42"/>
      <c r="AS125" s="44"/>
      <c r="AT125" s="12"/>
      <c r="AU125" s="12"/>
      <c r="AV125" s="12"/>
      <c r="AW125" s="42"/>
      <c r="AX125" s="44"/>
    </row>
    <row r="126" spans="1:50" x14ac:dyDescent="0.2">
      <c r="A126" s="12"/>
      <c r="B126" s="64"/>
      <c r="C126" s="18"/>
      <c r="D126" s="19"/>
      <c r="E126" s="65"/>
      <c r="F126" s="17"/>
      <c r="G126" s="27"/>
      <c r="H126" s="12"/>
      <c r="I126" s="15">
        <f>IF(Sprint2TasksTable[[#This Row],[Presup]]&gt;0,(MAX(J120:AX120)-MIN(J120:AX120))/Sprint2TasksTable[[#This Row],[Presup]],0)</f>
        <v>0</v>
      </c>
      <c r="J126" s="12"/>
      <c r="K126" s="12"/>
      <c r="L126" s="12"/>
      <c r="M126" s="12"/>
      <c r="N126" s="42"/>
      <c r="O126" s="44"/>
      <c r="P126" s="12"/>
      <c r="Q126" s="12"/>
      <c r="R126" s="12"/>
      <c r="S126" s="42"/>
      <c r="T126" s="44"/>
      <c r="U126" s="12"/>
      <c r="V126" s="12"/>
      <c r="W126" s="12"/>
      <c r="X126" s="42"/>
      <c r="Y126" s="44"/>
      <c r="Z126" s="12"/>
      <c r="AA126" s="12"/>
      <c r="AB126" s="12"/>
      <c r="AC126" s="42"/>
      <c r="AD126" s="44"/>
      <c r="AE126" s="12"/>
      <c r="AF126" s="12"/>
      <c r="AG126" s="12"/>
      <c r="AH126" s="42"/>
      <c r="AI126" s="44"/>
      <c r="AJ126" s="12"/>
      <c r="AK126" s="12"/>
      <c r="AL126" s="12"/>
      <c r="AM126" s="42"/>
      <c r="AN126" s="44"/>
      <c r="AO126" s="12"/>
      <c r="AP126" s="12"/>
      <c r="AQ126" s="12"/>
      <c r="AR126" s="42"/>
      <c r="AS126" s="44"/>
      <c r="AT126" s="12"/>
      <c r="AU126" s="12"/>
      <c r="AV126" s="12"/>
      <c r="AW126" s="42"/>
      <c r="AX126" s="44"/>
    </row>
    <row r="127" spans="1:50" x14ac:dyDescent="0.2">
      <c r="A127" s="12"/>
      <c r="B127" s="64"/>
      <c r="C127" s="18"/>
      <c r="D127" s="19"/>
      <c r="E127" s="65"/>
      <c r="F127" s="17"/>
      <c r="G127" s="27"/>
      <c r="H127" s="12"/>
      <c r="I127" s="15">
        <f>IF(Sprint2TasksTable[[#This Row],[Presup]]&gt;0,(MAX(J121:AX121)-MIN(J121:AX121))/Sprint2TasksTable[[#This Row],[Presup]],0)</f>
        <v>0</v>
      </c>
      <c r="J127" s="12"/>
      <c r="K127" s="12"/>
      <c r="L127" s="12"/>
      <c r="M127" s="12"/>
      <c r="N127" s="42"/>
      <c r="O127" s="44"/>
      <c r="P127" s="12"/>
      <c r="Q127" s="12"/>
      <c r="R127" s="12"/>
      <c r="S127" s="42"/>
      <c r="T127" s="44"/>
      <c r="U127" s="12"/>
      <c r="V127" s="12"/>
      <c r="W127" s="12"/>
      <c r="X127" s="42"/>
      <c r="Y127" s="44"/>
      <c r="Z127" s="12"/>
      <c r="AA127" s="12"/>
      <c r="AB127" s="12"/>
      <c r="AC127" s="42"/>
      <c r="AD127" s="44"/>
      <c r="AE127" s="12"/>
      <c r="AF127" s="12"/>
      <c r="AG127" s="12"/>
      <c r="AH127" s="42"/>
      <c r="AI127" s="44"/>
      <c r="AJ127" s="12"/>
      <c r="AK127" s="12"/>
      <c r="AL127" s="12"/>
      <c r="AM127" s="42"/>
      <c r="AN127" s="44"/>
      <c r="AO127" s="12"/>
      <c r="AP127" s="12"/>
      <c r="AQ127" s="12"/>
      <c r="AR127" s="42"/>
      <c r="AS127" s="44"/>
      <c r="AT127" s="12"/>
      <c r="AU127" s="12"/>
      <c r="AV127" s="12"/>
      <c r="AW127" s="42"/>
      <c r="AX127" s="44"/>
    </row>
    <row r="128" spans="1:50" x14ac:dyDescent="0.2">
      <c r="A128" s="12"/>
      <c r="B128" s="64"/>
      <c r="C128" s="18"/>
      <c r="D128" s="19"/>
      <c r="E128" s="65"/>
      <c r="F128" s="17"/>
      <c r="G128" s="27"/>
      <c r="H128" s="12"/>
      <c r="I128" s="15">
        <f>IF(Sprint2TasksTable[[#This Row],[Presup]]&gt;0,(MAX(J122:AX122)-MIN(J122:AX122))/Sprint2TasksTable[[#This Row],[Presup]],0)</f>
        <v>0</v>
      </c>
      <c r="J128" s="12"/>
      <c r="K128" s="12"/>
      <c r="L128" s="12"/>
      <c r="M128" s="12"/>
      <c r="N128" s="42"/>
      <c r="O128" s="44"/>
      <c r="P128" s="12"/>
      <c r="Q128" s="12"/>
      <c r="R128" s="12"/>
      <c r="S128" s="42"/>
      <c r="T128" s="44"/>
      <c r="U128" s="12"/>
      <c r="V128" s="12"/>
      <c r="W128" s="12"/>
      <c r="X128" s="42"/>
      <c r="Y128" s="44"/>
      <c r="Z128" s="12"/>
      <c r="AA128" s="12"/>
      <c r="AB128" s="12"/>
      <c r="AC128" s="42"/>
      <c r="AD128" s="44"/>
      <c r="AE128" s="12"/>
      <c r="AF128" s="12"/>
      <c r="AG128" s="12"/>
      <c r="AH128" s="42"/>
      <c r="AI128" s="44"/>
      <c r="AJ128" s="12"/>
      <c r="AK128" s="12"/>
      <c r="AL128" s="12"/>
      <c r="AM128" s="42"/>
      <c r="AN128" s="44"/>
      <c r="AO128" s="12"/>
      <c r="AP128" s="12"/>
      <c r="AQ128" s="12"/>
      <c r="AR128" s="42"/>
      <c r="AS128" s="44"/>
      <c r="AT128" s="12"/>
      <c r="AU128" s="12"/>
      <c r="AV128" s="12"/>
      <c r="AW128" s="42"/>
      <c r="AX128" s="44"/>
    </row>
    <row r="129" spans="1:50" x14ac:dyDescent="0.2">
      <c r="A129" s="12"/>
      <c r="B129" s="64"/>
      <c r="C129" s="18"/>
      <c r="D129" s="19"/>
      <c r="E129" s="65"/>
      <c r="F129" s="17"/>
      <c r="G129" s="27"/>
      <c r="H129" s="12"/>
      <c r="I129" s="15">
        <f>IF(Sprint2TasksTable[[#This Row],[Presup]]&gt;0,(MAX(J123:AX123)-MIN(J123:AX123))/Sprint2TasksTable[[#This Row],[Presup]],0)</f>
        <v>0</v>
      </c>
      <c r="J129" s="12"/>
      <c r="K129" s="12"/>
      <c r="L129" s="12"/>
      <c r="M129" s="12"/>
      <c r="N129" s="42"/>
      <c r="O129" s="44"/>
      <c r="P129" s="12"/>
      <c r="Q129" s="12"/>
      <c r="R129" s="12"/>
      <c r="S129" s="42"/>
      <c r="T129" s="44"/>
      <c r="U129" s="12"/>
      <c r="V129" s="12"/>
      <c r="W129" s="12"/>
      <c r="X129" s="42"/>
      <c r="Y129" s="44"/>
      <c r="Z129" s="12"/>
      <c r="AA129" s="12"/>
      <c r="AB129" s="12"/>
      <c r="AC129" s="42"/>
      <c r="AD129" s="44"/>
      <c r="AE129" s="12"/>
      <c r="AF129" s="12"/>
      <c r="AG129" s="12"/>
      <c r="AH129" s="42"/>
      <c r="AI129" s="44"/>
      <c r="AJ129" s="12"/>
      <c r="AK129" s="12"/>
      <c r="AL129" s="12"/>
      <c r="AM129" s="42"/>
      <c r="AN129" s="44"/>
      <c r="AO129" s="12"/>
      <c r="AP129" s="12"/>
      <c r="AQ129" s="12"/>
      <c r="AR129" s="42"/>
      <c r="AS129" s="44"/>
      <c r="AT129" s="12"/>
      <c r="AU129" s="12"/>
      <c r="AV129" s="12"/>
      <c r="AW129" s="42"/>
      <c r="AX129" s="44"/>
    </row>
    <row r="130" spans="1:50" x14ac:dyDescent="0.2">
      <c r="A130" s="12"/>
      <c r="B130" s="64"/>
      <c r="C130" s="18"/>
      <c r="D130" s="19"/>
      <c r="E130" s="65"/>
      <c r="F130" s="17"/>
      <c r="G130" s="27"/>
      <c r="H130" s="12"/>
      <c r="I130" s="15">
        <f>IF(Sprint2TasksTable[[#This Row],[Presup]]&gt;0,(MAX(J124:AX124)-MIN(J124:AX124))/Sprint2TasksTable[[#This Row],[Presup]],0)</f>
        <v>0</v>
      </c>
      <c r="J130" s="12"/>
      <c r="K130" s="12"/>
      <c r="L130" s="12"/>
      <c r="M130" s="12"/>
      <c r="N130" s="42"/>
      <c r="O130" s="44"/>
      <c r="P130" s="12"/>
      <c r="Q130" s="12"/>
      <c r="R130" s="12"/>
      <c r="S130" s="42"/>
      <c r="T130" s="44"/>
      <c r="U130" s="12"/>
      <c r="V130" s="12"/>
      <c r="W130" s="12"/>
      <c r="X130" s="42"/>
      <c r="Y130" s="44"/>
      <c r="Z130" s="12"/>
      <c r="AA130" s="12"/>
      <c r="AB130" s="12"/>
      <c r="AC130" s="42"/>
      <c r="AD130" s="44"/>
      <c r="AE130" s="12"/>
      <c r="AF130" s="12"/>
      <c r="AG130" s="12"/>
      <c r="AH130" s="42"/>
      <c r="AI130" s="44"/>
      <c r="AJ130" s="12"/>
      <c r="AK130" s="12"/>
      <c r="AL130" s="12"/>
      <c r="AM130" s="42"/>
      <c r="AN130" s="44"/>
      <c r="AO130" s="12"/>
      <c r="AP130" s="12"/>
      <c r="AQ130" s="12"/>
      <c r="AR130" s="42"/>
      <c r="AS130" s="44"/>
      <c r="AT130" s="12"/>
      <c r="AU130" s="12"/>
      <c r="AV130" s="12"/>
      <c r="AW130" s="42"/>
      <c r="AX130" s="44"/>
    </row>
    <row r="131" spans="1:50" x14ac:dyDescent="0.2">
      <c r="A131" s="12"/>
      <c r="B131" s="64"/>
      <c r="C131" s="18"/>
      <c r="D131" s="19"/>
      <c r="E131" s="65"/>
      <c r="F131" s="17"/>
      <c r="G131" s="27"/>
      <c r="H131" s="12"/>
      <c r="I131" s="15">
        <f>IF(Sprint2TasksTable[[#This Row],[Presup]]&gt;0,(MAX(J125:AX125)-MIN(J125:AX125))/Sprint2TasksTable[[#This Row],[Presup]],0)</f>
        <v>0</v>
      </c>
      <c r="J131" s="12"/>
      <c r="K131" s="12"/>
      <c r="L131" s="12"/>
      <c r="M131" s="12"/>
      <c r="N131" s="42"/>
      <c r="O131" s="44"/>
      <c r="P131" s="12"/>
      <c r="Q131" s="12"/>
      <c r="R131" s="12"/>
      <c r="S131" s="42"/>
      <c r="T131" s="44"/>
      <c r="U131" s="12"/>
      <c r="V131" s="12"/>
      <c r="W131" s="12"/>
      <c r="X131" s="42"/>
      <c r="Y131" s="44"/>
      <c r="Z131" s="12"/>
      <c r="AA131" s="12"/>
      <c r="AB131" s="12"/>
      <c r="AC131" s="42"/>
      <c r="AD131" s="44"/>
      <c r="AE131" s="12"/>
      <c r="AF131" s="12"/>
      <c r="AG131" s="12"/>
      <c r="AH131" s="42"/>
      <c r="AI131" s="44"/>
      <c r="AJ131" s="12"/>
      <c r="AK131" s="12"/>
      <c r="AL131" s="12"/>
      <c r="AM131" s="42"/>
      <c r="AN131" s="44"/>
      <c r="AO131" s="12"/>
      <c r="AP131" s="12"/>
      <c r="AQ131" s="12"/>
      <c r="AR131" s="42"/>
      <c r="AS131" s="44"/>
      <c r="AT131" s="12"/>
      <c r="AU131" s="12"/>
      <c r="AV131" s="12"/>
      <c r="AW131" s="42"/>
      <c r="AX131" s="44"/>
    </row>
    <row r="132" spans="1:50" x14ac:dyDescent="0.2">
      <c r="A132" s="12"/>
      <c r="B132" s="64"/>
      <c r="C132" s="18"/>
      <c r="D132" s="19"/>
      <c r="E132" s="65"/>
      <c r="F132" s="17"/>
      <c r="G132" s="27"/>
      <c r="H132" s="12"/>
      <c r="I132" s="15">
        <f>IF(Sprint2TasksTable[[#This Row],[Presup]]&gt;0,(MAX(J126:AX126)-MIN(J126:AX126))/Sprint2TasksTable[[#This Row],[Presup]],0)</f>
        <v>0</v>
      </c>
      <c r="J132" s="12"/>
      <c r="K132" s="12"/>
      <c r="L132" s="12"/>
      <c r="M132" s="12"/>
      <c r="N132" s="42"/>
      <c r="O132" s="44"/>
      <c r="P132" s="12"/>
      <c r="Q132" s="12"/>
      <c r="R132" s="12"/>
      <c r="S132" s="42"/>
      <c r="T132" s="44"/>
      <c r="U132" s="12"/>
      <c r="V132" s="12"/>
      <c r="W132" s="12"/>
      <c r="X132" s="42"/>
      <c r="Y132" s="44"/>
      <c r="Z132" s="12"/>
      <c r="AA132" s="12"/>
      <c r="AB132" s="12"/>
      <c r="AC132" s="42"/>
      <c r="AD132" s="44"/>
      <c r="AE132" s="12"/>
      <c r="AF132" s="12"/>
      <c r="AG132" s="12"/>
      <c r="AH132" s="42"/>
      <c r="AI132" s="44"/>
      <c r="AJ132" s="12"/>
      <c r="AK132" s="12"/>
      <c r="AL132" s="12"/>
      <c r="AM132" s="42"/>
      <c r="AN132" s="44"/>
      <c r="AO132" s="12"/>
      <c r="AP132" s="12"/>
      <c r="AQ132" s="12"/>
      <c r="AR132" s="42"/>
      <c r="AS132" s="44"/>
      <c r="AT132" s="12"/>
      <c r="AU132" s="12"/>
      <c r="AV132" s="12"/>
      <c r="AW132" s="42"/>
      <c r="AX132" s="44"/>
    </row>
    <row r="133" spans="1:50" x14ac:dyDescent="0.2">
      <c r="A133" s="12"/>
      <c r="B133" s="64"/>
      <c r="C133" s="18"/>
      <c r="D133" s="19"/>
      <c r="E133" s="65"/>
      <c r="F133" s="17"/>
      <c r="G133" s="27"/>
      <c r="H133" s="12"/>
      <c r="I133" s="15">
        <f>IF(Sprint2TasksTable[[#This Row],[Presup]]&gt;0,(MAX(J127:AX127)-MIN(J127:AX127))/Sprint2TasksTable[[#This Row],[Presup]],0)</f>
        <v>0</v>
      </c>
      <c r="J133" s="12"/>
      <c r="K133" s="12"/>
      <c r="L133" s="12"/>
      <c r="M133" s="12"/>
      <c r="N133" s="42"/>
      <c r="O133" s="44"/>
      <c r="P133" s="12"/>
      <c r="Q133" s="12"/>
      <c r="R133" s="12"/>
      <c r="S133" s="42"/>
      <c r="T133" s="44"/>
      <c r="U133" s="12"/>
      <c r="V133" s="12"/>
      <c r="W133" s="12"/>
      <c r="X133" s="42"/>
      <c r="Y133" s="44"/>
      <c r="Z133" s="12"/>
      <c r="AA133" s="12"/>
      <c r="AB133" s="12"/>
      <c r="AC133" s="42"/>
      <c r="AD133" s="44"/>
      <c r="AE133" s="12"/>
      <c r="AF133" s="12"/>
      <c r="AG133" s="12"/>
      <c r="AH133" s="42"/>
      <c r="AI133" s="44"/>
      <c r="AJ133" s="12"/>
      <c r="AK133" s="12"/>
      <c r="AL133" s="12"/>
      <c r="AM133" s="42"/>
      <c r="AN133" s="44"/>
      <c r="AO133" s="12"/>
      <c r="AP133" s="12"/>
      <c r="AQ133" s="12"/>
      <c r="AR133" s="42"/>
      <c r="AS133" s="44"/>
      <c r="AT133" s="12"/>
      <c r="AU133" s="12"/>
      <c r="AV133" s="12"/>
      <c r="AW133" s="42"/>
      <c r="AX133" s="44"/>
    </row>
    <row r="134" spans="1:50" x14ac:dyDescent="0.2">
      <c r="A134" s="12"/>
      <c r="B134" s="64"/>
      <c r="C134" s="18"/>
      <c r="D134" s="19"/>
      <c r="E134" s="65"/>
      <c r="F134" s="17"/>
      <c r="G134" s="27"/>
      <c r="H134" s="12"/>
      <c r="I134" s="15">
        <f>IF(Sprint2TasksTable[[#This Row],[Presup]]&gt;0,(MAX(J128:AX128)-MIN(J128:AX128))/Sprint2TasksTable[[#This Row],[Presup]],0)</f>
        <v>0</v>
      </c>
      <c r="J134" s="12"/>
      <c r="K134" s="12"/>
      <c r="L134" s="12"/>
      <c r="M134" s="12"/>
      <c r="N134" s="42"/>
      <c r="O134" s="44"/>
      <c r="P134" s="12"/>
      <c r="Q134" s="12"/>
      <c r="R134" s="12"/>
      <c r="S134" s="42"/>
      <c r="T134" s="44"/>
      <c r="U134" s="12"/>
      <c r="V134" s="12"/>
      <c r="W134" s="12"/>
      <c r="X134" s="42"/>
      <c r="Y134" s="44"/>
      <c r="Z134" s="12"/>
      <c r="AA134" s="12"/>
      <c r="AB134" s="12"/>
      <c r="AC134" s="42"/>
      <c r="AD134" s="44"/>
      <c r="AE134" s="12"/>
      <c r="AF134" s="12"/>
      <c r="AG134" s="12"/>
      <c r="AH134" s="42"/>
      <c r="AI134" s="44"/>
      <c r="AJ134" s="12"/>
      <c r="AK134" s="12"/>
      <c r="AL134" s="12"/>
      <c r="AM134" s="42"/>
      <c r="AN134" s="44"/>
      <c r="AO134" s="12"/>
      <c r="AP134" s="12"/>
      <c r="AQ134" s="12"/>
      <c r="AR134" s="42"/>
      <c r="AS134" s="44"/>
      <c r="AT134" s="12"/>
      <c r="AU134" s="12"/>
      <c r="AV134" s="12"/>
      <c r="AW134" s="42"/>
      <c r="AX134" s="44"/>
    </row>
    <row r="135" spans="1:50" x14ac:dyDescent="0.2">
      <c r="A135" s="12"/>
      <c r="B135" s="64"/>
      <c r="C135" s="18"/>
      <c r="D135" s="19"/>
      <c r="E135" s="65"/>
      <c r="F135" s="17"/>
      <c r="G135" s="27"/>
      <c r="H135" s="12"/>
      <c r="I135" s="15">
        <f>IF(Sprint2TasksTable[[#This Row],[Presup]]&gt;0,(MAX(J129:AX129)-MIN(J129:AX129))/Sprint2TasksTable[[#This Row],[Presup]],0)</f>
        <v>0</v>
      </c>
      <c r="J135" s="12"/>
      <c r="K135" s="12"/>
      <c r="L135" s="12"/>
      <c r="M135" s="12"/>
      <c r="N135" s="42"/>
      <c r="O135" s="44"/>
      <c r="P135" s="12"/>
      <c r="Q135" s="12"/>
      <c r="R135" s="12"/>
      <c r="S135" s="42"/>
      <c r="T135" s="44"/>
      <c r="U135" s="12"/>
      <c r="V135" s="12"/>
      <c r="W135" s="12"/>
      <c r="X135" s="42"/>
      <c r="Y135" s="44"/>
      <c r="Z135" s="12"/>
      <c r="AA135" s="12"/>
      <c r="AB135" s="12"/>
      <c r="AC135" s="42"/>
      <c r="AD135" s="44"/>
      <c r="AE135" s="12"/>
      <c r="AF135" s="12"/>
      <c r="AG135" s="12"/>
      <c r="AH135" s="42"/>
      <c r="AI135" s="44"/>
      <c r="AJ135" s="12"/>
      <c r="AK135" s="12"/>
      <c r="AL135" s="12"/>
      <c r="AM135" s="42"/>
      <c r="AN135" s="44"/>
      <c r="AO135" s="12"/>
      <c r="AP135" s="12"/>
      <c r="AQ135" s="12"/>
      <c r="AR135" s="42"/>
      <c r="AS135" s="44"/>
      <c r="AT135" s="12"/>
      <c r="AU135" s="12"/>
      <c r="AV135" s="12"/>
      <c r="AW135" s="42"/>
      <c r="AX135" s="44"/>
    </row>
    <row r="136" spans="1:50" x14ac:dyDescent="0.2">
      <c r="A136" s="12"/>
      <c r="B136" s="64"/>
      <c r="C136" s="18"/>
      <c r="D136" s="19"/>
      <c r="E136" s="65"/>
      <c r="F136" s="17"/>
      <c r="G136" s="27"/>
      <c r="H136" s="12"/>
      <c r="I136" s="15">
        <f>IF(Sprint2TasksTable[[#This Row],[Presup]]&gt;0,(MAX(J130:AX130)-MIN(J130:AX130))/Sprint2TasksTable[[#This Row],[Presup]],0)</f>
        <v>0</v>
      </c>
      <c r="J136" s="12"/>
      <c r="K136" s="12"/>
      <c r="L136" s="12"/>
      <c r="M136" s="12"/>
      <c r="N136" s="42"/>
      <c r="O136" s="44"/>
      <c r="P136" s="12"/>
      <c r="Q136" s="12"/>
      <c r="R136" s="12"/>
      <c r="S136" s="42"/>
      <c r="T136" s="44"/>
      <c r="U136" s="12"/>
      <c r="V136" s="12"/>
      <c r="W136" s="12"/>
      <c r="X136" s="42"/>
      <c r="Y136" s="44"/>
      <c r="Z136" s="12"/>
      <c r="AA136" s="12"/>
      <c r="AB136" s="12"/>
      <c r="AC136" s="42"/>
      <c r="AD136" s="44"/>
      <c r="AE136" s="12"/>
      <c r="AF136" s="12"/>
      <c r="AG136" s="12"/>
      <c r="AH136" s="42"/>
      <c r="AI136" s="44"/>
      <c r="AJ136" s="12"/>
      <c r="AK136" s="12"/>
      <c r="AL136" s="12"/>
      <c r="AM136" s="42"/>
      <c r="AN136" s="44"/>
      <c r="AO136" s="12"/>
      <c r="AP136" s="12"/>
      <c r="AQ136" s="12"/>
      <c r="AR136" s="42"/>
      <c r="AS136" s="44"/>
      <c r="AT136" s="12"/>
      <c r="AU136" s="12"/>
      <c r="AV136" s="12"/>
      <c r="AW136" s="42"/>
      <c r="AX136" s="44"/>
    </row>
    <row r="137" spans="1:50" x14ac:dyDescent="0.2">
      <c r="A137" s="12"/>
      <c r="B137" s="64"/>
      <c r="C137" s="18"/>
      <c r="D137" s="19"/>
      <c r="E137" s="65"/>
      <c r="F137" s="17"/>
      <c r="G137" s="27"/>
      <c r="H137" s="12"/>
      <c r="I137" s="15">
        <f>IF(Sprint2TasksTable[[#This Row],[Presup]]&gt;0,(MAX(J131:AX131)-MIN(J131:AX131))/Sprint2TasksTable[[#This Row],[Presup]],0)</f>
        <v>0</v>
      </c>
      <c r="J137" s="12"/>
      <c r="K137" s="12"/>
      <c r="L137" s="12"/>
      <c r="M137" s="12"/>
      <c r="N137" s="42"/>
      <c r="O137" s="44"/>
      <c r="P137" s="12"/>
      <c r="Q137" s="12"/>
      <c r="R137" s="12"/>
      <c r="S137" s="42"/>
      <c r="T137" s="44"/>
      <c r="U137" s="12"/>
      <c r="V137" s="12"/>
      <c r="W137" s="12"/>
      <c r="X137" s="42"/>
      <c r="Y137" s="44"/>
      <c r="Z137" s="12"/>
      <c r="AA137" s="12"/>
      <c r="AB137" s="12"/>
      <c r="AC137" s="42"/>
      <c r="AD137" s="44"/>
      <c r="AE137" s="12"/>
      <c r="AF137" s="12"/>
      <c r="AG137" s="12"/>
      <c r="AH137" s="42"/>
      <c r="AI137" s="44"/>
      <c r="AJ137" s="12"/>
      <c r="AK137" s="12"/>
      <c r="AL137" s="12"/>
      <c r="AM137" s="42"/>
      <c r="AN137" s="44"/>
      <c r="AO137" s="12"/>
      <c r="AP137" s="12"/>
      <c r="AQ137" s="12"/>
      <c r="AR137" s="42"/>
      <c r="AS137" s="44"/>
      <c r="AT137" s="12"/>
      <c r="AU137" s="12"/>
      <c r="AV137" s="12"/>
      <c r="AW137" s="42"/>
      <c r="AX137" s="44"/>
    </row>
    <row r="138" spans="1:50" x14ac:dyDescent="0.2">
      <c r="A138" s="12"/>
      <c r="B138" s="64"/>
      <c r="C138" s="18"/>
      <c r="D138" s="19"/>
      <c r="E138" s="65"/>
      <c r="F138" s="17"/>
      <c r="G138" s="27"/>
      <c r="H138" s="12"/>
      <c r="I138" s="15">
        <f>IF(Sprint2TasksTable[[#This Row],[Presup]]&gt;0,(MAX(J132:AX132)-MIN(J132:AX132))/Sprint2TasksTable[[#This Row],[Presup]],0)</f>
        <v>0</v>
      </c>
      <c r="J138" s="12"/>
      <c r="K138" s="12"/>
      <c r="L138" s="12"/>
      <c r="M138" s="12"/>
      <c r="N138" s="42"/>
      <c r="O138" s="44"/>
      <c r="P138" s="12"/>
      <c r="Q138" s="12"/>
      <c r="R138" s="12"/>
      <c r="S138" s="42"/>
      <c r="T138" s="44"/>
      <c r="U138" s="12"/>
      <c r="V138" s="12"/>
      <c r="W138" s="12"/>
      <c r="X138" s="42"/>
      <c r="Y138" s="44"/>
      <c r="Z138" s="12"/>
      <c r="AA138" s="12"/>
      <c r="AB138" s="12"/>
      <c r="AC138" s="42"/>
      <c r="AD138" s="44"/>
      <c r="AE138" s="12"/>
      <c r="AF138" s="12"/>
      <c r="AG138" s="12"/>
      <c r="AH138" s="42"/>
      <c r="AI138" s="44"/>
      <c r="AJ138" s="12"/>
      <c r="AK138" s="12"/>
      <c r="AL138" s="12"/>
      <c r="AM138" s="42"/>
      <c r="AN138" s="44"/>
      <c r="AO138" s="12"/>
      <c r="AP138" s="12"/>
      <c r="AQ138" s="12"/>
      <c r="AR138" s="42"/>
      <c r="AS138" s="44"/>
      <c r="AT138" s="12"/>
      <c r="AU138" s="12"/>
      <c r="AV138" s="12"/>
      <c r="AW138" s="42"/>
      <c r="AX138" s="44"/>
    </row>
    <row r="139" spans="1:50" x14ac:dyDescent="0.2">
      <c r="A139" s="12"/>
      <c r="B139" s="64"/>
      <c r="C139" s="18"/>
      <c r="D139" s="19"/>
      <c r="E139" s="65"/>
      <c r="F139" s="17"/>
      <c r="G139" s="27"/>
      <c r="H139" s="12"/>
      <c r="I139" s="15">
        <f>IF(Sprint2TasksTable[[#This Row],[Presup]]&gt;0,(MAX(J133:AX133)-MIN(J133:AX133))/Sprint2TasksTable[[#This Row],[Presup]],0)</f>
        <v>0</v>
      </c>
      <c r="J139" s="12"/>
      <c r="K139" s="12"/>
      <c r="L139" s="12"/>
      <c r="M139" s="12"/>
      <c r="N139" s="42"/>
      <c r="O139" s="44"/>
      <c r="P139" s="12"/>
      <c r="Q139" s="12"/>
      <c r="R139" s="12"/>
      <c r="S139" s="42"/>
      <c r="T139" s="44"/>
      <c r="U139" s="12"/>
      <c r="V139" s="12"/>
      <c r="W139" s="12"/>
      <c r="X139" s="42"/>
      <c r="Y139" s="44"/>
      <c r="Z139" s="12"/>
      <c r="AA139" s="12"/>
      <c r="AB139" s="12"/>
      <c r="AC139" s="42"/>
      <c r="AD139" s="44"/>
      <c r="AE139" s="12"/>
      <c r="AF139" s="12"/>
      <c r="AG139" s="12"/>
      <c r="AH139" s="42"/>
      <c r="AI139" s="44"/>
      <c r="AJ139" s="12"/>
      <c r="AK139" s="12"/>
      <c r="AL139" s="12"/>
      <c r="AM139" s="42"/>
      <c r="AN139" s="44"/>
      <c r="AO139" s="12"/>
      <c r="AP139" s="12"/>
      <c r="AQ139" s="12"/>
      <c r="AR139" s="42"/>
      <c r="AS139" s="44"/>
      <c r="AT139" s="12"/>
      <c r="AU139" s="12"/>
      <c r="AV139" s="12"/>
      <c r="AW139" s="42"/>
      <c r="AX139" s="44"/>
    </row>
    <row r="140" spans="1:50" x14ac:dyDescent="0.2">
      <c r="A140" s="12"/>
      <c r="B140" s="64"/>
      <c r="C140" s="18"/>
      <c r="D140" s="19"/>
      <c r="E140" s="65"/>
      <c r="F140" s="17"/>
      <c r="G140" s="27"/>
      <c r="H140" s="12"/>
      <c r="I140" s="15">
        <f>IF(Sprint2TasksTable[[#This Row],[Presup]]&gt;0,(MAX(J134:AX134)-MIN(J134:AX134))/Sprint2TasksTable[[#This Row],[Presup]],0)</f>
        <v>0</v>
      </c>
      <c r="J140" s="12"/>
      <c r="K140" s="12"/>
      <c r="L140" s="12"/>
      <c r="M140" s="12"/>
      <c r="N140" s="42"/>
      <c r="O140" s="44"/>
      <c r="P140" s="12"/>
      <c r="Q140" s="12"/>
      <c r="R140" s="12"/>
      <c r="S140" s="42"/>
      <c r="T140" s="44"/>
      <c r="U140" s="12"/>
      <c r="V140" s="12"/>
      <c r="W140" s="12"/>
      <c r="X140" s="42"/>
      <c r="Y140" s="44"/>
      <c r="Z140" s="12"/>
      <c r="AA140" s="12"/>
      <c r="AB140" s="12"/>
      <c r="AC140" s="42"/>
      <c r="AD140" s="44"/>
      <c r="AE140" s="12"/>
      <c r="AF140" s="12"/>
      <c r="AG140" s="12"/>
      <c r="AH140" s="42"/>
      <c r="AI140" s="44"/>
      <c r="AJ140" s="12"/>
      <c r="AK140" s="12"/>
      <c r="AL140" s="12"/>
      <c r="AM140" s="42"/>
      <c r="AN140" s="44"/>
      <c r="AO140" s="12"/>
      <c r="AP140" s="12"/>
      <c r="AQ140" s="12"/>
      <c r="AR140" s="42"/>
      <c r="AS140" s="44"/>
      <c r="AT140" s="12"/>
      <c r="AU140" s="12"/>
      <c r="AV140" s="12"/>
      <c r="AW140" s="42"/>
      <c r="AX140" s="44"/>
    </row>
    <row r="141" spans="1:50" x14ac:dyDescent="0.2">
      <c r="A141" s="12"/>
      <c r="B141" s="64"/>
      <c r="C141" s="18"/>
      <c r="D141" s="19"/>
      <c r="E141" s="65"/>
      <c r="F141" s="17"/>
      <c r="G141" s="27"/>
      <c r="H141" s="12"/>
      <c r="I141" s="15">
        <f>IF(Sprint2TasksTable[[#This Row],[Presup]]&gt;0,(MAX(J135:AX135)-MIN(J135:AX135))/Sprint2TasksTable[[#This Row],[Presup]],0)</f>
        <v>0</v>
      </c>
      <c r="J141" s="12"/>
      <c r="K141" s="12"/>
      <c r="L141" s="12"/>
      <c r="M141" s="12"/>
      <c r="N141" s="42"/>
      <c r="O141" s="44"/>
      <c r="P141" s="12"/>
      <c r="Q141" s="12"/>
      <c r="R141" s="12"/>
      <c r="S141" s="42"/>
      <c r="T141" s="44"/>
      <c r="U141" s="12"/>
      <c r="V141" s="12"/>
      <c r="W141" s="12"/>
      <c r="X141" s="42"/>
      <c r="Y141" s="44"/>
      <c r="Z141" s="12"/>
      <c r="AA141" s="12"/>
      <c r="AB141" s="12"/>
      <c r="AC141" s="42"/>
      <c r="AD141" s="44"/>
      <c r="AE141" s="12"/>
      <c r="AF141" s="12"/>
      <c r="AG141" s="12"/>
      <c r="AH141" s="42"/>
      <c r="AI141" s="44"/>
      <c r="AJ141" s="12"/>
      <c r="AK141" s="12"/>
      <c r="AL141" s="12"/>
      <c r="AM141" s="42"/>
      <c r="AN141" s="44"/>
      <c r="AO141" s="12"/>
      <c r="AP141" s="12"/>
      <c r="AQ141" s="12"/>
      <c r="AR141" s="42"/>
      <c r="AS141" s="44"/>
      <c r="AT141" s="12"/>
      <c r="AU141" s="12"/>
      <c r="AV141" s="12"/>
      <c r="AW141" s="42"/>
      <c r="AX141" s="44"/>
    </row>
    <row r="142" spans="1:50" x14ac:dyDescent="0.2">
      <c r="A142" s="12"/>
      <c r="B142" s="64"/>
      <c r="C142" s="18"/>
      <c r="D142" s="19"/>
      <c r="E142" s="65"/>
      <c r="F142" s="17"/>
      <c r="G142" s="27"/>
      <c r="H142" s="12"/>
      <c r="I142" s="15">
        <f>IF(Sprint2TasksTable[[#This Row],[Presup]]&gt;0,(MAX(J136:AX136)-MIN(J136:AX136))/Sprint2TasksTable[[#This Row],[Presup]],0)</f>
        <v>0</v>
      </c>
      <c r="J142" s="12"/>
      <c r="K142" s="12"/>
      <c r="L142" s="12"/>
      <c r="M142" s="12"/>
      <c r="N142" s="42"/>
      <c r="O142" s="44"/>
      <c r="P142" s="12"/>
      <c r="Q142" s="12"/>
      <c r="R142" s="12"/>
      <c r="S142" s="42"/>
      <c r="T142" s="44"/>
      <c r="U142" s="12"/>
      <c r="V142" s="12"/>
      <c r="W142" s="12"/>
      <c r="X142" s="42"/>
      <c r="Y142" s="44"/>
      <c r="Z142" s="12"/>
      <c r="AA142" s="12"/>
      <c r="AB142" s="12"/>
      <c r="AC142" s="42"/>
      <c r="AD142" s="44"/>
      <c r="AE142" s="12"/>
      <c r="AF142" s="12"/>
      <c r="AG142" s="12"/>
      <c r="AH142" s="42"/>
      <c r="AI142" s="44"/>
      <c r="AJ142" s="12"/>
      <c r="AK142" s="12"/>
      <c r="AL142" s="12"/>
      <c r="AM142" s="42"/>
      <c r="AN142" s="44"/>
      <c r="AO142" s="12"/>
      <c r="AP142" s="12"/>
      <c r="AQ142" s="12"/>
      <c r="AR142" s="42"/>
      <c r="AS142" s="44"/>
      <c r="AT142" s="12"/>
      <c r="AU142" s="12"/>
      <c r="AV142" s="12"/>
      <c r="AW142" s="42"/>
      <c r="AX142" s="44"/>
    </row>
    <row r="143" spans="1:50" x14ac:dyDescent="0.2">
      <c r="A143" s="12"/>
      <c r="B143" s="64"/>
      <c r="C143" s="18"/>
      <c r="D143" s="19"/>
      <c r="E143" s="65"/>
      <c r="F143" s="17"/>
      <c r="G143" s="27"/>
      <c r="H143" s="12"/>
      <c r="I143" s="15">
        <f>IF(Sprint2TasksTable[[#This Row],[Presup]]&gt;0,(MAX(J137:AX137)-MIN(J137:AX137))/Sprint2TasksTable[[#This Row],[Presup]],0)</f>
        <v>0</v>
      </c>
      <c r="J143" s="12"/>
      <c r="K143" s="12"/>
      <c r="L143" s="12"/>
      <c r="M143" s="12"/>
      <c r="N143" s="42"/>
      <c r="O143" s="44"/>
      <c r="P143" s="12"/>
      <c r="Q143" s="12"/>
      <c r="R143" s="12"/>
      <c r="S143" s="42"/>
      <c r="T143" s="44"/>
      <c r="U143" s="12"/>
      <c r="V143" s="12"/>
      <c r="W143" s="12"/>
      <c r="X143" s="42"/>
      <c r="Y143" s="44"/>
      <c r="Z143" s="12"/>
      <c r="AA143" s="12"/>
      <c r="AB143" s="12"/>
      <c r="AC143" s="42"/>
      <c r="AD143" s="44"/>
      <c r="AE143" s="12"/>
      <c r="AF143" s="12"/>
      <c r="AG143" s="12"/>
      <c r="AH143" s="42"/>
      <c r="AI143" s="44"/>
      <c r="AJ143" s="12"/>
      <c r="AK143" s="12"/>
      <c r="AL143" s="12"/>
      <c r="AM143" s="42"/>
      <c r="AN143" s="44"/>
      <c r="AO143" s="12"/>
      <c r="AP143" s="12"/>
      <c r="AQ143" s="12"/>
      <c r="AR143" s="42"/>
      <c r="AS143" s="44"/>
      <c r="AT143" s="12"/>
      <c r="AU143" s="12"/>
      <c r="AV143" s="12"/>
      <c r="AW143" s="42"/>
      <c r="AX143" s="44"/>
    </row>
    <row r="144" spans="1:50" x14ac:dyDescent="0.2">
      <c r="A144" s="12"/>
      <c r="B144" s="64"/>
      <c r="C144" s="18"/>
      <c r="D144" s="19"/>
      <c r="E144" s="65"/>
      <c r="F144" s="17"/>
      <c r="G144" s="27"/>
      <c r="H144" s="12"/>
      <c r="I144" s="15">
        <f>IF(Sprint2TasksTable[[#This Row],[Presup]]&gt;0,(MAX(J138:AX138)-MIN(J138:AX138))/Sprint2TasksTable[[#This Row],[Presup]],0)</f>
        <v>0</v>
      </c>
      <c r="J144" s="12"/>
      <c r="K144" s="12"/>
      <c r="L144" s="12"/>
      <c r="M144" s="12"/>
      <c r="N144" s="42"/>
      <c r="O144" s="44"/>
      <c r="P144" s="12"/>
      <c r="Q144" s="12"/>
      <c r="R144" s="12"/>
      <c r="S144" s="42"/>
      <c r="T144" s="44"/>
      <c r="U144" s="12"/>
      <c r="V144" s="12"/>
      <c r="W144" s="12"/>
      <c r="X144" s="42"/>
      <c r="Y144" s="44"/>
      <c r="Z144" s="12"/>
      <c r="AA144" s="12"/>
      <c r="AB144" s="12"/>
      <c r="AC144" s="42"/>
      <c r="AD144" s="44"/>
      <c r="AE144" s="12"/>
      <c r="AF144" s="12"/>
      <c r="AG144" s="12"/>
      <c r="AH144" s="42"/>
      <c r="AI144" s="44"/>
      <c r="AJ144" s="12"/>
      <c r="AK144" s="12"/>
      <c r="AL144" s="12"/>
      <c r="AM144" s="42"/>
      <c r="AN144" s="44"/>
      <c r="AO144" s="12"/>
      <c r="AP144" s="12"/>
      <c r="AQ144" s="12"/>
      <c r="AR144" s="42"/>
      <c r="AS144" s="44"/>
      <c r="AT144" s="12"/>
      <c r="AU144" s="12"/>
      <c r="AV144" s="12"/>
      <c r="AW144" s="42"/>
      <c r="AX144" s="44"/>
    </row>
    <row r="145" spans="1:50" x14ac:dyDescent="0.2">
      <c r="A145" s="12"/>
      <c r="B145" s="64"/>
      <c r="C145" s="18"/>
      <c r="D145" s="19"/>
      <c r="E145" s="65"/>
      <c r="F145" s="17"/>
      <c r="G145" s="27"/>
      <c r="H145" s="12"/>
      <c r="I145" s="15">
        <f>IF(Sprint2TasksTable[[#This Row],[Presup]]&gt;0,(MAX(J139:AX139)-MIN(J139:AX139))/Sprint2TasksTable[[#This Row],[Presup]],0)</f>
        <v>0</v>
      </c>
      <c r="J145" s="12"/>
      <c r="K145" s="12"/>
      <c r="L145" s="12"/>
      <c r="M145" s="12"/>
      <c r="N145" s="42"/>
      <c r="O145" s="44"/>
      <c r="P145" s="12"/>
      <c r="Q145" s="12"/>
      <c r="R145" s="12"/>
      <c r="S145" s="42"/>
      <c r="T145" s="44"/>
      <c r="U145" s="12"/>
      <c r="V145" s="12"/>
      <c r="W145" s="12"/>
      <c r="X145" s="42"/>
      <c r="Y145" s="44"/>
      <c r="Z145" s="12"/>
      <c r="AA145" s="12"/>
      <c r="AB145" s="12"/>
      <c r="AC145" s="42"/>
      <c r="AD145" s="44"/>
      <c r="AE145" s="12"/>
      <c r="AF145" s="12"/>
      <c r="AG145" s="12"/>
      <c r="AH145" s="42"/>
      <c r="AI145" s="44"/>
      <c r="AJ145" s="12"/>
      <c r="AK145" s="12"/>
      <c r="AL145" s="12"/>
      <c r="AM145" s="42"/>
      <c r="AN145" s="44"/>
      <c r="AO145" s="12"/>
      <c r="AP145" s="12"/>
      <c r="AQ145" s="12"/>
      <c r="AR145" s="42"/>
      <c r="AS145" s="44"/>
      <c r="AT145" s="12"/>
      <c r="AU145" s="12"/>
      <c r="AV145" s="12"/>
      <c r="AW145" s="42"/>
      <c r="AX145" s="44"/>
    </row>
    <row r="146" spans="1:50" x14ac:dyDescent="0.2">
      <c r="A146" s="12"/>
      <c r="B146" s="64"/>
      <c r="C146" s="18"/>
      <c r="D146" s="19"/>
      <c r="E146" s="65"/>
      <c r="F146" s="17"/>
      <c r="G146" s="27"/>
      <c r="H146" s="12"/>
      <c r="I146" s="15">
        <f>IF(Sprint2TasksTable[[#This Row],[Presup]]&gt;0,(MAX(J140:AX140)-MIN(J140:AX140))/Sprint2TasksTable[[#This Row],[Presup]],0)</f>
        <v>0</v>
      </c>
      <c r="J146" s="12"/>
      <c r="K146" s="12"/>
      <c r="L146" s="12"/>
      <c r="M146" s="12"/>
      <c r="N146" s="42"/>
      <c r="O146" s="44"/>
      <c r="P146" s="12"/>
      <c r="Q146" s="12"/>
      <c r="R146" s="12"/>
      <c r="S146" s="42"/>
      <c r="T146" s="44"/>
      <c r="U146" s="12"/>
      <c r="V146" s="12"/>
      <c r="W146" s="12"/>
      <c r="X146" s="42"/>
      <c r="Y146" s="44"/>
      <c r="Z146" s="12"/>
      <c r="AA146" s="12"/>
      <c r="AB146" s="12"/>
      <c r="AC146" s="42"/>
      <c r="AD146" s="44"/>
      <c r="AE146" s="12"/>
      <c r="AF146" s="12"/>
      <c r="AG146" s="12"/>
      <c r="AH146" s="42"/>
      <c r="AI146" s="44"/>
      <c r="AJ146" s="12"/>
      <c r="AK146" s="12"/>
      <c r="AL146" s="12"/>
      <c r="AM146" s="42"/>
      <c r="AN146" s="44"/>
      <c r="AO146" s="12"/>
      <c r="AP146" s="12"/>
      <c r="AQ146" s="12"/>
      <c r="AR146" s="42"/>
      <c r="AS146" s="44"/>
      <c r="AT146" s="12"/>
      <c r="AU146" s="12"/>
      <c r="AV146" s="12"/>
      <c r="AW146" s="42"/>
      <c r="AX146" s="44"/>
    </row>
    <row r="147" spans="1:50" x14ac:dyDescent="0.2">
      <c r="A147" s="12"/>
      <c r="B147" s="64"/>
      <c r="C147" s="18"/>
      <c r="D147" s="19"/>
      <c r="E147" s="65"/>
      <c r="F147" s="17"/>
      <c r="G147" s="27"/>
      <c r="H147" s="12"/>
      <c r="I147" s="15">
        <f>IF(Sprint2TasksTable[[#This Row],[Presup]]&gt;0,(MAX(J141:AX141)-MIN(J141:AX141))/Sprint2TasksTable[[#This Row],[Presup]],0)</f>
        <v>0</v>
      </c>
      <c r="J147" s="12"/>
      <c r="K147" s="12"/>
      <c r="L147" s="12"/>
      <c r="M147" s="12"/>
      <c r="N147" s="42"/>
      <c r="O147" s="44"/>
      <c r="P147" s="12"/>
      <c r="Q147" s="12"/>
      <c r="R147" s="12"/>
      <c r="S147" s="42"/>
      <c r="T147" s="44"/>
      <c r="U147" s="12"/>
      <c r="V147" s="12"/>
      <c r="W147" s="12"/>
      <c r="X147" s="42"/>
      <c r="Y147" s="44"/>
      <c r="Z147" s="12"/>
      <c r="AA147" s="12"/>
      <c r="AB147" s="12"/>
      <c r="AC147" s="42"/>
      <c r="AD147" s="44"/>
      <c r="AE147" s="12"/>
      <c r="AF147" s="12"/>
      <c r="AG147" s="12"/>
      <c r="AH147" s="42"/>
      <c r="AI147" s="44"/>
      <c r="AJ147" s="12"/>
      <c r="AK147" s="12"/>
      <c r="AL147" s="12"/>
      <c r="AM147" s="42"/>
      <c r="AN147" s="44"/>
      <c r="AO147" s="12"/>
      <c r="AP147" s="12"/>
      <c r="AQ147" s="12"/>
      <c r="AR147" s="42"/>
      <c r="AS147" s="44"/>
      <c r="AT147" s="12"/>
      <c r="AU147" s="12"/>
      <c r="AV147" s="12"/>
      <c r="AW147" s="42"/>
      <c r="AX147" s="44"/>
    </row>
    <row r="148" spans="1:50" x14ac:dyDescent="0.2">
      <c r="A148" s="12"/>
      <c r="B148" s="64"/>
      <c r="C148" s="18"/>
      <c r="D148" s="19"/>
      <c r="E148" s="65"/>
      <c r="F148" s="17"/>
      <c r="G148" s="27"/>
      <c r="H148" s="12"/>
      <c r="I148" s="15">
        <f>IF(Sprint2TasksTable[[#This Row],[Presup]]&gt;0,(MAX(J142:AX142)-MIN(J142:AX142))/Sprint2TasksTable[[#This Row],[Presup]],0)</f>
        <v>0</v>
      </c>
      <c r="J148" s="12"/>
      <c r="K148" s="12"/>
      <c r="L148" s="12"/>
      <c r="M148" s="12"/>
      <c r="N148" s="42"/>
      <c r="O148" s="44"/>
      <c r="P148" s="12"/>
      <c r="Q148" s="12"/>
      <c r="R148" s="12"/>
      <c r="S148" s="42"/>
      <c r="T148" s="44"/>
      <c r="U148" s="12"/>
      <c r="V148" s="12"/>
      <c r="W148" s="12"/>
      <c r="X148" s="42"/>
      <c r="Y148" s="44"/>
      <c r="Z148" s="12"/>
      <c r="AA148" s="12"/>
      <c r="AB148" s="12"/>
      <c r="AC148" s="42"/>
      <c r="AD148" s="44"/>
      <c r="AE148" s="12"/>
      <c r="AF148" s="12"/>
      <c r="AG148" s="12"/>
      <c r="AH148" s="42"/>
      <c r="AI148" s="44"/>
      <c r="AJ148" s="12"/>
      <c r="AK148" s="12"/>
      <c r="AL148" s="12"/>
      <c r="AM148" s="42"/>
      <c r="AN148" s="44"/>
      <c r="AO148" s="12"/>
      <c r="AP148" s="12"/>
      <c r="AQ148" s="12"/>
      <c r="AR148" s="42"/>
      <c r="AS148" s="44"/>
      <c r="AT148" s="12"/>
      <c r="AU148" s="12"/>
      <c r="AV148" s="12"/>
      <c r="AW148" s="42"/>
      <c r="AX148" s="44"/>
    </row>
    <row r="149" spans="1:50" x14ac:dyDescent="0.2">
      <c r="A149" s="12"/>
      <c r="B149" s="64"/>
      <c r="C149" s="18"/>
      <c r="D149" s="19"/>
      <c r="E149" s="65"/>
      <c r="F149" s="17"/>
      <c r="G149" s="27"/>
      <c r="H149" s="12"/>
      <c r="I149" s="15">
        <f>IF(Sprint2TasksTable[[#This Row],[Presup]]&gt;0,(MAX(J143:AX143)-MIN(J143:AX143))/Sprint2TasksTable[[#This Row],[Presup]],0)</f>
        <v>0</v>
      </c>
      <c r="J149" s="12"/>
      <c r="K149" s="12"/>
      <c r="L149" s="12"/>
      <c r="M149" s="12"/>
      <c r="N149" s="42"/>
      <c r="O149" s="44"/>
      <c r="P149" s="12"/>
      <c r="Q149" s="12"/>
      <c r="R149" s="12"/>
      <c r="S149" s="42"/>
      <c r="T149" s="44"/>
      <c r="U149" s="12"/>
      <c r="V149" s="12"/>
      <c r="W149" s="12"/>
      <c r="X149" s="42"/>
      <c r="Y149" s="44"/>
      <c r="Z149" s="12"/>
      <c r="AA149" s="12"/>
      <c r="AB149" s="12"/>
      <c r="AC149" s="42"/>
      <c r="AD149" s="44"/>
      <c r="AE149" s="12"/>
      <c r="AF149" s="12"/>
      <c r="AG149" s="12"/>
      <c r="AH149" s="42"/>
      <c r="AI149" s="44"/>
      <c r="AJ149" s="12"/>
      <c r="AK149" s="12"/>
      <c r="AL149" s="12"/>
      <c r="AM149" s="42"/>
      <c r="AN149" s="44"/>
      <c r="AO149" s="12"/>
      <c r="AP149" s="12"/>
      <c r="AQ149" s="12"/>
      <c r="AR149" s="42"/>
      <c r="AS149" s="44"/>
      <c r="AT149" s="12"/>
      <c r="AU149" s="12"/>
      <c r="AV149" s="12"/>
      <c r="AW149" s="42"/>
      <c r="AX149" s="44"/>
    </row>
    <row r="150" spans="1:50" x14ac:dyDescent="0.2">
      <c r="A150" s="12"/>
      <c r="B150" s="64"/>
      <c r="C150" s="18"/>
      <c r="D150" s="19"/>
      <c r="E150" s="65"/>
      <c r="F150" s="17"/>
      <c r="G150" s="27"/>
      <c r="H150" s="12"/>
      <c r="I150" s="15">
        <f>IF(Sprint2TasksTable[[#This Row],[Presup]]&gt;0,(MAX(J144:AX144)-MIN(J144:AX144))/Sprint2TasksTable[[#This Row],[Presup]],0)</f>
        <v>0</v>
      </c>
      <c r="J150" s="12"/>
      <c r="K150" s="12"/>
      <c r="L150" s="12"/>
      <c r="M150" s="12"/>
      <c r="N150" s="42"/>
      <c r="O150" s="44"/>
      <c r="P150" s="12"/>
      <c r="Q150" s="12"/>
      <c r="R150" s="12"/>
      <c r="S150" s="42"/>
      <c r="T150" s="44"/>
      <c r="U150" s="12"/>
      <c r="V150" s="12"/>
      <c r="W150" s="12"/>
      <c r="X150" s="42"/>
      <c r="Y150" s="44"/>
      <c r="Z150" s="12"/>
      <c r="AA150" s="12"/>
      <c r="AB150" s="12"/>
      <c r="AC150" s="42"/>
      <c r="AD150" s="44"/>
      <c r="AE150" s="12"/>
      <c r="AF150" s="12"/>
      <c r="AG150" s="12"/>
      <c r="AH150" s="42"/>
      <c r="AI150" s="44"/>
      <c r="AJ150" s="12"/>
      <c r="AK150" s="12"/>
      <c r="AL150" s="12"/>
      <c r="AM150" s="42"/>
      <c r="AN150" s="44"/>
      <c r="AO150" s="12"/>
      <c r="AP150" s="12"/>
      <c r="AQ150" s="12"/>
      <c r="AR150" s="42"/>
      <c r="AS150" s="44"/>
      <c r="AT150" s="12"/>
      <c r="AU150" s="12"/>
      <c r="AV150" s="12"/>
      <c r="AW150" s="42"/>
      <c r="AX150" s="44"/>
    </row>
    <row r="151" spans="1:50" x14ac:dyDescent="0.2">
      <c r="A151" s="12"/>
      <c r="B151" s="64"/>
      <c r="C151" s="18"/>
      <c r="D151" s="19"/>
      <c r="E151" s="65"/>
      <c r="F151" s="17"/>
      <c r="G151" s="27"/>
      <c r="H151" s="12"/>
      <c r="I151" s="15">
        <f>IF(Sprint2TasksTable[[#This Row],[Presup]]&gt;0,(MAX(J145:AX145)-MIN(J145:AX145))/Sprint2TasksTable[[#This Row],[Presup]],0)</f>
        <v>0</v>
      </c>
      <c r="J151" s="12"/>
      <c r="K151" s="12"/>
      <c r="L151" s="12"/>
      <c r="M151" s="12"/>
      <c r="N151" s="42"/>
      <c r="O151" s="44"/>
      <c r="P151" s="12"/>
      <c r="Q151" s="12"/>
      <c r="R151" s="12"/>
      <c r="S151" s="42"/>
      <c r="T151" s="44"/>
      <c r="U151" s="12"/>
      <c r="V151" s="12"/>
      <c r="W151" s="12"/>
      <c r="X151" s="42"/>
      <c r="Y151" s="44"/>
      <c r="Z151" s="12"/>
      <c r="AA151" s="12"/>
      <c r="AB151" s="12"/>
      <c r="AC151" s="42"/>
      <c r="AD151" s="44"/>
      <c r="AE151" s="12"/>
      <c r="AF151" s="12"/>
      <c r="AG151" s="12"/>
      <c r="AH151" s="42"/>
      <c r="AI151" s="44"/>
      <c r="AJ151" s="12"/>
      <c r="AK151" s="12"/>
      <c r="AL151" s="12"/>
      <c r="AM151" s="42"/>
      <c r="AN151" s="44"/>
      <c r="AO151" s="12"/>
      <c r="AP151" s="12"/>
      <c r="AQ151" s="12"/>
      <c r="AR151" s="42"/>
      <c r="AS151" s="44"/>
      <c r="AT151" s="12"/>
      <c r="AU151" s="12"/>
      <c r="AV151" s="12"/>
      <c r="AW151" s="42"/>
      <c r="AX151" s="44"/>
    </row>
    <row r="152" spans="1:50" x14ac:dyDescent="0.2">
      <c r="A152" s="12"/>
      <c r="B152" s="64"/>
      <c r="C152" s="18"/>
      <c r="D152" s="19"/>
      <c r="E152" s="65"/>
      <c r="F152" s="17"/>
      <c r="G152" s="27"/>
      <c r="H152" s="12"/>
      <c r="I152" s="15">
        <f>IF(Sprint2TasksTable[[#This Row],[Presup]]&gt;0,(MAX(J146:AX146)-MIN(J146:AX146))/Sprint2TasksTable[[#This Row],[Presup]],0)</f>
        <v>0</v>
      </c>
      <c r="J152" s="12"/>
      <c r="K152" s="12"/>
      <c r="L152" s="12"/>
      <c r="M152" s="12"/>
      <c r="N152" s="42"/>
      <c r="O152" s="44"/>
      <c r="P152" s="12"/>
      <c r="Q152" s="12"/>
      <c r="R152" s="12"/>
      <c r="S152" s="42"/>
      <c r="T152" s="44"/>
      <c r="U152" s="12"/>
      <c r="V152" s="12"/>
      <c r="W152" s="12"/>
      <c r="X152" s="42"/>
      <c r="Y152" s="44"/>
      <c r="Z152" s="12"/>
      <c r="AA152" s="12"/>
      <c r="AB152" s="12"/>
      <c r="AC152" s="42"/>
      <c r="AD152" s="44"/>
      <c r="AE152" s="12"/>
      <c r="AF152" s="12"/>
      <c r="AG152" s="12"/>
      <c r="AH152" s="42"/>
      <c r="AI152" s="44"/>
      <c r="AJ152" s="12"/>
      <c r="AK152" s="12"/>
      <c r="AL152" s="12"/>
      <c r="AM152" s="42"/>
      <c r="AN152" s="44"/>
      <c r="AO152" s="12"/>
      <c r="AP152" s="12"/>
      <c r="AQ152" s="12"/>
      <c r="AR152" s="42"/>
      <c r="AS152" s="44"/>
      <c r="AT152" s="12"/>
      <c r="AU152" s="12"/>
      <c r="AV152" s="12"/>
      <c r="AW152" s="42"/>
      <c r="AX152" s="44"/>
    </row>
    <row r="153" spans="1:50" x14ac:dyDescent="0.2">
      <c r="A153" s="12"/>
      <c r="B153" s="64"/>
      <c r="C153" s="18"/>
      <c r="D153" s="19"/>
      <c r="E153" s="65"/>
      <c r="F153" s="17"/>
      <c r="G153" s="27"/>
      <c r="H153" s="12"/>
      <c r="I153" s="15">
        <f>IF(Sprint2TasksTable[[#This Row],[Presup]]&gt;0,(MAX(J147:AX147)-MIN(J147:AX147))/Sprint2TasksTable[[#This Row],[Presup]],0)</f>
        <v>0</v>
      </c>
      <c r="J153" s="12"/>
      <c r="K153" s="12"/>
      <c r="L153" s="12"/>
      <c r="M153" s="12"/>
      <c r="N153" s="42"/>
      <c r="O153" s="44"/>
      <c r="P153" s="12"/>
      <c r="Q153" s="12"/>
      <c r="R153" s="12"/>
      <c r="S153" s="42"/>
      <c r="T153" s="44"/>
      <c r="U153" s="12"/>
      <c r="V153" s="12"/>
      <c r="W153" s="12"/>
      <c r="X153" s="42"/>
      <c r="Y153" s="44"/>
      <c r="Z153" s="12"/>
      <c r="AA153" s="12"/>
      <c r="AB153" s="12"/>
      <c r="AC153" s="42"/>
      <c r="AD153" s="44"/>
      <c r="AE153" s="12"/>
      <c r="AF153" s="12"/>
      <c r="AG153" s="12"/>
      <c r="AH153" s="42"/>
      <c r="AI153" s="44"/>
      <c r="AJ153" s="12"/>
      <c r="AK153" s="12"/>
      <c r="AL153" s="12"/>
      <c r="AM153" s="42"/>
      <c r="AN153" s="44"/>
      <c r="AO153" s="12"/>
      <c r="AP153" s="12"/>
      <c r="AQ153" s="12"/>
      <c r="AR153" s="42"/>
      <c r="AS153" s="44"/>
      <c r="AT153" s="12"/>
      <c r="AU153" s="12"/>
      <c r="AV153" s="12"/>
      <c r="AW153" s="42"/>
      <c r="AX153" s="44"/>
    </row>
    <row r="154" spans="1:50" x14ac:dyDescent="0.2">
      <c r="A154" s="12"/>
      <c r="B154" s="64"/>
      <c r="C154" s="18"/>
      <c r="D154" s="19"/>
      <c r="E154" s="65"/>
      <c r="F154" s="17"/>
      <c r="G154" s="27"/>
      <c r="H154" s="12"/>
      <c r="I154" s="15">
        <f>IF(Sprint2TasksTable[[#This Row],[Presup]]&gt;0,(MAX(J148:AX148)-MIN(J148:AX148))/Sprint2TasksTable[[#This Row],[Presup]],0)</f>
        <v>0</v>
      </c>
      <c r="J154" s="12"/>
      <c r="K154" s="12"/>
      <c r="L154" s="12"/>
      <c r="M154" s="12"/>
      <c r="N154" s="42"/>
      <c r="O154" s="44"/>
      <c r="P154" s="12"/>
      <c r="Q154" s="12"/>
      <c r="R154" s="12"/>
      <c r="S154" s="42"/>
      <c r="T154" s="44"/>
      <c r="U154" s="12"/>
      <c r="V154" s="12"/>
      <c r="W154" s="12"/>
      <c r="X154" s="42"/>
      <c r="Y154" s="44"/>
      <c r="Z154" s="12"/>
      <c r="AA154" s="12"/>
      <c r="AB154" s="12"/>
      <c r="AC154" s="42"/>
      <c r="AD154" s="44"/>
      <c r="AE154" s="12"/>
      <c r="AF154" s="12"/>
      <c r="AG154" s="12"/>
      <c r="AH154" s="42"/>
      <c r="AI154" s="44"/>
      <c r="AJ154" s="12"/>
      <c r="AK154" s="12"/>
      <c r="AL154" s="12"/>
      <c r="AM154" s="42"/>
      <c r="AN154" s="44"/>
      <c r="AO154" s="12"/>
      <c r="AP154" s="12"/>
      <c r="AQ154" s="12"/>
      <c r="AR154" s="42"/>
      <c r="AS154" s="44"/>
      <c r="AT154" s="12"/>
      <c r="AU154" s="12"/>
      <c r="AV154" s="12"/>
      <c r="AW154" s="42"/>
      <c r="AX154" s="44"/>
    </row>
    <row r="155" spans="1:50" x14ac:dyDescent="0.2">
      <c r="A155" s="12"/>
      <c r="B155" s="64"/>
      <c r="C155" s="18"/>
      <c r="D155" s="19"/>
      <c r="E155" s="65"/>
      <c r="F155" s="17"/>
      <c r="G155" s="27"/>
      <c r="H155" s="12"/>
      <c r="I155" s="15">
        <f>IF(Sprint2TasksTable[[#This Row],[Presup]]&gt;0,(MAX(J149:AX149)-MIN(J149:AX149))/Sprint2TasksTable[[#This Row],[Presup]],0)</f>
        <v>0</v>
      </c>
      <c r="J155" s="12"/>
      <c r="K155" s="12"/>
      <c r="L155" s="12"/>
      <c r="M155" s="12"/>
      <c r="N155" s="42"/>
      <c r="O155" s="44"/>
      <c r="P155" s="12"/>
      <c r="Q155" s="12"/>
      <c r="R155" s="12"/>
      <c r="S155" s="42"/>
      <c r="T155" s="44"/>
      <c r="U155" s="12"/>
      <c r="V155" s="12"/>
      <c r="W155" s="12"/>
      <c r="X155" s="42"/>
      <c r="Y155" s="44"/>
      <c r="Z155" s="12"/>
      <c r="AA155" s="12"/>
      <c r="AB155" s="12"/>
      <c r="AC155" s="42"/>
      <c r="AD155" s="44"/>
      <c r="AE155" s="12"/>
      <c r="AF155" s="12"/>
      <c r="AG155" s="12"/>
      <c r="AH155" s="42"/>
      <c r="AI155" s="44"/>
      <c r="AJ155" s="12"/>
      <c r="AK155" s="12"/>
      <c r="AL155" s="12"/>
      <c r="AM155" s="42"/>
      <c r="AN155" s="44"/>
      <c r="AO155" s="12"/>
      <c r="AP155" s="12"/>
      <c r="AQ155" s="12"/>
      <c r="AR155" s="42"/>
      <c r="AS155" s="44"/>
      <c r="AT155" s="12"/>
      <c r="AU155" s="12"/>
      <c r="AV155" s="12"/>
      <c r="AW155" s="42"/>
      <c r="AX155" s="44"/>
    </row>
    <row r="156" spans="1:50" x14ac:dyDescent="0.2">
      <c r="A156" s="12"/>
      <c r="B156" s="64"/>
      <c r="C156" s="18"/>
      <c r="D156" s="19"/>
      <c r="E156" s="65"/>
      <c r="F156" s="17"/>
      <c r="G156" s="27"/>
      <c r="H156" s="12"/>
      <c r="I156" s="15">
        <f>IF(Sprint2TasksTable[[#This Row],[Presup]]&gt;0,(MAX(J150:AX150)-MIN(J150:AX150))/Sprint2TasksTable[[#This Row],[Presup]],0)</f>
        <v>0</v>
      </c>
      <c r="J156" s="12"/>
      <c r="K156" s="12"/>
      <c r="L156" s="12"/>
      <c r="M156" s="12"/>
      <c r="N156" s="42"/>
      <c r="O156" s="44"/>
      <c r="P156" s="12"/>
      <c r="Q156" s="12"/>
      <c r="R156" s="12"/>
      <c r="S156" s="42"/>
      <c r="T156" s="44"/>
      <c r="U156" s="12"/>
      <c r="V156" s="12"/>
      <c r="W156" s="12"/>
      <c r="X156" s="42"/>
      <c r="Y156" s="44"/>
      <c r="Z156" s="12"/>
      <c r="AA156" s="12"/>
      <c r="AB156" s="12"/>
      <c r="AC156" s="42"/>
      <c r="AD156" s="44"/>
      <c r="AE156" s="12"/>
      <c r="AF156" s="12"/>
      <c r="AG156" s="12"/>
      <c r="AH156" s="42"/>
      <c r="AI156" s="44"/>
      <c r="AJ156" s="12"/>
      <c r="AK156" s="12"/>
      <c r="AL156" s="12"/>
      <c r="AM156" s="42"/>
      <c r="AN156" s="44"/>
      <c r="AO156" s="12"/>
      <c r="AP156" s="12"/>
      <c r="AQ156" s="12"/>
      <c r="AR156" s="42"/>
      <c r="AS156" s="44"/>
      <c r="AT156" s="12"/>
      <c r="AU156" s="12"/>
      <c r="AV156" s="12"/>
      <c r="AW156" s="42"/>
      <c r="AX156" s="44"/>
    </row>
    <row r="157" spans="1:50" x14ac:dyDescent="0.2">
      <c r="A157" s="12"/>
      <c r="B157" s="64"/>
      <c r="C157" s="18"/>
      <c r="D157" s="19"/>
      <c r="E157" s="65"/>
      <c r="F157" s="17"/>
      <c r="G157" s="27"/>
      <c r="H157" s="12"/>
      <c r="I157" s="15">
        <f>IF(Sprint2TasksTable[[#This Row],[Presup]]&gt;0,(MAX(J151:AX151)-MIN(J151:AX151))/Sprint2TasksTable[[#This Row],[Presup]],0)</f>
        <v>0</v>
      </c>
      <c r="J157" s="12"/>
      <c r="K157" s="12"/>
      <c r="L157" s="12"/>
      <c r="M157" s="12"/>
      <c r="N157" s="42"/>
      <c r="O157" s="44"/>
      <c r="P157" s="12"/>
      <c r="Q157" s="12"/>
      <c r="R157" s="12"/>
      <c r="S157" s="42"/>
      <c r="T157" s="44"/>
      <c r="U157" s="12"/>
      <c r="V157" s="12"/>
      <c r="W157" s="12"/>
      <c r="X157" s="42"/>
      <c r="Y157" s="44"/>
      <c r="Z157" s="12"/>
      <c r="AA157" s="12"/>
      <c r="AB157" s="12"/>
      <c r="AC157" s="42"/>
      <c r="AD157" s="44"/>
      <c r="AE157" s="12"/>
      <c r="AF157" s="12"/>
      <c r="AG157" s="12"/>
      <c r="AH157" s="42"/>
      <c r="AI157" s="44"/>
      <c r="AJ157" s="12"/>
      <c r="AK157" s="12"/>
      <c r="AL157" s="12"/>
      <c r="AM157" s="42"/>
      <c r="AN157" s="44"/>
      <c r="AO157" s="12"/>
      <c r="AP157" s="12"/>
      <c r="AQ157" s="12"/>
      <c r="AR157" s="42"/>
      <c r="AS157" s="44"/>
      <c r="AT157" s="12"/>
      <c r="AU157" s="12"/>
      <c r="AV157" s="12"/>
      <c r="AW157" s="42"/>
      <c r="AX157" s="44"/>
    </row>
    <row r="158" spans="1:50" x14ac:dyDescent="0.2">
      <c r="A158" s="12"/>
      <c r="B158" s="64"/>
      <c r="C158" s="18"/>
      <c r="D158" s="19"/>
      <c r="E158" s="65"/>
      <c r="F158" s="17"/>
      <c r="G158" s="27"/>
      <c r="H158" s="12"/>
      <c r="I158" s="15">
        <f>IF(Sprint2TasksTable[[#This Row],[Presup]]&gt;0,(MAX(J152:AX152)-MIN(J152:AX152))/Sprint2TasksTable[[#This Row],[Presup]],0)</f>
        <v>0</v>
      </c>
      <c r="J158" s="12"/>
      <c r="K158" s="12"/>
      <c r="L158" s="12"/>
      <c r="M158" s="12"/>
      <c r="N158" s="42"/>
      <c r="O158" s="44"/>
      <c r="P158" s="12"/>
      <c r="Q158" s="12"/>
      <c r="R158" s="12"/>
      <c r="S158" s="42"/>
      <c r="T158" s="44"/>
      <c r="U158" s="12"/>
      <c r="V158" s="12"/>
      <c r="W158" s="12"/>
      <c r="X158" s="42"/>
      <c r="Y158" s="44"/>
      <c r="Z158" s="12"/>
      <c r="AA158" s="12"/>
      <c r="AB158" s="12"/>
      <c r="AC158" s="42"/>
      <c r="AD158" s="44"/>
      <c r="AE158" s="12"/>
      <c r="AF158" s="12"/>
      <c r="AG158" s="12"/>
      <c r="AH158" s="42"/>
      <c r="AI158" s="44"/>
      <c r="AJ158" s="12"/>
      <c r="AK158" s="12"/>
      <c r="AL158" s="12"/>
      <c r="AM158" s="42"/>
      <c r="AN158" s="44"/>
      <c r="AO158" s="12"/>
      <c r="AP158" s="12"/>
      <c r="AQ158" s="12"/>
      <c r="AR158" s="42"/>
      <c r="AS158" s="44"/>
      <c r="AT158" s="12"/>
      <c r="AU158" s="12"/>
      <c r="AV158" s="12"/>
      <c r="AW158" s="42"/>
      <c r="AX158" s="44"/>
    </row>
    <row r="159" spans="1:50" x14ac:dyDescent="0.2">
      <c r="A159" s="12"/>
      <c r="B159" s="64"/>
      <c r="C159" s="18"/>
      <c r="D159" s="19"/>
      <c r="E159" s="65"/>
      <c r="F159" s="17"/>
      <c r="G159" s="27"/>
      <c r="H159" s="12"/>
      <c r="I159" s="15">
        <f>IF(Sprint2TasksTable[[#This Row],[Presup]]&gt;0,(MAX(J153:AX153)-MIN(J153:AX153))/Sprint2TasksTable[[#This Row],[Presup]],0)</f>
        <v>0</v>
      </c>
      <c r="J159" s="12"/>
      <c r="K159" s="12"/>
      <c r="L159" s="12"/>
      <c r="M159" s="12"/>
      <c r="N159" s="42"/>
      <c r="O159" s="44"/>
      <c r="P159" s="12"/>
      <c r="Q159" s="12"/>
      <c r="R159" s="12"/>
      <c r="S159" s="42"/>
      <c r="T159" s="44"/>
      <c r="U159" s="12"/>
      <c r="V159" s="12"/>
      <c r="W159" s="12"/>
      <c r="X159" s="42"/>
      <c r="Y159" s="44"/>
      <c r="Z159" s="12"/>
      <c r="AA159" s="12"/>
      <c r="AB159" s="12"/>
      <c r="AC159" s="42"/>
      <c r="AD159" s="44"/>
      <c r="AE159" s="12"/>
      <c r="AF159" s="12"/>
      <c r="AG159" s="12"/>
      <c r="AH159" s="42"/>
      <c r="AI159" s="44"/>
      <c r="AJ159" s="12"/>
      <c r="AK159" s="12"/>
      <c r="AL159" s="12"/>
      <c r="AM159" s="42"/>
      <c r="AN159" s="44"/>
      <c r="AO159" s="12"/>
      <c r="AP159" s="12"/>
      <c r="AQ159" s="12"/>
      <c r="AR159" s="42"/>
      <c r="AS159" s="44"/>
      <c r="AT159" s="12"/>
      <c r="AU159" s="12"/>
      <c r="AV159" s="12"/>
      <c r="AW159" s="42"/>
      <c r="AX159" s="44"/>
    </row>
    <row r="160" spans="1:50" x14ac:dyDescent="0.2">
      <c r="A160" s="12"/>
      <c r="B160" s="64"/>
      <c r="C160" s="18"/>
      <c r="D160" s="19"/>
      <c r="E160" s="65"/>
      <c r="F160" s="17"/>
      <c r="G160" s="27"/>
      <c r="H160" s="12"/>
      <c r="I160" s="15">
        <f>IF(Sprint2TasksTable[[#This Row],[Presup]]&gt;0,(MAX(J154:AX154)-MIN(J154:AX154))/Sprint2TasksTable[[#This Row],[Presup]],0)</f>
        <v>0</v>
      </c>
      <c r="J160" s="12"/>
      <c r="K160" s="12"/>
      <c r="L160" s="12"/>
      <c r="M160" s="12"/>
      <c r="N160" s="42"/>
      <c r="O160" s="44"/>
      <c r="P160" s="12"/>
      <c r="Q160" s="12"/>
      <c r="R160" s="12"/>
      <c r="S160" s="42"/>
      <c r="T160" s="44"/>
      <c r="U160" s="12"/>
      <c r="V160" s="12"/>
      <c r="W160" s="12"/>
      <c r="X160" s="42"/>
      <c r="Y160" s="44"/>
      <c r="Z160" s="12"/>
      <c r="AA160" s="12"/>
      <c r="AB160" s="12"/>
      <c r="AC160" s="42"/>
      <c r="AD160" s="44"/>
      <c r="AE160" s="12"/>
      <c r="AF160" s="12"/>
      <c r="AG160" s="12"/>
      <c r="AH160" s="42"/>
      <c r="AI160" s="44"/>
      <c r="AJ160" s="12"/>
      <c r="AK160" s="12"/>
      <c r="AL160" s="12"/>
      <c r="AM160" s="42"/>
      <c r="AN160" s="44"/>
      <c r="AO160" s="12"/>
      <c r="AP160" s="12"/>
      <c r="AQ160" s="12"/>
      <c r="AR160" s="42"/>
      <c r="AS160" s="44"/>
      <c r="AT160" s="12"/>
      <c r="AU160" s="12"/>
      <c r="AV160" s="12"/>
      <c r="AW160" s="42"/>
      <c r="AX160" s="44"/>
    </row>
    <row r="161" spans="1:50" x14ac:dyDescent="0.2">
      <c r="A161" s="12"/>
      <c r="B161" s="64"/>
      <c r="C161" s="18"/>
      <c r="D161" s="19"/>
      <c r="E161" s="65"/>
      <c r="F161" s="17"/>
      <c r="G161" s="27"/>
      <c r="H161" s="12"/>
      <c r="I161" s="15">
        <f>IF(Sprint2TasksTable[[#This Row],[Presup]]&gt;0,(MAX(J155:AX155)-MIN(J155:AX155))/Sprint2TasksTable[[#This Row],[Presup]],0)</f>
        <v>0</v>
      </c>
      <c r="J161" s="12"/>
      <c r="K161" s="12"/>
      <c r="L161" s="12"/>
      <c r="M161" s="12"/>
      <c r="N161" s="42"/>
      <c r="O161" s="44"/>
      <c r="P161" s="12"/>
      <c r="Q161" s="12"/>
      <c r="R161" s="12"/>
      <c r="S161" s="42"/>
      <c r="T161" s="44"/>
      <c r="U161" s="12"/>
      <c r="V161" s="12"/>
      <c r="W161" s="12"/>
      <c r="X161" s="42"/>
      <c r="Y161" s="44"/>
      <c r="Z161" s="12"/>
      <c r="AA161" s="12"/>
      <c r="AB161" s="12"/>
      <c r="AC161" s="42"/>
      <c r="AD161" s="44"/>
      <c r="AE161" s="12"/>
      <c r="AF161" s="12"/>
      <c r="AG161" s="12"/>
      <c r="AH161" s="42"/>
      <c r="AI161" s="44"/>
      <c r="AJ161" s="12"/>
      <c r="AK161" s="12"/>
      <c r="AL161" s="12"/>
      <c r="AM161" s="42"/>
      <c r="AN161" s="44"/>
      <c r="AO161" s="12"/>
      <c r="AP161" s="12"/>
      <c r="AQ161" s="12"/>
      <c r="AR161" s="42"/>
      <c r="AS161" s="44"/>
      <c r="AT161" s="12"/>
      <c r="AU161" s="12"/>
      <c r="AV161" s="12"/>
      <c r="AW161" s="42"/>
      <c r="AX161" s="44"/>
    </row>
    <row r="162" spans="1:50" x14ac:dyDescent="0.2">
      <c r="A162" s="12"/>
      <c r="B162" s="64"/>
      <c r="C162" s="18"/>
      <c r="D162" s="19"/>
      <c r="E162" s="65"/>
      <c r="F162" s="17"/>
      <c r="G162" s="27"/>
      <c r="H162" s="12"/>
      <c r="I162" s="15">
        <f>IF(Sprint2TasksTable[[#This Row],[Presup]]&gt;0,(MAX(J156:AX156)-MIN(J156:AX156))/Sprint2TasksTable[[#This Row],[Presup]],0)</f>
        <v>0</v>
      </c>
      <c r="J162" s="12"/>
      <c r="K162" s="12"/>
      <c r="L162" s="12"/>
      <c r="M162" s="12"/>
      <c r="N162" s="42"/>
      <c r="O162" s="44"/>
      <c r="P162" s="12"/>
      <c r="Q162" s="12"/>
      <c r="R162" s="12"/>
      <c r="S162" s="42"/>
      <c r="T162" s="44"/>
      <c r="U162" s="12"/>
      <c r="V162" s="12"/>
      <c r="W162" s="12"/>
      <c r="X162" s="42"/>
      <c r="Y162" s="44"/>
      <c r="Z162" s="12"/>
      <c r="AA162" s="12"/>
      <c r="AB162" s="12"/>
      <c r="AC162" s="42"/>
      <c r="AD162" s="44"/>
      <c r="AE162" s="12"/>
      <c r="AF162" s="12"/>
      <c r="AG162" s="12"/>
      <c r="AH162" s="42"/>
      <c r="AI162" s="44"/>
      <c r="AJ162" s="12"/>
      <c r="AK162" s="12"/>
      <c r="AL162" s="12"/>
      <c r="AM162" s="42"/>
      <c r="AN162" s="44"/>
      <c r="AO162" s="12"/>
      <c r="AP162" s="12"/>
      <c r="AQ162" s="12"/>
      <c r="AR162" s="42"/>
      <c r="AS162" s="44"/>
      <c r="AT162" s="12"/>
      <c r="AU162" s="12"/>
      <c r="AV162" s="12"/>
      <c r="AW162" s="42"/>
      <c r="AX162" s="44"/>
    </row>
    <row r="163" spans="1:50" x14ac:dyDescent="0.2">
      <c r="A163" s="12"/>
      <c r="B163" s="64"/>
      <c r="C163" s="18"/>
      <c r="D163" s="19"/>
      <c r="E163" s="65"/>
      <c r="F163" s="17"/>
      <c r="G163" s="27"/>
      <c r="H163" s="12"/>
      <c r="I163" s="15">
        <f>IF(Sprint2TasksTable[[#This Row],[Presup]]&gt;0,(MAX(J157:AX157)-MIN(J157:AX157))/Sprint2TasksTable[[#This Row],[Presup]],0)</f>
        <v>0</v>
      </c>
      <c r="J163" s="12"/>
      <c r="K163" s="12"/>
      <c r="L163" s="12"/>
      <c r="M163" s="12"/>
      <c r="N163" s="42"/>
      <c r="O163" s="44"/>
      <c r="P163" s="12"/>
      <c r="Q163" s="12"/>
      <c r="R163" s="12"/>
      <c r="S163" s="42"/>
      <c r="T163" s="44"/>
      <c r="U163" s="12"/>
      <c r="V163" s="12"/>
      <c r="W163" s="12"/>
      <c r="X163" s="42"/>
      <c r="Y163" s="44"/>
      <c r="Z163" s="12"/>
      <c r="AA163" s="12"/>
      <c r="AB163" s="12"/>
      <c r="AC163" s="42"/>
      <c r="AD163" s="44"/>
      <c r="AE163" s="12"/>
      <c r="AF163" s="12"/>
      <c r="AG163" s="12"/>
      <c r="AH163" s="42"/>
      <c r="AI163" s="44"/>
      <c r="AJ163" s="12"/>
      <c r="AK163" s="12"/>
      <c r="AL163" s="12"/>
      <c r="AM163" s="42"/>
      <c r="AN163" s="44"/>
      <c r="AO163" s="12"/>
      <c r="AP163" s="12"/>
      <c r="AQ163" s="12"/>
      <c r="AR163" s="42"/>
      <c r="AS163" s="44"/>
      <c r="AT163" s="12"/>
      <c r="AU163" s="12"/>
      <c r="AV163" s="12"/>
      <c r="AW163" s="42"/>
      <c r="AX163" s="44"/>
    </row>
    <row r="164" spans="1:50" x14ac:dyDescent="0.2">
      <c r="A164" s="12"/>
      <c r="B164" s="64"/>
      <c r="C164" s="18"/>
      <c r="D164" s="19"/>
      <c r="E164" s="65"/>
      <c r="F164" s="17"/>
      <c r="G164" s="27"/>
      <c r="H164" s="12"/>
      <c r="I164" s="15">
        <f>IF(Sprint2TasksTable[[#This Row],[Presup]]&gt;0,(MAX(J158:AX158)-MIN(J158:AX158))/Sprint2TasksTable[[#This Row],[Presup]],0)</f>
        <v>0</v>
      </c>
      <c r="J164" s="12"/>
      <c r="K164" s="12"/>
      <c r="L164" s="12"/>
      <c r="M164" s="12"/>
      <c r="N164" s="42"/>
      <c r="O164" s="44"/>
      <c r="P164" s="12"/>
      <c r="Q164" s="12"/>
      <c r="R164" s="12"/>
      <c r="S164" s="42"/>
      <c r="T164" s="44"/>
      <c r="U164" s="12"/>
      <c r="V164" s="12"/>
      <c r="W164" s="12"/>
      <c r="X164" s="42"/>
      <c r="Y164" s="44"/>
      <c r="Z164" s="12"/>
      <c r="AA164" s="12"/>
      <c r="AB164" s="12"/>
      <c r="AC164" s="42"/>
      <c r="AD164" s="44"/>
      <c r="AE164" s="12"/>
      <c r="AF164" s="12"/>
      <c r="AG164" s="12"/>
      <c r="AH164" s="42"/>
      <c r="AI164" s="44"/>
      <c r="AJ164" s="12"/>
      <c r="AK164" s="12"/>
      <c r="AL164" s="12"/>
      <c r="AM164" s="42"/>
      <c r="AN164" s="44"/>
      <c r="AO164" s="12"/>
      <c r="AP164" s="12"/>
      <c r="AQ164" s="12"/>
      <c r="AR164" s="42"/>
      <c r="AS164" s="44"/>
      <c r="AT164" s="12"/>
      <c r="AU164" s="12"/>
      <c r="AV164" s="12"/>
      <c r="AW164" s="42"/>
      <c r="AX164" s="44"/>
    </row>
    <row r="165" spans="1:50" x14ac:dyDescent="0.2">
      <c r="A165" s="12"/>
      <c r="B165" s="64"/>
      <c r="C165" s="18"/>
      <c r="D165" s="19"/>
      <c r="E165" s="65"/>
      <c r="F165" s="17"/>
      <c r="G165" s="27"/>
      <c r="H165" s="12"/>
      <c r="I165" s="15">
        <f>IF(Sprint2TasksTable[[#This Row],[Presup]]&gt;0,(MAX(J159:AX159)-MIN(J159:AX159))/Sprint2TasksTable[[#This Row],[Presup]],0)</f>
        <v>0</v>
      </c>
      <c r="J165" s="12"/>
      <c r="K165" s="12"/>
      <c r="L165" s="12"/>
      <c r="M165" s="12"/>
      <c r="N165" s="42"/>
      <c r="O165" s="44"/>
      <c r="P165" s="12"/>
      <c r="Q165" s="12"/>
      <c r="R165" s="12"/>
      <c r="S165" s="42"/>
      <c r="T165" s="44"/>
      <c r="U165" s="12"/>
      <c r="V165" s="12"/>
      <c r="W165" s="12"/>
      <c r="X165" s="42"/>
      <c r="Y165" s="44"/>
      <c r="Z165" s="12"/>
      <c r="AA165" s="12"/>
      <c r="AB165" s="12"/>
      <c r="AC165" s="42"/>
      <c r="AD165" s="44"/>
      <c r="AE165" s="12"/>
      <c r="AF165" s="12"/>
      <c r="AG165" s="12"/>
      <c r="AH165" s="42"/>
      <c r="AI165" s="44"/>
      <c r="AJ165" s="12"/>
      <c r="AK165" s="12"/>
      <c r="AL165" s="12"/>
      <c r="AM165" s="42"/>
      <c r="AN165" s="44"/>
      <c r="AO165" s="12"/>
      <c r="AP165" s="12"/>
      <c r="AQ165" s="12"/>
      <c r="AR165" s="42"/>
      <c r="AS165" s="44"/>
      <c r="AT165" s="12"/>
      <c r="AU165" s="12"/>
      <c r="AV165" s="12"/>
      <c r="AW165" s="42"/>
      <c r="AX165" s="44"/>
    </row>
    <row r="166" spans="1:50" x14ac:dyDescent="0.2">
      <c r="A166" s="12"/>
      <c r="B166" s="64"/>
      <c r="C166" s="18"/>
      <c r="D166" s="19"/>
      <c r="E166" s="65"/>
      <c r="F166" s="17"/>
      <c r="G166" s="27"/>
      <c r="H166" s="12"/>
      <c r="I166" s="15">
        <f>IF(Sprint2TasksTable[[#This Row],[Presup]]&gt;0,(MAX(J160:AX160)-MIN(J160:AX160))/Sprint2TasksTable[[#This Row],[Presup]],0)</f>
        <v>0</v>
      </c>
      <c r="J166" s="12"/>
      <c r="K166" s="12"/>
      <c r="L166" s="12"/>
      <c r="M166" s="12"/>
      <c r="N166" s="42"/>
      <c r="O166" s="44"/>
      <c r="P166" s="12"/>
      <c r="Q166" s="12"/>
      <c r="R166" s="12"/>
      <c r="S166" s="42"/>
      <c r="T166" s="44"/>
      <c r="U166" s="12"/>
      <c r="V166" s="12"/>
      <c r="W166" s="12"/>
      <c r="X166" s="42"/>
      <c r="Y166" s="44"/>
      <c r="Z166" s="12"/>
      <c r="AA166" s="12"/>
      <c r="AB166" s="12"/>
      <c r="AC166" s="42"/>
      <c r="AD166" s="44"/>
      <c r="AE166" s="12"/>
      <c r="AF166" s="12"/>
      <c r="AG166" s="12"/>
      <c r="AH166" s="42"/>
      <c r="AI166" s="44"/>
      <c r="AJ166" s="12"/>
      <c r="AK166" s="12"/>
      <c r="AL166" s="12"/>
      <c r="AM166" s="42"/>
      <c r="AN166" s="44"/>
      <c r="AO166" s="12"/>
      <c r="AP166" s="12"/>
      <c r="AQ166" s="12"/>
      <c r="AR166" s="42"/>
      <c r="AS166" s="44"/>
      <c r="AT166" s="12"/>
      <c r="AU166" s="12"/>
      <c r="AV166" s="12"/>
      <c r="AW166" s="42"/>
      <c r="AX166" s="44"/>
    </row>
    <row r="167" spans="1:50" x14ac:dyDescent="0.2">
      <c r="A167" s="12"/>
      <c r="B167" s="64"/>
      <c r="C167" s="18"/>
      <c r="D167" s="19"/>
      <c r="E167" s="65"/>
      <c r="F167" s="17"/>
      <c r="G167" s="27"/>
      <c r="H167" s="12"/>
      <c r="I167" s="15">
        <f>IF(Sprint2TasksTable[[#This Row],[Presup]]&gt;0,(MAX(J161:AX161)-MIN(J161:AX161))/Sprint2TasksTable[[#This Row],[Presup]],0)</f>
        <v>0</v>
      </c>
      <c r="J167" s="12"/>
      <c r="K167" s="12"/>
      <c r="L167" s="12"/>
      <c r="M167" s="12"/>
      <c r="N167" s="42"/>
      <c r="O167" s="44"/>
      <c r="P167" s="12"/>
      <c r="Q167" s="12"/>
      <c r="R167" s="12"/>
      <c r="S167" s="42"/>
      <c r="T167" s="44"/>
      <c r="U167" s="12"/>
      <c r="V167" s="12"/>
      <c r="W167" s="12"/>
      <c r="X167" s="42"/>
      <c r="Y167" s="44"/>
      <c r="Z167" s="12"/>
      <c r="AA167" s="12"/>
      <c r="AB167" s="12"/>
      <c r="AC167" s="42"/>
      <c r="AD167" s="44"/>
      <c r="AE167" s="12"/>
      <c r="AF167" s="12"/>
      <c r="AG167" s="12"/>
      <c r="AH167" s="42"/>
      <c r="AI167" s="44"/>
      <c r="AJ167" s="12"/>
      <c r="AK167" s="12"/>
      <c r="AL167" s="12"/>
      <c r="AM167" s="42"/>
      <c r="AN167" s="44"/>
      <c r="AO167" s="12"/>
      <c r="AP167" s="12"/>
      <c r="AQ167" s="12"/>
      <c r="AR167" s="42"/>
      <c r="AS167" s="44"/>
      <c r="AT167" s="12"/>
      <c r="AU167" s="12"/>
      <c r="AV167" s="12"/>
      <c r="AW167" s="42"/>
      <c r="AX167" s="44"/>
    </row>
    <row r="168" spans="1:50" x14ac:dyDescent="0.2">
      <c r="A168" s="12"/>
      <c r="B168" s="64"/>
      <c r="C168" s="18"/>
      <c r="D168" s="19"/>
      <c r="E168" s="65"/>
      <c r="F168" s="17"/>
      <c r="G168" s="27"/>
      <c r="H168" s="12"/>
      <c r="I168" s="15">
        <f>IF(Sprint2TasksTable[[#This Row],[Presup]]&gt;0,(MAX(J162:AX162)-MIN(J162:AX162))/Sprint2TasksTable[[#This Row],[Presup]],0)</f>
        <v>0</v>
      </c>
      <c r="J168" s="12"/>
      <c r="K168" s="12"/>
      <c r="L168" s="12"/>
      <c r="M168" s="12"/>
      <c r="N168" s="42"/>
      <c r="O168" s="44"/>
      <c r="P168" s="12"/>
      <c r="Q168" s="12"/>
      <c r="R168" s="12"/>
      <c r="S168" s="42"/>
      <c r="T168" s="44"/>
      <c r="U168" s="12"/>
      <c r="V168" s="12"/>
      <c r="W168" s="12"/>
      <c r="X168" s="42"/>
      <c r="Y168" s="44"/>
      <c r="Z168" s="12"/>
      <c r="AA168" s="12"/>
      <c r="AB168" s="12"/>
      <c r="AC168" s="42"/>
      <c r="AD168" s="44"/>
      <c r="AE168" s="12"/>
      <c r="AF168" s="12"/>
      <c r="AG168" s="12"/>
      <c r="AH168" s="42"/>
      <c r="AI168" s="44"/>
      <c r="AJ168" s="12"/>
      <c r="AK168" s="12"/>
      <c r="AL168" s="12"/>
      <c r="AM168" s="42"/>
      <c r="AN168" s="44"/>
      <c r="AO168" s="12"/>
      <c r="AP168" s="12"/>
      <c r="AQ168" s="12"/>
      <c r="AR168" s="42"/>
      <c r="AS168" s="44"/>
      <c r="AT168" s="12"/>
      <c r="AU168" s="12"/>
      <c r="AV168" s="12"/>
      <c r="AW168" s="42"/>
      <c r="AX168" s="44"/>
    </row>
    <row r="169" spans="1:50" x14ac:dyDescent="0.2">
      <c r="A169" s="12"/>
      <c r="B169" s="64"/>
      <c r="C169" s="18"/>
      <c r="D169" s="19"/>
      <c r="E169" s="65"/>
      <c r="F169" s="17"/>
      <c r="G169" s="27"/>
      <c r="H169" s="12"/>
      <c r="I169" s="15">
        <f>IF(Sprint2TasksTable[[#This Row],[Presup]]&gt;0,(MAX(J163:AX163)-MIN(J163:AX163))/Sprint2TasksTable[[#This Row],[Presup]],0)</f>
        <v>0</v>
      </c>
      <c r="J169" s="12"/>
      <c r="K169" s="12"/>
      <c r="L169" s="12"/>
      <c r="M169" s="12"/>
      <c r="N169" s="42"/>
      <c r="O169" s="44"/>
      <c r="P169" s="12"/>
      <c r="Q169" s="12"/>
      <c r="R169" s="12"/>
      <c r="S169" s="42"/>
      <c r="T169" s="44"/>
      <c r="U169" s="12"/>
      <c r="V169" s="12"/>
      <c r="W169" s="12"/>
      <c r="X169" s="42"/>
      <c r="Y169" s="44"/>
      <c r="Z169" s="12"/>
      <c r="AA169" s="12"/>
      <c r="AB169" s="12"/>
      <c r="AC169" s="42"/>
      <c r="AD169" s="44"/>
      <c r="AE169" s="12"/>
      <c r="AF169" s="12"/>
      <c r="AG169" s="12"/>
      <c r="AH169" s="42"/>
      <c r="AI169" s="44"/>
      <c r="AJ169" s="12"/>
      <c r="AK169" s="12"/>
      <c r="AL169" s="12"/>
      <c r="AM169" s="42"/>
      <c r="AN169" s="44"/>
      <c r="AO169" s="12"/>
      <c r="AP169" s="12"/>
      <c r="AQ169" s="12"/>
      <c r="AR169" s="42"/>
      <c r="AS169" s="44"/>
      <c r="AT169" s="12"/>
      <c r="AU169" s="12"/>
      <c r="AV169" s="12"/>
      <c r="AW169" s="42"/>
      <c r="AX169" s="44"/>
    </row>
    <row r="170" spans="1:50" x14ac:dyDescent="0.2">
      <c r="A170" s="12"/>
      <c r="B170" s="64"/>
      <c r="C170" s="18"/>
      <c r="D170" s="19"/>
      <c r="E170" s="65"/>
      <c r="F170" s="17"/>
      <c r="G170" s="27"/>
      <c r="H170" s="12"/>
      <c r="I170" s="15">
        <f>IF(Sprint2TasksTable[[#This Row],[Presup]]&gt;0,(MAX(J164:AX164)-MIN(J164:AX164))/Sprint2TasksTable[[#This Row],[Presup]],0)</f>
        <v>0</v>
      </c>
      <c r="J170" s="12"/>
      <c r="K170" s="12"/>
      <c r="L170" s="12"/>
      <c r="M170" s="12"/>
      <c r="N170" s="42"/>
      <c r="O170" s="44"/>
      <c r="P170" s="12"/>
      <c r="Q170" s="12"/>
      <c r="R170" s="12"/>
      <c r="S170" s="42"/>
      <c r="T170" s="44"/>
      <c r="U170" s="12"/>
      <c r="V170" s="12"/>
      <c r="W170" s="12"/>
      <c r="X170" s="42"/>
      <c r="Y170" s="44"/>
      <c r="Z170" s="12"/>
      <c r="AA170" s="12"/>
      <c r="AB170" s="12"/>
      <c r="AC170" s="42"/>
      <c r="AD170" s="44"/>
      <c r="AE170" s="12"/>
      <c r="AF170" s="12"/>
      <c r="AG170" s="12"/>
      <c r="AH170" s="42"/>
      <c r="AI170" s="44"/>
      <c r="AJ170" s="12"/>
      <c r="AK170" s="12"/>
      <c r="AL170" s="12"/>
      <c r="AM170" s="42"/>
      <c r="AN170" s="44"/>
      <c r="AO170" s="12"/>
      <c r="AP170" s="12"/>
      <c r="AQ170" s="12"/>
      <c r="AR170" s="42"/>
      <c r="AS170" s="44"/>
      <c r="AT170" s="12"/>
      <c r="AU170" s="12"/>
      <c r="AV170" s="12"/>
      <c r="AW170" s="42"/>
      <c r="AX170" s="44"/>
    </row>
    <row r="171" spans="1:50" x14ac:dyDescent="0.2">
      <c r="A171" s="12"/>
      <c r="B171" s="64"/>
      <c r="C171" s="18"/>
      <c r="D171" s="19"/>
      <c r="E171" s="65"/>
      <c r="F171" s="17"/>
      <c r="G171" s="27"/>
      <c r="H171" s="12"/>
      <c r="I171" s="15">
        <f>IF(Sprint2TasksTable[[#This Row],[Presup]]&gt;0,(MAX(J165:AX165)-MIN(J165:AX165))/Sprint2TasksTable[[#This Row],[Presup]],0)</f>
        <v>0</v>
      </c>
      <c r="J171" s="12"/>
      <c r="K171" s="12"/>
      <c r="L171" s="12"/>
      <c r="M171" s="12"/>
      <c r="N171" s="42"/>
      <c r="O171" s="44"/>
      <c r="P171" s="12"/>
      <c r="Q171" s="12"/>
      <c r="R171" s="12"/>
      <c r="S171" s="42"/>
      <c r="T171" s="44"/>
      <c r="U171" s="12"/>
      <c r="V171" s="12"/>
      <c r="W171" s="12"/>
      <c r="X171" s="42"/>
      <c r="Y171" s="44"/>
      <c r="Z171" s="12"/>
      <c r="AA171" s="12"/>
      <c r="AB171" s="12"/>
      <c r="AC171" s="42"/>
      <c r="AD171" s="44"/>
      <c r="AE171" s="12"/>
      <c r="AF171" s="12"/>
      <c r="AG171" s="12"/>
      <c r="AH171" s="42"/>
      <c r="AI171" s="44"/>
      <c r="AJ171" s="12"/>
      <c r="AK171" s="12"/>
      <c r="AL171" s="12"/>
      <c r="AM171" s="42"/>
      <c r="AN171" s="44"/>
      <c r="AO171" s="12"/>
      <c r="AP171" s="12"/>
      <c r="AQ171" s="12"/>
      <c r="AR171" s="42"/>
      <c r="AS171" s="44"/>
      <c r="AT171" s="12"/>
      <c r="AU171" s="12"/>
      <c r="AV171" s="12"/>
      <c r="AW171" s="42"/>
      <c r="AX171" s="44"/>
    </row>
    <row r="172" spans="1:50" x14ac:dyDescent="0.2">
      <c r="A172" s="12"/>
      <c r="B172" s="64"/>
      <c r="C172" s="18"/>
      <c r="D172" s="19"/>
      <c r="E172" s="65"/>
      <c r="F172" s="17"/>
      <c r="G172" s="27"/>
      <c r="H172" s="12"/>
      <c r="I172" s="15">
        <f>IF(Sprint2TasksTable[[#This Row],[Presup]]&gt;0,(MAX(J166:AX166)-MIN(J166:AX166))/Sprint2TasksTable[[#This Row],[Presup]],0)</f>
        <v>0</v>
      </c>
      <c r="J172" s="12"/>
      <c r="K172" s="12"/>
      <c r="L172" s="12"/>
      <c r="M172" s="12"/>
      <c r="N172" s="42"/>
      <c r="O172" s="44"/>
      <c r="P172" s="12"/>
      <c r="Q172" s="12"/>
      <c r="R172" s="12"/>
      <c r="S172" s="42"/>
      <c r="T172" s="44"/>
      <c r="U172" s="12"/>
      <c r="V172" s="12"/>
      <c r="W172" s="12"/>
      <c r="X172" s="42"/>
      <c r="Y172" s="44"/>
      <c r="Z172" s="12"/>
      <c r="AA172" s="12"/>
      <c r="AB172" s="12"/>
      <c r="AC172" s="42"/>
      <c r="AD172" s="44"/>
      <c r="AE172" s="12"/>
      <c r="AF172" s="12"/>
      <c r="AG172" s="12"/>
      <c r="AH172" s="42"/>
      <c r="AI172" s="44"/>
      <c r="AJ172" s="12"/>
      <c r="AK172" s="12"/>
      <c r="AL172" s="12"/>
      <c r="AM172" s="42"/>
      <c r="AN172" s="44"/>
      <c r="AO172" s="12"/>
      <c r="AP172" s="12"/>
      <c r="AQ172" s="12"/>
      <c r="AR172" s="42"/>
      <c r="AS172" s="44"/>
      <c r="AT172" s="12"/>
      <c r="AU172" s="12"/>
      <c r="AV172" s="12"/>
      <c r="AW172" s="42"/>
      <c r="AX172" s="44"/>
    </row>
    <row r="173" spans="1:50" x14ac:dyDescent="0.2">
      <c r="A173" s="12"/>
      <c r="B173" s="64"/>
      <c r="C173" s="18"/>
      <c r="D173" s="19"/>
      <c r="E173" s="65"/>
      <c r="F173" s="17"/>
      <c r="G173" s="27"/>
      <c r="H173" s="12"/>
      <c r="I173" s="15">
        <f>IF(Sprint2TasksTable[[#This Row],[Presup]]&gt;0,(MAX(J167:AX167)-MIN(J167:AX167))/Sprint2TasksTable[[#This Row],[Presup]],0)</f>
        <v>0</v>
      </c>
      <c r="J173" s="12"/>
      <c r="K173" s="12"/>
      <c r="L173" s="12"/>
      <c r="M173" s="12"/>
      <c r="N173" s="42"/>
      <c r="O173" s="44"/>
      <c r="P173" s="12"/>
      <c r="Q173" s="12"/>
      <c r="R173" s="12"/>
      <c r="S173" s="42"/>
      <c r="T173" s="44"/>
      <c r="U173" s="12"/>
      <c r="V173" s="12"/>
      <c r="W173" s="12"/>
      <c r="X173" s="42"/>
      <c r="Y173" s="44"/>
      <c r="Z173" s="12"/>
      <c r="AA173" s="12"/>
      <c r="AB173" s="12"/>
      <c r="AC173" s="42"/>
      <c r="AD173" s="44"/>
      <c r="AE173" s="12"/>
      <c r="AF173" s="12"/>
      <c r="AG173" s="12"/>
      <c r="AH173" s="42"/>
      <c r="AI173" s="44"/>
      <c r="AJ173" s="12"/>
      <c r="AK173" s="12"/>
      <c r="AL173" s="12"/>
      <c r="AM173" s="42"/>
      <c r="AN173" s="44"/>
      <c r="AO173" s="12"/>
      <c r="AP173" s="12"/>
      <c r="AQ173" s="12"/>
      <c r="AR173" s="42"/>
      <c r="AS173" s="44"/>
      <c r="AT173" s="12"/>
      <c r="AU173" s="12"/>
      <c r="AV173" s="12"/>
      <c r="AW173" s="42"/>
      <c r="AX173" s="44"/>
    </row>
    <row r="174" spans="1:50" x14ac:dyDescent="0.2">
      <c r="A174" s="12"/>
      <c r="B174" s="64"/>
      <c r="C174" s="18"/>
      <c r="D174" s="19"/>
      <c r="E174" s="65"/>
      <c r="F174" s="17"/>
      <c r="G174" s="27"/>
      <c r="H174" s="12"/>
      <c r="I174" s="15">
        <f>IF(Sprint2TasksTable[[#This Row],[Presup]]&gt;0,(MAX(J168:AX168)-MIN(J168:AX168))/Sprint2TasksTable[[#This Row],[Presup]],0)</f>
        <v>0</v>
      </c>
      <c r="J174" s="12"/>
      <c r="K174" s="12"/>
      <c r="L174" s="12"/>
      <c r="M174" s="12"/>
      <c r="N174" s="42"/>
      <c r="O174" s="44"/>
      <c r="P174" s="12"/>
      <c r="Q174" s="12"/>
      <c r="R174" s="12"/>
      <c r="S174" s="42"/>
      <c r="T174" s="44"/>
      <c r="U174" s="12"/>
      <c r="V174" s="12"/>
      <c r="W174" s="12"/>
      <c r="X174" s="42"/>
      <c r="Y174" s="44"/>
      <c r="Z174" s="12"/>
      <c r="AA174" s="12"/>
      <c r="AB174" s="12"/>
      <c r="AC174" s="42"/>
      <c r="AD174" s="44"/>
      <c r="AE174" s="12"/>
      <c r="AF174" s="12"/>
      <c r="AG174" s="12"/>
      <c r="AH174" s="42"/>
      <c r="AI174" s="44"/>
      <c r="AJ174" s="12"/>
      <c r="AK174" s="12"/>
      <c r="AL174" s="12"/>
      <c r="AM174" s="42"/>
      <c r="AN174" s="44"/>
      <c r="AO174" s="12"/>
      <c r="AP174" s="12"/>
      <c r="AQ174" s="12"/>
      <c r="AR174" s="42"/>
      <c r="AS174" s="44"/>
      <c r="AT174" s="12"/>
      <c r="AU174" s="12"/>
      <c r="AV174" s="12"/>
      <c r="AW174" s="42"/>
      <c r="AX174" s="44"/>
    </row>
    <row r="175" spans="1:50" x14ac:dyDescent="0.2">
      <c r="A175" s="12"/>
      <c r="B175" s="64"/>
      <c r="C175" s="18"/>
      <c r="D175" s="19"/>
      <c r="E175" s="65"/>
      <c r="F175" s="17"/>
      <c r="G175" s="27"/>
      <c r="H175" s="12"/>
      <c r="I175" s="15">
        <f>IF(Sprint2TasksTable[[#This Row],[Presup]]&gt;0,(MAX(J169:AX169)-MIN(J169:AX169))/Sprint2TasksTable[[#This Row],[Presup]],0)</f>
        <v>0</v>
      </c>
      <c r="J175" s="12"/>
      <c r="K175" s="12"/>
      <c r="L175" s="12"/>
      <c r="M175" s="12"/>
      <c r="N175" s="42"/>
      <c r="O175" s="44"/>
      <c r="P175" s="12"/>
      <c r="Q175" s="12"/>
      <c r="R175" s="12"/>
      <c r="S175" s="42"/>
      <c r="T175" s="44"/>
      <c r="U175" s="12"/>
      <c r="V175" s="12"/>
      <c r="W175" s="12"/>
      <c r="X175" s="42"/>
      <c r="Y175" s="44"/>
      <c r="Z175" s="12"/>
      <c r="AA175" s="12"/>
      <c r="AB175" s="12"/>
      <c r="AC175" s="42"/>
      <c r="AD175" s="44"/>
      <c r="AE175" s="12"/>
      <c r="AF175" s="12"/>
      <c r="AG175" s="12"/>
      <c r="AH175" s="42"/>
      <c r="AI175" s="44"/>
      <c r="AJ175" s="12"/>
      <c r="AK175" s="12"/>
      <c r="AL175" s="12"/>
      <c r="AM175" s="42"/>
      <c r="AN175" s="44"/>
      <c r="AO175" s="12"/>
      <c r="AP175" s="12"/>
      <c r="AQ175" s="12"/>
      <c r="AR175" s="42"/>
      <c r="AS175" s="44"/>
      <c r="AT175" s="12"/>
      <c r="AU175" s="12"/>
      <c r="AV175" s="12"/>
      <c r="AW175" s="42"/>
      <c r="AX175" s="44"/>
    </row>
    <row r="176" spans="1:50" x14ac:dyDescent="0.2">
      <c r="A176" s="12"/>
      <c r="B176" s="64"/>
      <c r="C176" s="18"/>
      <c r="D176" s="19"/>
      <c r="E176" s="65"/>
      <c r="F176" s="17"/>
      <c r="G176" s="27"/>
      <c r="H176" s="12"/>
      <c r="I176" s="15">
        <f>IF(Sprint2TasksTable[[#This Row],[Presup]]&gt;0,(MAX(J170:AX170)-MIN(J170:AX170))/Sprint2TasksTable[[#This Row],[Presup]],0)</f>
        <v>0</v>
      </c>
      <c r="J176" s="12"/>
      <c r="K176" s="12"/>
      <c r="L176" s="12"/>
      <c r="M176" s="12"/>
      <c r="N176" s="42"/>
      <c r="O176" s="44"/>
      <c r="P176" s="12"/>
      <c r="Q176" s="12"/>
      <c r="R176" s="12"/>
      <c r="S176" s="42"/>
      <c r="T176" s="44"/>
      <c r="U176" s="12"/>
      <c r="V176" s="12"/>
      <c r="W176" s="12"/>
      <c r="X176" s="42"/>
      <c r="Y176" s="44"/>
      <c r="Z176" s="12"/>
      <c r="AA176" s="12"/>
      <c r="AB176" s="12"/>
      <c r="AC176" s="42"/>
      <c r="AD176" s="44"/>
      <c r="AE176" s="12"/>
      <c r="AF176" s="12"/>
      <c r="AG176" s="12"/>
      <c r="AH176" s="42"/>
      <c r="AI176" s="44"/>
      <c r="AJ176" s="12"/>
      <c r="AK176" s="12"/>
      <c r="AL176" s="12"/>
      <c r="AM176" s="42"/>
      <c r="AN176" s="44"/>
      <c r="AO176" s="12"/>
      <c r="AP176" s="12"/>
      <c r="AQ176" s="12"/>
      <c r="AR176" s="42"/>
      <c r="AS176" s="44"/>
      <c r="AT176" s="12"/>
      <c r="AU176" s="12"/>
      <c r="AV176" s="12"/>
      <c r="AW176" s="42"/>
      <c r="AX176" s="44"/>
    </row>
    <row r="177" spans="1:50" x14ac:dyDescent="0.2">
      <c r="A177" s="12"/>
      <c r="B177" s="64"/>
      <c r="C177" s="18"/>
      <c r="D177" s="19"/>
      <c r="E177" s="65"/>
      <c r="F177" s="17"/>
      <c r="G177" s="27"/>
      <c r="H177" s="12"/>
      <c r="I177" s="15">
        <f>IF(Sprint2TasksTable[[#This Row],[Presup]]&gt;0,(MAX(J171:AX171)-MIN(J171:AX171))/Sprint2TasksTable[[#This Row],[Presup]],0)</f>
        <v>0</v>
      </c>
      <c r="J177" s="12"/>
      <c r="K177" s="12"/>
      <c r="L177" s="12"/>
      <c r="M177" s="12"/>
      <c r="N177" s="42"/>
      <c r="O177" s="44"/>
      <c r="P177" s="12"/>
      <c r="Q177" s="12"/>
      <c r="R177" s="12"/>
      <c r="S177" s="42"/>
      <c r="T177" s="44"/>
      <c r="U177" s="12"/>
      <c r="V177" s="12"/>
      <c r="W177" s="12"/>
      <c r="X177" s="42"/>
      <c r="Y177" s="44"/>
      <c r="Z177" s="12"/>
      <c r="AA177" s="12"/>
      <c r="AB177" s="12"/>
      <c r="AC177" s="42"/>
      <c r="AD177" s="44"/>
      <c r="AE177" s="12"/>
      <c r="AF177" s="12"/>
      <c r="AG177" s="12"/>
      <c r="AH177" s="42"/>
      <c r="AI177" s="44"/>
      <c r="AJ177" s="12"/>
      <c r="AK177" s="12"/>
      <c r="AL177" s="12"/>
      <c r="AM177" s="42"/>
      <c r="AN177" s="44"/>
      <c r="AO177" s="12"/>
      <c r="AP177" s="12"/>
      <c r="AQ177" s="12"/>
      <c r="AR177" s="42"/>
      <c r="AS177" s="44"/>
      <c r="AT177" s="12"/>
      <c r="AU177" s="12"/>
      <c r="AV177" s="12"/>
      <c r="AW177" s="42"/>
      <c r="AX177" s="44"/>
    </row>
    <row r="178" spans="1:50" x14ac:dyDescent="0.2">
      <c r="A178" s="12"/>
      <c r="B178" s="64"/>
      <c r="C178" s="18"/>
      <c r="D178" s="19"/>
      <c r="E178" s="65"/>
      <c r="F178" s="17"/>
      <c r="G178" s="27"/>
      <c r="H178" s="12"/>
      <c r="I178" s="15">
        <f>IF(Sprint2TasksTable[[#This Row],[Presup]]&gt;0,(MAX(J172:AX172)-MIN(J172:AX172))/Sprint2TasksTable[[#This Row],[Presup]],0)</f>
        <v>0</v>
      </c>
      <c r="J178" s="12"/>
      <c r="K178" s="12"/>
      <c r="L178" s="12"/>
      <c r="M178" s="12"/>
      <c r="N178" s="42"/>
      <c r="O178" s="44"/>
      <c r="P178" s="12"/>
      <c r="Q178" s="12"/>
      <c r="R178" s="12"/>
      <c r="S178" s="42"/>
      <c r="T178" s="44"/>
      <c r="U178" s="12"/>
      <c r="V178" s="12"/>
      <c r="W178" s="12"/>
      <c r="X178" s="42"/>
      <c r="Y178" s="44"/>
      <c r="Z178" s="12"/>
      <c r="AA178" s="12"/>
      <c r="AB178" s="12"/>
      <c r="AC178" s="42"/>
      <c r="AD178" s="44"/>
      <c r="AE178" s="12"/>
      <c r="AF178" s="12"/>
      <c r="AG178" s="12"/>
      <c r="AH178" s="42"/>
      <c r="AI178" s="44"/>
      <c r="AJ178" s="12"/>
      <c r="AK178" s="12"/>
      <c r="AL178" s="12"/>
      <c r="AM178" s="42"/>
      <c r="AN178" s="44"/>
      <c r="AO178" s="12"/>
      <c r="AP178" s="12"/>
      <c r="AQ178" s="12"/>
      <c r="AR178" s="42"/>
      <c r="AS178" s="44"/>
      <c r="AT178" s="12"/>
      <c r="AU178" s="12"/>
      <c r="AV178" s="12"/>
      <c r="AW178" s="42"/>
      <c r="AX178" s="44"/>
    </row>
    <row r="179" spans="1:50" x14ac:dyDescent="0.2">
      <c r="A179" s="12"/>
      <c r="B179" s="64"/>
      <c r="C179" s="18"/>
      <c r="D179" s="19"/>
      <c r="E179" s="65"/>
      <c r="F179" s="17"/>
      <c r="G179" s="27"/>
      <c r="H179" s="12"/>
      <c r="I179" s="15">
        <f>IF(Sprint2TasksTable[[#This Row],[Presup]]&gt;0,(MAX(J173:AX173)-MIN(J173:AX173))/Sprint2TasksTable[[#This Row],[Presup]],0)</f>
        <v>0</v>
      </c>
      <c r="J179" s="12"/>
      <c r="K179" s="12"/>
      <c r="L179" s="12"/>
      <c r="M179" s="12"/>
      <c r="N179" s="42"/>
      <c r="O179" s="44"/>
      <c r="P179" s="12"/>
      <c r="Q179" s="12"/>
      <c r="R179" s="12"/>
      <c r="S179" s="42"/>
      <c r="T179" s="44"/>
      <c r="U179" s="12"/>
      <c r="V179" s="12"/>
      <c r="W179" s="12"/>
      <c r="X179" s="42"/>
      <c r="Y179" s="44"/>
      <c r="Z179" s="12"/>
      <c r="AA179" s="12"/>
      <c r="AB179" s="12"/>
      <c r="AC179" s="42"/>
      <c r="AD179" s="44"/>
      <c r="AE179" s="12"/>
      <c r="AF179" s="12"/>
      <c r="AG179" s="12"/>
      <c r="AH179" s="42"/>
      <c r="AI179" s="44"/>
      <c r="AJ179" s="12"/>
      <c r="AK179" s="12"/>
      <c r="AL179" s="12"/>
      <c r="AM179" s="42"/>
      <c r="AN179" s="44"/>
      <c r="AO179" s="12"/>
      <c r="AP179" s="12"/>
      <c r="AQ179" s="12"/>
      <c r="AR179" s="42"/>
      <c r="AS179" s="44"/>
      <c r="AT179" s="12"/>
      <c r="AU179" s="12"/>
      <c r="AV179" s="12"/>
      <c r="AW179" s="42"/>
      <c r="AX179" s="44"/>
    </row>
    <row r="180" spans="1:50" x14ac:dyDescent="0.2">
      <c r="A180" s="12"/>
      <c r="B180" s="64"/>
      <c r="C180" s="18"/>
      <c r="D180" s="19"/>
      <c r="E180" s="65"/>
      <c r="F180" s="17"/>
      <c r="G180" s="27"/>
      <c r="H180" s="12"/>
      <c r="I180" s="15">
        <f>IF(Sprint2TasksTable[[#This Row],[Presup]]&gt;0,(MAX(J174:AX174)-MIN(J174:AX174))/Sprint2TasksTable[[#This Row],[Presup]],0)</f>
        <v>0</v>
      </c>
      <c r="J180" s="12"/>
      <c r="K180" s="12"/>
      <c r="L180" s="12"/>
      <c r="M180" s="12"/>
      <c r="N180" s="42"/>
      <c r="O180" s="44"/>
      <c r="P180" s="12"/>
      <c r="Q180" s="12"/>
      <c r="R180" s="12"/>
      <c r="S180" s="42"/>
      <c r="T180" s="44"/>
      <c r="U180" s="12"/>
      <c r="V180" s="12"/>
      <c r="W180" s="12"/>
      <c r="X180" s="42"/>
      <c r="Y180" s="44"/>
      <c r="Z180" s="12"/>
      <c r="AA180" s="12"/>
      <c r="AB180" s="12"/>
      <c r="AC180" s="42"/>
      <c r="AD180" s="44"/>
      <c r="AE180" s="12"/>
      <c r="AF180" s="12"/>
      <c r="AG180" s="12"/>
      <c r="AH180" s="42"/>
      <c r="AI180" s="44"/>
      <c r="AJ180" s="12"/>
      <c r="AK180" s="12"/>
      <c r="AL180" s="12"/>
      <c r="AM180" s="42"/>
      <c r="AN180" s="44"/>
      <c r="AO180" s="12"/>
      <c r="AP180" s="12"/>
      <c r="AQ180" s="12"/>
      <c r="AR180" s="42"/>
      <c r="AS180" s="44"/>
      <c r="AT180" s="12"/>
      <c r="AU180" s="12"/>
      <c r="AV180" s="12"/>
      <c r="AW180" s="42"/>
      <c r="AX180" s="44"/>
    </row>
    <row r="181" spans="1:50" x14ac:dyDescent="0.2">
      <c r="A181" s="12"/>
      <c r="B181" s="64"/>
      <c r="C181" s="18"/>
      <c r="D181" s="19"/>
      <c r="E181" s="65"/>
      <c r="F181" s="17"/>
      <c r="G181" s="27"/>
      <c r="H181" s="12"/>
      <c r="I181" s="15">
        <f>IF(Sprint2TasksTable[[#This Row],[Presup]]&gt;0,(MAX(J175:AX175)-MIN(J175:AX175))/Sprint2TasksTable[[#This Row],[Presup]],0)</f>
        <v>0</v>
      </c>
      <c r="J181" s="12"/>
      <c r="K181" s="12"/>
      <c r="L181" s="12"/>
      <c r="M181" s="12"/>
      <c r="N181" s="42"/>
      <c r="O181" s="44"/>
      <c r="P181" s="12"/>
      <c r="Q181" s="12"/>
      <c r="R181" s="12"/>
      <c r="S181" s="42"/>
      <c r="T181" s="44"/>
      <c r="U181" s="12"/>
      <c r="V181" s="12"/>
      <c r="W181" s="12"/>
      <c r="X181" s="42"/>
      <c r="Y181" s="44"/>
      <c r="Z181" s="12"/>
      <c r="AA181" s="12"/>
      <c r="AB181" s="12"/>
      <c r="AC181" s="42"/>
      <c r="AD181" s="44"/>
      <c r="AE181" s="12"/>
      <c r="AF181" s="12"/>
      <c r="AG181" s="12"/>
      <c r="AH181" s="42"/>
      <c r="AI181" s="44"/>
      <c r="AJ181" s="12"/>
      <c r="AK181" s="12"/>
      <c r="AL181" s="12"/>
      <c r="AM181" s="42"/>
      <c r="AN181" s="44"/>
      <c r="AO181" s="12"/>
      <c r="AP181" s="12"/>
      <c r="AQ181" s="12"/>
      <c r="AR181" s="42"/>
      <c r="AS181" s="44"/>
      <c r="AT181" s="12"/>
      <c r="AU181" s="12"/>
      <c r="AV181" s="12"/>
      <c r="AW181" s="42"/>
      <c r="AX181" s="44"/>
    </row>
    <row r="182" spans="1:50" x14ac:dyDescent="0.2">
      <c r="A182" s="12"/>
      <c r="B182" s="64"/>
      <c r="C182" s="18"/>
      <c r="D182" s="19"/>
      <c r="E182" s="65"/>
      <c r="F182" s="17"/>
      <c r="G182" s="27"/>
      <c r="H182" s="12"/>
      <c r="I182" s="15">
        <f>IF(Sprint2TasksTable[[#This Row],[Presup]]&gt;0,(MAX(J176:AX176)-MIN(J176:AX176))/Sprint2TasksTable[[#This Row],[Presup]],0)</f>
        <v>0</v>
      </c>
      <c r="J182" s="12"/>
      <c r="K182" s="12"/>
      <c r="L182" s="12"/>
      <c r="M182" s="12"/>
      <c r="N182" s="42"/>
      <c r="O182" s="44"/>
      <c r="P182" s="12"/>
      <c r="Q182" s="12"/>
      <c r="R182" s="12"/>
      <c r="S182" s="42"/>
      <c r="T182" s="44"/>
      <c r="U182" s="12"/>
      <c r="V182" s="12"/>
      <c r="W182" s="12"/>
      <c r="X182" s="42"/>
      <c r="Y182" s="44"/>
      <c r="Z182" s="12"/>
      <c r="AA182" s="12"/>
      <c r="AB182" s="12"/>
      <c r="AC182" s="42"/>
      <c r="AD182" s="44"/>
      <c r="AE182" s="12"/>
      <c r="AF182" s="12"/>
      <c r="AG182" s="12"/>
      <c r="AH182" s="42"/>
      <c r="AI182" s="44"/>
      <c r="AJ182" s="12"/>
      <c r="AK182" s="12"/>
      <c r="AL182" s="12"/>
      <c r="AM182" s="42"/>
      <c r="AN182" s="44"/>
      <c r="AO182" s="12"/>
      <c r="AP182" s="12"/>
      <c r="AQ182" s="12"/>
      <c r="AR182" s="42"/>
      <c r="AS182" s="44"/>
      <c r="AT182" s="12"/>
      <c r="AU182" s="12"/>
      <c r="AV182" s="12"/>
      <c r="AW182" s="42"/>
      <c r="AX182" s="44"/>
    </row>
    <row r="183" spans="1:50" x14ac:dyDescent="0.2">
      <c r="A183" s="12"/>
      <c r="B183" s="64"/>
      <c r="C183" s="18"/>
      <c r="D183" s="19"/>
      <c r="E183" s="65"/>
      <c r="F183" s="17"/>
      <c r="G183" s="27"/>
      <c r="H183" s="12"/>
      <c r="I183" s="15">
        <f>IF(Sprint2TasksTable[[#This Row],[Presup]]&gt;0,(MAX(J177:AX177)-MIN(J177:AX177))/Sprint2TasksTable[[#This Row],[Presup]],0)</f>
        <v>0</v>
      </c>
      <c r="J183" s="12"/>
      <c r="K183" s="12"/>
      <c r="L183" s="12"/>
      <c r="M183" s="12"/>
      <c r="N183" s="42"/>
      <c r="O183" s="44"/>
      <c r="P183" s="12"/>
      <c r="Q183" s="12"/>
      <c r="R183" s="12"/>
      <c r="S183" s="42"/>
      <c r="T183" s="44"/>
      <c r="U183" s="12"/>
      <c r="V183" s="12"/>
      <c r="W183" s="12"/>
      <c r="X183" s="42"/>
      <c r="Y183" s="44"/>
      <c r="Z183" s="12"/>
      <c r="AA183" s="12"/>
      <c r="AB183" s="12"/>
      <c r="AC183" s="42"/>
      <c r="AD183" s="44"/>
      <c r="AE183" s="12"/>
      <c r="AF183" s="12"/>
      <c r="AG183" s="12"/>
      <c r="AH183" s="42"/>
      <c r="AI183" s="44"/>
      <c r="AJ183" s="12"/>
      <c r="AK183" s="12"/>
      <c r="AL183" s="12"/>
      <c r="AM183" s="42"/>
      <c r="AN183" s="44"/>
      <c r="AO183" s="12"/>
      <c r="AP183" s="12"/>
      <c r="AQ183" s="12"/>
      <c r="AR183" s="42"/>
      <c r="AS183" s="44"/>
      <c r="AT183" s="12"/>
      <c r="AU183" s="12"/>
      <c r="AV183" s="12"/>
      <c r="AW183" s="42"/>
      <c r="AX183" s="44"/>
    </row>
    <row r="184" spans="1:50" x14ac:dyDescent="0.2">
      <c r="A184" s="12"/>
      <c r="B184" s="64"/>
      <c r="C184" s="18"/>
      <c r="D184" s="19"/>
      <c r="E184" s="65"/>
      <c r="F184" s="17"/>
      <c r="G184" s="27"/>
      <c r="H184" s="12"/>
      <c r="I184" s="15">
        <f>IF(Sprint2TasksTable[[#This Row],[Presup]]&gt;0,(MAX(J178:AX178)-MIN(J178:AX178))/Sprint2TasksTable[[#This Row],[Presup]],0)</f>
        <v>0</v>
      </c>
      <c r="J184" s="12"/>
      <c r="K184" s="12"/>
      <c r="L184" s="12"/>
      <c r="M184" s="12"/>
      <c r="N184" s="42"/>
      <c r="O184" s="44"/>
      <c r="P184" s="12"/>
      <c r="Q184" s="12"/>
      <c r="R184" s="12"/>
      <c r="S184" s="42"/>
      <c r="T184" s="44"/>
      <c r="U184" s="12"/>
      <c r="V184" s="12"/>
      <c r="W184" s="12"/>
      <c r="X184" s="42"/>
      <c r="Y184" s="44"/>
      <c r="Z184" s="12"/>
      <c r="AA184" s="12"/>
      <c r="AB184" s="12"/>
      <c r="AC184" s="42"/>
      <c r="AD184" s="44"/>
      <c r="AE184" s="12"/>
      <c r="AF184" s="12"/>
      <c r="AG184" s="12"/>
      <c r="AH184" s="42"/>
      <c r="AI184" s="44"/>
      <c r="AJ184" s="12"/>
      <c r="AK184" s="12"/>
      <c r="AL184" s="12"/>
      <c r="AM184" s="42"/>
      <c r="AN184" s="44"/>
      <c r="AO184" s="12"/>
      <c r="AP184" s="12"/>
      <c r="AQ184" s="12"/>
      <c r="AR184" s="42"/>
      <c r="AS184" s="44"/>
      <c r="AT184" s="12"/>
      <c r="AU184" s="12"/>
      <c r="AV184" s="12"/>
      <c r="AW184" s="42"/>
      <c r="AX184" s="44"/>
    </row>
    <row r="185" spans="1:50" x14ac:dyDescent="0.2">
      <c r="A185" s="12"/>
      <c r="B185" s="64"/>
      <c r="C185" s="18"/>
      <c r="D185" s="19"/>
      <c r="E185" s="65"/>
      <c r="F185" s="17"/>
      <c r="G185" s="27"/>
      <c r="H185" s="12"/>
      <c r="I185" s="15">
        <f>IF(Sprint2TasksTable[[#This Row],[Presup]]&gt;0,(MAX(J179:AX179)-MIN(J179:AX179))/Sprint2TasksTable[[#This Row],[Presup]],0)</f>
        <v>0</v>
      </c>
      <c r="J185" s="12"/>
      <c r="K185" s="12"/>
      <c r="L185" s="12"/>
      <c r="M185" s="12"/>
      <c r="N185" s="42"/>
      <c r="O185" s="44"/>
      <c r="P185" s="12"/>
      <c r="Q185" s="12"/>
      <c r="R185" s="12"/>
      <c r="S185" s="42"/>
      <c r="T185" s="44"/>
      <c r="U185" s="12"/>
      <c r="V185" s="12"/>
      <c r="W185" s="12"/>
      <c r="X185" s="42"/>
      <c r="Y185" s="44"/>
      <c r="Z185" s="12"/>
      <c r="AA185" s="12"/>
      <c r="AB185" s="12"/>
      <c r="AC185" s="42"/>
      <c r="AD185" s="44"/>
      <c r="AE185" s="12"/>
      <c r="AF185" s="12"/>
      <c r="AG185" s="12"/>
      <c r="AH185" s="42"/>
      <c r="AI185" s="44"/>
      <c r="AJ185" s="12"/>
      <c r="AK185" s="12"/>
      <c r="AL185" s="12"/>
      <c r="AM185" s="42"/>
      <c r="AN185" s="44"/>
      <c r="AO185" s="12"/>
      <c r="AP185" s="12"/>
      <c r="AQ185" s="12"/>
      <c r="AR185" s="42"/>
      <c r="AS185" s="44"/>
      <c r="AT185" s="12"/>
      <c r="AU185" s="12"/>
      <c r="AV185" s="12"/>
      <c r="AW185" s="42"/>
      <c r="AX185" s="44"/>
    </row>
    <row r="186" spans="1:50" x14ac:dyDescent="0.2">
      <c r="A186" s="12"/>
      <c r="B186" s="64"/>
      <c r="C186" s="18"/>
      <c r="D186" s="19"/>
      <c r="E186" s="65"/>
      <c r="F186" s="17"/>
      <c r="G186" s="27"/>
      <c r="H186" s="12"/>
      <c r="I186" s="15">
        <f>IF(Sprint2TasksTable[[#This Row],[Presup]]&gt;0,(MAX(J180:AX180)-MIN(J180:AX180))/Sprint2TasksTable[[#This Row],[Presup]],0)</f>
        <v>0</v>
      </c>
      <c r="J186" s="12"/>
      <c r="K186" s="12"/>
      <c r="L186" s="12"/>
      <c r="M186" s="12"/>
      <c r="N186" s="42"/>
      <c r="O186" s="44"/>
      <c r="P186" s="12"/>
      <c r="Q186" s="12"/>
      <c r="R186" s="12"/>
      <c r="S186" s="42"/>
      <c r="T186" s="44"/>
      <c r="U186" s="12"/>
      <c r="V186" s="12"/>
      <c r="W186" s="12"/>
      <c r="X186" s="42"/>
      <c r="Y186" s="44"/>
      <c r="Z186" s="12"/>
      <c r="AA186" s="12"/>
      <c r="AB186" s="12"/>
      <c r="AC186" s="42"/>
      <c r="AD186" s="44"/>
      <c r="AE186" s="12"/>
      <c r="AF186" s="12"/>
      <c r="AG186" s="12"/>
      <c r="AH186" s="42"/>
      <c r="AI186" s="44"/>
      <c r="AJ186" s="12"/>
      <c r="AK186" s="12"/>
      <c r="AL186" s="12"/>
      <c r="AM186" s="42"/>
      <c r="AN186" s="44"/>
      <c r="AO186" s="12"/>
      <c r="AP186" s="12"/>
      <c r="AQ186" s="12"/>
      <c r="AR186" s="42"/>
      <c r="AS186" s="44"/>
      <c r="AT186" s="12"/>
      <c r="AU186" s="12"/>
      <c r="AV186" s="12"/>
      <c r="AW186" s="42"/>
      <c r="AX186" s="44"/>
    </row>
    <row r="187" spans="1:50" x14ac:dyDescent="0.2">
      <c r="A187" s="12"/>
      <c r="B187" s="64"/>
      <c r="C187" s="18"/>
      <c r="D187" s="19"/>
      <c r="E187" s="65"/>
      <c r="F187" s="17"/>
      <c r="G187" s="27"/>
      <c r="H187" s="12"/>
      <c r="I187" s="15">
        <f>IF(Sprint2TasksTable[[#This Row],[Presup]]&gt;0,(MAX(J181:AX181)-MIN(J181:AX181))/Sprint2TasksTable[[#This Row],[Presup]],0)</f>
        <v>0</v>
      </c>
      <c r="J187" s="12"/>
      <c r="K187" s="12"/>
      <c r="L187" s="12"/>
      <c r="M187" s="12"/>
      <c r="N187" s="42"/>
      <c r="O187" s="44"/>
      <c r="P187" s="12"/>
      <c r="Q187" s="12"/>
      <c r="R187" s="12"/>
      <c r="S187" s="42"/>
      <c r="T187" s="44"/>
      <c r="U187" s="12"/>
      <c r="V187" s="12"/>
      <c r="W187" s="12"/>
      <c r="X187" s="42"/>
      <c r="Y187" s="44"/>
      <c r="Z187" s="12"/>
      <c r="AA187" s="12"/>
      <c r="AB187" s="12"/>
      <c r="AC187" s="42"/>
      <c r="AD187" s="44"/>
      <c r="AE187" s="12"/>
      <c r="AF187" s="12"/>
      <c r="AG187" s="12"/>
      <c r="AH187" s="42"/>
      <c r="AI187" s="44"/>
      <c r="AJ187" s="12"/>
      <c r="AK187" s="12"/>
      <c r="AL187" s="12"/>
      <c r="AM187" s="42"/>
      <c r="AN187" s="44"/>
      <c r="AO187" s="12"/>
      <c r="AP187" s="12"/>
      <c r="AQ187" s="12"/>
      <c r="AR187" s="42"/>
      <c r="AS187" s="44"/>
      <c r="AT187" s="12"/>
      <c r="AU187" s="12"/>
      <c r="AV187" s="12"/>
      <c r="AW187" s="42"/>
      <c r="AX187" s="44"/>
    </row>
    <row r="188" spans="1:50" x14ac:dyDescent="0.2">
      <c r="A188" s="12"/>
      <c r="B188" s="64"/>
      <c r="C188" s="18"/>
      <c r="D188" s="19"/>
      <c r="E188" s="65"/>
      <c r="F188" s="17"/>
      <c r="G188" s="27"/>
      <c r="H188" s="12"/>
      <c r="I188" s="15">
        <f>IF(Sprint2TasksTable[[#This Row],[Presup]]&gt;0,(MAX(J182:AX182)-MIN(J182:AX182))/Sprint2TasksTable[[#This Row],[Presup]],0)</f>
        <v>0</v>
      </c>
      <c r="J188" s="12"/>
      <c r="K188" s="12"/>
      <c r="L188" s="12"/>
      <c r="M188" s="12"/>
      <c r="N188" s="42"/>
      <c r="O188" s="44"/>
      <c r="P188" s="12"/>
      <c r="Q188" s="12"/>
      <c r="R188" s="12"/>
      <c r="S188" s="42"/>
      <c r="T188" s="44"/>
      <c r="U188" s="12"/>
      <c r="V188" s="12"/>
      <c r="W188" s="12"/>
      <c r="X188" s="42"/>
      <c r="Y188" s="44"/>
      <c r="Z188" s="12"/>
      <c r="AA188" s="12"/>
      <c r="AB188" s="12"/>
      <c r="AC188" s="42"/>
      <c r="AD188" s="44"/>
      <c r="AE188" s="12"/>
      <c r="AF188" s="12"/>
      <c r="AG188" s="12"/>
      <c r="AH188" s="42"/>
      <c r="AI188" s="44"/>
      <c r="AJ188" s="12"/>
      <c r="AK188" s="12"/>
      <c r="AL188" s="12"/>
      <c r="AM188" s="42"/>
      <c r="AN188" s="44"/>
      <c r="AO188" s="12"/>
      <c r="AP188" s="12"/>
      <c r="AQ188" s="12"/>
      <c r="AR188" s="42"/>
      <c r="AS188" s="44"/>
      <c r="AT188" s="12"/>
      <c r="AU188" s="12"/>
      <c r="AV188" s="12"/>
      <c r="AW188" s="42"/>
      <c r="AX188" s="44"/>
    </row>
    <row r="189" spans="1:50" x14ac:dyDescent="0.2">
      <c r="A189" s="12"/>
      <c r="B189" s="64"/>
      <c r="C189" s="18"/>
      <c r="D189" s="19"/>
      <c r="E189" s="65"/>
      <c r="F189" s="17"/>
      <c r="G189" s="27"/>
      <c r="H189" s="12"/>
      <c r="I189" s="15">
        <f>IF(Sprint2TasksTable[[#This Row],[Presup]]&gt;0,(MAX(J183:AX183)-MIN(J183:AX183))/Sprint2TasksTable[[#This Row],[Presup]],0)</f>
        <v>0</v>
      </c>
      <c r="J189" s="12"/>
      <c r="K189" s="12"/>
      <c r="L189" s="12"/>
      <c r="M189" s="12"/>
      <c r="N189" s="42"/>
      <c r="O189" s="44"/>
      <c r="P189" s="12"/>
      <c r="Q189" s="12"/>
      <c r="R189" s="12"/>
      <c r="S189" s="42"/>
      <c r="T189" s="44"/>
      <c r="U189" s="12"/>
      <c r="V189" s="12"/>
      <c r="W189" s="12"/>
      <c r="X189" s="42"/>
      <c r="Y189" s="44"/>
      <c r="Z189" s="12"/>
      <c r="AA189" s="12"/>
      <c r="AB189" s="12"/>
      <c r="AC189" s="42"/>
      <c r="AD189" s="44"/>
      <c r="AE189" s="12"/>
      <c r="AF189" s="12"/>
      <c r="AG189" s="12"/>
      <c r="AH189" s="42"/>
      <c r="AI189" s="44"/>
      <c r="AJ189" s="12"/>
      <c r="AK189" s="12"/>
      <c r="AL189" s="12"/>
      <c r="AM189" s="42"/>
      <c r="AN189" s="44"/>
      <c r="AO189" s="12"/>
      <c r="AP189" s="12"/>
      <c r="AQ189" s="12"/>
      <c r="AR189" s="42"/>
      <c r="AS189" s="44"/>
      <c r="AT189" s="12"/>
      <c r="AU189" s="12"/>
      <c r="AV189" s="12"/>
      <c r="AW189" s="42"/>
      <c r="AX189" s="44"/>
    </row>
    <row r="190" spans="1:50" x14ac:dyDescent="0.2">
      <c r="A190" s="12"/>
      <c r="B190" s="64"/>
      <c r="C190" s="18"/>
      <c r="D190" s="19"/>
      <c r="E190" s="65"/>
      <c r="F190" s="17"/>
      <c r="G190" s="27"/>
      <c r="H190" s="12"/>
      <c r="I190" s="15">
        <f>IF(Sprint2TasksTable[[#This Row],[Presup]]&gt;0,(MAX(J184:AX184)-MIN(J184:AX184))/Sprint2TasksTable[[#This Row],[Presup]],0)</f>
        <v>0</v>
      </c>
      <c r="J190" s="12"/>
      <c r="K190" s="12"/>
      <c r="L190" s="12"/>
      <c r="M190" s="12"/>
      <c r="N190" s="42"/>
      <c r="O190" s="44"/>
      <c r="P190" s="12"/>
      <c r="Q190" s="12"/>
      <c r="R190" s="12"/>
      <c r="S190" s="42"/>
      <c r="T190" s="44"/>
      <c r="U190" s="12"/>
      <c r="V190" s="12"/>
      <c r="W190" s="12"/>
      <c r="X190" s="42"/>
      <c r="Y190" s="44"/>
      <c r="Z190" s="12"/>
      <c r="AA190" s="12"/>
      <c r="AB190" s="12"/>
      <c r="AC190" s="42"/>
      <c r="AD190" s="44"/>
      <c r="AE190" s="12"/>
      <c r="AF190" s="12"/>
      <c r="AG190" s="12"/>
      <c r="AH190" s="42"/>
      <c r="AI190" s="44"/>
      <c r="AJ190" s="12"/>
      <c r="AK190" s="12"/>
      <c r="AL190" s="12"/>
      <c r="AM190" s="42"/>
      <c r="AN190" s="44"/>
      <c r="AO190" s="12"/>
      <c r="AP190" s="12"/>
      <c r="AQ190" s="12"/>
      <c r="AR190" s="42"/>
      <c r="AS190" s="44"/>
      <c r="AT190" s="12"/>
      <c r="AU190" s="12"/>
      <c r="AV190" s="12"/>
      <c r="AW190" s="42"/>
      <c r="AX190" s="44"/>
    </row>
    <row r="191" spans="1:50" x14ac:dyDescent="0.2">
      <c r="A191" s="12"/>
      <c r="B191" s="64"/>
      <c r="C191" s="18"/>
      <c r="D191" s="19"/>
      <c r="E191" s="65"/>
      <c r="F191" s="17"/>
      <c r="G191" s="27"/>
      <c r="H191" s="12"/>
      <c r="I191" s="15">
        <f>IF(Sprint2TasksTable[[#This Row],[Presup]]&gt;0,(MAX(J185:AX185)-MIN(J185:AX185))/Sprint2TasksTable[[#This Row],[Presup]],0)</f>
        <v>0</v>
      </c>
      <c r="J191" s="12"/>
      <c r="K191" s="12"/>
      <c r="L191" s="12"/>
      <c r="M191" s="12"/>
      <c r="N191" s="42"/>
      <c r="O191" s="44"/>
      <c r="P191" s="12"/>
      <c r="Q191" s="12"/>
      <c r="R191" s="12"/>
      <c r="S191" s="42"/>
      <c r="T191" s="44"/>
      <c r="U191" s="12"/>
      <c r="V191" s="12"/>
      <c r="W191" s="12"/>
      <c r="X191" s="42"/>
      <c r="Y191" s="44"/>
      <c r="Z191" s="12"/>
      <c r="AA191" s="12"/>
      <c r="AB191" s="12"/>
      <c r="AC191" s="42"/>
      <c r="AD191" s="44"/>
      <c r="AE191" s="12"/>
      <c r="AF191" s="12"/>
      <c r="AG191" s="12"/>
      <c r="AH191" s="42"/>
      <c r="AI191" s="44"/>
      <c r="AJ191" s="12"/>
      <c r="AK191" s="12"/>
      <c r="AL191" s="12"/>
      <c r="AM191" s="42"/>
      <c r="AN191" s="44"/>
      <c r="AO191" s="12"/>
      <c r="AP191" s="12"/>
      <c r="AQ191" s="12"/>
      <c r="AR191" s="42"/>
      <c r="AS191" s="44"/>
      <c r="AT191" s="12"/>
      <c r="AU191" s="12"/>
      <c r="AV191" s="12"/>
      <c r="AW191" s="42"/>
      <c r="AX191" s="44"/>
    </row>
    <row r="192" spans="1:50" x14ac:dyDescent="0.2">
      <c r="A192" s="12"/>
      <c r="B192" s="64"/>
      <c r="C192" s="18"/>
      <c r="D192" s="19"/>
      <c r="E192" s="65"/>
      <c r="F192" s="17"/>
      <c r="G192" s="27"/>
      <c r="H192" s="12"/>
      <c r="I192" s="15">
        <f>IF(Sprint2TasksTable[[#This Row],[Presup]]&gt;0,(MAX(J186:AX186)-MIN(J186:AX186))/Sprint2TasksTable[[#This Row],[Presup]],0)</f>
        <v>0</v>
      </c>
      <c r="J192" s="12"/>
      <c r="K192" s="12"/>
      <c r="L192" s="12"/>
      <c r="M192" s="12"/>
      <c r="N192" s="42"/>
      <c r="O192" s="44"/>
      <c r="P192" s="12"/>
      <c r="Q192" s="12"/>
      <c r="R192" s="12"/>
      <c r="S192" s="42"/>
      <c r="T192" s="44"/>
      <c r="U192" s="12"/>
      <c r="V192" s="12"/>
      <c r="W192" s="12"/>
      <c r="X192" s="42"/>
      <c r="Y192" s="44"/>
      <c r="Z192" s="12"/>
      <c r="AA192" s="12"/>
      <c r="AB192" s="12"/>
      <c r="AC192" s="42"/>
      <c r="AD192" s="44"/>
      <c r="AE192" s="12"/>
      <c r="AF192" s="12"/>
      <c r="AG192" s="12"/>
      <c r="AH192" s="42"/>
      <c r="AI192" s="44"/>
      <c r="AJ192" s="12"/>
      <c r="AK192" s="12"/>
      <c r="AL192" s="12"/>
      <c r="AM192" s="42"/>
      <c r="AN192" s="44"/>
      <c r="AO192" s="12"/>
      <c r="AP192" s="12"/>
      <c r="AQ192" s="12"/>
      <c r="AR192" s="42"/>
      <c r="AS192" s="44"/>
      <c r="AT192" s="12"/>
      <c r="AU192" s="12"/>
      <c r="AV192" s="12"/>
      <c r="AW192" s="42"/>
      <c r="AX192" s="44"/>
    </row>
    <row r="193" spans="1:50" x14ac:dyDescent="0.2">
      <c r="A193" s="12"/>
      <c r="B193" s="64"/>
      <c r="C193" s="18"/>
      <c r="D193" s="19"/>
      <c r="E193" s="65"/>
      <c r="F193" s="17"/>
      <c r="G193" s="27"/>
      <c r="H193" s="12"/>
      <c r="I193" s="15">
        <f>IF(Sprint2TasksTable[[#This Row],[Presup]]&gt;0,(MAX(J187:AX187)-MIN(J187:AX187))/Sprint2TasksTable[[#This Row],[Presup]],0)</f>
        <v>0</v>
      </c>
      <c r="J193" s="12"/>
      <c r="K193" s="12"/>
      <c r="L193" s="12"/>
      <c r="M193" s="12"/>
      <c r="N193" s="42"/>
      <c r="O193" s="44"/>
      <c r="P193" s="12"/>
      <c r="Q193" s="12"/>
      <c r="R193" s="12"/>
      <c r="S193" s="42"/>
      <c r="T193" s="44"/>
      <c r="U193" s="12"/>
      <c r="V193" s="12"/>
      <c r="W193" s="12"/>
      <c r="X193" s="42"/>
      <c r="Y193" s="44"/>
      <c r="Z193" s="12"/>
      <c r="AA193" s="12"/>
      <c r="AB193" s="12"/>
      <c r="AC193" s="42"/>
      <c r="AD193" s="44"/>
      <c r="AE193" s="12"/>
      <c r="AF193" s="12"/>
      <c r="AG193" s="12"/>
      <c r="AH193" s="42"/>
      <c r="AI193" s="44"/>
      <c r="AJ193" s="12"/>
      <c r="AK193" s="12"/>
      <c r="AL193" s="12"/>
      <c r="AM193" s="42"/>
      <c r="AN193" s="44"/>
      <c r="AO193" s="12"/>
      <c r="AP193" s="12"/>
      <c r="AQ193" s="12"/>
      <c r="AR193" s="42"/>
      <c r="AS193" s="44"/>
      <c r="AT193" s="12"/>
      <c r="AU193" s="12"/>
      <c r="AV193" s="12"/>
      <c r="AW193" s="42"/>
      <c r="AX193" s="44"/>
    </row>
    <row r="194" spans="1:50" x14ac:dyDescent="0.2">
      <c r="A194" s="12"/>
      <c r="B194" s="64"/>
      <c r="C194" s="18"/>
      <c r="D194" s="19"/>
      <c r="E194" s="65"/>
      <c r="F194" s="17"/>
      <c r="G194" s="27"/>
      <c r="H194" s="12"/>
      <c r="I194" s="15">
        <f>IF(Sprint2TasksTable[[#This Row],[Presup]]&gt;0,(MAX(J188:AX188)-MIN(J188:AX188))/Sprint2TasksTable[[#This Row],[Presup]],0)</f>
        <v>0</v>
      </c>
      <c r="J194" s="12"/>
      <c r="K194" s="12"/>
      <c r="L194" s="12"/>
      <c r="M194" s="12"/>
      <c r="N194" s="42"/>
      <c r="O194" s="44"/>
      <c r="P194" s="12"/>
      <c r="Q194" s="12"/>
      <c r="R194" s="12"/>
      <c r="S194" s="42"/>
      <c r="T194" s="44"/>
      <c r="U194" s="12"/>
      <c r="V194" s="12"/>
      <c r="W194" s="12"/>
      <c r="X194" s="42"/>
      <c r="Y194" s="44"/>
      <c r="Z194" s="12"/>
      <c r="AA194" s="12"/>
      <c r="AB194" s="12"/>
      <c r="AC194" s="42"/>
      <c r="AD194" s="44"/>
      <c r="AE194" s="12"/>
      <c r="AF194" s="12"/>
      <c r="AG194" s="12"/>
      <c r="AH194" s="42"/>
      <c r="AI194" s="44"/>
      <c r="AJ194" s="12"/>
      <c r="AK194" s="12"/>
      <c r="AL194" s="12"/>
      <c r="AM194" s="42"/>
      <c r="AN194" s="44"/>
      <c r="AO194" s="12"/>
      <c r="AP194" s="12"/>
      <c r="AQ194" s="12"/>
      <c r="AR194" s="42"/>
      <c r="AS194" s="44"/>
      <c r="AT194" s="12"/>
      <c r="AU194" s="12"/>
      <c r="AV194" s="12"/>
      <c r="AW194" s="42"/>
      <c r="AX194" s="44"/>
    </row>
    <row r="195" spans="1:50" x14ac:dyDescent="0.2">
      <c r="A195" s="12"/>
      <c r="B195" s="64"/>
      <c r="C195" s="18"/>
      <c r="D195" s="19"/>
      <c r="E195" s="65"/>
      <c r="F195" s="17"/>
      <c r="G195" s="27"/>
      <c r="H195" s="12"/>
      <c r="I195" s="15">
        <f>IF(Sprint2TasksTable[[#This Row],[Presup]]&gt;0,(MAX(J189:AX189)-MIN(J189:AX189))/Sprint2TasksTable[[#This Row],[Presup]],0)</f>
        <v>0</v>
      </c>
      <c r="J195" s="12"/>
      <c r="K195" s="12"/>
      <c r="L195" s="12"/>
      <c r="M195" s="12"/>
      <c r="N195" s="42"/>
      <c r="O195" s="44"/>
      <c r="P195" s="12"/>
      <c r="Q195" s="12"/>
      <c r="R195" s="12"/>
      <c r="S195" s="42"/>
      <c r="T195" s="44"/>
      <c r="U195" s="12"/>
      <c r="V195" s="12"/>
      <c r="W195" s="12"/>
      <c r="X195" s="42"/>
      <c r="Y195" s="44"/>
      <c r="Z195" s="12"/>
      <c r="AA195" s="12"/>
      <c r="AB195" s="12"/>
      <c r="AC195" s="42"/>
      <c r="AD195" s="44"/>
      <c r="AE195" s="12"/>
      <c r="AF195" s="12"/>
      <c r="AG195" s="12"/>
      <c r="AH195" s="42"/>
      <c r="AI195" s="44"/>
      <c r="AJ195" s="12"/>
      <c r="AK195" s="12"/>
      <c r="AL195" s="12"/>
      <c r="AM195" s="42"/>
      <c r="AN195" s="44"/>
      <c r="AO195" s="12"/>
      <c r="AP195" s="12"/>
      <c r="AQ195" s="12"/>
      <c r="AR195" s="42"/>
      <c r="AS195" s="44"/>
      <c r="AT195" s="12"/>
      <c r="AU195" s="12"/>
      <c r="AV195" s="12"/>
      <c r="AW195" s="42"/>
      <c r="AX195" s="44"/>
    </row>
    <row r="196" spans="1:50" x14ac:dyDescent="0.2">
      <c r="A196" s="12"/>
      <c r="B196" s="64"/>
      <c r="C196" s="18"/>
      <c r="D196" s="19"/>
      <c r="E196" s="65"/>
      <c r="F196" s="17"/>
      <c r="G196" s="27"/>
      <c r="H196" s="12"/>
      <c r="I196" s="15">
        <f>IF(Sprint2TasksTable[[#This Row],[Presup]]&gt;0,(MAX(J190:AX190)-MIN(J190:AX190))/Sprint2TasksTable[[#This Row],[Presup]],0)</f>
        <v>0</v>
      </c>
      <c r="J196" s="12"/>
      <c r="K196" s="12"/>
      <c r="L196" s="12"/>
      <c r="M196" s="12"/>
      <c r="N196" s="42"/>
      <c r="O196" s="44"/>
      <c r="P196" s="12"/>
      <c r="Q196" s="12"/>
      <c r="R196" s="12"/>
      <c r="S196" s="42"/>
      <c r="T196" s="44"/>
      <c r="U196" s="12"/>
      <c r="V196" s="12"/>
      <c r="W196" s="12"/>
      <c r="X196" s="42"/>
      <c r="Y196" s="44"/>
      <c r="Z196" s="12"/>
      <c r="AA196" s="12"/>
      <c r="AB196" s="12"/>
      <c r="AC196" s="42"/>
      <c r="AD196" s="44"/>
      <c r="AE196" s="12"/>
      <c r="AF196" s="12"/>
      <c r="AG196" s="12"/>
      <c r="AH196" s="42"/>
      <c r="AI196" s="44"/>
      <c r="AJ196" s="12"/>
      <c r="AK196" s="12"/>
      <c r="AL196" s="12"/>
      <c r="AM196" s="42"/>
      <c r="AN196" s="44"/>
      <c r="AO196" s="12"/>
      <c r="AP196" s="12"/>
      <c r="AQ196" s="12"/>
      <c r="AR196" s="42"/>
      <c r="AS196" s="44"/>
      <c r="AT196" s="12"/>
      <c r="AU196" s="12"/>
      <c r="AV196" s="12"/>
      <c r="AW196" s="42"/>
      <c r="AX196" s="44"/>
    </row>
    <row r="197" spans="1:50" x14ac:dyDescent="0.2">
      <c r="A197" s="12"/>
      <c r="B197" s="64"/>
      <c r="C197" s="18"/>
      <c r="D197" s="19"/>
      <c r="E197" s="65"/>
      <c r="F197" s="17"/>
      <c r="G197" s="27"/>
      <c r="H197" s="12"/>
      <c r="I197" s="15">
        <f>IF(Sprint2TasksTable[[#This Row],[Presup]]&gt;0,(MAX(J191:AX191)-MIN(J191:AX191))/Sprint2TasksTable[[#This Row],[Presup]],0)</f>
        <v>0</v>
      </c>
      <c r="J197" s="12"/>
      <c r="K197" s="12"/>
      <c r="L197" s="12"/>
      <c r="M197" s="12"/>
      <c r="N197" s="42"/>
      <c r="O197" s="44"/>
      <c r="P197" s="12"/>
      <c r="Q197" s="12"/>
      <c r="R197" s="12"/>
      <c r="S197" s="42"/>
      <c r="T197" s="44"/>
      <c r="U197" s="12"/>
      <c r="V197" s="12"/>
      <c r="W197" s="12"/>
      <c r="X197" s="42"/>
      <c r="Y197" s="44"/>
      <c r="Z197" s="12"/>
      <c r="AA197" s="12"/>
      <c r="AB197" s="12"/>
      <c r="AC197" s="42"/>
      <c r="AD197" s="44"/>
      <c r="AE197" s="12"/>
      <c r="AF197" s="12"/>
      <c r="AG197" s="12"/>
      <c r="AH197" s="42"/>
      <c r="AI197" s="44"/>
      <c r="AJ197" s="12"/>
      <c r="AK197" s="12"/>
      <c r="AL197" s="12"/>
      <c r="AM197" s="42"/>
      <c r="AN197" s="44"/>
      <c r="AO197" s="12"/>
      <c r="AP197" s="12"/>
      <c r="AQ197" s="12"/>
      <c r="AR197" s="42"/>
      <c r="AS197" s="44"/>
      <c r="AT197" s="12"/>
      <c r="AU197" s="12"/>
      <c r="AV197" s="12"/>
      <c r="AW197" s="42"/>
      <c r="AX197" s="44"/>
    </row>
    <row r="198" spans="1:50" x14ac:dyDescent="0.2">
      <c r="A198" s="12"/>
      <c r="B198" s="64"/>
      <c r="C198" s="18"/>
      <c r="D198" s="19"/>
      <c r="E198" s="65"/>
      <c r="F198" s="17"/>
      <c r="G198" s="27"/>
      <c r="H198" s="12"/>
      <c r="I198" s="15">
        <f>IF(Sprint2TasksTable[[#This Row],[Presup]]&gt;0,(MAX(J192:AX192)-MIN(J192:AX192))/Sprint2TasksTable[[#This Row],[Presup]],0)</f>
        <v>0</v>
      </c>
      <c r="J198" s="12"/>
      <c r="K198" s="12"/>
      <c r="L198" s="12"/>
      <c r="M198" s="12"/>
      <c r="N198" s="42"/>
      <c r="O198" s="44"/>
      <c r="P198" s="12"/>
      <c r="Q198" s="12"/>
      <c r="R198" s="12"/>
      <c r="S198" s="42"/>
      <c r="T198" s="44"/>
      <c r="U198" s="12"/>
      <c r="V198" s="12"/>
      <c r="W198" s="12"/>
      <c r="X198" s="42"/>
      <c r="Y198" s="44"/>
      <c r="Z198" s="12"/>
      <c r="AA198" s="12"/>
      <c r="AB198" s="12"/>
      <c r="AC198" s="42"/>
      <c r="AD198" s="44"/>
      <c r="AE198" s="12"/>
      <c r="AF198" s="12"/>
      <c r="AG198" s="12"/>
      <c r="AH198" s="42"/>
      <c r="AI198" s="44"/>
      <c r="AJ198" s="12"/>
      <c r="AK198" s="12"/>
      <c r="AL198" s="12"/>
      <c r="AM198" s="42"/>
      <c r="AN198" s="44"/>
      <c r="AO198" s="12"/>
      <c r="AP198" s="12"/>
      <c r="AQ198" s="12"/>
      <c r="AR198" s="42"/>
      <c r="AS198" s="44"/>
      <c r="AT198" s="12"/>
      <c r="AU198" s="12"/>
      <c r="AV198" s="12"/>
      <c r="AW198" s="42"/>
      <c r="AX198" s="44"/>
    </row>
    <row r="199" spans="1:50" x14ac:dyDescent="0.2">
      <c r="A199" s="12"/>
      <c r="B199" s="64"/>
      <c r="C199" s="18"/>
      <c r="D199" s="19"/>
      <c r="E199" s="65"/>
      <c r="F199" s="17"/>
      <c r="G199" s="27"/>
      <c r="H199" s="12"/>
      <c r="I199" s="15">
        <f>IF(Sprint2TasksTable[[#This Row],[Presup]]&gt;0,(MAX(J193:AX193)-MIN(J193:AX193))/Sprint2TasksTable[[#This Row],[Presup]],0)</f>
        <v>0</v>
      </c>
      <c r="J199" s="12"/>
      <c r="K199" s="12"/>
      <c r="L199" s="12"/>
      <c r="M199" s="12"/>
      <c r="N199" s="42"/>
      <c r="O199" s="44"/>
      <c r="P199" s="12"/>
      <c r="Q199" s="12"/>
      <c r="R199" s="12"/>
      <c r="S199" s="42"/>
      <c r="T199" s="44"/>
      <c r="U199" s="12"/>
      <c r="V199" s="12"/>
      <c r="W199" s="12"/>
      <c r="X199" s="42"/>
      <c r="Y199" s="44"/>
      <c r="Z199" s="12"/>
      <c r="AA199" s="12"/>
      <c r="AB199" s="12"/>
      <c r="AC199" s="42"/>
      <c r="AD199" s="44"/>
      <c r="AE199" s="12"/>
      <c r="AF199" s="12"/>
      <c r="AG199" s="12"/>
      <c r="AH199" s="42"/>
      <c r="AI199" s="44"/>
      <c r="AJ199" s="12"/>
      <c r="AK199" s="12"/>
      <c r="AL199" s="12"/>
      <c r="AM199" s="42"/>
      <c r="AN199" s="44"/>
      <c r="AO199" s="12"/>
      <c r="AP199" s="12"/>
      <c r="AQ199" s="12"/>
      <c r="AR199" s="42"/>
      <c r="AS199" s="44"/>
      <c r="AT199" s="12"/>
      <c r="AU199" s="12"/>
      <c r="AV199" s="12"/>
      <c r="AW199" s="42"/>
      <c r="AX199" s="44"/>
    </row>
    <row r="200" spans="1:50" x14ac:dyDescent="0.2">
      <c r="A200" s="12"/>
      <c r="B200" s="64"/>
      <c r="C200" s="18"/>
      <c r="D200" s="19"/>
      <c r="E200" s="65"/>
      <c r="F200" s="17"/>
      <c r="G200" s="27"/>
      <c r="H200" s="12"/>
      <c r="I200" s="15">
        <f>IF(Sprint2TasksTable[[#This Row],[Presup]]&gt;0,(MAX(J194:AX194)-MIN(J194:AX194))/Sprint2TasksTable[[#This Row],[Presup]],0)</f>
        <v>0</v>
      </c>
      <c r="J200" s="12"/>
      <c r="K200" s="12"/>
      <c r="L200" s="12"/>
      <c r="M200" s="12"/>
      <c r="N200" s="42"/>
      <c r="O200" s="44"/>
      <c r="P200" s="12"/>
      <c r="Q200" s="12"/>
      <c r="R200" s="12"/>
      <c r="S200" s="42"/>
      <c r="T200" s="44"/>
      <c r="U200" s="12"/>
      <c r="V200" s="12"/>
      <c r="W200" s="12"/>
      <c r="X200" s="42"/>
      <c r="Y200" s="44"/>
      <c r="Z200" s="12"/>
      <c r="AA200" s="12"/>
      <c r="AB200" s="12"/>
      <c r="AC200" s="42"/>
      <c r="AD200" s="44"/>
      <c r="AE200" s="12"/>
      <c r="AF200" s="12"/>
      <c r="AG200" s="12"/>
      <c r="AH200" s="42"/>
      <c r="AI200" s="44"/>
      <c r="AJ200" s="12"/>
      <c r="AK200" s="12"/>
      <c r="AL200" s="12"/>
      <c r="AM200" s="42"/>
      <c r="AN200" s="44"/>
      <c r="AO200" s="12"/>
      <c r="AP200" s="12"/>
      <c r="AQ200" s="12"/>
      <c r="AR200" s="42"/>
      <c r="AS200" s="44"/>
      <c r="AT200" s="12"/>
      <c r="AU200" s="12"/>
      <c r="AV200" s="12"/>
      <c r="AW200" s="42"/>
      <c r="AX200" s="44"/>
    </row>
    <row r="201" spans="1:50" x14ac:dyDescent="0.2">
      <c r="A201" s="12"/>
      <c r="B201" s="64"/>
      <c r="C201" s="18"/>
      <c r="D201" s="19"/>
      <c r="E201" s="65"/>
      <c r="F201" s="17"/>
      <c r="G201" s="27"/>
      <c r="H201" s="12"/>
      <c r="I201" s="15">
        <f>IF(Sprint2TasksTable[[#This Row],[Presup]]&gt;0,(MAX(J195:AX195)-MIN(J195:AX195))/Sprint2TasksTable[[#This Row],[Presup]],0)</f>
        <v>0</v>
      </c>
      <c r="J201" s="12"/>
      <c r="K201" s="12"/>
      <c r="L201" s="12"/>
      <c r="M201" s="12"/>
      <c r="N201" s="42"/>
      <c r="O201" s="44"/>
      <c r="P201" s="12"/>
      <c r="Q201" s="12"/>
      <c r="R201" s="12"/>
      <c r="S201" s="42"/>
      <c r="T201" s="44"/>
      <c r="U201" s="12"/>
      <c r="V201" s="12"/>
      <c r="W201" s="12"/>
      <c r="X201" s="42"/>
      <c r="Y201" s="44"/>
      <c r="Z201" s="12"/>
      <c r="AA201" s="12"/>
      <c r="AB201" s="12"/>
      <c r="AC201" s="42"/>
      <c r="AD201" s="44"/>
      <c r="AE201" s="12"/>
      <c r="AF201" s="12"/>
      <c r="AG201" s="12"/>
      <c r="AH201" s="42"/>
      <c r="AI201" s="44"/>
      <c r="AJ201" s="12"/>
      <c r="AK201" s="12"/>
      <c r="AL201" s="12"/>
      <c r="AM201" s="42"/>
      <c r="AN201" s="44"/>
      <c r="AO201" s="12"/>
      <c r="AP201" s="12"/>
      <c r="AQ201" s="12"/>
      <c r="AR201" s="42"/>
      <c r="AS201" s="44"/>
      <c r="AT201" s="12"/>
      <c r="AU201" s="12"/>
      <c r="AV201" s="12"/>
      <c r="AW201" s="42"/>
      <c r="AX201" s="44"/>
    </row>
    <row r="202" spans="1:50" x14ac:dyDescent="0.2">
      <c r="A202" s="12"/>
      <c r="B202" s="64"/>
      <c r="C202" s="18"/>
      <c r="D202" s="19"/>
      <c r="E202" s="65"/>
      <c r="F202" s="17"/>
      <c r="G202" s="27"/>
      <c r="H202" s="12"/>
      <c r="I202" s="15">
        <f>IF(Sprint2TasksTable[[#This Row],[Presup]]&gt;0,(MAX(J196:AX196)-MIN(J196:AX196))/Sprint2TasksTable[[#This Row],[Presup]],0)</f>
        <v>0</v>
      </c>
      <c r="J202" s="12"/>
      <c r="K202" s="12"/>
      <c r="L202" s="12"/>
      <c r="M202" s="12"/>
      <c r="N202" s="42"/>
      <c r="O202" s="44"/>
      <c r="P202" s="12"/>
      <c r="Q202" s="12"/>
      <c r="R202" s="12"/>
      <c r="S202" s="42"/>
      <c r="T202" s="44"/>
      <c r="U202" s="12"/>
      <c r="V202" s="12"/>
      <c r="W202" s="12"/>
      <c r="X202" s="42"/>
      <c r="Y202" s="44"/>
      <c r="Z202" s="12"/>
      <c r="AA202" s="12"/>
      <c r="AB202" s="12"/>
      <c r="AC202" s="42"/>
      <c r="AD202" s="44"/>
      <c r="AE202" s="12"/>
      <c r="AF202" s="12"/>
      <c r="AG202" s="12"/>
      <c r="AH202" s="42"/>
      <c r="AI202" s="44"/>
      <c r="AJ202" s="12"/>
      <c r="AK202" s="12"/>
      <c r="AL202" s="12"/>
      <c r="AM202" s="42"/>
      <c r="AN202" s="44"/>
      <c r="AO202" s="12"/>
      <c r="AP202" s="12"/>
      <c r="AQ202" s="12"/>
      <c r="AR202" s="42"/>
      <c r="AS202" s="44"/>
      <c r="AT202" s="12"/>
      <c r="AU202" s="12"/>
      <c r="AV202" s="12"/>
      <c r="AW202" s="42"/>
      <c r="AX202" s="44"/>
    </row>
    <row r="203" spans="1:50" x14ac:dyDescent="0.2">
      <c r="A203" s="12"/>
      <c r="B203" s="64"/>
      <c r="C203" s="18"/>
      <c r="D203" s="19"/>
      <c r="E203" s="65"/>
      <c r="F203" s="17"/>
      <c r="G203" s="27"/>
      <c r="H203" s="12"/>
      <c r="I203" s="15">
        <f>IF(Sprint2TasksTable[[#This Row],[Presup]]&gt;0,(MAX(J197:AX197)-MIN(J197:AX197))/Sprint2TasksTable[[#This Row],[Presup]],0)</f>
        <v>0</v>
      </c>
      <c r="J203" s="12"/>
      <c r="K203" s="12"/>
      <c r="L203" s="12"/>
      <c r="M203" s="12"/>
      <c r="N203" s="42"/>
      <c r="O203" s="44"/>
      <c r="P203" s="12"/>
      <c r="Q203" s="12"/>
      <c r="R203" s="12"/>
      <c r="S203" s="42"/>
      <c r="T203" s="44"/>
      <c r="U203" s="12"/>
      <c r="V203" s="12"/>
      <c r="W203" s="12"/>
      <c r="X203" s="42"/>
      <c r="Y203" s="44"/>
      <c r="Z203" s="12"/>
      <c r="AA203" s="12"/>
      <c r="AB203" s="12"/>
      <c r="AC203" s="42"/>
      <c r="AD203" s="44"/>
      <c r="AE203" s="12"/>
      <c r="AF203" s="12"/>
      <c r="AG203" s="12"/>
      <c r="AH203" s="42"/>
      <c r="AI203" s="44"/>
      <c r="AJ203" s="12"/>
      <c r="AK203" s="12"/>
      <c r="AL203" s="12"/>
      <c r="AM203" s="42"/>
      <c r="AN203" s="44"/>
      <c r="AO203" s="12"/>
      <c r="AP203" s="12"/>
      <c r="AQ203" s="12"/>
      <c r="AR203" s="42"/>
      <c r="AS203" s="44"/>
      <c r="AT203" s="12"/>
      <c r="AU203" s="12"/>
      <c r="AV203" s="12"/>
      <c r="AW203" s="42"/>
      <c r="AX203" s="44"/>
    </row>
    <row r="204" spans="1:50" x14ac:dyDescent="0.2">
      <c r="A204" s="12"/>
      <c r="B204" s="64"/>
      <c r="C204" s="18"/>
      <c r="D204" s="19"/>
      <c r="E204" s="65"/>
      <c r="F204" s="17"/>
      <c r="G204" s="27"/>
      <c r="H204" s="12"/>
      <c r="I204" s="15">
        <f>IF(Sprint2TasksTable[[#This Row],[Presup]]&gt;0,(MAX(J198:AX198)-MIN(J198:AX198))/Sprint2TasksTable[[#This Row],[Presup]],0)</f>
        <v>0</v>
      </c>
      <c r="J204" s="12"/>
      <c r="K204" s="12"/>
      <c r="L204" s="12"/>
      <c r="M204" s="12"/>
      <c r="N204" s="42"/>
      <c r="O204" s="44"/>
      <c r="P204" s="12"/>
      <c r="Q204" s="12"/>
      <c r="R204" s="12"/>
      <c r="S204" s="42"/>
      <c r="T204" s="44"/>
      <c r="U204" s="12"/>
      <c r="V204" s="12"/>
      <c r="W204" s="12"/>
      <c r="X204" s="42"/>
      <c r="Y204" s="44"/>
      <c r="Z204" s="12"/>
      <c r="AA204" s="12"/>
      <c r="AB204" s="12"/>
      <c r="AC204" s="42"/>
      <c r="AD204" s="44"/>
      <c r="AE204" s="12"/>
      <c r="AF204" s="12"/>
      <c r="AG204" s="12"/>
      <c r="AH204" s="42"/>
      <c r="AI204" s="44"/>
      <c r="AJ204" s="12"/>
      <c r="AK204" s="12"/>
      <c r="AL204" s="12"/>
      <c r="AM204" s="42"/>
      <c r="AN204" s="44"/>
      <c r="AO204" s="12"/>
      <c r="AP204" s="12"/>
      <c r="AQ204" s="12"/>
      <c r="AR204" s="42"/>
      <c r="AS204" s="44"/>
      <c r="AT204" s="12"/>
      <c r="AU204" s="12"/>
      <c r="AV204" s="12"/>
      <c r="AW204" s="42"/>
      <c r="AX204" s="44"/>
    </row>
    <row r="205" spans="1:50" x14ac:dyDescent="0.2">
      <c r="A205" s="12"/>
      <c r="B205" s="64"/>
      <c r="C205" s="18"/>
      <c r="D205" s="19"/>
      <c r="E205" s="65"/>
      <c r="F205" s="17"/>
      <c r="G205" s="27"/>
      <c r="H205" s="12"/>
      <c r="I205" s="15">
        <f>IF(Sprint2TasksTable[[#This Row],[Presup]]&gt;0,(MAX(J199:AX199)-MIN(J199:AX199))/Sprint2TasksTable[[#This Row],[Presup]],0)</f>
        <v>0</v>
      </c>
      <c r="J205" s="12"/>
      <c r="K205" s="12"/>
      <c r="L205" s="12"/>
      <c r="M205" s="12"/>
      <c r="N205" s="42"/>
      <c r="O205" s="44"/>
      <c r="P205" s="12"/>
      <c r="Q205" s="12"/>
      <c r="R205" s="12"/>
      <c r="S205" s="42"/>
      <c r="T205" s="44"/>
      <c r="U205" s="12"/>
      <c r="V205" s="12"/>
      <c r="W205" s="12"/>
      <c r="X205" s="42"/>
      <c r="Y205" s="44"/>
      <c r="Z205" s="12"/>
      <c r="AA205" s="12"/>
      <c r="AB205" s="12"/>
      <c r="AC205" s="42"/>
      <c r="AD205" s="44"/>
      <c r="AE205" s="12"/>
      <c r="AF205" s="12"/>
      <c r="AG205" s="12"/>
      <c r="AH205" s="42"/>
      <c r="AI205" s="44"/>
      <c r="AJ205" s="12"/>
      <c r="AK205" s="12"/>
      <c r="AL205" s="12"/>
      <c r="AM205" s="42"/>
      <c r="AN205" s="44"/>
      <c r="AO205" s="12"/>
      <c r="AP205" s="12"/>
      <c r="AQ205" s="12"/>
      <c r="AR205" s="42"/>
      <c r="AS205" s="44"/>
      <c r="AT205" s="12"/>
      <c r="AU205" s="12"/>
      <c r="AV205" s="12"/>
      <c r="AW205" s="42"/>
      <c r="AX205" s="44"/>
    </row>
    <row r="206" spans="1:50" x14ac:dyDescent="0.2">
      <c r="A206" s="12"/>
      <c r="B206" s="64"/>
      <c r="C206" s="18"/>
      <c r="D206" s="19"/>
      <c r="E206" s="65"/>
      <c r="F206" s="17"/>
      <c r="G206" s="27"/>
      <c r="H206" s="12"/>
      <c r="I206" s="15">
        <f>IF(Sprint2TasksTable[[#This Row],[Presup]]&gt;0,(MAX(J200:AX200)-MIN(J200:AX200))/Sprint2TasksTable[[#This Row],[Presup]],0)</f>
        <v>0</v>
      </c>
      <c r="J206" s="12"/>
      <c r="K206" s="12"/>
      <c r="L206" s="12"/>
      <c r="M206" s="12"/>
      <c r="N206" s="42"/>
      <c r="O206" s="44"/>
      <c r="P206" s="12"/>
      <c r="Q206" s="12"/>
      <c r="R206" s="12"/>
      <c r="S206" s="42"/>
      <c r="T206" s="44"/>
      <c r="U206" s="12"/>
      <c r="V206" s="12"/>
      <c r="W206" s="12"/>
      <c r="X206" s="42"/>
      <c r="Y206" s="44"/>
      <c r="Z206" s="12"/>
      <c r="AA206" s="12"/>
      <c r="AB206" s="12"/>
      <c r="AC206" s="42"/>
      <c r="AD206" s="44"/>
      <c r="AE206" s="12"/>
      <c r="AF206" s="12"/>
      <c r="AG206" s="12"/>
      <c r="AH206" s="42"/>
      <c r="AI206" s="44"/>
      <c r="AJ206" s="12"/>
      <c r="AK206" s="12"/>
      <c r="AL206" s="12"/>
      <c r="AM206" s="42"/>
      <c r="AN206" s="44"/>
      <c r="AO206" s="12"/>
      <c r="AP206" s="12"/>
      <c r="AQ206" s="12"/>
      <c r="AR206" s="42"/>
      <c r="AS206" s="44"/>
      <c r="AT206" s="12"/>
      <c r="AU206" s="12"/>
      <c r="AV206" s="12"/>
      <c r="AW206" s="42"/>
      <c r="AX206" s="44"/>
    </row>
    <row r="207" spans="1:50" x14ac:dyDescent="0.2">
      <c r="A207" s="12"/>
      <c r="B207" s="64"/>
      <c r="C207" s="18"/>
      <c r="D207" s="19"/>
      <c r="E207" s="65"/>
      <c r="F207" s="17"/>
      <c r="G207" s="27"/>
      <c r="H207" s="12"/>
      <c r="I207" s="15">
        <f>IF(Sprint2TasksTable[[#This Row],[Presup]]&gt;0,(MAX(J201:AX201)-MIN(J201:AX201))/Sprint2TasksTable[[#This Row],[Presup]],0)</f>
        <v>0</v>
      </c>
      <c r="J207" s="12"/>
      <c r="K207" s="12"/>
      <c r="L207" s="12"/>
      <c r="M207" s="12"/>
      <c r="N207" s="42"/>
      <c r="O207" s="44"/>
      <c r="P207" s="12"/>
      <c r="Q207" s="12"/>
      <c r="R207" s="12"/>
      <c r="S207" s="42"/>
      <c r="T207" s="44"/>
      <c r="U207" s="12"/>
      <c r="V207" s="12"/>
      <c r="W207" s="12"/>
      <c r="X207" s="42"/>
      <c r="Y207" s="44"/>
      <c r="Z207" s="12"/>
      <c r="AA207" s="12"/>
      <c r="AB207" s="12"/>
      <c r="AC207" s="42"/>
      <c r="AD207" s="44"/>
      <c r="AE207" s="12"/>
      <c r="AF207" s="12"/>
      <c r="AG207" s="12"/>
      <c r="AH207" s="42"/>
      <c r="AI207" s="44"/>
      <c r="AJ207" s="12"/>
      <c r="AK207" s="12"/>
      <c r="AL207" s="12"/>
      <c r="AM207" s="42"/>
      <c r="AN207" s="44"/>
      <c r="AO207" s="12"/>
      <c r="AP207" s="12"/>
      <c r="AQ207" s="12"/>
      <c r="AR207" s="42"/>
      <c r="AS207" s="44"/>
      <c r="AT207" s="12"/>
      <c r="AU207" s="12"/>
      <c r="AV207" s="12"/>
      <c r="AW207" s="42"/>
      <c r="AX207" s="44"/>
    </row>
    <row r="208" spans="1:50" x14ac:dyDescent="0.2">
      <c r="A208" s="12"/>
      <c r="B208" s="64"/>
      <c r="C208" s="18"/>
      <c r="D208" s="19"/>
      <c r="E208" s="65"/>
      <c r="F208" s="17"/>
      <c r="G208" s="27"/>
      <c r="H208" s="12"/>
      <c r="I208" s="15">
        <f>IF(Sprint2TasksTable[[#This Row],[Presup]]&gt;0,(MAX(J202:AX202)-MIN(J202:AX202))/Sprint2TasksTable[[#This Row],[Presup]],0)</f>
        <v>0</v>
      </c>
      <c r="J208" s="12"/>
      <c r="K208" s="12"/>
      <c r="L208" s="12"/>
      <c r="M208" s="12"/>
      <c r="N208" s="42"/>
      <c r="O208" s="44"/>
      <c r="P208" s="12"/>
      <c r="Q208" s="12"/>
      <c r="R208" s="12"/>
      <c r="S208" s="42"/>
      <c r="T208" s="44"/>
      <c r="U208" s="12"/>
      <c r="V208" s="12"/>
      <c r="W208" s="12"/>
      <c r="X208" s="42"/>
      <c r="Y208" s="44"/>
      <c r="Z208" s="12"/>
      <c r="AA208" s="12"/>
      <c r="AB208" s="12"/>
      <c r="AC208" s="42"/>
      <c r="AD208" s="44"/>
      <c r="AE208" s="12"/>
      <c r="AF208" s="12"/>
      <c r="AG208" s="12"/>
      <c r="AH208" s="42"/>
      <c r="AI208" s="44"/>
      <c r="AJ208" s="12"/>
      <c r="AK208" s="12"/>
      <c r="AL208" s="12"/>
      <c r="AM208" s="42"/>
      <c r="AN208" s="44"/>
      <c r="AO208" s="12"/>
      <c r="AP208" s="12"/>
      <c r="AQ208" s="12"/>
      <c r="AR208" s="42"/>
      <c r="AS208" s="44"/>
      <c r="AT208" s="12"/>
      <c r="AU208" s="12"/>
      <c r="AV208" s="12"/>
      <c r="AW208" s="42"/>
      <c r="AX208" s="44"/>
    </row>
    <row r="209" spans="1:50" x14ac:dyDescent="0.2">
      <c r="A209" s="12"/>
      <c r="B209" s="64"/>
      <c r="C209" s="18"/>
      <c r="D209" s="19"/>
      <c r="E209" s="65"/>
      <c r="F209" s="17"/>
      <c r="G209" s="27"/>
      <c r="H209" s="12"/>
      <c r="I209" s="15">
        <f>IF(Sprint2TasksTable[[#This Row],[Presup]]&gt;0,(MAX(J203:AX203)-MIN(J203:AX203))/Sprint2TasksTable[[#This Row],[Presup]],0)</f>
        <v>0</v>
      </c>
      <c r="J209" s="12"/>
      <c r="K209" s="12"/>
      <c r="L209" s="12"/>
      <c r="M209" s="12"/>
      <c r="N209" s="42"/>
      <c r="O209" s="44"/>
      <c r="P209" s="12"/>
      <c r="Q209" s="12"/>
      <c r="R209" s="12"/>
      <c r="S209" s="42"/>
      <c r="T209" s="44"/>
      <c r="U209" s="12"/>
      <c r="V209" s="12"/>
      <c r="W209" s="12"/>
      <c r="X209" s="42"/>
      <c r="Y209" s="44"/>
      <c r="Z209" s="12"/>
      <c r="AA209" s="12"/>
      <c r="AB209" s="12"/>
      <c r="AC209" s="42"/>
      <c r="AD209" s="44"/>
      <c r="AE209" s="12"/>
      <c r="AF209" s="12"/>
      <c r="AG209" s="12"/>
      <c r="AH209" s="42"/>
      <c r="AI209" s="44"/>
      <c r="AJ209" s="12"/>
      <c r="AK209" s="12"/>
      <c r="AL209" s="12"/>
      <c r="AM209" s="42"/>
      <c r="AN209" s="44"/>
      <c r="AO209" s="12"/>
      <c r="AP209" s="12"/>
      <c r="AQ209" s="12"/>
      <c r="AR209" s="42"/>
      <c r="AS209" s="44"/>
      <c r="AT209" s="12"/>
      <c r="AU209" s="12"/>
      <c r="AV209" s="12"/>
      <c r="AW209" s="42"/>
      <c r="AX209" s="44"/>
    </row>
    <row r="210" spans="1:50" x14ac:dyDescent="0.2">
      <c r="A210" s="12"/>
      <c r="B210" s="64"/>
      <c r="C210" s="18"/>
      <c r="D210" s="19"/>
      <c r="E210" s="65"/>
      <c r="F210" s="17"/>
      <c r="G210" s="27"/>
      <c r="H210" s="12"/>
      <c r="I210" s="15">
        <f>IF(Sprint2TasksTable[[#This Row],[Presup]]&gt;0,(MAX(J204:AX204)-MIN(J204:AX204))/Sprint2TasksTable[[#This Row],[Presup]],0)</f>
        <v>0</v>
      </c>
      <c r="J210" s="12"/>
      <c r="K210" s="12"/>
      <c r="L210" s="12"/>
      <c r="M210" s="12"/>
      <c r="N210" s="42"/>
      <c r="O210" s="44"/>
      <c r="P210" s="12"/>
      <c r="Q210" s="12"/>
      <c r="R210" s="12"/>
      <c r="S210" s="42"/>
      <c r="T210" s="44"/>
      <c r="U210" s="12"/>
      <c r="V210" s="12"/>
      <c r="W210" s="12"/>
      <c r="X210" s="42"/>
      <c r="Y210" s="44"/>
      <c r="Z210" s="12"/>
      <c r="AA210" s="12"/>
      <c r="AB210" s="12"/>
      <c r="AC210" s="42"/>
      <c r="AD210" s="44"/>
      <c r="AE210" s="12"/>
      <c r="AF210" s="12"/>
      <c r="AG210" s="12"/>
      <c r="AH210" s="42"/>
      <c r="AI210" s="44"/>
      <c r="AJ210" s="12"/>
      <c r="AK210" s="12"/>
      <c r="AL210" s="12"/>
      <c r="AM210" s="42"/>
      <c r="AN210" s="44"/>
      <c r="AO210" s="12"/>
      <c r="AP210" s="12"/>
      <c r="AQ210" s="12"/>
      <c r="AR210" s="42"/>
      <c r="AS210" s="44"/>
      <c r="AT210" s="12"/>
      <c r="AU210" s="12"/>
      <c r="AV210" s="12"/>
      <c r="AW210" s="42"/>
      <c r="AX210" s="44"/>
    </row>
    <row r="211" spans="1:50" x14ac:dyDescent="0.2">
      <c r="A211" s="12"/>
      <c r="B211" s="64"/>
      <c r="C211" s="18"/>
      <c r="D211" s="19"/>
      <c r="E211" s="65"/>
      <c r="F211" s="17"/>
      <c r="G211" s="27"/>
      <c r="H211" s="12"/>
      <c r="I211" s="15">
        <f>IF(Sprint2TasksTable[[#This Row],[Presup]]&gt;0,(MAX(J205:AX205)-MIN(J205:AX205))/Sprint2TasksTable[[#This Row],[Presup]],0)</f>
        <v>0</v>
      </c>
      <c r="J211" s="12"/>
      <c r="K211" s="12"/>
      <c r="L211" s="12"/>
      <c r="M211" s="12"/>
      <c r="N211" s="42"/>
      <c r="O211" s="44"/>
      <c r="P211" s="12"/>
      <c r="Q211" s="12"/>
      <c r="R211" s="12"/>
      <c r="S211" s="42"/>
      <c r="T211" s="44"/>
      <c r="U211" s="12"/>
      <c r="V211" s="12"/>
      <c r="W211" s="12"/>
      <c r="X211" s="42"/>
      <c r="Y211" s="44"/>
      <c r="Z211" s="12"/>
      <c r="AA211" s="12"/>
      <c r="AB211" s="12"/>
      <c r="AC211" s="42"/>
      <c r="AD211" s="44"/>
      <c r="AE211" s="12"/>
      <c r="AF211" s="12"/>
      <c r="AG211" s="12"/>
      <c r="AH211" s="42"/>
      <c r="AI211" s="44"/>
      <c r="AJ211" s="12"/>
      <c r="AK211" s="12"/>
      <c r="AL211" s="12"/>
      <c r="AM211" s="42"/>
      <c r="AN211" s="44"/>
      <c r="AO211" s="12"/>
      <c r="AP211" s="12"/>
      <c r="AQ211" s="12"/>
      <c r="AR211" s="42"/>
      <c r="AS211" s="44"/>
      <c r="AT211" s="12"/>
      <c r="AU211" s="12"/>
      <c r="AV211" s="12"/>
      <c r="AW211" s="42"/>
      <c r="AX211" s="44"/>
    </row>
    <row r="212" spans="1:50" x14ac:dyDescent="0.2">
      <c r="A212" s="12"/>
      <c r="B212" s="64"/>
      <c r="C212" s="18"/>
      <c r="D212" s="19"/>
      <c r="E212" s="65"/>
      <c r="F212" s="17"/>
      <c r="G212" s="27"/>
      <c r="H212" s="12"/>
      <c r="I212" s="15">
        <f>IF(Sprint2TasksTable[[#This Row],[Presup]]&gt;0,(MAX(J206:AX206)-MIN(J206:AX206))/Sprint2TasksTable[[#This Row],[Presup]],0)</f>
        <v>0</v>
      </c>
      <c r="J212" s="12"/>
      <c r="K212" s="12"/>
      <c r="L212" s="12"/>
      <c r="M212" s="12"/>
      <c r="N212" s="42"/>
      <c r="O212" s="44"/>
      <c r="P212" s="12"/>
      <c r="Q212" s="12"/>
      <c r="R212" s="12"/>
      <c r="S212" s="42"/>
      <c r="T212" s="44"/>
      <c r="U212" s="12"/>
      <c r="V212" s="12"/>
      <c r="W212" s="12"/>
      <c r="X212" s="42"/>
      <c r="Y212" s="44"/>
      <c r="Z212" s="12"/>
      <c r="AA212" s="12"/>
      <c r="AB212" s="12"/>
      <c r="AC212" s="42"/>
      <c r="AD212" s="44"/>
      <c r="AE212" s="12"/>
      <c r="AF212" s="12"/>
      <c r="AG212" s="12"/>
      <c r="AH212" s="42"/>
      <c r="AI212" s="44"/>
      <c r="AJ212" s="12"/>
      <c r="AK212" s="12"/>
      <c r="AL212" s="12"/>
      <c r="AM212" s="42"/>
      <c r="AN212" s="44"/>
      <c r="AO212" s="12"/>
      <c r="AP212" s="12"/>
      <c r="AQ212" s="12"/>
      <c r="AR212" s="42"/>
      <c r="AS212" s="44"/>
      <c r="AT212" s="12"/>
      <c r="AU212" s="12"/>
      <c r="AV212" s="12"/>
      <c r="AW212" s="42"/>
      <c r="AX212" s="44"/>
    </row>
    <row r="213" spans="1:50" x14ac:dyDescent="0.2">
      <c r="A213" s="12"/>
      <c r="B213" s="64"/>
      <c r="C213" s="18"/>
      <c r="D213" s="19"/>
      <c r="E213" s="65"/>
      <c r="F213" s="17"/>
      <c r="G213" s="27"/>
      <c r="H213" s="12"/>
      <c r="I213" s="15">
        <f>IF(Sprint2TasksTable[[#This Row],[Presup]]&gt;0,(MAX(J207:AX207)-MIN(J207:AX207))/Sprint2TasksTable[[#This Row],[Presup]],0)</f>
        <v>0</v>
      </c>
      <c r="J213" s="12"/>
      <c r="K213" s="12"/>
      <c r="L213" s="12"/>
      <c r="M213" s="12"/>
      <c r="N213" s="42"/>
      <c r="O213" s="44"/>
      <c r="P213" s="12"/>
      <c r="Q213" s="12"/>
      <c r="R213" s="12"/>
      <c r="S213" s="42"/>
      <c r="T213" s="44"/>
      <c r="U213" s="12"/>
      <c r="V213" s="12"/>
      <c r="W213" s="12"/>
      <c r="X213" s="42"/>
      <c r="Y213" s="44"/>
      <c r="Z213" s="12"/>
      <c r="AA213" s="12"/>
      <c r="AB213" s="12"/>
      <c r="AC213" s="42"/>
      <c r="AD213" s="44"/>
      <c r="AE213" s="12"/>
      <c r="AF213" s="12"/>
      <c r="AG213" s="12"/>
      <c r="AH213" s="42"/>
      <c r="AI213" s="44"/>
      <c r="AJ213" s="12"/>
      <c r="AK213" s="12"/>
      <c r="AL213" s="12"/>
      <c r="AM213" s="42"/>
      <c r="AN213" s="44"/>
      <c r="AO213" s="12"/>
      <c r="AP213" s="12"/>
      <c r="AQ213" s="12"/>
      <c r="AR213" s="42"/>
      <c r="AS213" s="44"/>
      <c r="AT213" s="12"/>
      <c r="AU213" s="12"/>
      <c r="AV213" s="12"/>
      <c r="AW213" s="42"/>
      <c r="AX213" s="44"/>
    </row>
    <row r="214" spans="1:50" x14ac:dyDescent="0.2">
      <c r="A214" s="12"/>
      <c r="B214" s="64"/>
      <c r="C214" s="18"/>
      <c r="D214" s="19"/>
      <c r="E214" s="65"/>
      <c r="F214" s="17"/>
      <c r="G214" s="27"/>
      <c r="H214" s="12"/>
      <c r="I214" s="15">
        <f>IF(Sprint2TasksTable[[#This Row],[Presup]]&gt;0,(MAX(J208:AX208)-MIN(J208:AX208))/Sprint2TasksTable[[#This Row],[Presup]],0)</f>
        <v>0</v>
      </c>
      <c r="J214" s="12"/>
      <c r="K214" s="12"/>
      <c r="L214" s="12"/>
      <c r="M214" s="12"/>
      <c r="N214" s="42"/>
      <c r="O214" s="44"/>
      <c r="P214" s="12"/>
      <c r="Q214" s="12"/>
      <c r="R214" s="12"/>
      <c r="S214" s="42"/>
      <c r="T214" s="44"/>
      <c r="U214" s="12"/>
      <c r="V214" s="12"/>
      <c r="W214" s="12"/>
      <c r="X214" s="42"/>
      <c r="Y214" s="44"/>
      <c r="Z214" s="12"/>
      <c r="AA214" s="12"/>
      <c r="AB214" s="12"/>
      <c r="AC214" s="42"/>
      <c r="AD214" s="44"/>
      <c r="AE214" s="12"/>
      <c r="AF214" s="12"/>
      <c r="AG214" s="12"/>
      <c r="AH214" s="42"/>
      <c r="AI214" s="44"/>
      <c r="AJ214" s="12"/>
      <c r="AK214" s="12"/>
      <c r="AL214" s="12"/>
      <c r="AM214" s="42"/>
      <c r="AN214" s="44"/>
      <c r="AO214" s="12"/>
      <c r="AP214" s="12"/>
      <c r="AQ214" s="12"/>
      <c r="AR214" s="42"/>
      <c r="AS214" s="44"/>
      <c r="AT214" s="12"/>
      <c r="AU214" s="12"/>
      <c r="AV214" s="12"/>
      <c r="AW214" s="42"/>
      <c r="AX214" s="44"/>
    </row>
    <row r="215" spans="1:50" x14ac:dyDescent="0.2">
      <c r="A215" s="12"/>
      <c r="B215" s="64"/>
      <c r="C215" s="18"/>
      <c r="D215" s="19"/>
      <c r="E215" s="65"/>
      <c r="F215" s="17"/>
      <c r="G215" s="27"/>
      <c r="H215" s="12"/>
      <c r="I215" s="15">
        <f>IF(Sprint2TasksTable[[#This Row],[Presup]]&gt;0,(MAX(J209:AX209)-MIN(J209:AX209))/Sprint2TasksTable[[#This Row],[Presup]],0)</f>
        <v>0</v>
      </c>
      <c r="J215" s="12"/>
      <c r="K215" s="12"/>
      <c r="L215" s="12"/>
      <c r="M215" s="12"/>
      <c r="N215" s="42"/>
      <c r="O215" s="44"/>
      <c r="P215" s="12"/>
      <c r="Q215" s="12"/>
      <c r="R215" s="12"/>
      <c r="S215" s="42"/>
      <c r="T215" s="44"/>
      <c r="U215" s="12"/>
      <c r="V215" s="12"/>
      <c r="W215" s="12"/>
      <c r="X215" s="42"/>
      <c r="Y215" s="44"/>
      <c r="Z215" s="12"/>
      <c r="AA215" s="12"/>
      <c r="AB215" s="12"/>
      <c r="AC215" s="42"/>
      <c r="AD215" s="44"/>
      <c r="AE215" s="12"/>
      <c r="AF215" s="12"/>
      <c r="AG215" s="12"/>
      <c r="AH215" s="42"/>
      <c r="AI215" s="44"/>
      <c r="AJ215" s="12"/>
      <c r="AK215" s="12"/>
      <c r="AL215" s="12"/>
      <c r="AM215" s="42"/>
      <c r="AN215" s="44"/>
      <c r="AO215" s="12"/>
      <c r="AP215" s="12"/>
      <c r="AQ215" s="12"/>
      <c r="AR215" s="42"/>
      <c r="AS215" s="44"/>
      <c r="AT215" s="12"/>
      <c r="AU215" s="12"/>
      <c r="AV215" s="12"/>
      <c r="AW215" s="42"/>
      <c r="AX215" s="44"/>
    </row>
    <row r="216" spans="1:50" x14ac:dyDescent="0.2">
      <c r="A216" s="12"/>
      <c r="B216" s="64"/>
      <c r="C216" s="18"/>
      <c r="D216" s="19"/>
      <c r="E216" s="65"/>
      <c r="F216" s="17"/>
      <c r="G216" s="27"/>
      <c r="H216" s="12"/>
      <c r="I216" s="15">
        <f>IF(Sprint2TasksTable[[#This Row],[Presup]]&gt;0,(MAX(J210:AX210)-MIN(J210:AX210))/Sprint2TasksTable[[#This Row],[Presup]],0)</f>
        <v>0</v>
      </c>
      <c r="J216" s="12"/>
      <c r="K216" s="12"/>
      <c r="L216" s="12"/>
      <c r="M216" s="12"/>
      <c r="N216" s="42"/>
      <c r="O216" s="44"/>
      <c r="P216" s="12"/>
      <c r="Q216" s="12"/>
      <c r="R216" s="12"/>
      <c r="S216" s="42"/>
      <c r="T216" s="44"/>
      <c r="U216" s="12"/>
      <c r="V216" s="12"/>
      <c r="W216" s="12"/>
      <c r="X216" s="42"/>
      <c r="Y216" s="44"/>
      <c r="Z216" s="12"/>
      <c r="AA216" s="12"/>
      <c r="AB216" s="12"/>
      <c r="AC216" s="42"/>
      <c r="AD216" s="44"/>
      <c r="AE216" s="12"/>
      <c r="AF216" s="12"/>
      <c r="AG216" s="12"/>
      <c r="AH216" s="42"/>
      <c r="AI216" s="44"/>
      <c r="AJ216" s="12"/>
      <c r="AK216" s="12"/>
      <c r="AL216" s="12"/>
      <c r="AM216" s="42"/>
      <c r="AN216" s="44"/>
      <c r="AO216" s="12"/>
      <c r="AP216" s="12"/>
      <c r="AQ216" s="12"/>
      <c r="AR216" s="42"/>
      <c r="AS216" s="44"/>
      <c r="AT216" s="12"/>
      <c r="AU216" s="12"/>
      <c r="AV216" s="12"/>
      <c r="AW216" s="42"/>
      <c r="AX216" s="44"/>
    </row>
    <row r="217" spans="1:50" x14ac:dyDescent="0.2">
      <c r="A217" s="12"/>
      <c r="B217" s="64"/>
      <c r="C217" s="18"/>
      <c r="D217" s="19"/>
      <c r="E217" s="65"/>
      <c r="F217" s="17"/>
      <c r="G217" s="27"/>
      <c r="H217" s="12"/>
      <c r="I217" s="15">
        <f>IF(Sprint2TasksTable[[#This Row],[Presup]]&gt;0,(MAX(J211:AX211)-MIN(J211:AX211))/Sprint2TasksTable[[#This Row],[Presup]],0)</f>
        <v>0</v>
      </c>
      <c r="J217" s="12"/>
      <c r="K217" s="12"/>
      <c r="L217" s="12"/>
      <c r="M217" s="12"/>
      <c r="N217" s="42"/>
      <c r="O217" s="44"/>
      <c r="P217" s="12"/>
      <c r="Q217" s="12"/>
      <c r="R217" s="12"/>
      <c r="S217" s="42"/>
      <c r="T217" s="44"/>
      <c r="U217" s="12"/>
      <c r="V217" s="12"/>
      <c r="W217" s="12"/>
      <c r="X217" s="42"/>
      <c r="Y217" s="44"/>
      <c r="Z217" s="12"/>
      <c r="AA217" s="12"/>
      <c r="AB217" s="12"/>
      <c r="AC217" s="42"/>
      <c r="AD217" s="44"/>
      <c r="AE217" s="12"/>
      <c r="AF217" s="12"/>
      <c r="AG217" s="12"/>
      <c r="AH217" s="42"/>
      <c r="AI217" s="44"/>
      <c r="AJ217" s="12"/>
      <c r="AK217" s="12"/>
      <c r="AL217" s="12"/>
      <c r="AM217" s="42"/>
      <c r="AN217" s="44"/>
      <c r="AO217" s="12"/>
      <c r="AP217" s="12"/>
      <c r="AQ217" s="12"/>
      <c r="AR217" s="42"/>
      <c r="AS217" s="44"/>
      <c r="AT217" s="12"/>
      <c r="AU217" s="12"/>
      <c r="AV217" s="12"/>
      <c r="AW217" s="42"/>
      <c r="AX217" s="44"/>
    </row>
    <row r="218" spans="1:50" x14ac:dyDescent="0.2">
      <c r="A218" s="12"/>
      <c r="B218" s="64"/>
      <c r="C218" s="18"/>
      <c r="D218" s="19"/>
      <c r="E218" s="65"/>
      <c r="F218" s="17"/>
      <c r="G218" s="27"/>
      <c r="H218" s="12"/>
      <c r="I218" s="15">
        <f>IF(Sprint2TasksTable[[#This Row],[Presup]]&gt;0,(MAX(J212:AX212)-MIN(J212:AX212))/Sprint2TasksTable[[#This Row],[Presup]],0)</f>
        <v>0</v>
      </c>
      <c r="J218" s="12"/>
      <c r="K218" s="12"/>
      <c r="L218" s="12"/>
      <c r="M218" s="12"/>
      <c r="N218" s="42"/>
      <c r="O218" s="44"/>
      <c r="P218" s="12"/>
      <c r="Q218" s="12"/>
      <c r="R218" s="12"/>
      <c r="S218" s="42"/>
      <c r="T218" s="44"/>
      <c r="U218" s="12"/>
      <c r="V218" s="12"/>
      <c r="W218" s="12"/>
      <c r="X218" s="42"/>
      <c r="Y218" s="44"/>
      <c r="Z218" s="12"/>
      <c r="AA218" s="12"/>
      <c r="AB218" s="12"/>
      <c r="AC218" s="42"/>
      <c r="AD218" s="44"/>
      <c r="AE218" s="12"/>
      <c r="AF218" s="12"/>
      <c r="AG218" s="12"/>
      <c r="AH218" s="42"/>
      <c r="AI218" s="44"/>
      <c r="AJ218" s="12"/>
      <c r="AK218" s="12"/>
      <c r="AL218" s="12"/>
      <c r="AM218" s="42"/>
      <c r="AN218" s="44"/>
      <c r="AO218" s="12"/>
      <c r="AP218" s="12"/>
      <c r="AQ218" s="12"/>
      <c r="AR218" s="42"/>
      <c r="AS218" s="44"/>
      <c r="AT218" s="12"/>
      <c r="AU218" s="12"/>
      <c r="AV218" s="12"/>
      <c r="AW218" s="42"/>
      <c r="AX218" s="44"/>
    </row>
    <row r="219" spans="1:50" x14ac:dyDescent="0.2">
      <c r="A219" s="12"/>
      <c r="B219" s="64"/>
      <c r="C219" s="18"/>
      <c r="D219" s="19"/>
      <c r="E219" s="65"/>
      <c r="F219" s="17"/>
      <c r="G219" s="27"/>
      <c r="H219" s="12"/>
      <c r="I219" s="15">
        <f>IF(Sprint2TasksTable[[#This Row],[Presup]]&gt;0,(MAX(J213:AX213)-MIN(J213:AX213))/Sprint2TasksTable[[#This Row],[Presup]],0)</f>
        <v>0</v>
      </c>
      <c r="J219" s="12"/>
      <c r="K219" s="12"/>
      <c r="L219" s="12"/>
      <c r="M219" s="12"/>
      <c r="N219" s="42"/>
      <c r="O219" s="44"/>
      <c r="P219" s="12"/>
      <c r="Q219" s="12"/>
      <c r="R219" s="12"/>
      <c r="S219" s="42"/>
      <c r="T219" s="44"/>
      <c r="U219" s="12"/>
      <c r="V219" s="12"/>
      <c r="W219" s="12"/>
      <c r="X219" s="42"/>
      <c r="Y219" s="44"/>
      <c r="Z219" s="12"/>
      <c r="AA219" s="12"/>
      <c r="AB219" s="12"/>
      <c r="AC219" s="42"/>
      <c r="AD219" s="44"/>
      <c r="AE219" s="12"/>
      <c r="AF219" s="12"/>
      <c r="AG219" s="12"/>
      <c r="AH219" s="42"/>
      <c r="AI219" s="44"/>
      <c r="AJ219" s="12"/>
      <c r="AK219" s="12"/>
      <c r="AL219" s="12"/>
      <c r="AM219" s="42"/>
      <c r="AN219" s="44"/>
      <c r="AO219" s="12"/>
      <c r="AP219" s="12"/>
      <c r="AQ219" s="12"/>
      <c r="AR219" s="42"/>
      <c r="AS219" s="44"/>
      <c r="AT219" s="12"/>
      <c r="AU219" s="12"/>
      <c r="AV219" s="12"/>
      <c r="AW219" s="42"/>
      <c r="AX219" s="44"/>
    </row>
    <row r="220" spans="1:50" x14ac:dyDescent="0.2">
      <c r="A220" s="12"/>
      <c r="B220" s="64"/>
      <c r="C220" s="18"/>
      <c r="D220" s="19"/>
      <c r="E220" s="65"/>
      <c r="F220" s="17"/>
      <c r="G220" s="27"/>
      <c r="H220" s="12"/>
      <c r="I220" s="15">
        <f>IF(Sprint2TasksTable[[#This Row],[Presup]]&gt;0,(MAX(J214:AX214)-MIN(J214:AX214))/Sprint2TasksTable[[#This Row],[Presup]],0)</f>
        <v>0</v>
      </c>
      <c r="J220" s="12"/>
      <c r="K220" s="12"/>
      <c r="L220" s="12"/>
      <c r="M220" s="12"/>
      <c r="N220" s="42"/>
      <c r="O220" s="44"/>
      <c r="P220" s="12"/>
      <c r="Q220" s="12"/>
      <c r="R220" s="12"/>
      <c r="S220" s="42"/>
      <c r="T220" s="44"/>
      <c r="U220" s="12"/>
      <c r="V220" s="12"/>
      <c r="W220" s="12"/>
      <c r="X220" s="42"/>
      <c r="Y220" s="44"/>
      <c r="Z220" s="12"/>
      <c r="AA220" s="12"/>
      <c r="AB220" s="12"/>
      <c r="AC220" s="42"/>
      <c r="AD220" s="44"/>
      <c r="AE220" s="12"/>
      <c r="AF220" s="12"/>
      <c r="AG220" s="12"/>
      <c r="AH220" s="42"/>
      <c r="AI220" s="44"/>
      <c r="AJ220" s="12"/>
      <c r="AK220" s="12"/>
      <c r="AL220" s="12"/>
      <c r="AM220" s="42"/>
      <c r="AN220" s="44"/>
      <c r="AO220" s="12"/>
      <c r="AP220" s="12"/>
      <c r="AQ220" s="12"/>
      <c r="AR220" s="42"/>
      <c r="AS220" s="44"/>
      <c r="AT220" s="12"/>
      <c r="AU220" s="12"/>
      <c r="AV220" s="12"/>
      <c r="AW220" s="42"/>
      <c r="AX220" s="44"/>
    </row>
    <row r="221" spans="1:50" x14ac:dyDescent="0.2">
      <c r="A221" s="12"/>
      <c r="B221" s="64"/>
      <c r="C221" s="18"/>
      <c r="D221" s="19"/>
      <c r="E221" s="65"/>
      <c r="F221" s="17"/>
      <c r="G221" s="27"/>
      <c r="H221" s="12"/>
      <c r="I221" s="15">
        <f>IF(Sprint2TasksTable[[#This Row],[Presup]]&gt;0,(MAX(J215:AX215)-MIN(J215:AX215))/Sprint2TasksTable[[#This Row],[Presup]],0)</f>
        <v>0</v>
      </c>
      <c r="J221" s="12"/>
      <c r="K221" s="12"/>
      <c r="L221" s="12"/>
      <c r="M221" s="12"/>
      <c r="N221" s="42"/>
      <c r="O221" s="44"/>
      <c r="P221" s="12"/>
      <c r="Q221" s="12"/>
      <c r="R221" s="12"/>
      <c r="S221" s="42"/>
      <c r="T221" s="44"/>
      <c r="U221" s="12"/>
      <c r="V221" s="12"/>
      <c r="W221" s="12"/>
      <c r="X221" s="42"/>
      <c r="Y221" s="44"/>
      <c r="Z221" s="12"/>
      <c r="AA221" s="12"/>
      <c r="AB221" s="12"/>
      <c r="AC221" s="42"/>
      <c r="AD221" s="44"/>
      <c r="AE221" s="12"/>
      <c r="AF221" s="12"/>
      <c r="AG221" s="12"/>
      <c r="AH221" s="42"/>
      <c r="AI221" s="44"/>
      <c r="AJ221" s="12"/>
      <c r="AK221" s="12"/>
      <c r="AL221" s="12"/>
      <c r="AM221" s="42"/>
      <c r="AN221" s="44"/>
      <c r="AO221" s="12"/>
      <c r="AP221" s="12"/>
      <c r="AQ221" s="12"/>
      <c r="AR221" s="42"/>
      <c r="AS221" s="44"/>
      <c r="AT221" s="12"/>
      <c r="AU221" s="12"/>
      <c r="AV221" s="12"/>
      <c r="AW221" s="42"/>
      <c r="AX221" s="44"/>
    </row>
    <row r="222" spans="1:50" x14ac:dyDescent="0.2">
      <c r="A222" s="12"/>
      <c r="B222" s="64"/>
      <c r="C222" s="18"/>
      <c r="D222" s="19"/>
      <c r="E222" s="65"/>
      <c r="F222" s="17"/>
      <c r="G222" s="27"/>
      <c r="H222" s="12"/>
      <c r="I222" s="15">
        <f>IF(Sprint2TasksTable[[#This Row],[Presup]]&gt;0,(MAX(J216:AX216)-MIN(J216:AX216))/Sprint2TasksTable[[#This Row],[Presup]],0)</f>
        <v>0</v>
      </c>
      <c r="J222" s="12"/>
      <c r="K222" s="12"/>
      <c r="L222" s="12"/>
      <c r="M222" s="12"/>
      <c r="N222" s="42"/>
      <c r="O222" s="44"/>
      <c r="P222" s="12"/>
      <c r="Q222" s="12"/>
      <c r="R222" s="12"/>
      <c r="S222" s="42"/>
      <c r="T222" s="44"/>
      <c r="U222" s="12"/>
      <c r="V222" s="12"/>
      <c r="W222" s="12"/>
      <c r="X222" s="42"/>
      <c r="Y222" s="44"/>
      <c r="Z222" s="12"/>
      <c r="AA222" s="12"/>
      <c r="AB222" s="12"/>
      <c r="AC222" s="42"/>
      <c r="AD222" s="44"/>
      <c r="AE222" s="12"/>
      <c r="AF222" s="12"/>
      <c r="AG222" s="12"/>
      <c r="AH222" s="42"/>
      <c r="AI222" s="44"/>
      <c r="AJ222" s="12"/>
      <c r="AK222" s="12"/>
      <c r="AL222" s="12"/>
      <c r="AM222" s="42"/>
      <c r="AN222" s="44"/>
      <c r="AO222" s="12"/>
      <c r="AP222" s="12"/>
      <c r="AQ222" s="12"/>
      <c r="AR222" s="42"/>
      <c r="AS222" s="44"/>
      <c r="AT222" s="12"/>
      <c r="AU222" s="12"/>
      <c r="AV222" s="12"/>
      <c r="AW222" s="42"/>
      <c r="AX222" s="44"/>
    </row>
    <row r="223" spans="1:50" x14ac:dyDescent="0.2">
      <c r="A223" s="12"/>
      <c r="B223" s="64"/>
      <c r="C223" s="18"/>
      <c r="D223" s="19"/>
      <c r="E223" s="65"/>
      <c r="F223" s="17"/>
      <c r="G223" s="27"/>
      <c r="H223" s="12"/>
      <c r="I223" s="15">
        <f>IF(Sprint2TasksTable[[#This Row],[Presup]]&gt;0,(MAX(J217:AX217)-MIN(J217:AX217))/Sprint2TasksTable[[#This Row],[Presup]],0)</f>
        <v>0</v>
      </c>
      <c r="J223" s="12"/>
      <c r="K223" s="12"/>
      <c r="L223" s="12"/>
      <c r="M223" s="12"/>
      <c r="N223" s="42"/>
      <c r="O223" s="44"/>
      <c r="P223" s="12"/>
      <c r="Q223" s="12"/>
      <c r="R223" s="12"/>
      <c r="S223" s="42"/>
      <c r="T223" s="44"/>
      <c r="U223" s="12"/>
      <c r="V223" s="12"/>
      <c r="W223" s="12"/>
      <c r="X223" s="42"/>
      <c r="Y223" s="44"/>
      <c r="Z223" s="12"/>
      <c r="AA223" s="12"/>
      <c r="AB223" s="12"/>
      <c r="AC223" s="42"/>
      <c r="AD223" s="44"/>
      <c r="AE223" s="12"/>
      <c r="AF223" s="12"/>
      <c r="AG223" s="12"/>
      <c r="AH223" s="42"/>
      <c r="AI223" s="44"/>
      <c r="AJ223" s="12"/>
      <c r="AK223" s="12"/>
      <c r="AL223" s="12"/>
      <c r="AM223" s="42"/>
      <c r="AN223" s="44"/>
      <c r="AO223" s="12"/>
      <c r="AP223" s="12"/>
      <c r="AQ223" s="12"/>
      <c r="AR223" s="42"/>
      <c r="AS223" s="44"/>
      <c r="AT223" s="12"/>
      <c r="AU223" s="12"/>
      <c r="AV223" s="12"/>
      <c r="AW223" s="42"/>
      <c r="AX223" s="44"/>
    </row>
    <row r="224" spans="1:50" x14ac:dyDescent="0.2">
      <c r="A224" s="12"/>
      <c r="B224" s="64"/>
      <c r="C224" s="18"/>
      <c r="D224" s="19"/>
      <c r="E224" s="65"/>
      <c r="F224" s="17"/>
      <c r="G224" s="27"/>
      <c r="H224" s="12"/>
      <c r="I224" s="15">
        <f>IF(Sprint2TasksTable[[#This Row],[Presup]]&gt;0,(MAX(J218:AX218)-MIN(J218:AX218))/Sprint2TasksTable[[#This Row],[Presup]],0)</f>
        <v>0</v>
      </c>
      <c r="J224" s="12"/>
      <c r="K224" s="12"/>
      <c r="L224" s="12"/>
      <c r="M224" s="12"/>
      <c r="N224" s="42"/>
      <c r="O224" s="44"/>
      <c r="P224" s="12"/>
      <c r="Q224" s="12"/>
      <c r="R224" s="12"/>
      <c r="S224" s="42"/>
      <c r="T224" s="44"/>
      <c r="U224" s="12"/>
      <c r="V224" s="12"/>
      <c r="W224" s="12"/>
      <c r="X224" s="42"/>
      <c r="Y224" s="44"/>
      <c r="Z224" s="12"/>
      <c r="AA224" s="12"/>
      <c r="AB224" s="12"/>
      <c r="AC224" s="42"/>
      <c r="AD224" s="44"/>
      <c r="AE224" s="12"/>
      <c r="AF224" s="12"/>
      <c r="AG224" s="12"/>
      <c r="AH224" s="42"/>
      <c r="AI224" s="44"/>
      <c r="AJ224" s="12"/>
      <c r="AK224" s="12"/>
      <c r="AL224" s="12"/>
      <c r="AM224" s="42"/>
      <c r="AN224" s="44"/>
      <c r="AO224" s="12"/>
      <c r="AP224" s="12"/>
      <c r="AQ224" s="12"/>
      <c r="AR224" s="42"/>
      <c r="AS224" s="44"/>
      <c r="AT224" s="12"/>
      <c r="AU224" s="12"/>
      <c r="AV224" s="12"/>
      <c r="AW224" s="42"/>
      <c r="AX224" s="44"/>
    </row>
    <row r="225" spans="1:50" x14ac:dyDescent="0.2">
      <c r="A225" s="12"/>
      <c r="B225" s="64"/>
      <c r="C225" s="18"/>
      <c r="D225" s="19"/>
      <c r="E225" s="65"/>
      <c r="F225" s="17"/>
      <c r="G225" s="27"/>
      <c r="H225" s="12"/>
      <c r="I225" s="15">
        <f>IF(Sprint2TasksTable[[#This Row],[Presup]]&gt;0,(MAX(J219:AX219)-MIN(J219:AX219))/Sprint2TasksTable[[#This Row],[Presup]],0)</f>
        <v>0</v>
      </c>
      <c r="J225" s="12"/>
      <c r="K225" s="12"/>
      <c r="L225" s="12"/>
      <c r="M225" s="12"/>
      <c r="N225" s="42"/>
      <c r="O225" s="44"/>
      <c r="P225" s="12"/>
      <c r="Q225" s="12"/>
      <c r="R225" s="12"/>
      <c r="S225" s="42"/>
      <c r="T225" s="44"/>
      <c r="U225" s="12"/>
      <c r="V225" s="12"/>
      <c r="W225" s="12"/>
      <c r="X225" s="42"/>
      <c r="Y225" s="44"/>
      <c r="Z225" s="12"/>
      <c r="AA225" s="12"/>
      <c r="AB225" s="12"/>
      <c r="AC225" s="42"/>
      <c r="AD225" s="44"/>
      <c r="AE225" s="12"/>
      <c r="AF225" s="12"/>
      <c r="AG225" s="12"/>
      <c r="AH225" s="42"/>
      <c r="AI225" s="44"/>
      <c r="AJ225" s="12"/>
      <c r="AK225" s="12"/>
      <c r="AL225" s="12"/>
      <c r="AM225" s="42"/>
      <c r="AN225" s="44"/>
      <c r="AO225" s="12"/>
      <c r="AP225" s="12"/>
      <c r="AQ225" s="12"/>
      <c r="AR225" s="42"/>
      <c r="AS225" s="44"/>
      <c r="AT225" s="12"/>
      <c r="AU225" s="12"/>
      <c r="AV225" s="12"/>
      <c r="AW225" s="42"/>
      <c r="AX225" s="44"/>
    </row>
    <row r="226" spans="1:50" x14ac:dyDescent="0.2">
      <c r="A226" s="12"/>
      <c r="B226" s="64"/>
      <c r="C226" s="18"/>
      <c r="D226" s="19"/>
      <c r="E226" s="65"/>
      <c r="F226" s="17"/>
      <c r="G226" s="27"/>
      <c r="H226" s="12"/>
      <c r="I226" s="15">
        <f>IF(Sprint2TasksTable[[#This Row],[Presup]]&gt;0,(MAX(J220:AX220)-MIN(J220:AX220))/Sprint2TasksTable[[#This Row],[Presup]],0)</f>
        <v>0</v>
      </c>
      <c r="J226" s="12"/>
      <c r="K226" s="12"/>
      <c r="L226" s="12"/>
      <c r="M226" s="12"/>
      <c r="N226" s="42"/>
      <c r="O226" s="44"/>
      <c r="P226" s="12"/>
      <c r="Q226" s="12"/>
      <c r="R226" s="12"/>
      <c r="S226" s="42"/>
      <c r="T226" s="44"/>
      <c r="U226" s="12"/>
      <c r="V226" s="12"/>
      <c r="W226" s="12"/>
      <c r="X226" s="42"/>
      <c r="Y226" s="44"/>
      <c r="Z226" s="12"/>
      <c r="AA226" s="12"/>
      <c r="AB226" s="12"/>
      <c r="AC226" s="42"/>
      <c r="AD226" s="44"/>
      <c r="AE226" s="12"/>
      <c r="AF226" s="12"/>
      <c r="AG226" s="12"/>
      <c r="AH226" s="42"/>
      <c r="AI226" s="44"/>
      <c r="AJ226" s="12"/>
      <c r="AK226" s="12"/>
      <c r="AL226" s="12"/>
      <c r="AM226" s="42"/>
      <c r="AN226" s="44"/>
      <c r="AO226" s="12"/>
      <c r="AP226" s="12"/>
      <c r="AQ226" s="12"/>
      <c r="AR226" s="42"/>
      <c r="AS226" s="44"/>
      <c r="AT226" s="12"/>
      <c r="AU226" s="12"/>
      <c r="AV226" s="12"/>
      <c r="AW226" s="42"/>
      <c r="AX226" s="44"/>
    </row>
    <row r="227" spans="1:50" x14ac:dyDescent="0.2">
      <c r="A227" s="12"/>
      <c r="B227" s="64"/>
      <c r="C227" s="18"/>
      <c r="D227" s="19"/>
      <c r="E227" s="65"/>
      <c r="F227" s="17"/>
      <c r="G227" s="27"/>
      <c r="H227" s="12"/>
      <c r="I227" s="15">
        <f>IF(Sprint2TasksTable[[#This Row],[Presup]]&gt;0,(MAX(J221:AX221)-MIN(J221:AX221))/Sprint2TasksTable[[#This Row],[Presup]],0)</f>
        <v>0</v>
      </c>
      <c r="J227" s="12"/>
      <c r="K227" s="12"/>
      <c r="L227" s="12"/>
      <c r="M227" s="12"/>
      <c r="N227" s="42"/>
      <c r="O227" s="44"/>
      <c r="P227" s="12"/>
      <c r="Q227" s="12"/>
      <c r="R227" s="12"/>
      <c r="S227" s="42"/>
      <c r="T227" s="44"/>
      <c r="U227" s="12"/>
      <c r="V227" s="12"/>
      <c r="W227" s="12"/>
      <c r="X227" s="42"/>
      <c r="Y227" s="44"/>
      <c r="Z227" s="12"/>
      <c r="AA227" s="12"/>
      <c r="AB227" s="12"/>
      <c r="AC227" s="42"/>
      <c r="AD227" s="44"/>
      <c r="AE227" s="12"/>
      <c r="AF227" s="12"/>
      <c r="AG227" s="12"/>
      <c r="AH227" s="42"/>
      <c r="AI227" s="44"/>
      <c r="AJ227" s="12"/>
      <c r="AK227" s="12"/>
      <c r="AL227" s="12"/>
      <c r="AM227" s="42"/>
      <c r="AN227" s="44"/>
      <c r="AO227" s="12"/>
      <c r="AP227" s="12"/>
      <c r="AQ227" s="12"/>
      <c r="AR227" s="42"/>
      <c r="AS227" s="44"/>
      <c r="AT227" s="12"/>
      <c r="AU227" s="12"/>
      <c r="AV227" s="12"/>
      <c r="AW227" s="42"/>
      <c r="AX227" s="44"/>
    </row>
    <row r="228" spans="1:50" x14ac:dyDescent="0.2">
      <c r="A228" s="12"/>
      <c r="B228" s="64"/>
      <c r="C228" s="18"/>
      <c r="D228" s="19"/>
      <c r="E228" s="65"/>
      <c r="F228" s="17"/>
      <c r="G228" s="27"/>
      <c r="H228" s="12"/>
      <c r="I228" s="15">
        <f>IF(Sprint2TasksTable[[#This Row],[Presup]]&gt;0,(MAX(J222:AX222)-MIN(J222:AX222))/Sprint2TasksTable[[#This Row],[Presup]],0)</f>
        <v>0</v>
      </c>
      <c r="J228" s="12"/>
      <c r="K228" s="12"/>
      <c r="L228" s="12"/>
      <c r="M228" s="12"/>
      <c r="N228" s="42"/>
      <c r="O228" s="44"/>
      <c r="P228" s="12"/>
      <c r="Q228" s="12"/>
      <c r="R228" s="12"/>
      <c r="S228" s="42"/>
      <c r="T228" s="44"/>
      <c r="U228" s="12"/>
      <c r="V228" s="12"/>
      <c r="W228" s="12"/>
      <c r="X228" s="42"/>
      <c r="Y228" s="44"/>
      <c r="Z228" s="12"/>
      <c r="AA228" s="12"/>
      <c r="AB228" s="12"/>
      <c r="AC228" s="42"/>
      <c r="AD228" s="44"/>
      <c r="AE228" s="12"/>
      <c r="AF228" s="12"/>
      <c r="AG228" s="12"/>
      <c r="AH228" s="42"/>
      <c r="AI228" s="44"/>
      <c r="AJ228" s="12"/>
      <c r="AK228" s="12"/>
      <c r="AL228" s="12"/>
      <c r="AM228" s="42"/>
      <c r="AN228" s="44"/>
      <c r="AO228" s="12"/>
      <c r="AP228" s="12"/>
      <c r="AQ228" s="12"/>
      <c r="AR228" s="42"/>
      <c r="AS228" s="44"/>
      <c r="AT228" s="12"/>
      <c r="AU228" s="12"/>
      <c r="AV228" s="12"/>
      <c r="AW228" s="42"/>
      <c r="AX228" s="44"/>
    </row>
    <row r="229" spans="1:50" x14ac:dyDescent="0.2">
      <c r="A229" s="12"/>
      <c r="B229" s="64"/>
      <c r="C229" s="18"/>
      <c r="D229" s="19"/>
      <c r="E229" s="65"/>
      <c r="F229" s="17"/>
      <c r="G229" s="27"/>
      <c r="H229" s="12"/>
      <c r="I229" s="15">
        <f>IF(Sprint2TasksTable[[#This Row],[Presup]]&gt;0,(MAX(J223:AX223)-MIN(J223:AX223))/Sprint2TasksTable[[#This Row],[Presup]],0)</f>
        <v>0</v>
      </c>
      <c r="J229" s="12"/>
      <c r="K229" s="12"/>
      <c r="L229" s="12"/>
      <c r="M229" s="12"/>
      <c r="N229" s="42"/>
      <c r="O229" s="44"/>
      <c r="P229" s="12"/>
      <c r="Q229" s="12"/>
      <c r="R229" s="12"/>
      <c r="S229" s="42"/>
      <c r="T229" s="44"/>
      <c r="U229" s="12"/>
      <c r="V229" s="12"/>
      <c r="W229" s="12"/>
      <c r="X229" s="42"/>
      <c r="Y229" s="44"/>
      <c r="Z229" s="12"/>
      <c r="AA229" s="12"/>
      <c r="AB229" s="12"/>
      <c r="AC229" s="42"/>
      <c r="AD229" s="44"/>
      <c r="AE229" s="12"/>
      <c r="AF229" s="12"/>
      <c r="AG229" s="12"/>
      <c r="AH229" s="42"/>
      <c r="AI229" s="44"/>
      <c r="AJ229" s="12"/>
      <c r="AK229" s="12"/>
      <c r="AL229" s="12"/>
      <c r="AM229" s="42"/>
      <c r="AN229" s="44"/>
      <c r="AO229" s="12"/>
      <c r="AP229" s="12"/>
      <c r="AQ229" s="12"/>
      <c r="AR229" s="42"/>
      <c r="AS229" s="44"/>
      <c r="AT229" s="12"/>
      <c r="AU229" s="12"/>
      <c r="AV229" s="12"/>
      <c r="AW229" s="42"/>
      <c r="AX229" s="44"/>
    </row>
    <row r="230" spans="1:50" x14ac:dyDescent="0.2">
      <c r="A230" s="12"/>
      <c r="B230" s="64"/>
      <c r="C230" s="18"/>
      <c r="D230" s="19"/>
      <c r="E230" s="65"/>
      <c r="F230" s="17"/>
      <c r="G230" s="27"/>
      <c r="H230" s="12"/>
      <c r="I230" s="15">
        <f>IF(Sprint2TasksTable[[#This Row],[Presup]]&gt;0,(MAX(J224:AX224)-MIN(J224:AX224))/Sprint2TasksTable[[#This Row],[Presup]],0)</f>
        <v>0</v>
      </c>
      <c r="J230" s="12"/>
      <c r="K230" s="12"/>
      <c r="L230" s="12"/>
      <c r="M230" s="12"/>
      <c r="N230" s="42"/>
      <c r="O230" s="44"/>
      <c r="P230" s="12"/>
      <c r="Q230" s="12"/>
      <c r="R230" s="12"/>
      <c r="S230" s="42"/>
      <c r="T230" s="44"/>
      <c r="U230" s="12"/>
      <c r="V230" s="12"/>
      <c r="W230" s="12"/>
      <c r="X230" s="42"/>
      <c r="Y230" s="44"/>
      <c r="Z230" s="12"/>
      <c r="AA230" s="12"/>
      <c r="AB230" s="12"/>
      <c r="AC230" s="42"/>
      <c r="AD230" s="44"/>
      <c r="AE230" s="12"/>
      <c r="AF230" s="12"/>
      <c r="AG230" s="12"/>
      <c r="AH230" s="42"/>
      <c r="AI230" s="44"/>
      <c r="AJ230" s="12"/>
      <c r="AK230" s="12"/>
      <c r="AL230" s="12"/>
      <c r="AM230" s="42"/>
      <c r="AN230" s="44"/>
      <c r="AO230" s="12"/>
      <c r="AP230" s="12"/>
      <c r="AQ230" s="12"/>
      <c r="AR230" s="42"/>
      <c r="AS230" s="44"/>
      <c r="AT230" s="12"/>
      <c r="AU230" s="12"/>
      <c r="AV230" s="12"/>
      <c r="AW230" s="42"/>
      <c r="AX230" s="44"/>
    </row>
    <row r="231" spans="1:50" x14ac:dyDescent="0.2">
      <c r="A231" s="12"/>
      <c r="B231" s="64"/>
      <c r="C231" s="18"/>
      <c r="D231" s="19"/>
      <c r="E231" s="65"/>
      <c r="F231" s="17"/>
      <c r="G231" s="27"/>
      <c r="H231" s="12"/>
      <c r="I231" s="15">
        <f>IF(Sprint2TasksTable[[#This Row],[Presup]]&gt;0,(MAX(J225:AX225)-MIN(J225:AX225))/Sprint2TasksTable[[#This Row],[Presup]],0)</f>
        <v>0</v>
      </c>
      <c r="J231" s="12"/>
      <c r="K231" s="12"/>
      <c r="L231" s="12"/>
      <c r="M231" s="12"/>
      <c r="N231" s="42"/>
      <c r="O231" s="44"/>
      <c r="P231" s="12"/>
      <c r="Q231" s="12"/>
      <c r="R231" s="12"/>
      <c r="S231" s="42"/>
      <c r="T231" s="44"/>
      <c r="U231" s="12"/>
      <c r="V231" s="12"/>
      <c r="W231" s="12"/>
      <c r="X231" s="42"/>
      <c r="Y231" s="44"/>
      <c r="Z231" s="12"/>
      <c r="AA231" s="12"/>
      <c r="AB231" s="12"/>
      <c r="AC231" s="42"/>
      <c r="AD231" s="44"/>
      <c r="AE231" s="12"/>
      <c r="AF231" s="12"/>
      <c r="AG231" s="12"/>
      <c r="AH231" s="42"/>
      <c r="AI231" s="44"/>
      <c r="AJ231" s="12"/>
      <c r="AK231" s="12"/>
      <c r="AL231" s="12"/>
      <c r="AM231" s="42"/>
      <c r="AN231" s="44"/>
      <c r="AO231" s="12"/>
      <c r="AP231" s="12"/>
      <c r="AQ231" s="12"/>
      <c r="AR231" s="42"/>
      <c r="AS231" s="44"/>
      <c r="AT231" s="12"/>
      <c r="AU231" s="12"/>
      <c r="AV231" s="12"/>
      <c r="AW231" s="42"/>
      <c r="AX231" s="44"/>
    </row>
    <row r="232" spans="1:50" x14ac:dyDescent="0.2">
      <c r="A232" s="12"/>
      <c r="B232" s="64"/>
      <c r="C232" s="18"/>
      <c r="D232" s="19"/>
      <c r="E232" s="65"/>
      <c r="F232" s="17"/>
      <c r="G232" s="27"/>
      <c r="H232" s="12"/>
      <c r="I232" s="15">
        <f>IF(Sprint2TasksTable[[#This Row],[Presup]]&gt;0,(MAX(J226:AX226)-MIN(J226:AX226))/Sprint2TasksTable[[#This Row],[Presup]],0)</f>
        <v>0</v>
      </c>
      <c r="J232" s="12"/>
      <c r="K232" s="12"/>
      <c r="L232" s="12"/>
      <c r="M232" s="12"/>
      <c r="N232" s="42"/>
      <c r="O232" s="44"/>
      <c r="P232" s="12"/>
      <c r="Q232" s="12"/>
      <c r="R232" s="12"/>
      <c r="S232" s="42"/>
      <c r="T232" s="44"/>
      <c r="U232" s="12"/>
      <c r="V232" s="12"/>
      <c r="W232" s="12"/>
      <c r="X232" s="42"/>
      <c r="Y232" s="44"/>
      <c r="Z232" s="12"/>
      <c r="AA232" s="12"/>
      <c r="AB232" s="12"/>
      <c r="AC232" s="42"/>
      <c r="AD232" s="44"/>
      <c r="AE232" s="12"/>
      <c r="AF232" s="12"/>
      <c r="AG232" s="12"/>
      <c r="AH232" s="42"/>
      <c r="AI232" s="44"/>
      <c r="AJ232" s="12"/>
      <c r="AK232" s="12"/>
      <c r="AL232" s="12"/>
      <c r="AM232" s="42"/>
      <c r="AN232" s="44"/>
      <c r="AO232" s="12"/>
      <c r="AP232" s="12"/>
      <c r="AQ232" s="12"/>
      <c r="AR232" s="42"/>
      <c r="AS232" s="44"/>
      <c r="AT232" s="12"/>
      <c r="AU232" s="12"/>
      <c r="AV232" s="12"/>
      <c r="AW232" s="42"/>
      <c r="AX232" s="44"/>
    </row>
    <row r="233" spans="1:50" x14ac:dyDescent="0.2">
      <c r="A233" s="12"/>
      <c r="B233" s="64"/>
      <c r="C233" s="18"/>
      <c r="D233" s="19"/>
      <c r="E233" s="65"/>
      <c r="F233" s="17"/>
      <c r="G233" s="27"/>
      <c r="H233" s="12"/>
      <c r="I233" s="15">
        <f>IF(Sprint2TasksTable[[#This Row],[Presup]]&gt;0,(MAX(J227:AX227)-MIN(J227:AX227))/Sprint2TasksTable[[#This Row],[Presup]],0)</f>
        <v>0</v>
      </c>
      <c r="J233" s="12"/>
      <c r="K233" s="12"/>
      <c r="L233" s="12"/>
      <c r="M233" s="12"/>
      <c r="N233" s="42"/>
      <c r="O233" s="44"/>
      <c r="P233" s="12"/>
      <c r="Q233" s="12"/>
      <c r="R233" s="12"/>
      <c r="S233" s="42"/>
      <c r="T233" s="44"/>
      <c r="U233" s="12"/>
      <c r="V233" s="12"/>
      <c r="W233" s="12"/>
      <c r="X233" s="42"/>
      <c r="Y233" s="44"/>
      <c r="Z233" s="12"/>
      <c r="AA233" s="12"/>
      <c r="AB233" s="12"/>
      <c r="AC233" s="42"/>
      <c r="AD233" s="44"/>
      <c r="AE233" s="12"/>
      <c r="AF233" s="12"/>
      <c r="AG233" s="12"/>
      <c r="AH233" s="42"/>
      <c r="AI233" s="44"/>
      <c r="AJ233" s="12"/>
      <c r="AK233" s="12"/>
      <c r="AL233" s="12"/>
      <c r="AM233" s="42"/>
      <c r="AN233" s="44"/>
      <c r="AO233" s="12"/>
      <c r="AP233" s="12"/>
      <c r="AQ233" s="12"/>
      <c r="AR233" s="42"/>
      <c r="AS233" s="44"/>
      <c r="AT233" s="12"/>
      <c r="AU233" s="12"/>
      <c r="AV233" s="12"/>
      <c r="AW233" s="42"/>
      <c r="AX233" s="44"/>
    </row>
    <row r="234" spans="1:50" x14ac:dyDescent="0.2">
      <c r="A234" s="12"/>
      <c r="B234" s="64"/>
      <c r="C234" s="18"/>
      <c r="D234" s="19"/>
      <c r="E234" s="65"/>
      <c r="F234" s="17"/>
      <c r="G234" s="27"/>
      <c r="H234" s="12"/>
      <c r="I234" s="15">
        <f>IF(Sprint2TasksTable[[#This Row],[Presup]]&gt;0,(MAX(J228:AX228)-MIN(J228:AX228))/Sprint2TasksTable[[#This Row],[Presup]],0)</f>
        <v>0</v>
      </c>
      <c r="J234" s="12"/>
      <c r="K234" s="12"/>
      <c r="L234" s="12"/>
      <c r="M234" s="12"/>
      <c r="N234" s="42"/>
      <c r="O234" s="44"/>
      <c r="P234" s="12"/>
      <c r="Q234" s="12"/>
      <c r="R234" s="12"/>
      <c r="S234" s="42"/>
      <c r="T234" s="44"/>
      <c r="U234" s="12"/>
      <c r="V234" s="12"/>
      <c r="W234" s="12"/>
      <c r="X234" s="42"/>
      <c r="Y234" s="44"/>
      <c r="Z234" s="12"/>
      <c r="AA234" s="12"/>
      <c r="AB234" s="12"/>
      <c r="AC234" s="42"/>
      <c r="AD234" s="44"/>
      <c r="AE234" s="12"/>
      <c r="AF234" s="12"/>
      <c r="AG234" s="12"/>
      <c r="AH234" s="42"/>
      <c r="AI234" s="44"/>
      <c r="AJ234" s="12"/>
      <c r="AK234" s="12"/>
      <c r="AL234" s="12"/>
      <c r="AM234" s="42"/>
      <c r="AN234" s="44"/>
      <c r="AO234" s="12"/>
      <c r="AP234" s="12"/>
      <c r="AQ234" s="12"/>
      <c r="AR234" s="42"/>
      <c r="AS234" s="44"/>
      <c r="AT234" s="12"/>
      <c r="AU234" s="12"/>
      <c r="AV234" s="12"/>
      <c r="AW234" s="42"/>
      <c r="AX234" s="44"/>
    </row>
    <row r="235" spans="1:50" x14ac:dyDescent="0.2">
      <c r="A235" s="12"/>
      <c r="B235" s="64"/>
      <c r="C235" s="18"/>
      <c r="D235" s="19"/>
      <c r="E235" s="65"/>
      <c r="F235" s="17"/>
      <c r="G235" s="27"/>
      <c r="H235" s="12"/>
      <c r="I235" s="15">
        <f>IF(Sprint2TasksTable[[#This Row],[Presup]]&gt;0,(MAX(J229:AX229)-MIN(J229:AX229))/Sprint2TasksTable[[#This Row],[Presup]],0)</f>
        <v>0</v>
      </c>
      <c r="J235" s="12"/>
      <c r="K235" s="12"/>
      <c r="L235" s="12"/>
      <c r="M235" s="12"/>
      <c r="N235" s="42"/>
      <c r="O235" s="44"/>
      <c r="P235" s="12"/>
      <c r="Q235" s="12"/>
      <c r="R235" s="12"/>
      <c r="S235" s="42"/>
      <c r="T235" s="44"/>
      <c r="U235" s="12"/>
      <c r="V235" s="12"/>
      <c r="W235" s="12"/>
      <c r="X235" s="42"/>
      <c r="Y235" s="44"/>
      <c r="Z235" s="12"/>
      <c r="AA235" s="12"/>
      <c r="AB235" s="12"/>
      <c r="AC235" s="42"/>
      <c r="AD235" s="44"/>
      <c r="AE235" s="12"/>
      <c r="AF235" s="12"/>
      <c r="AG235" s="12"/>
      <c r="AH235" s="42"/>
      <c r="AI235" s="44"/>
      <c r="AJ235" s="12"/>
      <c r="AK235" s="12"/>
      <c r="AL235" s="12"/>
      <c r="AM235" s="42"/>
      <c r="AN235" s="44"/>
      <c r="AO235" s="12"/>
      <c r="AP235" s="12"/>
      <c r="AQ235" s="12"/>
      <c r="AR235" s="42"/>
      <c r="AS235" s="44"/>
      <c r="AT235" s="12"/>
      <c r="AU235" s="12"/>
      <c r="AV235" s="12"/>
      <c r="AW235" s="42"/>
      <c r="AX235" s="44"/>
    </row>
    <row r="236" spans="1:50" x14ac:dyDescent="0.2">
      <c r="A236" s="12"/>
      <c r="B236" s="64"/>
      <c r="C236" s="18"/>
      <c r="D236" s="19"/>
      <c r="E236" s="65"/>
      <c r="F236" s="17"/>
      <c r="G236" s="27"/>
      <c r="H236" s="12"/>
      <c r="I236" s="15">
        <f>IF(Sprint2TasksTable[[#This Row],[Presup]]&gt;0,(MAX(J230:AX230)-MIN(J230:AX230))/Sprint2TasksTable[[#This Row],[Presup]],0)</f>
        <v>0</v>
      </c>
      <c r="J236" s="12"/>
      <c r="K236" s="12"/>
      <c r="L236" s="12"/>
      <c r="M236" s="12"/>
      <c r="N236" s="42"/>
      <c r="O236" s="44"/>
      <c r="P236" s="12"/>
      <c r="Q236" s="12"/>
      <c r="R236" s="12"/>
      <c r="S236" s="42"/>
      <c r="T236" s="44"/>
      <c r="U236" s="12"/>
      <c r="V236" s="12"/>
      <c r="W236" s="12"/>
      <c r="X236" s="42"/>
      <c r="Y236" s="44"/>
      <c r="Z236" s="12"/>
      <c r="AA236" s="12"/>
      <c r="AB236" s="12"/>
      <c r="AC236" s="42"/>
      <c r="AD236" s="44"/>
      <c r="AE236" s="12"/>
      <c r="AF236" s="12"/>
      <c r="AG236" s="12"/>
      <c r="AH236" s="42"/>
      <c r="AI236" s="44"/>
      <c r="AJ236" s="12"/>
      <c r="AK236" s="12"/>
      <c r="AL236" s="12"/>
      <c r="AM236" s="42"/>
      <c r="AN236" s="44"/>
      <c r="AO236" s="12"/>
      <c r="AP236" s="12"/>
      <c r="AQ236" s="12"/>
      <c r="AR236" s="42"/>
      <c r="AS236" s="44"/>
      <c r="AT236" s="12"/>
      <c r="AU236" s="12"/>
      <c r="AV236" s="12"/>
      <c r="AW236" s="42"/>
      <c r="AX236" s="44"/>
    </row>
    <row r="237" spans="1:50" x14ac:dyDescent="0.2">
      <c r="A237" s="12"/>
      <c r="B237" s="64"/>
      <c r="C237" s="18"/>
      <c r="D237" s="19"/>
      <c r="E237" s="65"/>
      <c r="F237" s="17"/>
      <c r="G237" s="27"/>
      <c r="H237" s="12"/>
      <c r="I237" s="15">
        <f>IF(Sprint2TasksTable[[#This Row],[Presup]]&gt;0,(MAX(J231:AX231)-MIN(J231:AX231))/Sprint2TasksTable[[#This Row],[Presup]],0)</f>
        <v>0</v>
      </c>
      <c r="J237" s="12"/>
      <c r="K237" s="12"/>
      <c r="L237" s="12"/>
      <c r="M237" s="12"/>
      <c r="N237" s="42"/>
      <c r="O237" s="44"/>
      <c r="P237" s="12"/>
      <c r="Q237" s="12"/>
      <c r="R237" s="12"/>
      <c r="S237" s="42"/>
      <c r="T237" s="44"/>
      <c r="U237" s="12"/>
      <c r="V237" s="12"/>
      <c r="W237" s="12"/>
      <c r="X237" s="42"/>
      <c r="Y237" s="44"/>
      <c r="Z237" s="12"/>
      <c r="AA237" s="12"/>
      <c r="AB237" s="12"/>
      <c r="AC237" s="42"/>
      <c r="AD237" s="44"/>
      <c r="AE237" s="12"/>
      <c r="AF237" s="12"/>
      <c r="AG237" s="12"/>
      <c r="AH237" s="42"/>
      <c r="AI237" s="44"/>
      <c r="AJ237" s="12"/>
      <c r="AK237" s="12"/>
      <c r="AL237" s="12"/>
      <c r="AM237" s="42"/>
      <c r="AN237" s="44"/>
      <c r="AO237" s="12"/>
      <c r="AP237" s="12"/>
      <c r="AQ237" s="12"/>
      <c r="AR237" s="42"/>
      <c r="AS237" s="44"/>
      <c r="AT237" s="12"/>
      <c r="AU237" s="12"/>
      <c r="AV237" s="12"/>
      <c r="AW237" s="42"/>
      <c r="AX237" s="44"/>
    </row>
    <row r="238" spans="1:50" x14ac:dyDescent="0.2">
      <c r="A238" s="12"/>
      <c r="B238" s="64"/>
      <c r="C238" s="18"/>
      <c r="D238" s="19"/>
      <c r="E238" s="65"/>
      <c r="F238" s="17"/>
      <c r="G238" s="27"/>
      <c r="H238" s="12"/>
      <c r="I238" s="15">
        <f>IF(Sprint2TasksTable[[#This Row],[Presup]]&gt;0,(MAX(J232:AX232)-MIN(J232:AX232))/Sprint2TasksTable[[#This Row],[Presup]],0)</f>
        <v>0</v>
      </c>
      <c r="J238" s="12"/>
      <c r="K238" s="12"/>
      <c r="L238" s="12"/>
      <c r="M238" s="12"/>
      <c r="N238" s="42"/>
      <c r="O238" s="44"/>
      <c r="P238" s="12"/>
      <c r="Q238" s="12"/>
      <c r="R238" s="12"/>
      <c r="S238" s="42"/>
      <c r="T238" s="44"/>
      <c r="U238" s="12"/>
      <c r="V238" s="12"/>
      <c r="W238" s="12"/>
      <c r="X238" s="42"/>
      <c r="Y238" s="44"/>
      <c r="Z238" s="12"/>
      <c r="AA238" s="12"/>
      <c r="AB238" s="12"/>
      <c r="AC238" s="42"/>
      <c r="AD238" s="44"/>
      <c r="AE238" s="12"/>
      <c r="AF238" s="12"/>
      <c r="AG238" s="12"/>
      <c r="AH238" s="42"/>
      <c r="AI238" s="44"/>
      <c r="AJ238" s="12"/>
      <c r="AK238" s="12"/>
      <c r="AL238" s="12"/>
      <c r="AM238" s="42"/>
      <c r="AN238" s="44"/>
      <c r="AO238" s="12"/>
      <c r="AP238" s="12"/>
      <c r="AQ238" s="12"/>
      <c r="AR238" s="42"/>
      <c r="AS238" s="44"/>
      <c r="AT238" s="12"/>
      <c r="AU238" s="12"/>
      <c r="AV238" s="12"/>
      <c r="AW238" s="42"/>
      <c r="AX238" s="44"/>
    </row>
    <row r="239" spans="1:50" x14ac:dyDescent="0.2">
      <c r="A239" s="12"/>
      <c r="B239" s="64"/>
      <c r="C239" s="18"/>
      <c r="D239" s="19"/>
      <c r="E239" s="65"/>
      <c r="F239" s="17"/>
      <c r="G239" s="27"/>
      <c r="H239" s="12"/>
      <c r="I239" s="15">
        <f>IF(Sprint2TasksTable[[#This Row],[Presup]]&gt;0,(MAX(J233:AX233)-MIN(J233:AX233))/Sprint2TasksTable[[#This Row],[Presup]],0)</f>
        <v>0</v>
      </c>
      <c r="J239" s="12"/>
      <c r="K239" s="12"/>
      <c r="L239" s="12"/>
      <c r="M239" s="12"/>
      <c r="N239" s="42"/>
      <c r="O239" s="44"/>
      <c r="P239" s="12"/>
      <c r="Q239" s="12"/>
      <c r="R239" s="12"/>
      <c r="S239" s="42"/>
      <c r="T239" s="44"/>
      <c r="U239" s="12"/>
      <c r="V239" s="12"/>
      <c r="W239" s="12"/>
      <c r="X239" s="42"/>
      <c r="Y239" s="44"/>
      <c r="Z239" s="12"/>
      <c r="AA239" s="12"/>
      <c r="AB239" s="12"/>
      <c r="AC239" s="42"/>
      <c r="AD239" s="44"/>
      <c r="AE239" s="12"/>
      <c r="AF239" s="12"/>
      <c r="AG239" s="12"/>
      <c r="AH239" s="42"/>
      <c r="AI239" s="44"/>
      <c r="AJ239" s="12"/>
      <c r="AK239" s="12"/>
      <c r="AL239" s="12"/>
      <c r="AM239" s="42"/>
      <c r="AN239" s="44"/>
      <c r="AO239" s="12"/>
      <c r="AP239" s="12"/>
      <c r="AQ239" s="12"/>
      <c r="AR239" s="42"/>
      <c r="AS239" s="44"/>
      <c r="AT239" s="12"/>
      <c r="AU239" s="12"/>
      <c r="AV239" s="12"/>
      <c r="AW239" s="42"/>
      <c r="AX239" s="44"/>
    </row>
    <row r="240" spans="1:50" x14ac:dyDescent="0.2">
      <c r="A240" s="12"/>
      <c r="B240" s="64"/>
      <c r="C240" s="18"/>
      <c r="D240" s="19"/>
      <c r="E240" s="65"/>
      <c r="F240" s="17"/>
      <c r="G240" s="27"/>
      <c r="H240" s="12"/>
      <c r="I240" s="15">
        <f>IF(Sprint2TasksTable[[#This Row],[Presup]]&gt;0,(MAX(J234:AX234)-MIN(J234:AX234))/Sprint2TasksTable[[#This Row],[Presup]],0)</f>
        <v>0</v>
      </c>
      <c r="J240" s="12"/>
      <c r="K240" s="12"/>
      <c r="L240" s="12"/>
      <c r="M240" s="12"/>
      <c r="N240" s="42"/>
      <c r="O240" s="44"/>
      <c r="P240" s="12"/>
      <c r="Q240" s="12"/>
      <c r="R240" s="12"/>
      <c r="S240" s="42"/>
      <c r="T240" s="44"/>
      <c r="U240" s="12"/>
      <c r="V240" s="12"/>
      <c r="W240" s="12"/>
      <c r="X240" s="42"/>
      <c r="Y240" s="44"/>
      <c r="Z240" s="12"/>
      <c r="AA240" s="12"/>
      <c r="AB240" s="12"/>
      <c r="AC240" s="42"/>
      <c r="AD240" s="44"/>
      <c r="AE240" s="12"/>
      <c r="AF240" s="12"/>
      <c r="AG240" s="12"/>
      <c r="AH240" s="42"/>
      <c r="AI240" s="44"/>
      <c r="AJ240" s="12"/>
      <c r="AK240" s="12"/>
      <c r="AL240" s="12"/>
      <c r="AM240" s="42"/>
      <c r="AN240" s="44"/>
      <c r="AO240" s="12"/>
      <c r="AP240" s="12"/>
      <c r="AQ240" s="12"/>
      <c r="AR240" s="42"/>
      <c r="AS240" s="44"/>
      <c r="AT240" s="12"/>
      <c r="AU240" s="12"/>
      <c r="AV240" s="12"/>
      <c r="AW240" s="42"/>
      <c r="AX240" s="44"/>
    </row>
    <row r="241" spans="1:50" x14ac:dyDescent="0.2">
      <c r="A241" s="12"/>
      <c r="B241" s="64"/>
      <c r="C241" s="18"/>
      <c r="D241" s="19"/>
      <c r="E241" s="65"/>
      <c r="F241" s="17"/>
      <c r="G241" s="27"/>
      <c r="H241" s="12"/>
      <c r="I241" s="15">
        <f>IF(Sprint2TasksTable[[#This Row],[Presup]]&gt;0,(MAX(J235:AX235)-MIN(J235:AX235))/Sprint2TasksTable[[#This Row],[Presup]],0)</f>
        <v>0</v>
      </c>
      <c r="J241" s="12"/>
      <c r="K241" s="12"/>
      <c r="L241" s="12"/>
      <c r="M241" s="12"/>
      <c r="N241" s="42"/>
      <c r="O241" s="44"/>
      <c r="P241" s="12"/>
      <c r="Q241" s="12"/>
      <c r="R241" s="12"/>
      <c r="S241" s="42"/>
      <c r="T241" s="44"/>
      <c r="U241" s="12"/>
      <c r="V241" s="12"/>
      <c r="W241" s="12"/>
      <c r="X241" s="42"/>
      <c r="Y241" s="44"/>
      <c r="Z241" s="12"/>
      <c r="AA241" s="12"/>
      <c r="AB241" s="12"/>
      <c r="AC241" s="42"/>
      <c r="AD241" s="44"/>
      <c r="AE241" s="12"/>
      <c r="AF241" s="12"/>
      <c r="AG241" s="12"/>
      <c r="AH241" s="42"/>
      <c r="AI241" s="44"/>
      <c r="AJ241" s="12"/>
      <c r="AK241" s="12"/>
      <c r="AL241" s="12"/>
      <c r="AM241" s="42"/>
      <c r="AN241" s="44"/>
      <c r="AO241" s="12"/>
      <c r="AP241" s="12"/>
      <c r="AQ241" s="12"/>
      <c r="AR241" s="42"/>
      <c r="AS241" s="44"/>
      <c r="AT241" s="12"/>
      <c r="AU241" s="12"/>
      <c r="AV241" s="12"/>
      <c r="AW241" s="42"/>
      <c r="AX241" s="44"/>
    </row>
    <row r="242" spans="1:50" x14ac:dyDescent="0.2">
      <c r="A242" s="12"/>
      <c r="B242" s="64"/>
      <c r="C242" s="18"/>
      <c r="D242" s="19"/>
      <c r="E242" s="65"/>
      <c r="F242" s="17"/>
      <c r="G242" s="27"/>
      <c r="H242" s="12"/>
      <c r="I242" s="15">
        <f>IF(Sprint2TasksTable[[#This Row],[Presup]]&gt;0,(MAX(J236:AX236)-MIN(J236:AX236))/Sprint2TasksTable[[#This Row],[Presup]],0)</f>
        <v>0</v>
      </c>
      <c r="J242" s="12"/>
      <c r="K242" s="12"/>
      <c r="L242" s="12"/>
      <c r="M242" s="12"/>
      <c r="N242" s="42"/>
      <c r="O242" s="44"/>
      <c r="P242" s="12"/>
      <c r="Q242" s="12"/>
      <c r="R242" s="12"/>
      <c r="S242" s="42"/>
      <c r="T242" s="44"/>
      <c r="U242" s="12"/>
      <c r="V242" s="12"/>
      <c r="W242" s="12"/>
      <c r="X242" s="42"/>
      <c r="Y242" s="44"/>
      <c r="Z242" s="12"/>
      <c r="AA242" s="12"/>
      <c r="AB242" s="12"/>
      <c r="AC242" s="42"/>
      <c r="AD242" s="44"/>
      <c r="AE242" s="12"/>
      <c r="AF242" s="12"/>
      <c r="AG242" s="12"/>
      <c r="AH242" s="42"/>
      <c r="AI242" s="44"/>
      <c r="AJ242" s="12"/>
      <c r="AK242" s="12"/>
      <c r="AL242" s="12"/>
      <c r="AM242" s="42"/>
      <c r="AN242" s="44"/>
      <c r="AO242" s="12"/>
      <c r="AP242" s="12"/>
      <c r="AQ242" s="12"/>
      <c r="AR242" s="42"/>
      <c r="AS242" s="44"/>
      <c r="AT242" s="12"/>
      <c r="AU242" s="12"/>
      <c r="AV242" s="12"/>
      <c r="AW242" s="42"/>
      <c r="AX242" s="44"/>
    </row>
    <row r="243" spans="1:50" x14ac:dyDescent="0.2">
      <c r="A243" s="12"/>
      <c r="B243" s="64"/>
      <c r="C243" s="18"/>
      <c r="D243" s="19"/>
      <c r="E243" s="65"/>
      <c r="F243" s="17"/>
      <c r="G243" s="27"/>
      <c r="H243" s="12"/>
      <c r="I243" s="15">
        <f>IF(Sprint2TasksTable[[#This Row],[Presup]]&gt;0,(MAX(J237:AX237)-MIN(J237:AX237))/Sprint2TasksTable[[#This Row],[Presup]],0)</f>
        <v>0</v>
      </c>
      <c r="J243" s="12"/>
      <c r="K243" s="12"/>
      <c r="L243" s="12"/>
      <c r="M243" s="12"/>
      <c r="N243" s="42"/>
      <c r="O243" s="44"/>
      <c r="P243" s="12"/>
      <c r="Q243" s="12"/>
      <c r="R243" s="12"/>
      <c r="S243" s="42"/>
      <c r="T243" s="44"/>
      <c r="U243" s="12"/>
      <c r="V243" s="12"/>
      <c r="W243" s="12"/>
      <c r="X243" s="42"/>
      <c r="Y243" s="44"/>
      <c r="Z243" s="12"/>
      <c r="AA243" s="12"/>
      <c r="AB243" s="12"/>
      <c r="AC243" s="42"/>
      <c r="AD243" s="44"/>
      <c r="AE243" s="12"/>
      <c r="AF243" s="12"/>
      <c r="AG243" s="12"/>
      <c r="AH243" s="42"/>
      <c r="AI243" s="44"/>
      <c r="AJ243" s="12"/>
      <c r="AK243" s="12"/>
      <c r="AL243" s="12"/>
      <c r="AM243" s="42"/>
      <c r="AN243" s="44"/>
      <c r="AO243" s="12"/>
      <c r="AP243" s="12"/>
      <c r="AQ243" s="12"/>
      <c r="AR243" s="42"/>
      <c r="AS243" s="44"/>
      <c r="AT243" s="12"/>
      <c r="AU243" s="12"/>
      <c r="AV243" s="12"/>
      <c r="AW243" s="42"/>
      <c r="AX243" s="44"/>
    </row>
    <row r="244" spans="1:50" x14ac:dyDescent="0.2">
      <c r="A244" s="12"/>
      <c r="B244" s="64"/>
      <c r="C244" s="18"/>
      <c r="D244" s="19"/>
      <c r="E244" s="65"/>
      <c r="F244" s="17"/>
      <c r="G244" s="27"/>
      <c r="H244" s="12"/>
      <c r="I244" s="15">
        <f>IF(Sprint2TasksTable[[#This Row],[Presup]]&gt;0,(MAX(J238:AX238)-MIN(J238:AX238))/Sprint2TasksTable[[#This Row],[Presup]],0)</f>
        <v>0</v>
      </c>
      <c r="J244" s="12"/>
      <c r="K244" s="12"/>
      <c r="L244" s="12"/>
      <c r="M244" s="12"/>
      <c r="N244" s="42"/>
      <c r="O244" s="44"/>
      <c r="P244" s="12"/>
      <c r="Q244" s="12"/>
      <c r="R244" s="12"/>
      <c r="S244" s="42"/>
      <c r="T244" s="44"/>
      <c r="U244" s="12"/>
      <c r="V244" s="12"/>
      <c r="W244" s="12"/>
      <c r="X244" s="42"/>
      <c r="Y244" s="44"/>
      <c r="Z244" s="12"/>
      <c r="AA244" s="12"/>
      <c r="AB244" s="12"/>
      <c r="AC244" s="42"/>
      <c r="AD244" s="44"/>
      <c r="AE244" s="12"/>
      <c r="AF244" s="12"/>
      <c r="AG244" s="12"/>
      <c r="AH244" s="42"/>
      <c r="AI244" s="44"/>
      <c r="AJ244" s="12"/>
      <c r="AK244" s="12"/>
      <c r="AL244" s="12"/>
      <c r="AM244" s="42"/>
      <c r="AN244" s="44"/>
      <c r="AO244" s="12"/>
      <c r="AP244" s="12"/>
      <c r="AQ244" s="12"/>
      <c r="AR244" s="42"/>
      <c r="AS244" s="44"/>
      <c r="AT244" s="12"/>
      <c r="AU244" s="12"/>
      <c r="AV244" s="12"/>
      <c r="AW244" s="42"/>
      <c r="AX244" s="44"/>
    </row>
    <row r="245" spans="1:50" x14ac:dyDescent="0.2">
      <c r="A245" s="12"/>
      <c r="B245" s="64"/>
      <c r="C245" s="18"/>
      <c r="D245" s="19"/>
      <c r="E245" s="65"/>
      <c r="F245" s="17"/>
      <c r="G245" s="27"/>
      <c r="H245" s="12"/>
      <c r="I245" s="15">
        <f>IF(Sprint2TasksTable[[#This Row],[Presup]]&gt;0,(MAX(J239:AX239)-MIN(J239:AX239))/Sprint2TasksTable[[#This Row],[Presup]],0)</f>
        <v>0</v>
      </c>
      <c r="J245" s="12"/>
      <c r="K245" s="12"/>
      <c r="L245" s="12"/>
      <c r="M245" s="12"/>
      <c r="N245" s="42"/>
      <c r="O245" s="44"/>
      <c r="P245" s="12"/>
      <c r="Q245" s="12"/>
      <c r="R245" s="12"/>
      <c r="S245" s="42"/>
      <c r="T245" s="44"/>
      <c r="U245" s="12"/>
      <c r="V245" s="12"/>
      <c r="W245" s="12"/>
      <c r="X245" s="42"/>
      <c r="Y245" s="44"/>
      <c r="Z245" s="12"/>
      <c r="AA245" s="12"/>
      <c r="AB245" s="12"/>
      <c r="AC245" s="42"/>
      <c r="AD245" s="44"/>
      <c r="AE245" s="12"/>
      <c r="AF245" s="12"/>
      <c r="AG245" s="12"/>
      <c r="AH245" s="42"/>
      <c r="AI245" s="44"/>
      <c r="AJ245" s="12"/>
      <c r="AK245" s="12"/>
      <c r="AL245" s="12"/>
      <c r="AM245" s="42"/>
      <c r="AN245" s="44"/>
      <c r="AO245" s="12"/>
      <c r="AP245" s="12"/>
      <c r="AQ245" s="12"/>
      <c r="AR245" s="42"/>
      <c r="AS245" s="44"/>
      <c r="AT245" s="12"/>
      <c r="AU245" s="12"/>
      <c r="AV245" s="12"/>
      <c r="AW245" s="42"/>
      <c r="AX245" s="44"/>
    </row>
    <row r="246" spans="1:50" x14ac:dyDescent="0.2">
      <c r="A246" s="12"/>
      <c r="B246" s="64"/>
      <c r="C246" s="18"/>
      <c r="D246" s="19"/>
      <c r="E246" s="65"/>
      <c r="F246" s="17"/>
      <c r="G246" s="27"/>
      <c r="H246" s="12"/>
      <c r="I246" s="15">
        <f>IF(Sprint2TasksTable[[#This Row],[Presup]]&gt;0,(MAX(J240:AX240)-MIN(J240:AX240))/Sprint2TasksTable[[#This Row],[Presup]],0)</f>
        <v>0</v>
      </c>
      <c r="J246" s="12"/>
      <c r="K246" s="12"/>
      <c r="L246" s="12"/>
      <c r="M246" s="12"/>
      <c r="N246" s="42"/>
      <c r="O246" s="44"/>
      <c r="P246" s="12"/>
      <c r="Q246" s="12"/>
      <c r="R246" s="12"/>
      <c r="S246" s="42"/>
      <c r="T246" s="44"/>
      <c r="U246" s="12"/>
      <c r="V246" s="12"/>
      <c r="W246" s="12"/>
      <c r="X246" s="42"/>
      <c r="Y246" s="44"/>
      <c r="Z246" s="12"/>
      <c r="AA246" s="12"/>
      <c r="AB246" s="12"/>
      <c r="AC246" s="42"/>
      <c r="AD246" s="44"/>
      <c r="AE246" s="12"/>
      <c r="AF246" s="12"/>
      <c r="AG246" s="12"/>
      <c r="AH246" s="42"/>
      <c r="AI246" s="44"/>
      <c r="AJ246" s="12"/>
      <c r="AK246" s="12"/>
      <c r="AL246" s="12"/>
      <c r="AM246" s="42"/>
      <c r="AN246" s="44"/>
      <c r="AO246" s="12"/>
      <c r="AP246" s="12"/>
      <c r="AQ246" s="12"/>
      <c r="AR246" s="42"/>
      <c r="AS246" s="44"/>
      <c r="AT246" s="12"/>
      <c r="AU246" s="12"/>
      <c r="AV246" s="12"/>
      <c r="AW246" s="42"/>
      <c r="AX246" s="44"/>
    </row>
    <row r="247" spans="1:50" x14ac:dyDescent="0.2">
      <c r="A247" s="12"/>
      <c r="B247" s="64"/>
      <c r="C247" s="18"/>
      <c r="D247" s="19"/>
      <c r="E247" s="65"/>
      <c r="F247" s="17"/>
      <c r="G247" s="27"/>
      <c r="H247" s="12"/>
      <c r="I247" s="15">
        <f>IF(Sprint2TasksTable[[#This Row],[Presup]]&gt;0,(MAX(J241:AX241)-MIN(J241:AX241))/Sprint2TasksTable[[#This Row],[Presup]],0)</f>
        <v>0</v>
      </c>
      <c r="J247" s="12"/>
      <c r="K247" s="12"/>
      <c r="L247" s="12"/>
      <c r="M247" s="12"/>
      <c r="N247" s="42"/>
      <c r="O247" s="44"/>
      <c r="P247" s="12"/>
      <c r="Q247" s="12"/>
      <c r="R247" s="12"/>
      <c r="S247" s="42"/>
      <c r="T247" s="44"/>
      <c r="U247" s="12"/>
      <c r="V247" s="12"/>
      <c r="W247" s="12"/>
      <c r="X247" s="42"/>
      <c r="Y247" s="44"/>
      <c r="Z247" s="12"/>
      <c r="AA247" s="12"/>
      <c r="AB247" s="12"/>
      <c r="AC247" s="42"/>
      <c r="AD247" s="44"/>
      <c r="AE247" s="12"/>
      <c r="AF247" s="12"/>
      <c r="AG247" s="12"/>
      <c r="AH247" s="42"/>
      <c r="AI247" s="44"/>
      <c r="AJ247" s="12"/>
      <c r="AK247" s="12"/>
      <c r="AL247" s="12"/>
      <c r="AM247" s="42"/>
      <c r="AN247" s="44"/>
      <c r="AO247" s="12"/>
      <c r="AP247" s="12"/>
      <c r="AQ247" s="12"/>
      <c r="AR247" s="42"/>
      <c r="AS247" s="44"/>
      <c r="AT247" s="12"/>
      <c r="AU247" s="12"/>
      <c r="AV247" s="12"/>
      <c r="AW247" s="42"/>
      <c r="AX247" s="44"/>
    </row>
    <row r="248" spans="1:50" x14ac:dyDescent="0.2">
      <c r="A248" s="12"/>
      <c r="B248" s="64"/>
      <c r="C248" s="18"/>
      <c r="D248" s="19"/>
      <c r="E248" s="65"/>
      <c r="F248" s="17"/>
      <c r="G248" s="27"/>
      <c r="H248" s="12"/>
      <c r="I248" s="15">
        <f>IF(Sprint2TasksTable[[#This Row],[Presup]]&gt;0,(MAX(J242:AX242)-MIN(J242:AX242))/Sprint2TasksTable[[#This Row],[Presup]],0)</f>
        <v>0</v>
      </c>
      <c r="J248" s="12"/>
      <c r="K248" s="12"/>
      <c r="L248" s="12"/>
      <c r="M248" s="12"/>
      <c r="N248" s="42"/>
      <c r="O248" s="44"/>
      <c r="P248" s="12"/>
      <c r="Q248" s="12"/>
      <c r="R248" s="12"/>
      <c r="S248" s="42"/>
      <c r="T248" s="44"/>
      <c r="U248" s="12"/>
      <c r="V248" s="12"/>
      <c r="W248" s="12"/>
      <c r="X248" s="42"/>
      <c r="Y248" s="44"/>
      <c r="Z248" s="12"/>
      <c r="AA248" s="12"/>
      <c r="AB248" s="12"/>
      <c r="AC248" s="42"/>
      <c r="AD248" s="44"/>
      <c r="AE248" s="12"/>
      <c r="AF248" s="12"/>
      <c r="AG248" s="12"/>
      <c r="AH248" s="42"/>
      <c r="AI248" s="44"/>
      <c r="AJ248" s="12"/>
      <c r="AK248" s="12"/>
      <c r="AL248" s="12"/>
      <c r="AM248" s="42"/>
      <c r="AN248" s="44"/>
      <c r="AO248" s="12"/>
      <c r="AP248" s="12"/>
      <c r="AQ248" s="12"/>
      <c r="AR248" s="42"/>
      <c r="AS248" s="44"/>
      <c r="AT248" s="12"/>
      <c r="AU248" s="12"/>
      <c r="AV248" s="12"/>
      <c r="AW248" s="42"/>
      <c r="AX248" s="44"/>
    </row>
    <row r="249" spans="1:50" x14ac:dyDescent="0.2">
      <c r="A249" s="12"/>
      <c r="B249" s="64"/>
      <c r="C249" s="18"/>
      <c r="D249" s="19"/>
      <c r="E249" s="65"/>
      <c r="F249" s="17"/>
      <c r="G249" s="27"/>
      <c r="H249" s="12"/>
      <c r="I249" s="15">
        <f>IF(Sprint2TasksTable[[#This Row],[Presup]]&gt;0,(MAX(J243:AX243)-MIN(J243:AX243))/Sprint2TasksTable[[#This Row],[Presup]],0)</f>
        <v>0</v>
      </c>
      <c r="J249" s="12"/>
      <c r="K249" s="12"/>
      <c r="L249" s="12"/>
      <c r="M249" s="12"/>
      <c r="N249" s="42"/>
      <c r="O249" s="44"/>
      <c r="P249" s="12"/>
      <c r="Q249" s="12"/>
      <c r="R249" s="12"/>
      <c r="S249" s="42"/>
      <c r="T249" s="44"/>
      <c r="U249" s="12"/>
      <c r="V249" s="12"/>
      <c r="W249" s="12"/>
      <c r="X249" s="42"/>
      <c r="Y249" s="44"/>
      <c r="Z249" s="12"/>
      <c r="AA249" s="12"/>
      <c r="AB249" s="12"/>
      <c r="AC249" s="42"/>
      <c r="AD249" s="44"/>
      <c r="AE249" s="12"/>
      <c r="AF249" s="12"/>
      <c r="AG249" s="12"/>
      <c r="AH249" s="42"/>
      <c r="AI249" s="44"/>
      <c r="AJ249" s="12"/>
      <c r="AK249" s="12"/>
      <c r="AL249" s="12"/>
      <c r="AM249" s="42"/>
      <c r="AN249" s="44"/>
      <c r="AO249" s="12"/>
      <c r="AP249" s="12"/>
      <c r="AQ249" s="12"/>
      <c r="AR249" s="42"/>
      <c r="AS249" s="44"/>
      <c r="AT249" s="12"/>
      <c r="AU249" s="12"/>
      <c r="AV249" s="12"/>
      <c r="AW249" s="42"/>
      <c r="AX249" s="44"/>
    </row>
    <row r="250" spans="1:50" x14ac:dyDescent="0.2">
      <c r="A250" s="12"/>
      <c r="B250" s="64"/>
      <c r="C250" s="18"/>
      <c r="D250" s="19"/>
      <c r="E250" s="65"/>
      <c r="F250" s="17"/>
      <c r="G250" s="27"/>
      <c r="H250" s="12"/>
      <c r="I250" s="15">
        <f>IF(Sprint2TasksTable[[#This Row],[Presup]]&gt;0,(MAX(J244:AX244)-MIN(J244:AX244))/Sprint2TasksTable[[#This Row],[Presup]],0)</f>
        <v>0</v>
      </c>
      <c r="J250" s="12"/>
      <c r="K250" s="12"/>
      <c r="L250" s="12"/>
      <c r="M250" s="12"/>
      <c r="N250" s="42"/>
      <c r="O250" s="44"/>
      <c r="P250" s="12"/>
      <c r="Q250" s="12"/>
      <c r="R250" s="12"/>
      <c r="S250" s="42"/>
      <c r="T250" s="44"/>
      <c r="U250" s="12"/>
      <c r="V250" s="12"/>
      <c r="W250" s="12"/>
      <c r="X250" s="42"/>
      <c r="Y250" s="44"/>
      <c r="Z250" s="12"/>
      <c r="AA250" s="12"/>
      <c r="AB250" s="12"/>
      <c r="AC250" s="42"/>
      <c r="AD250" s="44"/>
      <c r="AE250" s="12"/>
      <c r="AF250" s="12"/>
      <c r="AG250" s="12"/>
      <c r="AH250" s="42"/>
      <c r="AI250" s="44"/>
      <c r="AJ250" s="12"/>
      <c r="AK250" s="12"/>
      <c r="AL250" s="12"/>
      <c r="AM250" s="42"/>
      <c r="AN250" s="44"/>
      <c r="AO250" s="12"/>
      <c r="AP250" s="12"/>
      <c r="AQ250" s="12"/>
      <c r="AR250" s="42"/>
      <c r="AS250" s="44"/>
      <c r="AT250" s="12"/>
      <c r="AU250" s="12"/>
      <c r="AV250" s="12"/>
      <c r="AW250" s="42"/>
      <c r="AX250" s="44"/>
    </row>
    <row r="251" spans="1:50" x14ac:dyDescent="0.2">
      <c r="A251" s="12"/>
      <c r="B251" s="64"/>
      <c r="C251" s="18"/>
      <c r="D251" s="19"/>
      <c r="E251" s="65"/>
      <c r="F251" s="17"/>
      <c r="G251" s="27"/>
      <c r="H251" s="12"/>
      <c r="I251" s="15">
        <f>IF(Sprint2TasksTable[[#This Row],[Presup]]&gt;0,(MAX(J245:AX245)-MIN(J245:AX245))/Sprint2TasksTable[[#This Row],[Presup]],0)</f>
        <v>0</v>
      </c>
      <c r="J251" s="12"/>
      <c r="K251" s="12"/>
      <c r="L251" s="12"/>
      <c r="M251" s="12"/>
      <c r="N251" s="42"/>
      <c r="O251" s="44"/>
      <c r="P251" s="12"/>
      <c r="Q251" s="12"/>
      <c r="R251" s="12"/>
      <c r="S251" s="42"/>
      <c r="T251" s="44"/>
      <c r="U251" s="12"/>
      <c r="V251" s="12"/>
      <c r="W251" s="12"/>
      <c r="X251" s="42"/>
      <c r="Y251" s="44"/>
      <c r="Z251" s="12"/>
      <c r="AA251" s="12"/>
      <c r="AB251" s="12"/>
      <c r="AC251" s="42"/>
      <c r="AD251" s="44"/>
      <c r="AE251" s="12"/>
      <c r="AF251" s="12"/>
      <c r="AG251" s="12"/>
      <c r="AH251" s="42"/>
      <c r="AI251" s="44"/>
      <c r="AJ251" s="12"/>
      <c r="AK251" s="12"/>
      <c r="AL251" s="12"/>
      <c r="AM251" s="42"/>
      <c r="AN251" s="44"/>
      <c r="AO251" s="12"/>
      <c r="AP251" s="12"/>
      <c r="AQ251" s="12"/>
      <c r="AR251" s="42"/>
      <c r="AS251" s="44"/>
      <c r="AT251" s="12"/>
      <c r="AU251" s="12"/>
      <c r="AV251" s="12"/>
      <c r="AW251" s="42"/>
      <c r="AX251" s="44"/>
    </row>
    <row r="252" spans="1:50" x14ac:dyDescent="0.2">
      <c r="A252" s="12"/>
      <c r="B252" s="64"/>
      <c r="C252" s="18"/>
      <c r="D252" s="19"/>
      <c r="E252" s="65"/>
      <c r="F252" s="17"/>
      <c r="G252" s="27"/>
      <c r="H252" s="12"/>
      <c r="I252" s="15">
        <f>IF(Sprint2TasksTable[[#This Row],[Presup]]&gt;0,(MAX(J246:AX246)-MIN(J246:AX246))/Sprint2TasksTable[[#This Row],[Presup]],0)</f>
        <v>0</v>
      </c>
      <c r="J252" s="12"/>
      <c r="K252" s="12"/>
      <c r="L252" s="12"/>
      <c r="M252" s="12"/>
      <c r="N252" s="42"/>
      <c r="O252" s="44"/>
      <c r="P252" s="12"/>
      <c r="Q252" s="12"/>
      <c r="R252" s="12"/>
      <c r="S252" s="42"/>
      <c r="T252" s="44"/>
      <c r="U252" s="12"/>
      <c r="V252" s="12"/>
      <c r="W252" s="12"/>
      <c r="X252" s="42"/>
      <c r="Y252" s="44"/>
      <c r="Z252" s="12"/>
      <c r="AA252" s="12"/>
      <c r="AB252" s="12"/>
      <c r="AC252" s="42"/>
      <c r="AD252" s="44"/>
      <c r="AE252" s="12"/>
      <c r="AF252" s="12"/>
      <c r="AG252" s="12"/>
      <c r="AH252" s="42"/>
      <c r="AI252" s="44"/>
      <c r="AJ252" s="12"/>
      <c r="AK252" s="12"/>
      <c r="AL252" s="12"/>
      <c r="AM252" s="42"/>
      <c r="AN252" s="44"/>
      <c r="AO252" s="12"/>
      <c r="AP252" s="12"/>
      <c r="AQ252" s="12"/>
      <c r="AR252" s="42"/>
      <c r="AS252" s="44"/>
      <c r="AT252" s="12"/>
      <c r="AU252" s="12"/>
      <c r="AV252" s="12"/>
      <c r="AW252" s="42"/>
      <c r="AX252" s="44"/>
    </row>
    <row r="253" spans="1:50" x14ac:dyDescent="0.2">
      <c r="A253" s="12"/>
      <c r="B253" s="64"/>
      <c r="C253" s="18"/>
      <c r="D253" s="19"/>
      <c r="E253" s="65"/>
      <c r="F253" s="17"/>
      <c r="G253" s="27"/>
      <c r="H253" s="12"/>
      <c r="I253" s="15">
        <f>IF(Sprint2TasksTable[[#This Row],[Presup]]&gt;0,(MAX(J247:AX247)-MIN(J247:AX247))/Sprint2TasksTable[[#This Row],[Presup]],0)</f>
        <v>0</v>
      </c>
      <c r="J253" s="12"/>
      <c r="K253" s="12"/>
      <c r="L253" s="12"/>
      <c r="M253" s="12"/>
      <c r="N253" s="42"/>
      <c r="O253" s="44"/>
      <c r="P253" s="12"/>
      <c r="Q253" s="12"/>
      <c r="R253" s="12"/>
      <c r="S253" s="42"/>
      <c r="T253" s="44"/>
      <c r="U253" s="12"/>
      <c r="V253" s="12"/>
      <c r="W253" s="12"/>
      <c r="X253" s="42"/>
      <c r="Y253" s="44"/>
      <c r="Z253" s="12"/>
      <c r="AA253" s="12"/>
      <c r="AB253" s="12"/>
      <c r="AC253" s="42"/>
      <c r="AD253" s="44"/>
      <c r="AE253" s="12"/>
      <c r="AF253" s="12"/>
      <c r="AG253" s="12"/>
      <c r="AH253" s="42"/>
      <c r="AI253" s="44"/>
      <c r="AJ253" s="12"/>
      <c r="AK253" s="12"/>
      <c r="AL253" s="12"/>
      <c r="AM253" s="42"/>
      <c r="AN253" s="44"/>
      <c r="AO253" s="12"/>
      <c r="AP253" s="12"/>
      <c r="AQ253" s="12"/>
      <c r="AR253" s="42"/>
      <c r="AS253" s="44"/>
      <c r="AT253" s="12"/>
      <c r="AU253" s="12"/>
      <c r="AV253" s="12"/>
      <c r="AW253" s="42"/>
      <c r="AX253" s="44"/>
    </row>
    <row r="254" spans="1:50" x14ac:dyDescent="0.2">
      <c r="A254" s="12"/>
      <c r="B254" s="64"/>
      <c r="C254" s="18"/>
      <c r="D254" s="19"/>
      <c r="E254" s="65"/>
      <c r="F254" s="17"/>
      <c r="G254" s="27"/>
      <c r="H254" s="12"/>
      <c r="I254" s="15">
        <f>IF(Sprint2TasksTable[[#This Row],[Presup]]&gt;0,(MAX(J248:AX248)-MIN(J248:AX248))/Sprint2TasksTable[[#This Row],[Presup]],0)</f>
        <v>0</v>
      </c>
      <c r="J254" s="12"/>
      <c r="K254" s="12"/>
      <c r="L254" s="12"/>
      <c r="M254" s="12"/>
      <c r="N254" s="42"/>
      <c r="O254" s="44"/>
      <c r="P254" s="12"/>
      <c r="Q254" s="12"/>
      <c r="R254" s="12"/>
      <c r="S254" s="42"/>
      <c r="T254" s="44"/>
      <c r="U254" s="12"/>
      <c r="V254" s="12"/>
      <c r="W254" s="12"/>
      <c r="X254" s="42"/>
      <c r="Y254" s="44"/>
      <c r="Z254" s="12"/>
      <c r="AA254" s="12"/>
      <c r="AB254" s="12"/>
      <c r="AC254" s="42"/>
      <c r="AD254" s="44"/>
      <c r="AE254" s="12"/>
      <c r="AF254" s="12"/>
      <c r="AG254" s="12"/>
      <c r="AH254" s="42"/>
      <c r="AI254" s="44"/>
      <c r="AJ254" s="12"/>
      <c r="AK254" s="12"/>
      <c r="AL254" s="12"/>
      <c r="AM254" s="42"/>
      <c r="AN254" s="44"/>
      <c r="AO254" s="12"/>
      <c r="AP254" s="12"/>
      <c r="AQ254" s="12"/>
      <c r="AR254" s="42"/>
      <c r="AS254" s="44"/>
      <c r="AT254" s="12"/>
      <c r="AU254" s="12"/>
      <c r="AV254" s="12"/>
      <c r="AW254" s="42"/>
      <c r="AX254" s="44"/>
    </row>
    <row r="255" spans="1:50" x14ac:dyDescent="0.2">
      <c r="A255" s="12"/>
      <c r="B255" s="64"/>
      <c r="C255" s="18"/>
      <c r="D255" s="19"/>
      <c r="E255" s="65"/>
      <c r="F255" s="17"/>
      <c r="G255" s="27"/>
      <c r="H255" s="12"/>
      <c r="I255" s="15">
        <f>IF(Sprint2TasksTable[[#This Row],[Presup]]&gt;0,(MAX(J249:AX249)-MIN(J249:AX249))/Sprint2TasksTable[[#This Row],[Presup]],0)</f>
        <v>0</v>
      </c>
      <c r="J255" s="12"/>
      <c r="K255" s="12"/>
      <c r="L255" s="12"/>
      <c r="M255" s="12"/>
      <c r="N255" s="42"/>
      <c r="O255" s="44"/>
      <c r="P255" s="12"/>
      <c r="Q255" s="12"/>
      <c r="R255" s="12"/>
      <c r="S255" s="42"/>
      <c r="T255" s="44"/>
      <c r="U255" s="12"/>
      <c r="V255" s="12"/>
      <c r="W255" s="12"/>
      <c r="X255" s="42"/>
      <c r="Y255" s="44"/>
      <c r="Z255" s="12"/>
      <c r="AA255" s="12"/>
      <c r="AB255" s="12"/>
      <c r="AC255" s="42"/>
      <c r="AD255" s="44"/>
      <c r="AE255" s="12"/>
      <c r="AF255" s="12"/>
      <c r="AG255" s="12"/>
      <c r="AH255" s="42"/>
      <c r="AI255" s="44"/>
      <c r="AJ255" s="12"/>
      <c r="AK255" s="12"/>
      <c r="AL255" s="12"/>
      <c r="AM255" s="42"/>
      <c r="AN255" s="44"/>
      <c r="AO255" s="12"/>
      <c r="AP255" s="12"/>
      <c r="AQ255" s="12"/>
      <c r="AR255" s="42"/>
      <c r="AS255" s="44"/>
      <c r="AT255" s="12"/>
      <c r="AU255" s="12"/>
      <c r="AV255" s="12"/>
      <c r="AW255" s="42"/>
      <c r="AX255" s="44"/>
    </row>
    <row r="256" spans="1:50" x14ac:dyDescent="0.2">
      <c r="A256" s="12"/>
      <c r="B256" s="64"/>
      <c r="C256" s="18"/>
      <c r="D256" s="19"/>
      <c r="E256" s="65"/>
      <c r="F256" s="17"/>
      <c r="G256" s="27"/>
      <c r="H256" s="12"/>
      <c r="I256" s="15">
        <f>IF(Sprint2TasksTable[[#This Row],[Presup]]&gt;0,(MAX(J250:AX250)-MIN(J250:AX250))/Sprint2TasksTable[[#This Row],[Presup]],0)</f>
        <v>0</v>
      </c>
      <c r="J256" s="12"/>
      <c r="K256" s="12"/>
      <c r="L256" s="12"/>
      <c r="M256" s="12"/>
      <c r="N256" s="42"/>
      <c r="O256" s="44"/>
      <c r="P256" s="12"/>
      <c r="Q256" s="12"/>
      <c r="R256" s="12"/>
      <c r="S256" s="42"/>
      <c r="T256" s="44"/>
      <c r="U256" s="12"/>
      <c r="V256" s="12"/>
      <c r="W256" s="12"/>
      <c r="X256" s="42"/>
      <c r="Y256" s="44"/>
      <c r="Z256" s="12"/>
      <c r="AA256" s="12"/>
      <c r="AB256" s="12"/>
      <c r="AC256" s="42"/>
      <c r="AD256" s="44"/>
      <c r="AE256" s="12"/>
      <c r="AF256" s="12"/>
      <c r="AG256" s="12"/>
      <c r="AH256" s="42"/>
      <c r="AI256" s="44"/>
      <c r="AJ256" s="12"/>
      <c r="AK256" s="12"/>
      <c r="AL256" s="12"/>
      <c r="AM256" s="42"/>
      <c r="AN256" s="44"/>
      <c r="AO256" s="12"/>
      <c r="AP256" s="12"/>
      <c r="AQ256" s="12"/>
      <c r="AR256" s="42"/>
      <c r="AS256" s="44"/>
      <c r="AT256" s="12"/>
      <c r="AU256" s="12"/>
      <c r="AV256" s="12"/>
      <c r="AW256" s="42"/>
      <c r="AX256" s="44"/>
    </row>
    <row r="257" spans="1:50" x14ac:dyDescent="0.2">
      <c r="A257" s="12"/>
      <c r="B257" s="64"/>
      <c r="C257" s="18"/>
      <c r="D257" s="19"/>
      <c r="E257" s="65"/>
      <c r="F257" s="17"/>
      <c r="G257" s="27"/>
      <c r="H257" s="12"/>
      <c r="I257" s="15">
        <f>IF(Sprint2TasksTable[[#This Row],[Presup]]&gt;0,(MAX(J251:AX251)-MIN(J251:AX251))/Sprint2TasksTable[[#This Row],[Presup]],0)</f>
        <v>0</v>
      </c>
      <c r="J257" s="12"/>
      <c r="K257" s="12"/>
      <c r="L257" s="12"/>
      <c r="M257" s="12"/>
      <c r="N257" s="42"/>
      <c r="O257" s="44"/>
      <c r="P257" s="12"/>
      <c r="Q257" s="12"/>
      <c r="R257" s="12"/>
      <c r="S257" s="42"/>
      <c r="T257" s="44"/>
      <c r="U257" s="12"/>
      <c r="V257" s="12"/>
      <c r="W257" s="12"/>
      <c r="X257" s="42"/>
      <c r="Y257" s="44"/>
      <c r="Z257" s="12"/>
      <c r="AA257" s="12"/>
      <c r="AB257" s="12"/>
      <c r="AC257" s="42"/>
      <c r="AD257" s="44"/>
      <c r="AE257" s="12"/>
      <c r="AF257" s="12"/>
      <c r="AG257" s="12"/>
      <c r="AH257" s="42"/>
      <c r="AI257" s="44"/>
      <c r="AJ257" s="12"/>
      <c r="AK257" s="12"/>
      <c r="AL257" s="12"/>
      <c r="AM257" s="42"/>
      <c r="AN257" s="44"/>
      <c r="AO257" s="12"/>
      <c r="AP257" s="12"/>
      <c r="AQ257" s="12"/>
      <c r="AR257" s="42"/>
      <c r="AS257" s="44"/>
      <c r="AT257" s="12"/>
      <c r="AU257" s="12"/>
      <c r="AV257" s="12"/>
      <c r="AW257" s="42"/>
      <c r="AX257" s="44"/>
    </row>
    <row r="258" spans="1:50" x14ac:dyDescent="0.2">
      <c r="A258" s="12"/>
      <c r="B258" s="64"/>
      <c r="C258" s="18"/>
      <c r="D258" s="19"/>
      <c r="E258" s="65"/>
      <c r="F258" s="17"/>
      <c r="G258" s="27"/>
      <c r="H258" s="12"/>
      <c r="I258" s="15">
        <f>IF(Sprint2TasksTable[[#This Row],[Presup]]&gt;0,(MAX(J252:AX252)-MIN(J252:AX252))/Sprint2TasksTable[[#This Row],[Presup]],0)</f>
        <v>0</v>
      </c>
      <c r="J258" s="12"/>
      <c r="K258" s="12"/>
      <c r="L258" s="12"/>
      <c r="M258" s="12"/>
      <c r="N258" s="42"/>
      <c r="O258" s="44"/>
      <c r="P258" s="12"/>
      <c r="Q258" s="12"/>
      <c r="R258" s="12"/>
      <c r="S258" s="42"/>
      <c r="T258" s="44"/>
      <c r="U258" s="12"/>
      <c r="V258" s="12"/>
      <c r="W258" s="12"/>
      <c r="X258" s="42"/>
      <c r="Y258" s="44"/>
      <c r="Z258" s="12"/>
      <c r="AA258" s="12"/>
      <c r="AB258" s="12"/>
      <c r="AC258" s="42"/>
      <c r="AD258" s="44"/>
      <c r="AE258" s="12"/>
      <c r="AF258" s="12"/>
      <c r="AG258" s="12"/>
      <c r="AH258" s="42"/>
      <c r="AI258" s="44"/>
      <c r="AJ258" s="12"/>
      <c r="AK258" s="12"/>
      <c r="AL258" s="12"/>
      <c r="AM258" s="42"/>
      <c r="AN258" s="44"/>
      <c r="AO258" s="12"/>
      <c r="AP258" s="12"/>
      <c r="AQ258" s="12"/>
      <c r="AR258" s="42"/>
      <c r="AS258" s="44"/>
      <c r="AT258" s="12"/>
      <c r="AU258" s="12"/>
      <c r="AV258" s="12"/>
      <c r="AW258" s="42"/>
      <c r="AX258" s="44"/>
    </row>
    <row r="259" spans="1:50" x14ac:dyDescent="0.2">
      <c r="A259" s="12"/>
      <c r="B259" s="64"/>
      <c r="C259" s="18"/>
      <c r="D259" s="19"/>
      <c r="E259" s="65"/>
      <c r="F259" s="17"/>
      <c r="G259" s="27"/>
      <c r="H259" s="12"/>
      <c r="I259" s="15">
        <f>IF(Sprint2TasksTable[[#This Row],[Presup]]&gt;0,(MAX(J253:AX253)-MIN(J253:AX253))/Sprint2TasksTable[[#This Row],[Presup]],0)</f>
        <v>0</v>
      </c>
      <c r="J259" s="12"/>
      <c r="K259" s="12"/>
      <c r="L259" s="12"/>
      <c r="M259" s="12"/>
      <c r="N259" s="42"/>
      <c r="O259" s="44"/>
      <c r="P259" s="12"/>
      <c r="Q259" s="12"/>
      <c r="R259" s="12"/>
      <c r="S259" s="42"/>
      <c r="T259" s="44"/>
      <c r="U259" s="12"/>
      <c r="V259" s="12"/>
      <c r="W259" s="12"/>
      <c r="X259" s="42"/>
      <c r="Y259" s="44"/>
      <c r="Z259" s="12"/>
      <c r="AA259" s="12"/>
      <c r="AB259" s="12"/>
      <c r="AC259" s="42"/>
      <c r="AD259" s="44"/>
      <c r="AE259" s="12"/>
      <c r="AF259" s="12"/>
      <c r="AG259" s="12"/>
      <c r="AH259" s="42"/>
      <c r="AI259" s="44"/>
      <c r="AJ259" s="12"/>
      <c r="AK259" s="12"/>
      <c r="AL259" s="12"/>
      <c r="AM259" s="42"/>
      <c r="AN259" s="44"/>
      <c r="AO259" s="12"/>
      <c r="AP259" s="12"/>
      <c r="AQ259" s="12"/>
      <c r="AR259" s="42"/>
      <c r="AS259" s="44"/>
      <c r="AT259" s="12"/>
      <c r="AU259" s="12"/>
      <c r="AV259" s="12"/>
      <c r="AW259" s="42"/>
      <c r="AX259" s="44"/>
    </row>
    <row r="260" spans="1:50" x14ac:dyDescent="0.2">
      <c r="A260" s="12"/>
      <c r="B260" s="64"/>
      <c r="C260" s="18"/>
      <c r="D260" s="19"/>
      <c r="E260" s="65"/>
      <c r="F260" s="17"/>
      <c r="G260" s="27"/>
      <c r="H260" s="12"/>
      <c r="I260" s="15">
        <f>IF(Sprint2TasksTable[[#This Row],[Presup]]&gt;0,(MAX(J254:AX254)-MIN(J254:AX254))/Sprint2TasksTable[[#This Row],[Presup]],0)</f>
        <v>0</v>
      </c>
      <c r="J260" s="12"/>
      <c r="K260" s="12"/>
      <c r="L260" s="12"/>
      <c r="M260" s="12"/>
      <c r="N260" s="42"/>
      <c r="O260" s="44"/>
      <c r="P260" s="12"/>
      <c r="Q260" s="12"/>
      <c r="R260" s="12"/>
      <c r="S260" s="42"/>
      <c r="T260" s="44"/>
      <c r="U260" s="12"/>
      <c r="V260" s="12"/>
      <c r="W260" s="12"/>
      <c r="X260" s="42"/>
      <c r="Y260" s="44"/>
      <c r="Z260" s="12"/>
      <c r="AA260" s="12"/>
      <c r="AB260" s="12"/>
      <c r="AC260" s="42"/>
      <c r="AD260" s="44"/>
      <c r="AE260" s="12"/>
      <c r="AF260" s="12"/>
      <c r="AG260" s="12"/>
      <c r="AH260" s="42"/>
      <c r="AI260" s="44"/>
      <c r="AJ260" s="12"/>
      <c r="AK260" s="12"/>
      <c r="AL260" s="12"/>
      <c r="AM260" s="42"/>
      <c r="AN260" s="44"/>
      <c r="AO260" s="12"/>
      <c r="AP260" s="12"/>
      <c r="AQ260" s="12"/>
      <c r="AR260" s="42"/>
      <c r="AS260" s="44"/>
      <c r="AT260" s="12"/>
      <c r="AU260" s="12"/>
      <c r="AV260" s="12"/>
      <c r="AW260" s="42"/>
      <c r="AX260" s="44"/>
    </row>
    <row r="261" spans="1:50" x14ac:dyDescent="0.2">
      <c r="A261" s="12"/>
      <c r="B261" s="64"/>
      <c r="C261" s="18"/>
      <c r="D261" s="19"/>
      <c r="E261" s="65"/>
      <c r="F261" s="17"/>
      <c r="G261" s="27"/>
      <c r="H261" s="12"/>
      <c r="I261" s="15">
        <f>IF(Sprint2TasksTable[[#This Row],[Presup]]&gt;0,(MAX(J255:AX255)-MIN(J255:AX255))/Sprint2TasksTable[[#This Row],[Presup]],0)</f>
        <v>0</v>
      </c>
      <c r="J261" s="12"/>
      <c r="K261" s="12"/>
      <c r="L261" s="12"/>
      <c r="M261" s="12"/>
      <c r="N261" s="42"/>
      <c r="O261" s="44"/>
      <c r="P261" s="12"/>
      <c r="Q261" s="12"/>
      <c r="R261" s="12"/>
      <c r="S261" s="42"/>
      <c r="T261" s="44"/>
      <c r="U261" s="12"/>
      <c r="V261" s="12"/>
      <c r="W261" s="12"/>
      <c r="X261" s="42"/>
      <c r="Y261" s="44"/>
      <c r="Z261" s="12"/>
      <c r="AA261" s="12"/>
      <c r="AB261" s="12"/>
      <c r="AC261" s="42"/>
      <c r="AD261" s="44"/>
      <c r="AE261" s="12"/>
      <c r="AF261" s="12"/>
      <c r="AG261" s="12"/>
      <c r="AH261" s="42"/>
      <c r="AI261" s="44"/>
      <c r="AJ261" s="12"/>
      <c r="AK261" s="12"/>
      <c r="AL261" s="12"/>
      <c r="AM261" s="42"/>
      <c r="AN261" s="44"/>
      <c r="AO261" s="12"/>
      <c r="AP261" s="12"/>
      <c r="AQ261" s="12"/>
      <c r="AR261" s="42"/>
      <c r="AS261" s="44"/>
      <c r="AT261" s="12"/>
      <c r="AU261" s="12"/>
      <c r="AV261" s="12"/>
      <c r="AW261" s="42"/>
      <c r="AX261" s="44"/>
    </row>
    <row r="262" spans="1:50" x14ac:dyDescent="0.2">
      <c r="A262" s="12"/>
      <c r="B262" s="64"/>
      <c r="C262" s="18"/>
      <c r="D262" s="19"/>
      <c r="E262" s="65"/>
      <c r="F262" s="17"/>
      <c r="G262" s="27"/>
      <c r="H262" s="12"/>
      <c r="I262" s="15">
        <f>IF(Sprint2TasksTable[[#This Row],[Presup]]&gt;0,(MAX(J256:AX256)-MIN(J256:AX256))/Sprint2TasksTable[[#This Row],[Presup]],0)</f>
        <v>0</v>
      </c>
      <c r="J262" s="12"/>
      <c r="K262" s="12"/>
      <c r="L262" s="12"/>
      <c r="M262" s="12"/>
      <c r="N262" s="42"/>
      <c r="O262" s="44"/>
      <c r="P262" s="12"/>
      <c r="Q262" s="12"/>
      <c r="R262" s="12"/>
      <c r="S262" s="42"/>
      <c r="T262" s="44"/>
      <c r="U262" s="12"/>
      <c r="V262" s="12"/>
      <c r="W262" s="12"/>
      <c r="X262" s="42"/>
      <c r="Y262" s="44"/>
      <c r="Z262" s="12"/>
      <c r="AA262" s="12"/>
      <c r="AB262" s="12"/>
      <c r="AC262" s="42"/>
      <c r="AD262" s="44"/>
      <c r="AE262" s="12"/>
      <c r="AF262" s="12"/>
      <c r="AG262" s="12"/>
      <c r="AH262" s="42"/>
      <c r="AI262" s="44"/>
      <c r="AJ262" s="12"/>
      <c r="AK262" s="12"/>
      <c r="AL262" s="12"/>
      <c r="AM262" s="42"/>
      <c r="AN262" s="44"/>
      <c r="AO262" s="12"/>
      <c r="AP262" s="12"/>
      <c r="AQ262" s="12"/>
      <c r="AR262" s="42"/>
      <c r="AS262" s="44"/>
      <c r="AT262" s="12"/>
      <c r="AU262" s="12"/>
      <c r="AV262" s="12"/>
      <c r="AW262" s="42"/>
      <c r="AX262" s="44"/>
    </row>
    <row r="263" spans="1:50" x14ac:dyDescent="0.2">
      <c r="A263" s="12"/>
      <c r="B263" s="64"/>
      <c r="C263" s="18"/>
      <c r="D263" s="19"/>
      <c r="E263" s="65"/>
      <c r="F263" s="17"/>
      <c r="G263" s="27"/>
      <c r="H263" s="12"/>
      <c r="I263" s="15">
        <f>IF(Sprint2TasksTable[[#This Row],[Presup]]&gt;0,(MAX(J257:AX257)-MIN(J257:AX257))/Sprint2TasksTable[[#This Row],[Presup]],0)</f>
        <v>0</v>
      </c>
      <c r="J263" s="12"/>
      <c r="K263" s="12"/>
      <c r="L263" s="12"/>
      <c r="M263" s="12"/>
      <c r="N263" s="42"/>
      <c r="O263" s="44"/>
      <c r="P263" s="12"/>
      <c r="Q263" s="12"/>
      <c r="R263" s="12"/>
      <c r="S263" s="42"/>
      <c r="T263" s="44"/>
      <c r="U263" s="12"/>
      <c r="V263" s="12"/>
      <c r="W263" s="12"/>
      <c r="X263" s="42"/>
      <c r="Y263" s="44"/>
      <c r="Z263" s="12"/>
      <c r="AA263" s="12"/>
      <c r="AB263" s="12"/>
      <c r="AC263" s="42"/>
      <c r="AD263" s="44"/>
      <c r="AE263" s="12"/>
      <c r="AF263" s="12"/>
      <c r="AG263" s="12"/>
      <c r="AH263" s="42"/>
      <c r="AI263" s="44"/>
      <c r="AJ263" s="12"/>
      <c r="AK263" s="12"/>
      <c r="AL263" s="12"/>
      <c r="AM263" s="42"/>
      <c r="AN263" s="44"/>
      <c r="AO263" s="12"/>
      <c r="AP263" s="12"/>
      <c r="AQ263" s="12"/>
      <c r="AR263" s="42"/>
      <c r="AS263" s="44"/>
      <c r="AT263" s="12"/>
      <c r="AU263" s="12"/>
      <c r="AV263" s="12"/>
      <c r="AW263" s="42"/>
      <c r="AX263" s="44"/>
    </row>
    <row r="264" spans="1:50" x14ac:dyDescent="0.2">
      <c r="A264" s="12"/>
      <c r="B264" s="64"/>
      <c r="C264" s="18"/>
      <c r="D264" s="19"/>
      <c r="E264" s="65"/>
      <c r="F264" s="17"/>
      <c r="G264" s="27"/>
      <c r="H264" s="12"/>
      <c r="I264" s="15">
        <f>IF(Sprint2TasksTable[[#This Row],[Presup]]&gt;0,(MAX(J258:AX258)-MIN(J258:AX258))/Sprint2TasksTable[[#This Row],[Presup]],0)</f>
        <v>0</v>
      </c>
      <c r="J264" s="12"/>
      <c r="K264" s="12"/>
      <c r="L264" s="12"/>
      <c r="M264" s="12"/>
      <c r="N264" s="42"/>
      <c r="O264" s="44"/>
      <c r="P264" s="12"/>
      <c r="Q264" s="12"/>
      <c r="R264" s="12"/>
      <c r="S264" s="42"/>
      <c r="T264" s="44"/>
      <c r="U264" s="12"/>
      <c r="V264" s="12"/>
      <c r="W264" s="12"/>
      <c r="X264" s="42"/>
      <c r="Y264" s="44"/>
      <c r="Z264" s="12"/>
      <c r="AA264" s="12"/>
      <c r="AB264" s="12"/>
      <c r="AC264" s="42"/>
      <c r="AD264" s="44"/>
      <c r="AE264" s="12"/>
      <c r="AF264" s="12"/>
      <c r="AG264" s="12"/>
      <c r="AH264" s="42"/>
      <c r="AI264" s="44"/>
      <c r="AJ264" s="12"/>
      <c r="AK264" s="12"/>
      <c r="AL264" s="12"/>
      <c r="AM264" s="42"/>
      <c r="AN264" s="44"/>
      <c r="AO264" s="12"/>
      <c r="AP264" s="12"/>
      <c r="AQ264" s="12"/>
      <c r="AR264" s="42"/>
      <c r="AS264" s="44"/>
      <c r="AT264" s="12"/>
      <c r="AU264" s="12"/>
      <c r="AV264" s="12"/>
      <c r="AW264" s="42"/>
      <c r="AX264" s="44"/>
    </row>
    <row r="265" spans="1:50" x14ac:dyDescent="0.2">
      <c r="A265" s="12"/>
      <c r="B265" s="64"/>
      <c r="C265" s="18"/>
      <c r="D265" s="19"/>
      <c r="E265" s="65"/>
      <c r="F265" s="17"/>
      <c r="G265" s="27"/>
      <c r="H265" s="12"/>
      <c r="I265" s="15">
        <f>IF(Sprint2TasksTable[[#This Row],[Presup]]&gt;0,(MAX(J259:AX259)-MIN(J259:AX259))/Sprint2TasksTable[[#This Row],[Presup]],0)</f>
        <v>0</v>
      </c>
      <c r="J265" s="12"/>
      <c r="K265" s="12"/>
      <c r="L265" s="12"/>
      <c r="M265" s="12"/>
      <c r="N265" s="42"/>
      <c r="O265" s="44"/>
      <c r="P265" s="12"/>
      <c r="Q265" s="12"/>
      <c r="R265" s="12"/>
      <c r="S265" s="42"/>
      <c r="T265" s="44"/>
      <c r="U265" s="12"/>
      <c r="V265" s="12"/>
      <c r="W265" s="12"/>
      <c r="X265" s="42"/>
      <c r="Y265" s="44"/>
      <c r="Z265" s="12"/>
      <c r="AA265" s="12"/>
      <c r="AB265" s="12"/>
      <c r="AC265" s="42"/>
      <c r="AD265" s="44"/>
      <c r="AE265" s="12"/>
      <c r="AF265" s="12"/>
      <c r="AG265" s="12"/>
      <c r="AH265" s="42"/>
      <c r="AI265" s="44"/>
      <c r="AJ265" s="12"/>
      <c r="AK265" s="12"/>
      <c r="AL265" s="12"/>
      <c r="AM265" s="42"/>
      <c r="AN265" s="44"/>
      <c r="AO265" s="12"/>
      <c r="AP265" s="12"/>
      <c r="AQ265" s="12"/>
      <c r="AR265" s="42"/>
      <c r="AS265" s="44"/>
      <c r="AT265" s="12"/>
      <c r="AU265" s="12"/>
      <c r="AV265" s="12"/>
      <c r="AW265" s="42"/>
      <c r="AX265" s="44"/>
    </row>
    <row r="266" spans="1:50" x14ac:dyDescent="0.2">
      <c r="A266" s="12"/>
      <c r="B266" s="64"/>
      <c r="C266" s="18"/>
      <c r="D266" s="19"/>
      <c r="E266" s="65"/>
      <c r="F266" s="17"/>
      <c r="G266" s="27"/>
      <c r="H266" s="12"/>
      <c r="I266" s="15">
        <f>IF(Sprint2TasksTable[[#This Row],[Presup]]&gt;0,(MAX(J260:AX260)-MIN(J260:AX260))/Sprint2TasksTable[[#This Row],[Presup]],0)</f>
        <v>0</v>
      </c>
      <c r="J266" s="12"/>
      <c r="K266" s="12"/>
      <c r="L266" s="12"/>
      <c r="M266" s="12"/>
      <c r="N266" s="42"/>
      <c r="O266" s="44"/>
      <c r="P266" s="12"/>
      <c r="Q266" s="12"/>
      <c r="R266" s="12"/>
      <c r="S266" s="42"/>
      <c r="T266" s="44"/>
      <c r="U266" s="12"/>
      <c r="V266" s="12"/>
      <c r="W266" s="12"/>
      <c r="X266" s="42"/>
      <c r="Y266" s="44"/>
      <c r="Z266" s="12"/>
      <c r="AA266" s="12"/>
      <c r="AB266" s="12"/>
      <c r="AC266" s="42"/>
      <c r="AD266" s="44"/>
      <c r="AE266" s="12"/>
      <c r="AF266" s="12"/>
      <c r="AG266" s="12"/>
      <c r="AH266" s="42"/>
      <c r="AI266" s="44"/>
      <c r="AJ266" s="12"/>
      <c r="AK266" s="12"/>
      <c r="AL266" s="12"/>
      <c r="AM266" s="42"/>
      <c r="AN266" s="44"/>
      <c r="AO266" s="12"/>
      <c r="AP266" s="12"/>
      <c r="AQ266" s="12"/>
      <c r="AR266" s="42"/>
      <c r="AS266" s="44"/>
      <c r="AT266" s="12"/>
      <c r="AU266" s="12"/>
      <c r="AV266" s="12"/>
      <c r="AW266" s="42"/>
      <c r="AX266" s="44"/>
    </row>
    <row r="267" spans="1:50" x14ac:dyDescent="0.2">
      <c r="A267" s="12"/>
      <c r="B267" s="64"/>
      <c r="C267" s="18"/>
      <c r="D267" s="19"/>
      <c r="E267" s="65"/>
      <c r="F267" s="17"/>
      <c r="G267" s="27"/>
      <c r="H267" s="12"/>
      <c r="I267" s="15">
        <f>IF(Sprint2TasksTable[[#This Row],[Presup]]&gt;0,(MAX(J261:AX261)-MIN(J261:AX261))/Sprint2TasksTable[[#This Row],[Presup]],0)</f>
        <v>0</v>
      </c>
      <c r="J267" s="12"/>
      <c r="K267" s="12"/>
      <c r="L267" s="12"/>
      <c r="M267" s="12"/>
      <c r="N267" s="42"/>
      <c r="O267" s="44"/>
      <c r="P267" s="12"/>
      <c r="Q267" s="12"/>
      <c r="R267" s="12"/>
      <c r="S267" s="42"/>
      <c r="T267" s="44"/>
      <c r="U267" s="12"/>
      <c r="V267" s="12"/>
      <c r="W267" s="12"/>
      <c r="X267" s="42"/>
      <c r="Y267" s="44"/>
      <c r="Z267" s="12"/>
      <c r="AA267" s="12"/>
      <c r="AB267" s="12"/>
      <c r="AC267" s="42"/>
      <c r="AD267" s="44"/>
      <c r="AE267" s="12"/>
      <c r="AF267" s="12"/>
      <c r="AG267" s="12"/>
      <c r="AH267" s="42"/>
      <c r="AI267" s="44"/>
      <c r="AJ267" s="12"/>
      <c r="AK267" s="12"/>
      <c r="AL267" s="12"/>
      <c r="AM267" s="42"/>
      <c r="AN267" s="44"/>
      <c r="AO267" s="12"/>
      <c r="AP267" s="12"/>
      <c r="AQ267" s="12"/>
      <c r="AR267" s="42"/>
      <c r="AS267" s="44"/>
      <c r="AT267" s="12"/>
      <c r="AU267" s="12"/>
      <c r="AV267" s="12"/>
      <c r="AW267" s="42"/>
      <c r="AX267" s="44"/>
    </row>
    <row r="268" spans="1:50" x14ac:dyDescent="0.2">
      <c r="A268" s="12"/>
      <c r="B268" s="64"/>
      <c r="C268" s="18"/>
      <c r="D268" s="19"/>
      <c r="E268" s="65"/>
      <c r="F268" s="17"/>
      <c r="G268" s="27"/>
      <c r="H268" s="12"/>
      <c r="I268" s="15">
        <f>IF(Sprint2TasksTable[[#This Row],[Presup]]&gt;0,(MAX(J262:AX262)-MIN(J262:AX262))/Sprint2TasksTable[[#This Row],[Presup]],0)</f>
        <v>0</v>
      </c>
      <c r="J268" s="12"/>
      <c r="K268" s="12"/>
      <c r="L268" s="12"/>
      <c r="M268" s="12"/>
      <c r="N268" s="42"/>
      <c r="O268" s="44"/>
      <c r="P268" s="12"/>
      <c r="Q268" s="12"/>
      <c r="R268" s="12"/>
      <c r="S268" s="42"/>
      <c r="T268" s="44"/>
      <c r="U268" s="12"/>
      <c r="V268" s="12"/>
      <c r="W268" s="12"/>
      <c r="X268" s="42"/>
      <c r="Y268" s="44"/>
      <c r="Z268" s="12"/>
      <c r="AA268" s="12"/>
      <c r="AB268" s="12"/>
      <c r="AC268" s="42"/>
      <c r="AD268" s="44"/>
      <c r="AE268" s="12"/>
      <c r="AF268" s="12"/>
      <c r="AG268" s="12"/>
      <c r="AH268" s="42"/>
      <c r="AI268" s="44"/>
      <c r="AJ268" s="12"/>
      <c r="AK268" s="12"/>
      <c r="AL268" s="12"/>
      <c r="AM268" s="42"/>
      <c r="AN268" s="44"/>
      <c r="AO268" s="12"/>
      <c r="AP268" s="12"/>
      <c r="AQ268" s="12"/>
      <c r="AR268" s="42"/>
      <c r="AS268" s="44"/>
      <c r="AT268" s="12"/>
      <c r="AU268" s="12"/>
      <c r="AV268" s="12"/>
      <c r="AW268" s="42"/>
      <c r="AX268" s="44"/>
    </row>
    <row r="269" spans="1:50" x14ac:dyDescent="0.2">
      <c r="A269" s="12"/>
      <c r="B269" s="64"/>
      <c r="C269" s="18"/>
      <c r="D269" s="19"/>
      <c r="E269" s="65"/>
      <c r="F269" s="17"/>
      <c r="G269" s="27"/>
      <c r="H269" s="12"/>
      <c r="I269" s="15">
        <f>IF(Sprint2TasksTable[[#This Row],[Presup]]&gt;0,(MAX(J263:AX263)-MIN(J263:AX263))/Sprint2TasksTable[[#This Row],[Presup]],0)</f>
        <v>0</v>
      </c>
      <c r="J269" s="12"/>
      <c r="K269" s="12"/>
      <c r="L269" s="12"/>
      <c r="M269" s="12"/>
      <c r="N269" s="42"/>
      <c r="O269" s="44"/>
      <c r="P269" s="12"/>
      <c r="Q269" s="12"/>
      <c r="R269" s="12"/>
      <c r="S269" s="42"/>
      <c r="T269" s="44"/>
      <c r="U269" s="12"/>
      <c r="V269" s="12"/>
      <c r="W269" s="12"/>
      <c r="X269" s="42"/>
      <c r="Y269" s="44"/>
      <c r="Z269" s="12"/>
      <c r="AA269" s="12"/>
      <c r="AB269" s="12"/>
      <c r="AC269" s="42"/>
      <c r="AD269" s="44"/>
      <c r="AE269" s="12"/>
      <c r="AF269" s="12"/>
      <c r="AG269" s="12"/>
      <c r="AH269" s="42"/>
      <c r="AI269" s="44"/>
      <c r="AJ269" s="12"/>
      <c r="AK269" s="12"/>
      <c r="AL269" s="12"/>
      <c r="AM269" s="42"/>
      <c r="AN269" s="44"/>
      <c r="AO269" s="12"/>
      <c r="AP269" s="12"/>
      <c r="AQ269" s="12"/>
      <c r="AR269" s="42"/>
      <c r="AS269" s="44"/>
      <c r="AT269" s="12"/>
      <c r="AU269" s="12"/>
      <c r="AV269" s="12"/>
      <c r="AW269" s="42"/>
      <c r="AX269" s="44"/>
    </row>
    <row r="270" spans="1:50" x14ac:dyDescent="0.2">
      <c r="A270" s="12"/>
      <c r="B270" s="64"/>
      <c r="C270" s="18"/>
      <c r="D270" s="19"/>
      <c r="E270" s="65"/>
      <c r="F270" s="17"/>
      <c r="G270" s="27"/>
      <c r="H270" s="12"/>
      <c r="I270" s="15">
        <f>IF(Sprint2TasksTable[[#This Row],[Presup]]&gt;0,(MAX(J264:AX264)-MIN(J264:AX264))/Sprint2TasksTable[[#This Row],[Presup]],0)</f>
        <v>0</v>
      </c>
      <c r="J270" s="12"/>
      <c r="K270" s="12"/>
      <c r="L270" s="12"/>
      <c r="M270" s="12"/>
      <c r="N270" s="42"/>
      <c r="O270" s="44"/>
      <c r="P270" s="12"/>
      <c r="Q270" s="12"/>
      <c r="R270" s="12"/>
      <c r="S270" s="42"/>
      <c r="T270" s="44"/>
      <c r="U270" s="12"/>
      <c r="V270" s="12"/>
      <c r="W270" s="12"/>
      <c r="X270" s="42"/>
      <c r="Y270" s="44"/>
      <c r="Z270" s="12"/>
      <c r="AA270" s="12"/>
      <c r="AB270" s="12"/>
      <c r="AC270" s="42"/>
      <c r="AD270" s="44"/>
      <c r="AE270" s="12"/>
      <c r="AF270" s="12"/>
      <c r="AG270" s="12"/>
      <c r="AH270" s="42"/>
      <c r="AI270" s="44"/>
      <c r="AJ270" s="12"/>
      <c r="AK270" s="12"/>
      <c r="AL270" s="12"/>
      <c r="AM270" s="42"/>
      <c r="AN270" s="44"/>
      <c r="AO270" s="12"/>
      <c r="AP270" s="12"/>
      <c r="AQ270" s="12"/>
      <c r="AR270" s="42"/>
      <c r="AS270" s="44"/>
      <c r="AT270" s="12"/>
      <c r="AU270" s="12"/>
      <c r="AV270" s="12"/>
      <c r="AW270" s="42"/>
      <c r="AX270" s="44"/>
    </row>
    <row r="271" spans="1:50" x14ac:dyDescent="0.2">
      <c r="A271" s="12"/>
      <c r="B271" s="64"/>
      <c r="C271" s="18"/>
      <c r="D271" s="19"/>
      <c r="E271" s="65"/>
      <c r="F271" s="17"/>
      <c r="G271" s="27"/>
      <c r="H271" s="12"/>
      <c r="I271" s="15">
        <f>IF(Sprint2TasksTable[[#This Row],[Presup]]&gt;0,(MAX(J265:AX265)-MIN(J265:AX265))/Sprint2TasksTable[[#This Row],[Presup]],0)</f>
        <v>0</v>
      </c>
      <c r="J271" s="12"/>
      <c r="K271" s="12"/>
      <c r="L271" s="12"/>
      <c r="M271" s="12"/>
      <c r="N271" s="42"/>
      <c r="O271" s="44"/>
      <c r="P271" s="12"/>
      <c r="Q271" s="12"/>
      <c r="R271" s="12"/>
      <c r="S271" s="42"/>
      <c r="T271" s="44"/>
      <c r="U271" s="12"/>
      <c r="V271" s="12"/>
      <c r="W271" s="12"/>
      <c r="X271" s="42"/>
      <c r="Y271" s="44"/>
      <c r="Z271" s="12"/>
      <c r="AA271" s="12"/>
      <c r="AB271" s="12"/>
      <c r="AC271" s="42"/>
      <c r="AD271" s="44"/>
      <c r="AE271" s="12"/>
      <c r="AF271" s="12"/>
      <c r="AG271" s="12"/>
      <c r="AH271" s="42"/>
      <c r="AI271" s="44"/>
      <c r="AJ271" s="12"/>
      <c r="AK271" s="12"/>
      <c r="AL271" s="12"/>
      <c r="AM271" s="42"/>
      <c r="AN271" s="44"/>
      <c r="AO271" s="12"/>
      <c r="AP271" s="12"/>
      <c r="AQ271" s="12"/>
      <c r="AR271" s="42"/>
      <c r="AS271" s="44"/>
      <c r="AT271" s="12"/>
      <c r="AU271" s="12"/>
      <c r="AV271" s="12"/>
      <c r="AW271" s="42"/>
      <c r="AX271" s="44"/>
    </row>
    <row r="272" spans="1:50" x14ac:dyDescent="0.2">
      <c r="A272" s="12"/>
      <c r="B272" s="64"/>
      <c r="C272" s="18"/>
      <c r="D272" s="19"/>
      <c r="E272" s="65"/>
      <c r="F272" s="17"/>
      <c r="G272" s="27"/>
      <c r="H272" s="12"/>
      <c r="I272" s="15">
        <f>IF(Sprint2TasksTable[[#This Row],[Presup]]&gt;0,(MAX(J266:AX266)-MIN(J266:AX266))/Sprint2TasksTable[[#This Row],[Presup]],0)</f>
        <v>0</v>
      </c>
      <c r="J272" s="12"/>
      <c r="K272" s="12"/>
      <c r="L272" s="12"/>
      <c r="M272" s="12"/>
      <c r="N272" s="42"/>
      <c r="O272" s="44"/>
      <c r="P272" s="12"/>
      <c r="Q272" s="12"/>
      <c r="R272" s="12"/>
      <c r="S272" s="42"/>
      <c r="T272" s="44"/>
      <c r="U272" s="12"/>
      <c r="V272" s="12"/>
      <c r="W272" s="12"/>
      <c r="X272" s="42"/>
      <c r="Y272" s="44"/>
      <c r="Z272" s="12"/>
      <c r="AA272" s="12"/>
      <c r="AB272" s="12"/>
      <c r="AC272" s="42"/>
      <c r="AD272" s="44"/>
      <c r="AE272" s="12"/>
      <c r="AF272" s="12"/>
      <c r="AG272" s="12"/>
      <c r="AH272" s="42"/>
      <c r="AI272" s="44"/>
      <c r="AJ272" s="12"/>
      <c r="AK272" s="12"/>
      <c r="AL272" s="12"/>
      <c r="AM272" s="42"/>
      <c r="AN272" s="44"/>
      <c r="AO272" s="12"/>
      <c r="AP272" s="12"/>
      <c r="AQ272" s="12"/>
      <c r="AR272" s="42"/>
      <c r="AS272" s="44"/>
      <c r="AT272" s="12"/>
      <c r="AU272" s="12"/>
      <c r="AV272" s="12"/>
      <c r="AW272" s="42"/>
      <c r="AX272" s="44"/>
    </row>
    <row r="273" spans="1:50" x14ac:dyDescent="0.2">
      <c r="A273" s="12"/>
      <c r="B273" s="64"/>
      <c r="C273" s="18"/>
      <c r="D273" s="19"/>
      <c r="E273" s="65"/>
      <c r="F273" s="17"/>
      <c r="G273" s="27"/>
      <c r="H273" s="12"/>
      <c r="I273" s="15">
        <f>IF(Sprint2TasksTable[[#This Row],[Presup]]&gt;0,(MAX(J267:AX267)-MIN(J267:AX267))/Sprint2TasksTable[[#This Row],[Presup]],0)</f>
        <v>0</v>
      </c>
      <c r="J273" s="12"/>
      <c r="K273" s="12"/>
      <c r="L273" s="12"/>
      <c r="M273" s="12"/>
      <c r="N273" s="42"/>
      <c r="O273" s="44"/>
      <c r="P273" s="12"/>
      <c r="Q273" s="12"/>
      <c r="R273" s="12"/>
      <c r="S273" s="42"/>
      <c r="T273" s="44"/>
      <c r="U273" s="12"/>
      <c r="V273" s="12"/>
      <c r="W273" s="12"/>
      <c r="X273" s="42"/>
      <c r="Y273" s="44"/>
      <c r="Z273" s="12"/>
      <c r="AA273" s="12"/>
      <c r="AB273" s="12"/>
      <c r="AC273" s="42"/>
      <c r="AD273" s="44"/>
      <c r="AE273" s="12"/>
      <c r="AF273" s="12"/>
      <c r="AG273" s="12"/>
      <c r="AH273" s="42"/>
      <c r="AI273" s="44"/>
      <c r="AJ273" s="12"/>
      <c r="AK273" s="12"/>
      <c r="AL273" s="12"/>
      <c r="AM273" s="42"/>
      <c r="AN273" s="44"/>
      <c r="AO273" s="12"/>
      <c r="AP273" s="12"/>
      <c r="AQ273" s="12"/>
      <c r="AR273" s="42"/>
      <c r="AS273" s="44"/>
      <c r="AT273" s="12"/>
      <c r="AU273" s="12"/>
      <c r="AV273" s="12"/>
      <c r="AW273" s="42"/>
      <c r="AX273" s="44"/>
    </row>
    <row r="274" spans="1:50" x14ac:dyDescent="0.2">
      <c r="A274" s="12"/>
      <c r="B274" s="64"/>
      <c r="C274" s="18"/>
      <c r="D274" s="19"/>
      <c r="E274" s="65"/>
      <c r="F274" s="17"/>
      <c r="G274" s="27"/>
      <c r="H274" s="12"/>
      <c r="I274" s="15">
        <f>IF(Sprint2TasksTable[[#This Row],[Presup]]&gt;0,(MAX(J268:AX268)-MIN(J268:AX268))/Sprint2TasksTable[[#This Row],[Presup]],0)</f>
        <v>0</v>
      </c>
      <c r="J274" s="12"/>
      <c r="K274" s="12"/>
      <c r="L274" s="12"/>
      <c r="M274" s="12"/>
      <c r="N274" s="42"/>
      <c r="O274" s="44"/>
      <c r="P274" s="12"/>
      <c r="Q274" s="12"/>
      <c r="R274" s="12"/>
      <c r="S274" s="42"/>
      <c r="T274" s="44"/>
      <c r="U274" s="12"/>
      <c r="V274" s="12"/>
      <c r="W274" s="12"/>
      <c r="X274" s="42"/>
      <c r="Y274" s="44"/>
      <c r="Z274" s="12"/>
      <c r="AA274" s="12"/>
      <c r="AB274" s="12"/>
      <c r="AC274" s="42"/>
      <c r="AD274" s="44"/>
      <c r="AE274" s="12"/>
      <c r="AF274" s="12"/>
      <c r="AG274" s="12"/>
      <c r="AH274" s="42"/>
      <c r="AI274" s="44"/>
      <c r="AJ274" s="12"/>
      <c r="AK274" s="12"/>
      <c r="AL274" s="12"/>
      <c r="AM274" s="42"/>
      <c r="AN274" s="44"/>
      <c r="AO274" s="12"/>
      <c r="AP274" s="12"/>
      <c r="AQ274" s="12"/>
      <c r="AR274" s="42"/>
      <c r="AS274" s="44"/>
      <c r="AT274" s="12"/>
      <c r="AU274" s="12"/>
      <c r="AV274" s="12"/>
      <c r="AW274" s="42"/>
      <c r="AX274" s="44"/>
    </row>
    <row r="275" spans="1:50" x14ac:dyDescent="0.2">
      <c r="A275" s="12"/>
      <c r="B275" s="64"/>
      <c r="C275" s="18"/>
      <c r="D275" s="19"/>
      <c r="E275" s="65"/>
      <c r="F275" s="17"/>
      <c r="G275" s="27"/>
      <c r="H275" s="12"/>
      <c r="I275" s="15">
        <f>IF(Sprint2TasksTable[[#This Row],[Presup]]&gt;0,(MAX(J269:AX269)-MIN(J269:AX269))/Sprint2TasksTable[[#This Row],[Presup]],0)</f>
        <v>0</v>
      </c>
      <c r="J275" s="12"/>
      <c r="K275" s="12"/>
      <c r="L275" s="12"/>
      <c r="M275" s="12"/>
      <c r="N275" s="42"/>
      <c r="O275" s="44"/>
      <c r="P275" s="12"/>
      <c r="Q275" s="12"/>
      <c r="R275" s="12"/>
      <c r="S275" s="42"/>
      <c r="T275" s="44"/>
      <c r="U275" s="12"/>
      <c r="V275" s="12"/>
      <c r="W275" s="12"/>
      <c r="X275" s="42"/>
      <c r="Y275" s="44"/>
      <c r="Z275" s="12"/>
      <c r="AA275" s="12"/>
      <c r="AB275" s="12"/>
      <c r="AC275" s="42"/>
      <c r="AD275" s="44"/>
      <c r="AE275" s="12"/>
      <c r="AF275" s="12"/>
      <c r="AG275" s="12"/>
      <c r="AH275" s="42"/>
      <c r="AI275" s="44"/>
      <c r="AJ275" s="12"/>
      <c r="AK275" s="12"/>
      <c r="AL275" s="12"/>
      <c r="AM275" s="42"/>
      <c r="AN275" s="44"/>
      <c r="AO275" s="12"/>
      <c r="AP275" s="12"/>
      <c r="AQ275" s="12"/>
      <c r="AR275" s="42"/>
      <c r="AS275" s="44"/>
      <c r="AT275" s="12"/>
      <c r="AU275" s="12"/>
      <c r="AV275" s="12"/>
      <c r="AW275" s="42"/>
      <c r="AX275" s="44"/>
    </row>
    <row r="276" spans="1:50" x14ac:dyDescent="0.2">
      <c r="A276" s="12"/>
      <c r="B276" s="64"/>
      <c r="C276" s="18"/>
      <c r="D276" s="19"/>
      <c r="E276" s="65"/>
      <c r="F276" s="17"/>
      <c r="G276" s="27"/>
      <c r="H276" s="12"/>
      <c r="I276" s="15">
        <f>IF(Sprint2TasksTable[[#This Row],[Presup]]&gt;0,(MAX(J270:AX270)-MIN(J270:AX270))/Sprint2TasksTable[[#This Row],[Presup]],0)</f>
        <v>0</v>
      </c>
      <c r="J276" s="12"/>
      <c r="K276" s="12"/>
      <c r="L276" s="12"/>
      <c r="M276" s="12"/>
      <c r="N276" s="42"/>
      <c r="O276" s="44"/>
      <c r="P276" s="12"/>
      <c r="Q276" s="12"/>
      <c r="R276" s="12"/>
      <c r="S276" s="42"/>
      <c r="T276" s="44"/>
      <c r="U276" s="12"/>
      <c r="V276" s="12"/>
      <c r="W276" s="12"/>
      <c r="X276" s="42"/>
      <c r="Y276" s="44"/>
      <c r="Z276" s="12"/>
      <c r="AA276" s="12"/>
      <c r="AB276" s="12"/>
      <c r="AC276" s="42"/>
      <c r="AD276" s="44"/>
      <c r="AE276" s="12"/>
      <c r="AF276" s="12"/>
      <c r="AG276" s="12"/>
      <c r="AH276" s="42"/>
      <c r="AI276" s="44"/>
      <c r="AJ276" s="12"/>
      <c r="AK276" s="12"/>
      <c r="AL276" s="12"/>
      <c r="AM276" s="42"/>
      <c r="AN276" s="44"/>
      <c r="AO276" s="12"/>
      <c r="AP276" s="12"/>
      <c r="AQ276" s="12"/>
      <c r="AR276" s="42"/>
      <c r="AS276" s="44"/>
      <c r="AT276" s="12"/>
      <c r="AU276" s="12"/>
      <c r="AV276" s="12"/>
      <c r="AW276" s="42"/>
      <c r="AX276" s="44"/>
    </row>
    <row r="277" spans="1:50" x14ac:dyDescent="0.2">
      <c r="A277" s="12"/>
      <c r="B277" s="64"/>
      <c r="C277" s="18"/>
      <c r="D277" s="19"/>
      <c r="E277" s="65"/>
      <c r="F277" s="17"/>
      <c r="G277" s="27"/>
      <c r="H277" s="12"/>
      <c r="I277" s="15">
        <f>IF(Sprint2TasksTable[[#This Row],[Presup]]&gt;0,(MAX(J271:AX271)-MIN(J271:AX271))/Sprint2TasksTable[[#This Row],[Presup]],0)</f>
        <v>0</v>
      </c>
      <c r="J277" s="12"/>
      <c r="K277" s="12"/>
      <c r="L277" s="12"/>
      <c r="M277" s="12"/>
      <c r="N277" s="42"/>
      <c r="O277" s="44"/>
      <c r="P277" s="12"/>
      <c r="Q277" s="12"/>
      <c r="R277" s="12"/>
      <c r="S277" s="42"/>
      <c r="T277" s="44"/>
      <c r="U277" s="12"/>
      <c r="V277" s="12"/>
      <c r="W277" s="12"/>
      <c r="X277" s="42"/>
      <c r="Y277" s="44"/>
      <c r="Z277" s="12"/>
      <c r="AA277" s="12"/>
      <c r="AB277" s="12"/>
      <c r="AC277" s="42"/>
      <c r="AD277" s="44"/>
      <c r="AE277" s="12"/>
      <c r="AF277" s="12"/>
      <c r="AG277" s="12"/>
      <c r="AH277" s="42"/>
      <c r="AI277" s="44"/>
      <c r="AJ277" s="12"/>
      <c r="AK277" s="12"/>
      <c r="AL277" s="12"/>
      <c r="AM277" s="42"/>
      <c r="AN277" s="44"/>
      <c r="AO277" s="12"/>
      <c r="AP277" s="12"/>
      <c r="AQ277" s="12"/>
      <c r="AR277" s="42"/>
      <c r="AS277" s="44"/>
      <c r="AT277" s="12"/>
      <c r="AU277" s="12"/>
      <c r="AV277" s="12"/>
      <c r="AW277" s="42"/>
      <c r="AX277" s="44"/>
    </row>
    <row r="278" spans="1:50" x14ac:dyDescent="0.2">
      <c r="A278" s="12"/>
      <c r="B278" s="64"/>
      <c r="C278" s="18"/>
      <c r="D278" s="19"/>
      <c r="E278" s="65"/>
      <c r="F278" s="17"/>
      <c r="G278" s="27"/>
      <c r="H278" s="12"/>
      <c r="I278" s="15">
        <f>IF(Sprint2TasksTable[[#This Row],[Presup]]&gt;0,(MAX(J272:AX272)-MIN(J272:AX272))/Sprint2TasksTable[[#This Row],[Presup]],0)</f>
        <v>0</v>
      </c>
      <c r="J278" s="12"/>
      <c r="K278" s="12"/>
      <c r="L278" s="12"/>
      <c r="M278" s="12"/>
      <c r="N278" s="42"/>
      <c r="O278" s="44"/>
      <c r="P278" s="12"/>
      <c r="Q278" s="12"/>
      <c r="R278" s="12"/>
      <c r="S278" s="42"/>
      <c r="T278" s="44"/>
      <c r="U278" s="12"/>
      <c r="V278" s="12"/>
      <c r="W278" s="12"/>
      <c r="X278" s="42"/>
      <c r="Y278" s="44"/>
      <c r="Z278" s="12"/>
      <c r="AA278" s="12"/>
      <c r="AB278" s="12"/>
      <c r="AC278" s="42"/>
      <c r="AD278" s="44"/>
      <c r="AE278" s="12"/>
      <c r="AF278" s="12"/>
      <c r="AG278" s="12"/>
      <c r="AH278" s="42"/>
      <c r="AI278" s="44"/>
      <c r="AJ278" s="12"/>
      <c r="AK278" s="12"/>
      <c r="AL278" s="12"/>
      <c r="AM278" s="42"/>
      <c r="AN278" s="44"/>
      <c r="AO278" s="12"/>
      <c r="AP278" s="12"/>
      <c r="AQ278" s="12"/>
      <c r="AR278" s="42"/>
      <c r="AS278" s="44"/>
      <c r="AT278" s="12"/>
      <c r="AU278" s="12"/>
      <c r="AV278" s="12"/>
      <c r="AW278" s="42"/>
      <c r="AX278" s="44"/>
    </row>
    <row r="279" spans="1:50" x14ac:dyDescent="0.2">
      <c r="A279" s="12"/>
      <c r="B279" s="64"/>
      <c r="C279" s="18"/>
      <c r="D279" s="19"/>
      <c r="E279" s="65"/>
      <c r="F279" s="17"/>
      <c r="G279" s="27"/>
      <c r="H279" s="12"/>
      <c r="I279" s="15">
        <f>IF(Sprint2TasksTable[[#This Row],[Presup]]&gt;0,(MAX(J273:AX273)-MIN(J273:AX273))/Sprint2TasksTable[[#This Row],[Presup]],0)</f>
        <v>0</v>
      </c>
      <c r="J279" s="12"/>
      <c r="K279" s="12"/>
      <c r="L279" s="12"/>
      <c r="M279" s="12"/>
      <c r="N279" s="42"/>
      <c r="O279" s="44"/>
      <c r="P279" s="12"/>
      <c r="Q279" s="12"/>
      <c r="R279" s="12"/>
      <c r="S279" s="42"/>
      <c r="T279" s="44"/>
      <c r="U279" s="12"/>
      <c r="V279" s="12"/>
      <c r="W279" s="12"/>
      <c r="X279" s="42"/>
      <c r="Y279" s="44"/>
      <c r="Z279" s="12"/>
      <c r="AA279" s="12"/>
      <c r="AB279" s="12"/>
      <c r="AC279" s="42"/>
      <c r="AD279" s="44"/>
      <c r="AE279" s="12"/>
      <c r="AF279" s="12"/>
      <c r="AG279" s="12"/>
      <c r="AH279" s="42"/>
      <c r="AI279" s="44"/>
      <c r="AJ279" s="12"/>
      <c r="AK279" s="12"/>
      <c r="AL279" s="12"/>
      <c r="AM279" s="42"/>
      <c r="AN279" s="44"/>
      <c r="AO279" s="12"/>
      <c r="AP279" s="12"/>
      <c r="AQ279" s="12"/>
      <c r="AR279" s="42"/>
      <c r="AS279" s="44"/>
      <c r="AT279" s="12"/>
      <c r="AU279" s="12"/>
      <c r="AV279" s="12"/>
      <c r="AW279" s="42"/>
      <c r="AX279" s="44"/>
    </row>
    <row r="280" spans="1:50" x14ac:dyDescent="0.2">
      <c r="A280" s="12"/>
      <c r="B280" s="64"/>
      <c r="C280" s="18"/>
      <c r="D280" s="19"/>
      <c r="E280" s="65"/>
      <c r="F280" s="17"/>
      <c r="G280" s="27"/>
      <c r="H280" s="12"/>
      <c r="I280" s="15">
        <f>IF(Sprint2TasksTable[[#This Row],[Presup]]&gt;0,(MAX(J274:AX274)-MIN(J274:AX274))/Sprint2TasksTable[[#This Row],[Presup]],0)</f>
        <v>0</v>
      </c>
      <c r="J280" s="12"/>
      <c r="K280" s="12"/>
      <c r="L280" s="12"/>
      <c r="M280" s="12"/>
      <c r="N280" s="42"/>
      <c r="O280" s="44"/>
      <c r="P280" s="12"/>
      <c r="Q280" s="12"/>
      <c r="R280" s="12"/>
      <c r="S280" s="42"/>
      <c r="T280" s="44"/>
      <c r="U280" s="12"/>
      <c r="V280" s="12"/>
      <c r="W280" s="12"/>
      <c r="X280" s="42"/>
      <c r="Y280" s="44"/>
      <c r="Z280" s="12"/>
      <c r="AA280" s="12"/>
      <c r="AB280" s="12"/>
      <c r="AC280" s="42"/>
      <c r="AD280" s="44"/>
      <c r="AE280" s="12"/>
      <c r="AF280" s="12"/>
      <c r="AG280" s="12"/>
      <c r="AH280" s="42"/>
      <c r="AI280" s="44"/>
      <c r="AJ280" s="12"/>
      <c r="AK280" s="12"/>
      <c r="AL280" s="12"/>
      <c r="AM280" s="42"/>
      <c r="AN280" s="44"/>
      <c r="AO280" s="12"/>
      <c r="AP280" s="12"/>
      <c r="AQ280" s="12"/>
      <c r="AR280" s="42"/>
      <c r="AS280" s="44"/>
      <c r="AT280" s="12"/>
      <c r="AU280" s="12"/>
      <c r="AV280" s="12"/>
      <c r="AW280" s="42"/>
      <c r="AX280" s="44"/>
    </row>
    <row r="281" spans="1:50" x14ac:dyDescent="0.2">
      <c r="A281" s="12"/>
      <c r="B281" s="64"/>
      <c r="C281" s="18"/>
      <c r="D281" s="19"/>
      <c r="E281" s="65"/>
      <c r="F281" s="17"/>
      <c r="G281" s="27"/>
      <c r="H281" s="12"/>
      <c r="I281" s="15">
        <f>IF(Sprint2TasksTable[[#This Row],[Presup]]&gt;0,(MAX(J275:AX275)-MIN(J275:AX275))/Sprint2TasksTable[[#This Row],[Presup]],0)</f>
        <v>0</v>
      </c>
      <c r="J281" s="12"/>
      <c r="K281" s="12"/>
      <c r="L281" s="12"/>
      <c r="M281" s="12"/>
      <c r="N281" s="42"/>
      <c r="O281" s="44"/>
      <c r="P281" s="12"/>
      <c r="Q281" s="12"/>
      <c r="R281" s="12"/>
      <c r="S281" s="42"/>
      <c r="T281" s="44"/>
      <c r="U281" s="12"/>
      <c r="V281" s="12"/>
      <c r="W281" s="12"/>
      <c r="X281" s="42"/>
      <c r="Y281" s="44"/>
      <c r="Z281" s="12"/>
      <c r="AA281" s="12"/>
      <c r="AB281" s="12"/>
      <c r="AC281" s="42"/>
      <c r="AD281" s="44"/>
      <c r="AE281" s="12"/>
      <c r="AF281" s="12"/>
      <c r="AG281" s="12"/>
      <c r="AH281" s="42"/>
      <c r="AI281" s="44"/>
      <c r="AJ281" s="12"/>
      <c r="AK281" s="12"/>
      <c r="AL281" s="12"/>
      <c r="AM281" s="42"/>
      <c r="AN281" s="44"/>
      <c r="AO281" s="12"/>
      <c r="AP281" s="12"/>
      <c r="AQ281" s="12"/>
      <c r="AR281" s="42"/>
      <c r="AS281" s="44"/>
      <c r="AT281" s="12"/>
      <c r="AU281" s="12"/>
      <c r="AV281" s="12"/>
      <c r="AW281" s="42"/>
      <c r="AX281" s="44"/>
    </row>
    <row r="282" spans="1:50" x14ac:dyDescent="0.2">
      <c r="A282" s="12"/>
      <c r="B282" s="64"/>
      <c r="C282" s="18"/>
      <c r="D282" s="19"/>
      <c r="E282" s="65"/>
      <c r="F282" s="17"/>
      <c r="G282" s="27"/>
      <c r="H282" s="12"/>
      <c r="I282" s="15">
        <f>IF(Sprint2TasksTable[[#This Row],[Presup]]&gt;0,(MAX(J276:AX276)-MIN(J276:AX276))/Sprint2TasksTable[[#This Row],[Presup]],0)</f>
        <v>0</v>
      </c>
      <c r="J282" s="12"/>
      <c r="K282" s="12"/>
      <c r="L282" s="12"/>
      <c r="M282" s="12"/>
      <c r="N282" s="42"/>
      <c r="O282" s="44"/>
      <c r="P282" s="12"/>
      <c r="Q282" s="12"/>
      <c r="R282" s="12"/>
      <c r="S282" s="42"/>
      <c r="T282" s="44"/>
      <c r="U282" s="12"/>
      <c r="V282" s="12"/>
      <c r="W282" s="12"/>
      <c r="X282" s="42"/>
      <c r="Y282" s="44"/>
      <c r="Z282" s="12"/>
      <c r="AA282" s="12"/>
      <c r="AB282" s="12"/>
      <c r="AC282" s="42"/>
      <c r="AD282" s="44"/>
      <c r="AE282" s="12"/>
      <c r="AF282" s="12"/>
      <c r="AG282" s="12"/>
      <c r="AH282" s="42"/>
      <c r="AI282" s="44"/>
      <c r="AJ282" s="12"/>
      <c r="AK282" s="12"/>
      <c r="AL282" s="12"/>
      <c r="AM282" s="42"/>
      <c r="AN282" s="44"/>
      <c r="AO282" s="12"/>
      <c r="AP282" s="12"/>
      <c r="AQ282" s="12"/>
      <c r="AR282" s="42"/>
      <c r="AS282" s="44"/>
      <c r="AT282" s="12"/>
      <c r="AU282" s="12"/>
      <c r="AV282" s="12"/>
      <c r="AW282" s="42"/>
      <c r="AX282" s="44"/>
    </row>
    <row r="283" spans="1:50" x14ac:dyDescent="0.2">
      <c r="A283" s="12"/>
      <c r="B283" s="64"/>
      <c r="C283" s="18"/>
      <c r="D283" s="19"/>
      <c r="E283" s="65"/>
      <c r="F283" s="17"/>
      <c r="G283" s="27"/>
      <c r="H283" s="12"/>
      <c r="I283" s="15">
        <f>IF(Sprint2TasksTable[[#This Row],[Presup]]&gt;0,(MAX(J277:AX277)-MIN(J277:AX277))/Sprint2TasksTable[[#This Row],[Presup]],0)</f>
        <v>0</v>
      </c>
      <c r="J283" s="12"/>
      <c r="K283" s="12"/>
      <c r="L283" s="12"/>
      <c r="M283" s="12"/>
      <c r="N283" s="42"/>
      <c r="O283" s="44"/>
      <c r="P283" s="12"/>
      <c r="Q283" s="12"/>
      <c r="R283" s="12"/>
      <c r="S283" s="42"/>
      <c r="T283" s="44"/>
      <c r="U283" s="12"/>
      <c r="V283" s="12"/>
      <c r="W283" s="12"/>
      <c r="X283" s="42"/>
      <c r="Y283" s="44"/>
      <c r="Z283" s="12"/>
      <c r="AA283" s="12"/>
      <c r="AB283" s="12"/>
      <c r="AC283" s="42"/>
      <c r="AD283" s="44"/>
      <c r="AE283" s="12"/>
      <c r="AF283" s="12"/>
      <c r="AG283" s="12"/>
      <c r="AH283" s="42"/>
      <c r="AI283" s="44"/>
      <c r="AJ283" s="12"/>
      <c r="AK283" s="12"/>
      <c r="AL283" s="12"/>
      <c r="AM283" s="42"/>
      <c r="AN283" s="44"/>
      <c r="AO283" s="12"/>
      <c r="AP283" s="12"/>
      <c r="AQ283" s="12"/>
      <c r="AR283" s="42"/>
      <c r="AS283" s="44"/>
      <c r="AT283" s="12"/>
      <c r="AU283" s="12"/>
      <c r="AV283" s="12"/>
      <c r="AW283" s="42"/>
      <c r="AX283" s="44"/>
    </row>
    <row r="284" spans="1:50" x14ac:dyDescent="0.2">
      <c r="A284" s="12"/>
      <c r="B284" s="64"/>
      <c r="C284" s="18"/>
      <c r="D284" s="19"/>
      <c r="E284" s="65"/>
      <c r="F284" s="17"/>
      <c r="G284" s="27"/>
      <c r="H284" s="12"/>
      <c r="I284" s="15">
        <f>IF(Sprint2TasksTable[[#This Row],[Presup]]&gt;0,(MAX(J278:AX278)-MIN(J278:AX278))/Sprint2TasksTable[[#This Row],[Presup]],0)</f>
        <v>0</v>
      </c>
      <c r="J284" s="12"/>
      <c r="K284" s="12"/>
      <c r="L284" s="12"/>
      <c r="M284" s="12"/>
      <c r="N284" s="42"/>
      <c r="O284" s="44"/>
      <c r="P284" s="12"/>
      <c r="Q284" s="12"/>
      <c r="R284" s="12"/>
      <c r="S284" s="42"/>
      <c r="T284" s="44"/>
      <c r="U284" s="12"/>
      <c r="V284" s="12"/>
      <c r="W284" s="12"/>
      <c r="X284" s="42"/>
      <c r="Y284" s="44"/>
      <c r="Z284" s="12"/>
      <c r="AA284" s="12"/>
      <c r="AB284" s="12"/>
      <c r="AC284" s="42"/>
      <c r="AD284" s="44"/>
      <c r="AE284" s="12"/>
      <c r="AF284" s="12"/>
      <c r="AG284" s="12"/>
      <c r="AH284" s="42"/>
      <c r="AI284" s="44"/>
      <c r="AJ284" s="12"/>
      <c r="AK284" s="12"/>
      <c r="AL284" s="12"/>
      <c r="AM284" s="42"/>
      <c r="AN284" s="44"/>
      <c r="AO284" s="12"/>
      <c r="AP284" s="12"/>
      <c r="AQ284" s="12"/>
      <c r="AR284" s="42"/>
      <c r="AS284" s="44"/>
      <c r="AT284" s="12"/>
      <c r="AU284" s="12"/>
      <c r="AV284" s="12"/>
      <c r="AW284" s="42"/>
      <c r="AX284" s="44"/>
    </row>
    <row r="285" spans="1:50" x14ac:dyDescent="0.2">
      <c r="A285" s="12"/>
      <c r="B285" s="64"/>
      <c r="C285" s="18"/>
      <c r="D285" s="19"/>
      <c r="E285" s="65"/>
      <c r="F285" s="17"/>
      <c r="G285" s="27"/>
      <c r="H285" s="12"/>
      <c r="I285" s="15">
        <f>IF(Sprint2TasksTable[[#This Row],[Presup]]&gt;0,(MAX(J279:AX279)-MIN(J279:AX279))/Sprint2TasksTable[[#This Row],[Presup]],0)</f>
        <v>0</v>
      </c>
      <c r="J285" s="12"/>
      <c r="K285" s="12"/>
      <c r="L285" s="12"/>
      <c r="M285" s="12"/>
      <c r="N285" s="42"/>
      <c r="O285" s="44"/>
      <c r="P285" s="12"/>
      <c r="Q285" s="12"/>
      <c r="R285" s="12"/>
      <c r="S285" s="42"/>
      <c r="T285" s="44"/>
      <c r="U285" s="12"/>
      <c r="V285" s="12"/>
      <c r="W285" s="12"/>
      <c r="X285" s="42"/>
      <c r="Y285" s="44"/>
      <c r="Z285" s="12"/>
      <c r="AA285" s="12"/>
      <c r="AB285" s="12"/>
      <c r="AC285" s="42"/>
      <c r="AD285" s="44"/>
      <c r="AE285" s="12"/>
      <c r="AF285" s="12"/>
      <c r="AG285" s="12"/>
      <c r="AH285" s="42"/>
      <c r="AI285" s="44"/>
      <c r="AJ285" s="12"/>
      <c r="AK285" s="12"/>
      <c r="AL285" s="12"/>
      <c r="AM285" s="42"/>
      <c r="AN285" s="44"/>
      <c r="AO285" s="12"/>
      <c r="AP285" s="12"/>
      <c r="AQ285" s="12"/>
      <c r="AR285" s="42"/>
      <c r="AS285" s="44"/>
      <c r="AT285" s="12"/>
      <c r="AU285" s="12"/>
      <c r="AV285" s="12"/>
      <c r="AW285" s="42"/>
      <c r="AX285" s="44"/>
    </row>
    <row r="286" spans="1:50" x14ac:dyDescent="0.2">
      <c r="A286" s="12"/>
      <c r="B286" s="64"/>
      <c r="C286" s="18"/>
      <c r="D286" s="19"/>
      <c r="E286" s="65"/>
      <c r="F286" s="17"/>
      <c r="G286" s="27"/>
      <c r="H286" s="12"/>
      <c r="I286" s="15">
        <f>IF(Sprint2TasksTable[[#This Row],[Presup]]&gt;0,(MAX(J280:AX280)-MIN(J280:AX280))/Sprint2TasksTable[[#This Row],[Presup]],0)</f>
        <v>0</v>
      </c>
      <c r="J286" s="12"/>
      <c r="K286" s="12"/>
      <c r="L286" s="12"/>
      <c r="M286" s="12"/>
      <c r="N286" s="42"/>
      <c r="O286" s="44"/>
      <c r="P286" s="12"/>
      <c r="Q286" s="12"/>
      <c r="R286" s="12"/>
      <c r="S286" s="42"/>
      <c r="T286" s="44"/>
      <c r="U286" s="12"/>
      <c r="V286" s="12"/>
      <c r="W286" s="12"/>
      <c r="X286" s="42"/>
      <c r="Y286" s="44"/>
      <c r="Z286" s="12"/>
      <c r="AA286" s="12"/>
      <c r="AB286" s="12"/>
      <c r="AC286" s="42"/>
      <c r="AD286" s="44"/>
      <c r="AE286" s="12"/>
      <c r="AF286" s="12"/>
      <c r="AG286" s="12"/>
      <c r="AH286" s="42"/>
      <c r="AI286" s="44"/>
      <c r="AJ286" s="12"/>
      <c r="AK286" s="12"/>
      <c r="AL286" s="12"/>
      <c r="AM286" s="42"/>
      <c r="AN286" s="44"/>
      <c r="AO286" s="12"/>
      <c r="AP286" s="12"/>
      <c r="AQ286" s="12"/>
      <c r="AR286" s="42"/>
      <c r="AS286" s="44"/>
      <c r="AT286" s="12"/>
      <c r="AU286" s="12"/>
      <c r="AV286" s="12"/>
      <c r="AW286" s="42"/>
      <c r="AX286" s="44"/>
    </row>
    <row r="287" spans="1:50" x14ac:dyDescent="0.2">
      <c r="A287" s="12"/>
      <c r="B287" s="64"/>
      <c r="C287" s="18"/>
      <c r="D287" s="19"/>
      <c r="E287" s="65"/>
      <c r="F287" s="17"/>
      <c r="G287" s="27"/>
      <c r="H287" s="12"/>
      <c r="I287" s="15">
        <f>IF(Sprint2TasksTable[[#This Row],[Presup]]&gt;0,(MAX(J281:AX281)-MIN(J281:AX281))/Sprint2TasksTable[[#This Row],[Presup]],0)</f>
        <v>0</v>
      </c>
      <c r="J287" s="12"/>
      <c r="K287" s="12"/>
      <c r="L287" s="12"/>
      <c r="M287" s="12"/>
      <c r="N287" s="42"/>
      <c r="O287" s="44"/>
      <c r="P287" s="12"/>
      <c r="Q287" s="12"/>
      <c r="R287" s="12"/>
      <c r="S287" s="42"/>
      <c r="T287" s="44"/>
      <c r="U287" s="12"/>
      <c r="V287" s="12"/>
      <c r="W287" s="12"/>
      <c r="X287" s="42"/>
      <c r="Y287" s="44"/>
      <c r="Z287" s="12"/>
      <c r="AA287" s="12"/>
      <c r="AB287" s="12"/>
      <c r="AC287" s="42"/>
      <c r="AD287" s="44"/>
      <c r="AE287" s="12"/>
      <c r="AF287" s="12"/>
      <c r="AG287" s="12"/>
      <c r="AH287" s="42"/>
      <c r="AI287" s="44"/>
      <c r="AJ287" s="12"/>
      <c r="AK287" s="12"/>
      <c r="AL287" s="12"/>
      <c r="AM287" s="42"/>
      <c r="AN287" s="44"/>
      <c r="AO287" s="12"/>
      <c r="AP287" s="12"/>
      <c r="AQ287" s="12"/>
      <c r="AR287" s="42"/>
      <c r="AS287" s="44"/>
      <c r="AT287" s="12"/>
      <c r="AU287" s="12"/>
      <c r="AV287" s="12"/>
      <c r="AW287" s="42"/>
      <c r="AX287" s="44"/>
    </row>
    <row r="288" spans="1:50" x14ac:dyDescent="0.2">
      <c r="A288" s="12"/>
      <c r="B288" s="64"/>
      <c r="C288" s="18"/>
      <c r="D288" s="19"/>
      <c r="E288" s="65"/>
      <c r="F288" s="17"/>
      <c r="G288" s="27"/>
      <c r="H288" s="12"/>
      <c r="I288" s="15">
        <f>IF(Sprint2TasksTable[[#This Row],[Presup]]&gt;0,(MAX(J282:AX282)-MIN(J282:AX282))/Sprint2TasksTable[[#This Row],[Presup]],0)</f>
        <v>0</v>
      </c>
      <c r="J288" s="12"/>
      <c r="K288" s="12"/>
      <c r="L288" s="12"/>
      <c r="M288" s="12"/>
      <c r="N288" s="42"/>
      <c r="O288" s="44"/>
      <c r="P288" s="12"/>
      <c r="Q288" s="12"/>
      <c r="R288" s="12"/>
      <c r="S288" s="42"/>
      <c r="T288" s="44"/>
      <c r="U288" s="12"/>
      <c r="V288" s="12"/>
      <c r="W288" s="12"/>
      <c r="X288" s="42"/>
      <c r="Y288" s="44"/>
      <c r="Z288" s="12"/>
      <c r="AA288" s="12"/>
      <c r="AB288" s="12"/>
      <c r="AC288" s="42"/>
      <c r="AD288" s="44"/>
      <c r="AE288" s="12"/>
      <c r="AF288" s="12"/>
      <c r="AG288" s="12"/>
      <c r="AH288" s="42"/>
      <c r="AI288" s="44"/>
      <c r="AJ288" s="12"/>
      <c r="AK288" s="12"/>
      <c r="AL288" s="12"/>
      <c r="AM288" s="42"/>
      <c r="AN288" s="44"/>
      <c r="AO288" s="12"/>
      <c r="AP288" s="12"/>
      <c r="AQ288" s="12"/>
      <c r="AR288" s="42"/>
      <c r="AS288" s="44"/>
      <c r="AT288" s="12"/>
      <c r="AU288" s="12"/>
      <c r="AV288" s="12"/>
      <c r="AW288" s="42"/>
      <c r="AX288" s="44"/>
    </row>
    <row r="289" spans="1:50" x14ac:dyDescent="0.2">
      <c r="A289" s="12"/>
      <c r="B289" s="64"/>
      <c r="C289" s="18"/>
      <c r="D289" s="19"/>
      <c r="E289" s="65"/>
      <c r="F289" s="17"/>
      <c r="G289" s="27"/>
      <c r="H289" s="12"/>
      <c r="I289" s="15">
        <f>IF(Sprint2TasksTable[[#This Row],[Presup]]&gt;0,(MAX(J283:AX283)-MIN(J283:AX283))/Sprint2TasksTable[[#This Row],[Presup]],0)</f>
        <v>0</v>
      </c>
      <c r="J289" s="12"/>
      <c r="K289" s="12"/>
      <c r="L289" s="12"/>
      <c r="M289" s="12"/>
      <c r="N289" s="42"/>
      <c r="O289" s="44"/>
      <c r="P289" s="12"/>
      <c r="Q289" s="12"/>
      <c r="R289" s="12"/>
      <c r="S289" s="42"/>
      <c r="T289" s="44"/>
      <c r="U289" s="12"/>
      <c r="V289" s="12"/>
      <c r="W289" s="12"/>
      <c r="X289" s="42"/>
      <c r="Y289" s="44"/>
      <c r="Z289" s="12"/>
      <c r="AA289" s="12"/>
      <c r="AB289" s="12"/>
      <c r="AC289" s="42"/>
      <c r="AD289" s="44"/>
      <c r="AE289" s="12"/>
      <c r="AF289" s="12"/>
      <c r="AG289" s="12"/>
      <c r="AH289" s="42"/>
      <c r="AI289" s="44"/>
      <c r="AJ289" s="12"/>
      <c r="AK289" s="12"/>
      <c r="AL289" s="12"/>
      <c r="AM289" s="42"/>
      <c r="AN289" s="44"/>
      <c r="AO289" s="12"/>
      <c r="AP289" s="12"/>
      <c r="AQ289" s="12"/>
      <c r="AR289" s="42"/>
      <c r="AS289" s="44"/>
      <c r="AT289" s="12"/>
      <c r="AU289" s="12"/>
      <c r="AV289" s="12"/>
      <c r="AW289" s="42"/>
      <c r="AX289" s="44"/>
    </row>
    <row r="290" spans="1:50" x14ac:dyDescent="0.2">
      <c r="A290" s="12"/>
      <c r="B290" s="64"/>
      <c r="C290" s="18"/>
      <c r="D290" s="19"/>
      <c r="E290" s="65"/>
      <c r="F290" s="17"/>
      <c r="G290" s="27"/>
      <c r="H290" s="12"/>
      <c r="I290" s="15">
        <f>IF(Sprint2TasksTable[[#This Row],[Presup]]&gt;0,(MAX(J284:AX284)-MIN(J284:AX284))/Sprint2TasksTable[[#This Row],[Presup]],0)</f>
        <v>0</v>
      </c>
      <c r="J290" s="12"/>
      <c r="K290" s="12"/>
      <c r="L290" s="12"/>
      <c r="M290" s="12"/>
      <c r="N290" s="42"/>
      <c r="O290" s="44"/>
      <c r="P290" s="12"/>
      <c r="Q290" s="12"/>
      <c r="R290" s="12"/>
      <c r="S290" s="42"/>
      <c r="T290" s="44"/>
      <c r="U290" s="12"/>
      <c r="V290" s="12"/>
      <c r="W290" s="12"/>
      <c r="X290" s="42"/>
      <c r="Y290" s="44"/>
      <c r="Z290" s="12"/>
      <c r="AA290" s="12"/>
      <c r="AB290" s="12"/>
      <c r="AC290" s="42"/>
      <c r="AD290" s="44"/>
      <c r="AE290" s="12"/>
      <c r="AF290" s="12"/>
      <c r="AG290" s="12"/>
      <c r="AH290" s="42"/>
      <c r="AI290" s="44"/>
      <c r="AJ290" s="12"/>
      <c r="AK290" s="12"/>
      <c r="AL290" s="12"/>
      <c r="AM290" s="42"/>
      <c r="AN290" s="44"/>
      <c r="AO290" s="12"/>
      <c r="AP290" s="12"/>
      <c r="AQ290" s="12"/>
      <c r="AR290" s="42"/>
      <c r="AS290" s="44"/>
      <c r="AT290" s="12"/>
      <c r="AU290" s="12"/>
      <c r="AV290" s="12"/>
      <c r="AW290" s="42"/>
      <c r="AX290" s="44"/>
    </row>
    <row r="291" spans="1:50" x14ac:dyDescent="0.2">
      <c r="A291" s="12"/>
      <c r="B291" s="64"/>
      <c r="C291" s="18"/>
      <c r="D291" s="19"/>
      <c r="E291" s="65"/>
      <c r="F291" s="17"/>
      <c r="G291" s="27"/>
      <c r="H291" s="12"/>
      <c r="I291" s="15">
        <f>IF(Sprint2TasksTable[[#This Row],[Presup]]&gt;0,(MAX(J285:AX285)-MIN(J285:AX285))/Sprint2TasksTable[[#This Row],[Presup]],0)</f>
        <v>0</v>
      </c>
      <c r="J291" s="12"/>
      <c r="K291" s="12"/>
      <c r="L291" s="12"/>
      <c r="M291" s="12"/>
      <c r="N291" s="42"/>
      <c r="O291" s="44"/>
      <c r="P291" s="12"/>
      <c r="Q291" s="12"/>
      <c r="R291" s="12"/>
      <c r="S291" s="42"/>
      <c r="T291" s="44"/>
      <c r="U291" s="12"/>
      <c r="V291" s="12"/>
      <c r="W291" s="12"/>
      <c r="X291" s="42"/>
      <c r="Y291" s="44"/>
      <c r="Z291" s="12"/>
      <c r="AA291" s="12"/>
      <c r="AB291" s="12"/>
      <c r="AC291" s="42"/>
      <c r="AD291" s="44"/>
      <c r="AE291" s="12"/>
      <c r="AF291" s="12"/>
      <c r="AG291" s="12"/>
      <c r="AH291" s="42"/>
      <c r="AI291" s="44"/>
      <c r="AJ291" s="12"/>
      <c r="AK291" s="12"/>
      <c r="AL291" s="12"/>
      <c r="AM291" s="42"/>
      <c r="AN291" s="44"/>
      <c r="AO291" s="12"/>
      <c r="AP291" s="12"/>
      <c r="AQ291" s="12"/>
      <c r="AR291" s="42"/>
      <c r="AS291" s="44"/>
      <c r="AT291" s="12"/>
      <c r="AU291" s="12"/>
      <c r="AV291" s="12"/>
      <c r="AW291" s="42"/>
      <c r="AX291" s="44"/>
    </row>
    <row r="292" spans="1:50" x14ac:dyDescent="0.2">
      <c r="A292" s="12"/>
      <c r="B292" s="64"/>
      <c r="C292" s="18"/>
      <c r="D292" s="19"/>
      <c r="E292" s="65"/>
      <c r="F292" s="17"/>
      <c r="G292" s="27"/>
      <c r="H292" s="12"/>
      <c r="I292" s="15">
        <f>IF(Sprint2TasksTable[[#This Row],[Presup]]&gt;0,(MAX(J286:AX286)-MIN(J286:AX286))/Sprint2TasksTable[[#This Row],[Presup]],0)</f>
        <v>0</v>
      </c>
      <c r="J292" s="12"/>
      <c r="K292" s="12"/>
      <c r="L292" s="12"/>
      <c r="M292" s="12"/>
      <c r="N292" s="42"/>
      <c r="O292" s="44"/>
      <c r="P292" s="12"/>
      <c r="Q292" s="12"/>
      <c r="R292" s="12"/>
      <c r="S292" s="42"/>
      <c r="T292" s="44"/>
      <c r="U292" s="12"/>
      <c r="V292" s="12"/>
      <c r="W292" s="12"/>
      <c r="X292" s="42"/>
      <c r="Y292" s="44"/>
      <c r="Z292" s="12"/>
      <c r="AA292" s="12"/>
      <c r="AB292" s="12"/>
      <c r="AC292" s="42"/>
      <c r="AD292" s="44"/>
      <c r="AE292" s="12"/>
      <c r="AF292" s="12"/>
      <c r="AG292" s="12"/>
      <c r="AH292" s="42"/>
      <c r="AI292" s="44"/>
      <c r="AJ292" s="12"/>
      <c r="AK292" s="12"/>
      <c r="AL292" s="12"/>
      <c r="AM292" s="42"/>
      <c r="AN292" s="44"/>
      <c r="AO292" s="12"/>
      <c r="AP292" s="12"/>
      <c r="AQ292" s="12"/>
      <c r="AR292" s="42"/>
      <c r="AS292" s="44"/>
      <c r="AT292" s="12"/>
      <c r="AU292" s="12"/>
      <c r="AV292" s="12"/>
      <c r="AW292" s="42"/>
      <c r="AX292" s="44"/>
    </row>
    <row r="293" spans="1:50" x14ac:dyDescent="0.2">
      <c r="A293" s="12"/>
      <c r="B293" s="64"/>
      <c r="C293" s="18"/>
      <c r="D293" s="19"/>
      <c r="E293" s="65"/>
      <c r="F293" s="17"/>
      <c r="G293" s="27"/>
      <c r="H293" s="12"/>
      <c r="I293" s="15">
        <f>IF(Sprint2TasksTable[[#This Row],[Presup]]&gt;0,(MAX(J287:AX287)-MIN(J287:AX287))/Sprint2TasksTable[[#This Row],[Presup]],0)</f>
        <v>0</v>
      </c>
      <c r="J293" s="12"/>
      <c r="K293" s="12"/>
      <c r="L293" s="12"/>
      <c r="M293" s="12"/>
      <c r="N293" s="42"/>
      <c r="O293" s="44"/>
      <c r="P293" s="12"/>
      <c r="Q293" s="12"/>
      <c r="R293" s="12"/>
      <c r="S293" s="42"/>
      <c r="T293" s="44"/>
      <c r="U293" s="12"/>
      <c r="V293" s="12"/>
      <c r="W293" s="12"/>
      <c r="X293" s="42"/>
      <c r="Y293" s="44"/>
      <c r="Z293" s="12"/>
      <c r="AA293" s="12"/>
      <c r="AB293" s="12"/>
      <c r="AC293" s="42"/>
      <c r="AD293" s="44"/>
      <c r="AE293" s="12"/>
      <c r="AF293" s="12"/>
      <c r="AG293" s="12"/>
      <c r="AH293" s="42"/>
      <c r="AI293" s="44"/>
      <c r="AJ293" s="12"/>
      <c r="AK293" s="12"/>
      <c r="AL293" s="12"/>
      <c r="AM293" s="42"/>
      <c r="AN293" s="44"/>
      <c r="AO293" s="12"/>
      <c r="AP293" s="12"/>
      <c r="AQ293" s="12"/>
      <c r="AR293" s="42"/>
      <c r="AS293" s="44"/>
      <c r="AT293" s="12"/>
      <c r="AU293" s="12"/>
      <c r="AV293" s="12"/>
      <c r="AW293" s="42"/>
      <c r="AX293" s="44"/>
    </row>
    <row r="294" spans="1:50" x14ac:dyDescent="0.2">
      <c r="A294" s="12"/>
      <c r="B294" s="64"/>
      <c r="C294" s="18"/>
      <c r="D294" s="19"/>
      <c r="E294" s="65"/>
      <c r="F294" s="17"/>
      <c r="G294" s="27"/>
      <c r="H294" s="12"/>
      <c r="I294" s="15">
        <f>IF(Sprint2TasksTable[[#This Row],[Presup]]&gt;0,(MAX(J288:AX288)-MIN(J288:AX288))/Sprint2TasksTable[[#This Row],[Presup]],0)</f>
        <v>0</v>
      </c>
      <c r="J294" s="12"/>
      <c r="K294" s="12"/>
      <c r="L294" s="12"/>
      <c r="M294" s="12"/>
      <c r="N294" s="42"/>
      <c r="O294" s="44"/>
      <c r="P294" s="12"/>
      <c r="Q294" s="12"/>
      <c r="R294" s="12"/>
      <c r="S294" s="42"/>
      <c r="T294" s="44"/>
      <c r="U294" s="12"/>
      <c r="V294" s="12"/>
      <c r="W294" s="12"/>
      <c r="X294" s="42"/>
      <c r="Y294" s="44"/>
      <c r="Z294" s="12"/>
      <c r="AA294" s="12"/>
      <c r="AB294" s="12"/>
      <c r="AC294" s="42"/>
      <c r="AD294" s="44"/>
      <c r="AE294" s="12"/>
      <c r="AF294" s="12"/>
      <c r="AG294" s="12"/>
      <c r="AH294" s="42"/>
      <c r="AI294" s="44"/>
      <c r="AJ294" s="12"/>
      <c r="AK294" s="12"/>
      <c r="AL294" s="12"/>
      <c r="AM294" s="42"/>
      <c r="AN294" s="44"/>
      <c r="AO294" s="12"/>
      <c r="AP294" s="12"/>
      <c r="AQ294" s="12"/>
      <c r="AR294" s="42"/>
      <c r="AS294" s="44"/>
      <c r="AT294" s="12"/>
      <c r="AU294" s="12"/>
      <c r="AV294" s="12"/>
      <c r="AW294" s="42"/>
      <c r="AX294" s="44"/>
    </row>
    <row r="295" spans="1:50" x14ac:dyDescent="0.2">
      <c r="A295" s="12"/>
      <c r="B295" s="64"/>
      <c r="C295" s="18"/>
      <c r="D295" s="19"/>
      <c r="E295" s="65"/>
      <c r="F295" s="17"/>
      <c r="G295" s="27"/>
      <c r="H295" s="12"/>
      <c r="I295" s="15">
        <f>IF(Sprint2TasksTable[[#This Row],[Presup]]&gt;0,(MAX(J289:AX289)-MIN(J289:AX289))/Sprint2TasksTable[[#This Row],[Presup]],0)</f>
        <v>0</v>
      </c>
      <c r="J295" s="12"/>
      <c r="K295" s="12"/>
      <c r="L295" s="12"/>
      <c r="M295" s="12"/>
      <c r="N295" s="42"/>
      <c r="O295" s="44"/>
      <c r="P295" s="12"/>
      <c r="Q295" s="12"/>
      <c r="R295" s="12"/>
      <c r="S295" s="42"/>
      <c r="T295" s="44"/>
      <c r="U295" s="12"/>
      <c r="V295" s="12"/>
      <c r="W295" s="12"/>
      <c r="X295" s="42"/>
      <c r="Y295" s="44"/>
      <c r="Z295" s="12"/>
      <c r="AA295" s="12"/>
      <c r="AB295" s="12"/>
      <c r="AC295" s="42"/>
      <c r="AD295" s="44"/>
      <c r="AE295" s="12"/>
      <c r="AF295" s="12"/>
      <c r="AG295" s="12"/>
      <c r="AH295" s="42"/>
      <c r="AI295" s="44"/>
      <c r="AJ295" s="12"/>
      <c r="AK295" s="12"/>
      <c r="AL295" s="12"/>
      <c r="AM295" s="42"/>
      <c r="AN295" s="44"/>
      <c r="AO295" s="12"/>
      <c r="AP295" s="12"/>
      <c r="AQ295" s="12"/>
      <c r="AR295" s="42"/>
      <c r="AS295" s="44"/>
      <c r="AT295" s="12"/>
      <c r="AU295" s="12"/>
      <c r="AV295" s="12"/>
      <c r="AW295" s="42"/>
      <c r="AX295" s="44"/>
    </row>
    <row r="296" spans="1:50" x14ac:dyDescent="0.2">
      <c r="A296" s="12"/>
      <c r="B296" s="64"/>
      <c r="C296" s="18"/>
      <c r="D296" s="19"/>
      <c r="E296" s="65"/>
      <c r="F296" s="17"/>
      <c r="G296" s="27"/>
      <c r="H296" s="12"/>
      <c r="I296" s="15">
        <f>IF(Sprint2TasksTable[[#This Row],[Presup]]&gt;0,(MAX(J290:AX290)-MIN(J290:AX290))/Sprint2TasksTable[[#This Row],[Presup]],0)</f>
        <v>0</v>
      </c>
      <c r="J296" s="12"/>
      <c r="K296" s="12"/>
      <c r="L296" s="12"/>
      <c r="M296" s="12"/>
      <c r="N296" s="42"/>
      <c r="O296" s="44"/>
      <c r="P296" s="12"/>
      <c r="Q296" s="12"/>
      <c r="R296" s="12"/>
      <c r="S296" s="42"/>
      <c r="T296" s="44"/>
      <c r="U296" s="12"/>
      <c r="V296" s="12"/>
      <c r="W296" s="12"/>
      <c r="X296" s="42"/>
      <c r="Y296" s="44"/>
      <c r="Z296" s="12"/>
      <c r="AA296" s="12"/>
      <c r="AB296" s="12"/>
      <c r="AC296" s="42"/>
      <c r="AD296" s="44"/>
      <c r="AE296" s="12"/>
      <c r="AF296" s="12"/>
      <c r="AG296" s="12"/>
      <c r="AH296" s="42"/>
      <c r="AI296" s="44"/>
      <c r="AJ296" s="12"/>
      <c r="AK296" s="12"/>
      <c r="AL296" s="12"/>
      <c r="AM296" s="42"/>
      <c r="AN296" s="44"/>
      <c r="AO296" s="12"/>
      <c r="AP296" s="12"/>
      <c r="AQ296" s="12"/>
      <c r="AR296" s="42"/>
      <c r="AS296" s="44"/>
      <c r="AT296" s="12"/>
      <c r="AU296" s="12"/>
      <c r="AV296" s="12"/>
      <c r="AW296" s="42"/>
      <c r="AX296" s="44"/>
    </row>
    <row r="297" spans="1:50" x14ac:dyDescent="0.2">
      <c r="A297" s="12"/>
      <c r="B297" s="64"/>
      <c r="C297" s="18"/>
      <c r="D297" s="19"/>
      <c r="E297" s="65"/>
      <c r="F297" s="17"/>
      <c r="G297" s="27"/>
      <c r="H297" s="12"/>
      <c r="I297" s="15">
        <f>IF(Sprint2TasksTable[[#This Row],[Presup]]&gt;0,(MAX(J291:AX291)-MIN(J291:AX291))/Sprint2TasksTable[[#This Row],[Presup]],0)</f>
        <v>0</v>
      </c>
      <c r="J297" s="12"/>
      <c r="K297" s="12"/>
      <c r="L297" s="12"/>
      <c r="M297" s="12"/>
      <c r="N297" s="42"/>
      <c r="O297" s="44"/>
      <c r="P297" s="12"/>
      <c r="Q297" s="12"/>
      <c r="R297" s="12"/>
      <c r="S297" s="42"/>
      <c r="T297" s="44"/>
      <c r="U297" s="12"/>
      <c r="V297" s="12"/>
      <c r="W297" s="12"/>
      <c r="X297" s="42"/>
      <c r="Y297" s="44"/>
      <c r="Z297" s="12"/>
      <c r="AA297" s="12"/>
      <c r="AB297" s="12"/>
      <c r="AC297" s="42"/>
      <c r="AD297" s="44"/>
      <c r="AE297" s="12"/>
      <c r="AF297" s="12"/>
      <c r="AG297" s="12"/>
      <c r="AH297" s="42"/>
      <c r="AI297" s="44"/>
      <c r="AJ297" s="12"/>
      <c r="AK297" s="12"/>
      <c r="AL297" s="12"/>
      <c r="AM297" s="42"/>
      <c r="AN297" s="44"/>
      <c r="AO297" s="12"/>
      <c r="AP297" s="12"/>
      <c r="AQ297" s="12"/>
      <c r="AR297" s="42"/>
      <c r="AS297" s="44"/>
      <c r="AT297" s="12"/>
      <c r="AU297" s="12"/>
      <c r="AV297" s="12"/>
      <c r="AW297" s="42"/>
      <c r="AX297" s="44"/>
    </row>
    <row r="298" spans="1:50" x14ac:dyDescent="0.2">
      <c r="A298" s="12"/>
      <c r="B298" s="64"/>
      <c r="C298" s="18"/>
      <c r="D298" s="19"/>
      <c r="E298" s="65"/>
      <c r="F298" s="17"/>
      <c r="G298" s="27"/>
      <c r="H298" s="12"/>
      <c r="I298" s="15">
        <f>IF(Sprint2TasksTable[[#This Row],[Presup]]&gt;0,(MAX(J292:AX292)-MIN(J292:AX292))/Sprint2TasksTable[[#This Row],[Presup]],0)</f>
        <v>0</v>
      </c>
      <c r="J298" s="12"/>
      <c r="K298" s="12"/>
      <c r="L298" s="12"/>
      <c r="M298" s="12"/>
      <c r="N298" s="42"/>
      <c r="O298" s="44"/>
      <c r="P298" s="12"/>
      <c r="Q298" s="12"/>
      <c r="R298" s="12"/>
      <c r="S298" s="42"/>
      <c r="T298" s="44"/>
      <c r="U298" s="12"/>
      <c r="V298" s="12"/>
      <c r="W298" s="12"/>
      <c r="X298" s="42"/>
      <c r="Y298" s="44"/>
      <c r="Z298" s="12"/>
      <c r="AA298" s="12"/>
      <c r="AB298" s="12"/>
      <c r="AC298" s="42"/>
      <c r="AD298" s="44"/>
      <c r="AE298" s="12"/>
      <c r="AF298" s="12"/>
      <c r="AG298" s="12"/>
      <c r="AH298" s="42"/>
      <c r="AI298" s="44"/>
      <c r="AJ298" s="12"/>
      <c r="AK298" s="12"/>
      <c r="AL298" s="12"/>
      <c r="AM298" s="42"/>
      <c r="AN298" s="44"/>
      <c r="AO298" s="12"/>
      <c r="AP298" s="12"/>
      <c r="AQ298" s="12"/>
      <c r="AR298" s="42"/>
      <c r="AS298" s="44"/>
      <c r="AT298" s="12"/>
      <c r="AU298" s="12"/>
      <c r="AV298" s="12"/>
      <c r="AW298" s="42"/>
      <c r="AX298" s="44"/>
    </row>
    <row r="299" spans="1:50" x14ac:dyDescent="0.2">
      <c r="A299" s="12"/>
      <c r="B299" s="64"/>
      <c r="C299" s="18"/>
      <c r="D299" s="19"/>
      <c r="E299" s="65"/>
      <c r="F299" s="17"/>
      <c r="G299" s="27"/>
      <c r="H299" s="12"/>
      <c r="I299" s="15">
        <f>IF(Sprint2TasksTable[[#This Row],[Presup]]&gt;0,(MAX(J293:AX293)-MIN(J293:AX293))/Sprint2TasksTable[[#This Row],[Presup]],0)</f>
        <v>0</v>
      </c>
      <c r="J299" s="12"/>
      <c r="K299" s="12"/>
      <c r="L299" s="12"/>
      <c r="M299" s="12"/>
      <c r="N299" s="42"/>
      <c r="O299" s="44"/>
      <c r="P299" s="12"/>
      <c r="Q299" s="12"/>
      <c r="R299" s="12"/>
      <c r="S299" s="42"/>
      <c r="T299" s="44"/>
      <c r="U299" s="12"/>
      <c r="V299" s="12"/>
      <c r="W299" s="12"/>
      <c r="X299" s="42"/>
      <c r="Y299" s="44"/>
      <c r="Z299" s="12"/>
      <c r="AA299" s="12"/>
      <c r="AB299" s="12"/>
      <c r="AC299" s="42"/>
      <c r="AD299" s="44"/>
      <c r="AE299" s="12"/>
      <c r="AF299" s="12"/>
      <c r="AG299" s="12"/>
      <c r="AH299" s="42"/>
      <c r="AI299" s="44"/>
      <c r="AJ299" s="12"/>
      <c r="AK299" s="12"/>
      <c r="AL299" s="12"/>
      <c r="AM299" s="42"/>
      <c r="AN299" s="44"/>
      <c r="AO299" s="12"/>
      <c r="AP299" s="12"/>
      <c r="AQ299" s="12"/>
      <c r="AR299" s="42"/>
      <c r="AS299" s="44"/>
      <c r="AT299" s="12"/>
      <c r="AU299" s="12"/>
      <c r="AV299" s="12"/>
      <c r="AW299" s="42"/>
      <c r="AX299" s="44"/>
    </row>
    <row r="300" spans="1:50" x14ac:dyDescent="0.2">
      <c r="A300" s="12"/>
      <c r="B300" s="64"/>
      <c r="C300" s="18"/>
      <c r="D300" s="19"/>
      <c r="E300" s="65"/>
      <c r="F300" s="17"/>
      <c r="G300" s="27"/>
      <c r="H300" s="12"/>
      <c r="I300" s="15">
        <f>IF(Sprint2TasksTable[[#This Row],[Presup]]&gt;0,(MAX(J294:AX294)-MIN(J294:AX294))/Sprint2TasksTable[[#This Row],[Presup]],0)</f>
        <v>0</v>
      </c>
      <c r="J300" s="12"/>
      <c r="K300" s="12"/>
      <c r="L300" s="12"/>
      <c r="M300" s="12"/>
      <c r="N300" s="42"/>
      <c r="O300" s="44"/>
      <c r="P300" s="12"/>
      <c r="Q300" s="12"/>
      <c r="R300" s="12"/>
      <c r="S300" s="42"/>
      <c r="T300" s="44"/>
      <c r="U300" s="12"/>
      <c r="V300" s="12"/>
      <c r="W300" s="12"/>
      <c r="X300" s="42"/>
      <c r="Y300" s="44"/>
      <c r="Z300" s="12"/>
      <c r="AA300" s="12"/>
      <c r="AB300" s="12"/>
      <c r="AC300" s="42"/>
      <c r="AD300" s="44"/>
      <c r="AE300" s="12"/>
      <c r="AF300" s="12"/>
      <c r="AG300" s="12"/>
      <c r="AH300" s="42"/>
      <c r="AI300" s="44"/>
      <c r="AJ300" s="12"/>
      <c r="AK300" s="12"/>
      <c r="AL300" s="12"/>
      <c r="AM300" s="42"/>
      <c r="AN300" s="44"/>
      <c r="AO300" s="12"/>
      <c r="AP300" s="12"/>
      <c r="AQ300" s="12"/>
      <c r="AR300" s="42"/>
      <c r="AS300" s="44"/>
      <c r="AT300" s="12"/>
      <c r="AU300" s="12"/>
      <c r="AV300" s="12"/>
      <c r="AW300" s="42"/>
      <c r="AX300" s="44"/>
    </row>
    <row r="301" spans="1:50" x14ac:dyDescent="0.2">
      <c r="A301" s="12"/>
      <c r="B301" s="64"/>
      <c r="C301" s="18"/>
      <c r="D301" s="19"/>
      <c r="E301" s="65"/>
      <c r="F301" s="17"/>
      <c r="G301" s="27"/>
      <c r="H301" s="12"/>
      <c r="I301" s="15">
        <f>IF(Sprint2TasksTable[[#This Row],[Presup]]&gt;0,(MAX(J295:AX295)-MIN(J295:AX295))/Sprint2TasksTable[[#This Row],[Presup]],0)</f>
        <v>0</v>
      </c>
      <c r="J301" s="12"/>
      <c r="K301" s="12"/>
      <c r="L301" s="12"/>
      <c r="M301" s="12"/>
      <c r="N301" s="42"/>
      <c r="O301" s="44"/>
      <c r="P301" s="12"/>
      <c r="Q301" s="12"/>
      <c r="R301" s="12"/>
      <c r="S301" s="42"/>
      <c r="T301" s="44"/>
      <c r="U301" s="12"/>
      <c r="V301" s="12"/>
      <c r="W301" s="12"/>
      <c r="X301" s="42"/>
      <c r="Y301" s="44"/>
      <c r="Z301" s="12"/>
      <c r="AA301" s="12"/>
      <c r="AB301" s="12"/>
      <c r="AC301" s="42"/>
      <c r="AD301" s="44"/>
      <c r="AE301" s="12"/>
      <c r="AF301" s="12"/>
      <c r="AG301" s="12"/>
      <c r="AH301" s="42"/>
      <c r="AI301" s="44"/>
      <c r="AJ301" s="12"/>
      <c r="AK301" s="12"/>
      <c r="AL301" s="12"/>
      <c r="AM301" s="42"/>
      <c r="AN301" s="44"/>
      <c r="AO301" s="12"/>
      <c r="AP301" s="12"/>
      <c r="AQ301" s="12"/>
      <c r="AR301" s="42"/>
      <c r="AS301" s="44"/>
      <c r="AT301" s="12"/>
      <c r="AU301" s="12"/>
      <c r="AV301" s="12"/>
      <c r="AW301" s="42"/>
      <c r="AX301" s="44"/>
    </row>
    <row r="302" spans="1:50" x14ac:dyDescent="0.2">
      <c r="A302" s="12"/>
      <c r="B302" s="64"/>
      <c r="C302" s="18"/>
      <c r="D302" s="19"/>
      <c r="E302" s="65"/>
      <c r="F302" s="17"/>
      <c r="G302" s="27"/>
      <c r="H302" s="12"/>
      <c r="I302" s="15">
        <f>IF(Sprint2TasksTable[[#This Row],[Presup]]&gt;0,(MAX(J296:AX296)-MIN(J296:AX296))/Sprint2TasksTable[[#This Row],[Presup]],0)</f>
        <v>0</v>
      </c>
      <c r="J302" s="12"/>
      <c r="K302" s="12"/>
      <c r="L302" s="12"/>
      <c r="M302" s="12"/>
      <c r="N302" s="42"/>
      <c r="O302" s="44"/>
      <c r="P302" s="12"/>
      <c r="Q302" s="12"/>
      <c r="R302" s="12"/>
      <c r="S302" s="42"/>
      <c r="T302" s="44"/>
      <c r="U302" s="12"/>
      <c r="V302" s="12"/>
      <c r="W302" s="12"/>
      <c r="X302" s="42"/>
      <c r="Y302" s="44"/>
      <c r="Z302" s="12"/>
      <c r="AA302" s="12"/>
      <c r="AB302" s="12"/>
      <c r="AC302" s="42"/>
      <c r="AD302" s="44"/>
      <c r="AE302" s="12"/>
      <c r="AF302" s="12"/>
      <c r="AG302" s="12"/>
      <c r="AH302" s="42"/>
      <c r="AI302" s="44"/>
      <c r="AJ302" s="12"/>
      <c r="AK302" s="12"/>
      <c r="AL302" s="12"/>
      <c r="AM302" s="42"/>
      <c r="AN302" s="44"/>
      <c r="AO302" s="12"/>
      <c r="AP302" s="12"/>
      <c r="AQ302" s="12"/>
      <c r="AR302" s="42"/>
      <c r="AS302" s="44"/>
      <c r="AT302" s="12"/>
      <c r="AU302" s="12"/>
      <c r="AV302" s="12"/>
      <c r="AW302" s="42"/>
      <c r="AX302" s="44"/>
    </row>
    <row r="303" spans="1:50" x14ac:dyDescent="0.2">
      <c r="A303" s="12"/>
      <c r="B303" s="64"/>
      <c r="C303" s="18"/>
      <c r="D303" s="19"/>
      <c r="E303" s="65"/>
      <c r="F303" s="17"/>
      <c r="G303" s="27"/>
      <c r="H303" s="12"/>
      <c r="I303" s="15">
        <f>IF(Sprint2TasksTable[[#This Row],[Presup]]&gt;0,(MAX(J297:AX297)-MIN(J297:AX297))/Sprint2TasksTable[[#This Row],[Presup]],0)</f>
        <v>0</v>
      </c>
      <c r="J303" s="12"/>
      <c r="K303" s="12"/>
      <c r="L303" s="12"/>
      <c r="M303" s="12"/>
      <c r="N303" s="42"/>
      <c r="O303" s="44"/>
      <c r="P303" s="12"/>
      <c r="Q303" s="12"/>
      <c r="R303" s="12"/>
      <c r="S303" s="42"/>
      <c r="T303" s="44"/>
      <c r="U303" s="12"/>
      <c r="V303" s="12"/>
      <c r="W303" s="12"/>
      <c r="X303" s="42"/>
      <c r="Y303" s="44"/>
      <c r="Z303" s="12"/>
      <c r="AA303" s="12"/>
      <c r="AB303" s="12"/>
      <c r="AC303" s="42"/>
      <c r="AD303" s="44"/>
      <c r="AE303" s="12"/>
      <c r="AF303" s="12"/>
      <c r="AG303" s="12"/>
      <c r="AH303" s="42"/>
      <c r="AI303" s="44"/>
      <c r="AJ303" s="12"/>
      <c r="AK303" s="12"/>
      <c r="AL303" s="12"/>
      <c r="AM303" s="42"/>
      <c r="AN303" s="44"/>
      <c r="AO303" s="12"/>
      <c r="AP303" s="12"/>
      <c r="AQ303" s="12"/>
      <c r="AR303" s="42"/>
      <c r="AS303" s="44"/>
      <c r="AT303" s="12"/>
      <c r="AU303" s="12"/>
      <c r="AV303" s="12"/>
      <c r="AW303" s="42"/>
      <c r="AX303" s="44"/>
    </row>
    <row r="304" spans="1:50" x14ac:dyDescent="0.2">
      <c r="A304" s="12"/>
      <c r="B304" s="64"/>
      <c r="C304" s="18"/>
      <c r="D304" s="19"/>
      <c r="E304" s="65"/>
      <c r="F304" s="17"/>
      <c r="G304" s="27"/>
      <c r="H304" s="12"/>
      <c r="I304" s="15">
        <f>IF(Sprint2TasksTable[[#This Row],[Presup]]&gt;0,(MAX(J298:AX298)-MIN(J298:AX298))/Sprint2TasksTable[[#This Row],[Presup]],0)</f>
        <v>0</v>
      </c>
      <c r="J304" s="12"/>
      <c r="K304" s="12"/>
      <c r="L304" s="12"/>
      <c r="M304" s="12"/>
      <c r="N304" s="42"/>
      <c r="O304" s="44"/>
      <c r="P304" s="12"/>
      <c r="Q304" s="12"/>
      <c r="R304" s="12"/>
      <c r="S304" s="42"/>
      <c r="T304" s="44"/>
      <c r="U304" s="12"/>
      <c r="V304" s="12"/>
      <c r="W304" s="12"/>
      <c r="X304" s="42"/>
      <c r="Y304" s="44"/>
      <c r="Z304" s="12"/>
      <c r="AA304" s="12"/>
      <c r="AB304" s="12"/>
      <c r="AC304" s="42"/>
      <c r="AD304" s="44"/>
      <c r="AE304" s="12"/>
      <c r="AF304" s="12"/>
      <c r="AG304" s="12"/>
      <c r="AH304" s="42"/>
      <c r="AI304" s="44"/>
      <c r="AJ304" s="12"/>
      <c r="AK304" s="12"/>
      <c r="AL304" s="12"/>
      <c r="AM304" s="42"/>
      <c r="AN304" s="44"/>
      <c r="AO304" s="12"/>
      <c r="AP304" s="12"/>
      <c r="AQ304" s="12"/>
      <c r="AR304" s="42"/>
      <c r="AS304" s="44"/>
      <c r="AT304" s="12"/>
      <c r="AU304" s="12"/>
      <c r="AV304" s="12"/>
      <c r="AW304" s="42"/>
      <c r="AX304" s="44"/>
    </row>
    <row r="305" spans="1:50" x14ac:dyDescent="0.2">
      <c r="A305" s="12"/>
      <c r="B305" s="64"/>
      <c r="C305" s="18"/>
      <c r="D305" s="19"/>
      <c r="E305" s="65"/>
      <c r="F305" s="17"/>
      <c r="G305" s="27"/>
      <c r="H305" s="12"/>
      <c r="I305" s="15">
        <f>IF(Sprint2TasksTable[[#This Row],[Presup]]&gt;0,(MAX(J299:AX299)-MIN(J299:AX299))/Sprint2TasksTable[[#This Row],[Presup]],0)</f>
        <v>0</v>
      </c>
      <c r="J305" s="12"/>
      <c r="K305" s="12"/>
      <c r="L305" s="12"/>
      <c r="M305" s="12"/>
      <c r="N305" s="42"/>
      <c r="O305" s="44"/>
      <c r="P305" s="12"/>
      <c r="Q305" s="12"/>
      <c r="R305" s="12"/>
      <c r="S305" s="42"/>
      <c r="T305" s="44"/>
      <c r="U305" s="12"/>
      <c r="V305" s="12"/>
      <c r="W305" s="12"/>
      <c r="X305" s="42"/>
      <c r="Y305" s="44"/>
      <c r="Z305" s="12"/>
      <c r="AA305" s="12"/>
      <c r="AB305" s="12"/>
      <c r="AC305" s="42"/>
      <c r="AD305" s="44"/>
      <c r="AE305" s="12"/>
      <c r="AF305" s="12"/>
      <c r="AG305" s="12"/>
      <c r="AH305" s="42"/>
      <c r="AI305" s="44"/>
      <c r="AJ305" s="12"/>
      <c r="AK305" s="12"/>
      <c r="AL305" s="12"/>
      <c r="AM305" s="42"/>
      <c r="AN305" s="44"/>
      <c r="AO305" s="12"/>
      <c r="AP305" s="12"/>
      <c r="AQ305" s="12"/>
      <c r="AR305" s="42"/>
      <c r="AS305" s="44"/>
      <c r="AT305" s="12"/>
      <c r="AU305" s="12"/>
      <c r="AV305" s="12"/>
      <c r="AW305" s="42"/>
      <c r="AX305" s="44"/>
    </row>
    <row r="306" spans="1:50" x14ac:dyDescent="0.2">
      <c r="A306" s="12"/>
      <c r="B306" s="64"/>
      <c r="C306" s="18"/>
      <c r="D306" s="19"/>
      <c r="E306" s="65"/>
      <c r="F306" s="17"/>
      <c r="G306" s="27"/>
      <c r="H306" s="12"/>
      <c r="I306" s="15">
        <f>IF(Sprint2TasksTable[[#This Row],[Presup]]&gt;0,(MAX(J300:AX300)-MIN(J300:AX300))/Sprint2TasksTable[[#This Row],[Presup]],0)</f>
        <v>0</v>
      </c>
      <c r="J306" s="12"/>
      <c r="K306" s="12"/>
      <c r="L306" s="12"/>
      <c r="M306" s="12"/>
      <c r="N306" s="42"/>
      <c r="O306" s="44"/>
      <c r="P306" s="12"/>
      <c r="Q306" s="12"/>
      <c r="R306" s="12"/>
      <c r="S306" s="42"/>
      <c r="T306" s="44"/>
      <c r="U306" s="12"/>
      <c r="V306" s="12"/>
      <c r="W306" s="12"/>
      <c r="X306" s="42"/>
      <c r="Y306" s="44"/>
      <c r="Z306" s="12"/>
      <c r="AA306" s="12"/>
      <c r="AB306" s="12"/>
      <c r="AC306" s="42"/>
      <c r="AD306" s="44"/>
      <c r="AE306" s="12"/>
      <c r="AF306" s="12"/>
      <c r="AG306" s="12"/>
      <c r="AH306" s="42"/>
      <c r="AI306" s="44"/>
      <c r="AJ306" s="12"/>
      <c r="AK306" s="12"/>
      <c r="AL306" s="12"/>
      <c r="AM306" s="42"/>
      <c r="AN306" s="44"/>
      <c r="AO306" s="12"/>
      <c r="AP306" s="12"/>
      <c r="AQ306" s="12"/>
      <c r="AR306" s="42"/>
      <c r="AS306" s="44"/>
      <c r="AT306" s="12"/>
      <c r="AU306" s="12"/>
      <c r="AV306" s="12"/>
      <c r="AW306" s="42"/>
      <c r="AX306" s="44"/>
    </row>
    <row r="307" spans="1:50" x14ac:dyDescent="0.2">
      <c r="A307" s="12"/>
      <c r="B307" s="64"/>
      <c r="C307" s="18"/>
      <c r="D307" s="19"/>
      <c r="E307" s="65"/>
      <c r="F307" s="17"/>
      <c r="G307" s="27"/>
      <c r="H307" s="12"/>
      <c r="I307" s="15">
        <f>IF(Sprint2TasksTable[[#This Row],[Presup]]&gt;0,(MAX(J301:AX301)-MIN(J301:AX301))/Sprint2TasksTable[[#This Row],[Presup]],0)</f>
        <v>0</v>
      </c>
      <c r="J307" s="12"/>
      <c r="K307" s="12"/>
      <c r="L307" s="12"/>
      <c r="M307" s="12"/>
      <c r="N307" s="42"/>
      <c r="O307" s="44"/>
      <c r="P307" s="12"/>
      <c r="Q307" s="12"/>
      <c r="R307" s="12"/>
      <c r="S307" s="42"/>
      <c r="T307" s="44"/>
      <c r="U307" s="12"/>
      <c r="V307" s="12"/>
      <c r="W307" s="12"/>
      <c r="X307" s="42"/>
      <c r="Y307" s="44"/>
      <c r="Z307" s="12"/>
      <c r="AA307" s="12"/>
      <c r="AB307" s="12"/>
      <c r="AC307" s="42"/>
      <c r="AD307" s="44"/>
      <c r="AE307" s="12"/>
      <c r="AF307" s="12"/>
      <c r="AG307" s="12"/>
      <c r="AH307" s="42"/>
      <c r="AI307" s="44"/>
      <c r="AJ307" s="12"/>
      <c r="AK307" s="12"/>
      <c r="AL307" s="12"/>
      <c r="AM307" s="42"/>
      <c r="AN307" s="44"/>
      <c r="AO307" s="12"/>
      <c r="AP307" s="12"/>
      <c r="AQ307" s="12"/>
      <c r="AR307" s="42"/>
      <c r="AS307" s="44"/>
      <c r="AT307" s="12"/>
      <c r="AU307" s="12"/>
      <c r="AV307" s="12"/>
      <c r="AW307" s="42"/>
      <c r="AX307" s="44"/>
    </row>
    <row r="308" spans="1:50" x14ac:dyDescent="0.2">
      <c r="A308" s="12"/>
      <c r="B308" s="64"/>
      <c r="C308" s="18"/>
      <c r="D308" s="19"/>
      <c r="E308" s="65"/>
      <c r="F308" s="17"/>
      <c r="G308" s="27"/>
      <c r="H308" s="12"/>
      <c r="I308" s="15">
        <f>IF(Sprint2TasksTable[[#This Row],[Presup]]&gt;0,(MAX(J302:AX302)-MIN(J302:AX302))/Sprint2TasksTable[[#This Row],[Presup]],0)</f>
        <v>0</v>
      </c>
      <c r="J308" s="12"/>
      <c r="K308" s="12"/>
      <c r="L308" s="12"/>
      <c r="M308" s="12"/>
      <c r="N308" s="42"/>
      <c r="O308" s="44"/>
      <c r="P308" s="12"/>
      <c r="Q308" s="12"/>
      <c r="R308" s="12"/>
      <c r="S308" s="42"/>
      <c r="T308" s="44"/>
      <c r="U308" s="12"/>
      <c r="V308" s="12"/>
      <c r="W308" s="12"/>
      <c r="X308" s="42"/>
      <c r="Y308" s="44"/>
      <c r="Z308" s="12"/>
      <c r="AA308" s="12"/>
      <c r="AB308" s="12"/>
      <c r="AC308" s="42"/>
      <c r="AD308" s="44"/>
      <c r="AE308" s="12"/>
      <c r="AF308" s="12"/>
      <c r="AG308" s="12"/>
      <c r="AH308" s="42"/>
      <c r="AI308" s="44"/>
      <c r="AJ308" s="12"/>
      <c r="AK308" s="12"/>
      <c r="AL308" s="12"/>
      <c r="AM308" s="42"/>
      <c r="AN308" s="44"/>
      <c r="AO308" s="12"/>
      <c r="AP308" s="12"/>
      <c r="AQ308" s="12"/>
      <c r="AR308" s="42"/>
      <c r="AS308" s="44"/>
      <c r="AT308" s="12"/>
      <c r="AU308" s="12"/>
      <c r="AV308" s="12"/>
      <c r="AW308" s="42"/>
      <c r="AX308" s="44"/>
    </row>
    <row r="309" spans="1:50" x14ac:dyDescent="0.2">
      <c r="A309" s="12"/>
      <c r="B309" s="64"/>
      <c r="C309" s="18"/>
      <c r="D309" s="19"/>
      <c r="E309" s="65"/>
      <c r="F309" s="17"/>
      <c r="G309" s="27"/>
      <c r="H309" s="12"/>
      <c r="I309" s="15">
        <f>IF(Sprint2TasksTable[[#This Row],[Presup]]&gt;0,(MAX(J303:AX303)-MIN(J303:AX303))/Sprint2TasksTable[[#This Row],[Presup]],0)</f>
        <v>0</v>
      </c>
      <c r="J309" s="12"/>
      <c r="K309" s="12"/>
      <c r="L309" s="12"/>
      <c r="M309" s="12"/>
      <c r="N309" s="42"/>
      <c r="O309" s="44"/>
      <c r="P309" s="12"/>
      <c r="Q309" s="12"/>
      <c r="R309" s="12"/>
      <c r="S309" s="42"/>
      <c r="T309" s="44"/>
      <c r="U309" s="12"/>
      <c r="V309" s="12"/>
      <c r="W309" s="12"/>
      <c r="X309" s="42"/>
      <c r="Y309" s="44"/>
      <c r="Z309" s="12"/>
      <c r="AA309" s="12"/>
      <c r="AB309" s="12"/>
      <c r="AC309" s="42"/>
      <c r="AD309" s="44"/>
      <c r="AE309" s="12"/>
      <c r="AF309" s="12"/>
      <c r="AG309" s="12"/>
      <c r="AH309" s="42"/>
      <c r="AI309" s="44"/>
      <c r="AJ309" s="12"/>
      <c r="AK309" s="12"/>
      <c r="AL309" s="12"/>
      <c r="AM309" s="42"/>
      <c r="AN309" s="44"/>
      <c r="AO309" s="12"/>
      <c r="AP309" s="12"/>
      <c r="AQ309" s="12"/>
      <c r="AR309" s="42"/>
      <c r="AS309" s="44"/>
      <c r="AT309" s="12"/>
      <c r="AU309" s="12"/>
      <c r="AV309" s="12"/>
      <c r="AW309" s="42"/>
      <c r="AX309" s="44"/>
    </row>
    <row r="310" spans="1:50" x14ac:dyDescent="0.2">
      <c r="A310" s="12"/>
      <c r="B310" s="64"/>
      <c r="C310" s="18"/>
      <c r="D310" s="19"/>
      <c r="E310" s="65"/>
      <c r="F310" s="17"/>
      <c r="G310" s="27"/>
      <c r="H310" s="12"/>
      <c r="I310" s="15">
        <f>IF(Sprint2TasksTable[[#This Row],[Presup]]&gt;0,(MAX(J304:AX304)-MIN(J304:AX304))/Sprint2TasksTable[[#This Row],[Presup]],0)</f>
        <v>0</v>
      </c>
      <c r="J310" s="12"/>
      <c r="K310" s="12"/>
      <c r="L310" s="12"/>
      <c r="M310" s="12"/>
      <c r="N310" s="42"/>
      <c r="O310" s="44"/>
      <c r="P310" s="12"/>
      <c r="Q310" s="12"/>
      <c r="R310" s="12"/>
      <c r="S310" s="42"/>
      <c r="T310" s="44"/>
      <c r="U310" s="12"/>
      <c r="V310" s="12"/>
      <c r="W310" s="12"/>
      <c r="X310" s="42"/>
      <c r="Y310" s="44"/>
      <c r="Z310" s="12"/>
      <c r="AA310" s="12"/>
      <c r="AB310" s="12"/>
      <c r="AC310" s="42"/>
      <c r="AD310" s="44"/>
      <c r="AE310" s="12"/>
      <c r="AF310" s="12"/>
      <c r="AG310" s="12"/>
      <c r="AH310" s="42"/>
      <c r="AI310" s="44"/>
      <c r="AJ310" s="12"/>
      <c r="AK310" s="12"/>
      <c r="AL310" s="12"/>
      <c r="AM310" s="42"/>
      <c r="AN310" s="44"/>
      <c r="AO310" s="12"/>
      <c r="AP310" s="12"/>
      <c r="AQ310" s="12"/>
      <c r="AR310" s="42"/>
      <c r="AS310" s="44"/>
      <c r="AT310" s="12"/>
      <c r="AU310" s="12"/>
      <c r="AV310" s="12"/>
      <c r="AW310" s="42"/>
      <c r="AX310" s="44"/>
    </row>
    <row r="311" spans="1:50" x14ac:dyDescent="0.2">
      <c r="A311" s="12"/>
      <c r="B311" s="64"/>
      <c r="C311" s="18"/>
      <c r="D311" s="19"/>
      <c r="E311" s="65"/>
      <c r="F311" s="17"/>
      <c r="G311" s="27"/>
      <c r="H311" s="12"/>
      <c r="I311" s="15">
        <f>IF(Sprint2TasksTable[[#This Row],[Presup]]&gt;0,(MAX(J305:AX305)-MIN(J305:AX305))/Sprint2TasksTable[[#This Row],[Presup]],0)</f>
        <v>0</v>
      </c>
      <c r="J311" s="12"/>
      <c r="K311" s="12"/>
      <c r="L311" s="12"/>
      <c r="M311" s="12"/>
      <c r="N311" s="42"/>
      <c r="O311" s="44"/>
      <c r="P311" s="12"/>
      <c r="Q311" s="12"/>
      <c r="R311" s="12"/>
      <c r="S311" s="42"/>
      <c r="T311" s="44"/>
      <c r="U311" s="12"/>
      <c r="V311" s="12"/>
      <c r="W311" s="12"/>
      <c r="X311" s="42"/>
      <c r="Y311" s="44"/>
      <c r="Z311" s="12"/>
      <c r="AA311" s="12"/>
      <c r="AB311" s="12"/>
      <c r="AC311" s="42"/>
      <c r="AD311" s="44"/>
      <c r="AE311" s="12"/>
      <c r="AF311" s="12"/>
      <c r="AG311" s="12"/>
      <c r="AH311" s="42"/>
      <c r="AI311" s="44"/>
      <c r="AJ311" s="12"/>
      <c r="AK311" s="12"/>
      <c r="AL311" s="12"/>
      <c r="AM311" s="42"/>
      <c r="AN311" s="44"/>
      <c r="AO311" s="12"/>
      <c r="AP311" s="12"/>
      <c r="AQ311" s="12"/>
      <c r="AR311" s="42"/>
      <c r="AS311" s="44"/>
      <c r="AT311" s="12"/>
      <c r="AU311" s="12"/>
      <c r="AV311" s="12"/>
      <c r="AW311" s="42"/>
      <c r="AX311" s="44"/>
    </row>
    <row r="312" spans="1:50" x14ac:dyDescent="0.2">
      <c r="A312" s="12"/>
      <c r="B312" s="64"/>
      <c r="C312" s="18"/>
      <c r="D312" s="19"/>
      <c r="E312" s="65"/>
      <c r="F312" s="17"/>
      <c r="G312" s="27"/>
      <c r="H312" s="12"/>
      <c r="I312" s="15">
        <f>IF(Sprint2TasksTable[[#This Row],[Presup]]&gt;0,(MAX(J306:AX306)-MIN(J306:AX306))/Sprint2TasksTable[[#This Row],[Presup]],0)</f>
        <v>0</v>
      </c>
      <c r="J312" s="12"/>
      <c r="K312" s="12"/>
      <c r="L312" s="12"/>
      <c r="M312" s="12"/>
      <c r="N312" s="42"/>
      <c r="O312" s="44"/>
      <c r="P312" s="12"/>
      <c r="Q312" s="12"/>
      <c r="R312" s="12"/>
      <c r="S312" s="42"/>
      <c r="T312" s="44"/>
      <c r="U312" s="12"/>
      <c r="V312" s="12"/>
      <c r="W312" s="12"/>
      <c r="X312" s="42"/>
      <c r="Y312" s="44"/>
      <c r="Z312" s="12"/>
      <c r="AA312" s="12"/>
      <c r="AB312" s="12"/>
      <c r="AC312" s="42"/>
      <c r="AD312" s="44"/>
      <c r="AE312" s="12"/>
      <c r="AF312" s="12"/>
      <c r="AG312" s="12"/>
      <c r="AH312" s="42"/>
      <c r="AI312" s="44"/>
      <c r="AJ312" s="12"/>
      <c r="AK312" s="12"/>
      <c r="AL312" s="12"/>
      <c r="AM312" s="42"/>
      <c r="AN312" s="44"/>
      <c r="AO312" s="12"/>
      <c r="AP312" s="12"/>
      <c r="AQ312" s="12"/>
      <c r="AR312" s="42"/>
      <c r="AS312" s="44"/>
      <c r="AT312" s="12"/>
      <c r="AU312" s="12"/>
      <c r="AV312" s="12"/>
      <c r="AW312" s="42"/>
      <c r="AX312" s="44"/>
    </row>
    <row r="313" spans="1:50" x14ac:dyDescent="0.2">
      <c r="A313" s="12"/>
      <c r="B313" s="64"/>
      <c r="C313" s="18"/>
      <c r="D313" s="19"/>
      <c r="E313" s="65"/>
      <c r="F313" s="17"/>
      <c r="G313" s="27"/>
      <c r="H313" s="12"/>
      <c r="I313" s="15">
        <f>IF(Sprint2TasksTable[[#This Row],[Presup]]&gt;0,(MAX(J307:AX307)-MIN(J307:AX307))/Sprint2TasksTable[[#This Row],[Presup]],0)</f>
        <v>0</v>
      </c>
      <c r="J313" s="12"/>
      <c r="K313" s="12"/>
      <c r="L313" s="12"/>
      <c r="M313" s="12"/>
      <c r="N313" s="42"/>
      <c r="O313" s="44"/>
      <c r="P313" s="12"/>
      <c r="Q313" s="12"/>
      <c r="R313" s="12"/>
      <c r="S313" s="42"/>
      <c r="T313" s="44"/>
      <c r="U313" s="12"/>
      <c r="V313" s="12"/>
      <c r="W313" s="12"/>
      <c r="X313" s="42"/>
      <c r="Y313" s="44"/>
      <c r="Z313" s="12"/>
      <c r="AA313" s="12"/>
      <c r="AB313" s="12"/>
      <c r="AC313" s="42"/>
      <c r="AD313" s="44"/>
      <c r="AE313" s="12"/>
      <c r="AF313" s="12"/>
      <c r="AG313" s="12"/>
      <c r="AH313" s="42"/>
      <c r="AI313" s="44"/>
      <c r="AJ313" s="12"/>
      <c r="AK313" s="12"/>
      <c r="AL313" s="12"/>
      <c r="AM313" s="42"/>
      <c r="AN313" s="44"/>
      <c r="AO313" s="12"/>
      <c r="AP313" s="12"/>
      <c r="AQ313" s="12"/>
      <c r="AR313" s="42"/>
      <c r="AS313" s="44"/>
      <c r="AT313" s="12"/>
      <c r="AU313" s="12"/>
      <c r="AV313" s="12"/>
      <c r="AW313" s="42"/>
      <c r="AX313" s="44"/>
    </row>
    <row r="314" spans="1:50" x14ac:dyDescent="0.2">
      <c r="A314" s="12"/>
      <c r="B314" s="64"/>
      <c r="C314" s="18"/>
      <c r="D314" s="19"/>
      <c r="E314" s="65"/>
      <c r="F314" s="17"/>
      <c r="G314" s="27"/>
      <c r="H314" s="12"/>
      <c r="I314" s="15">
        <f>IF(Sprint2TasksTable[[#This Row],[Presup]]&gt;0,(MAX(J308:AX308)-MIN(J308:AX308))/Sprint2TasksTable[[#This Row],[Presup]],0)</f>
        <v>0</v>
      </c>
      <c r="J314" s="12"/>
      <c r="K314" s="12"/>
      <c r="L314" s="12"/>
      <c r="M314" s="12"/>
      <c r="N314" s="42"/>
      <c r="O314" s="44"/>
      <c r="P314" s="12"/>
      <c r="Q314" s="12"/>
      <c r="R314" s="12"/>
      <c r="S314" s="42"/>
      <c r="T314" s="44"/>
      <c r="U314" s="12"/>
      <c r="V314" s="12"/>
      <c r="W314" s="12"/>
      <c r="X314" s="42"/>
      <c r="Y314" s="44"/>
      <c r="Z314" s="12"/>
      <c r="AA314" s="12"/>
      <c r="AB314" s="12"/>
      <c r="AC314" s="42"/>
      <c r="AD314" s="44"/>
      <c r="AE314" s="12"/>
      <c r="AF314" s="12"/>
      <c r="AG314" s="12"/>
      <c r="AH314" s="42"/>
      <c r="AI314" s="44"/>
      <c r="AJ314" s="12"/>
      <c r="AK314" s="12"/>
      <c r="AL314" s="12"/>
      <c r="AM314" s="42"/>
      <c r="AN314" s="44"/>
      <c r="AO314" s="12"/>
      <c r="AP314" s="12"/>
      <c r="AQ314" s="12"/>
      <c r="AR314" s="42"/>
      <c r="AS314" s="44"/>
      <c r="AT314" s="12"/>
      <c r="AU314" s="12"/>
      <c r="AV314" s="12"/>
      <c r="AW314" s="42"/>
      <c r="AX314" s="44"/>
    </row>
    <row r="315" spans="1:50" x14ac:dyDescent="0.2">
      <c r="A315" s="12"/>
      <c r="B315" s="64"/>
      <c r="C315" s="18"/>
      <c r="D315" s="19"/>
      <c r="E315" s="65"/>
      <c r="F315" s="17"/>
      <c r="G315" s="27"/>
      <c r="H315" s="12"/>
      <c r="I315" s="15">
        <f>IF(Sprint2TasksTable[[#This Row],[Presup]]&gt;0,(MAX(J309:AX309)-MIN(J309:AX309))/Sprint2TasksTable[[#This Row],[Presup]],0)</f>
        <v>0</v>
      </c>
      <c r="J315" s="12"/>
      <c r="K315" s="12"/>
      <c r="L315" s="12"/>
      <c r="M315" s="12"/>
      <c r="N315" s="42"/>
      <c r="O315" s="44"/>
      <c r="P315" s="12"/>
      <c r="Q315" s="12"/>
      <c r="R315" s="12"/>
      <c r="S315" s="42"/>
      <c r="T315" s="44"/>
      <c r="U315" s="12"/>
      <c r="V315" s="12"/>
      <c r="W315" s="12"/>
      <c r="X315" s="42"/>
      <c r="Y315" s="44"/>
      <c r="Z315" s="12"/>
      <c r="AA315" s="12"/>
      <c r="AB315" s="12"/>
      <c r="AC315" s="42"/>
      <c r="AD315" s="44"/>
      <c r="AE315" s="12"/>
      <c r="AF315" s="12"/>
      <c r="AG315" s="12"/>
      <c r="AH315" s="42"/>
      <c r="AI315" s="44"/>
      <c r="AJ315" s="12"/>
      <c r="AK315" s="12"/>
      <c r="AL315" s="12"/>
      <c r="AM315" s="42"/>
      <c r="AN315" s="44"/>
      <c r="AO315" s="12"/>
      <c r="AP315" s="12"/>
      <c r="AQ315" s="12"/>
      <c r="AR315" s="42"/>
      <c r="AS315" s="44"/>
      <c r="AT315" s="12"/>
      <c r="AU315" s="12"/>
      <c r="AV315" s="12"/>
      <c r="AW315" s="42"/>
      <c r="AX315" s="44"/>
    </row>
    <row r="316" spans="1:50" x14ac:dyDescent="0.2">
      <c r="A316" s="12"/>
      <c r="B316" s="64"/>
      <c r="C316" s="18"/>
      <c r="D316" s="19"/>
      <c r="E316" s="65"/>
      <c r="F316" s="17"/>
      <c r="G316" s="27"/>
      <c r="H316" s="12"/>
      <c r="I316" s="15">
        <f>IF(Sprint2TasksTable[[#This Row],[Presup]]&gt;0,(MAX(J310:AX310)-MIN(J310:AX310))/Sprint2TasksTable[[#This Row],[Presup]],0)</f>
        <v>0</v>
      </c>
      <c r="J316" s="12"/>
      <c r="K316" s="12"/>
      <c r="L316" s="12"/>
      <c r="M316" s="12"/>
      <c r="N316" s="42"/>
      <c r="O316" s="44"/>
      <c r="P316" s="12"/>
      <c r="Q316" s="12"/>
      <c r="R316" s="12"/>
      <c r="S316" s="42"/>
      <c r="T316" s="44"/>
      <c r="U316" s="12"/>
      <c r="V316" s="12"/>
      <c r="W316" s="12"/>
      <c r="X316" s="42"/>
      <c r="Y316" s="44"/>
      <c r="Z316" s="12"/>
      <c r="AA316" s="12"/>
      <c r="AB316" s="12"/>
      <c r="AC316" s="42"/>
      <c r="AD316" s="44"/>
      <c r="AE316" s="12"/>
      <c r="AF316" s="12"/>
      <c r="AG316" s="12"/>
      <c r="AH316" s="42"/>
      <c r="AI316" s="44"/>
      <c r="AJ316" s="12"/>
      <c r="AK316" s="12"/>
      <c r="AL316" s="12"/>
      <c r="AM316" s="42"/>
      <c r="AN316" s="44"/>
      <c r="AO316" s="12"/>
      <c r="AP316" s="12"/>
      <c r="AQ316" s="12"/>
      <c r="AR316" s="42"/>
      <c r="AS316" s="44"/>
      <c r="AT316" s="12"/>
      <c r="AU316" s="12"/>
      <c r="AV316" s="12"/>
      <c r="AW316" s="42"/>
      <c r="AX316" s="44"/>
    </row>
    <row r="317" spans="1:50" x14ac:dyDescent="0.2">
      <c r="A317" s="12"/>
      <c r="B317" s="64"/>
      <c r="C317" s="18"/>
      <c r="D317" s="19"/>
      <c r="E317" s="65"/>
      <c r="F317" s="17"/>
      <c r="G317" s="27"/>
      <c r="H317" s="12"/>
      <c r="I317" s="15">
        <f>IF(Sprint2TasksTable[[#This Row],[Presup]]&gt;0,(MAX(J311:AX311)-MIN(J311:AX311))/Sprint2TasksTable[[#This Row],[Presup]],0)</f>
        <v>0</v>
      </c>
      <c r="J317" s="12"/>
      <c r="K317" s="12"/>
      <c r="L317" s="12"/>
      <c r="M317" s="12"/>
      <c r="N317" s="42"/>
      <c r="O317" s="44"/>
      <c r="P317" s="12"/>
      <c r="Q317" s="12"/>
      <c r="R317" s="12"/>
      <c r="S317" s="42"/>
      <c r="T317" s="44"/>
      <c r="U317" s="12"/>
      <c r="V317" s="12"/>
      <c r="W317" s="12"/>
      <c r="X317" s="42"/>
      <c r="Y317" s="44"/>
      <c r="Z317" s="12"/>
      <c r="AA317" s="12"/>
      <c r="AB317" s="12"/>
      <c r="AC317" s="42"/>
      <c r="AD317" s="44"/>
      <c r="AE317" s="12"/>
      <c r="AF317" s="12"/>
      <c r="AG317" s="12"/>
      <c r="AH317" s="42"/>
      <c r="AI317" s="44"/>
      <c r="AJ317" s="12"/>
      <c r="AK317" s="12"/>
      <c r="AL317" s="12"/>
      <c r="AM317" s="42"/>
      <c r="AN317" s="44"/>
      <c r="AO317" s="12"/>
      <c r="AP317" s="12"/>
      <c r="AQ317" s="12"/>
      <c r="AR317" s="42"/>
      <c r="AS317" s="44"/>
      <c r="AT317" s="12"/>
      <c r="AU317" s="12"/>
      <c r="AV317" s="12"/>
      <c r="AW317" s="42"/>
      <c r="AX317" s="44"/>
    </row>
    <row r="318" spans="1:50" x14ac:dyDescent="0.2">
      <c r="A318" s="12"/>
      <c r="B318" s="64"/>
      <c r="C318" s="18"/>
      <c r="D318" s="19"/>
      <c r="E318" s="65"/>
      <c r="F318" s="17"/>
      <c r="G318" s="27"/>
      <c r="H318" s="12"/>
      <c r="I318" s="15">
        <f>IF(Sprint2TasksTable[[#This Row],[Presup]]&gt;0,(MAX(J312:AX312)-MIN(J312:AX312))/Sprint2TasksTable[[#This Row],[Presup]],0)</f>
        <v>0</v>
      </c>
      <c r="J318" s="12"/>
      <c r="K318" s="12"/>
      <c r="L318" s="12"/>
      <c r="M318" s="12"/>
      <c r="N318" s="42"/>
      <c r="O318" s="44"/>
      <c r="P318" s="12"/>
      <c r="Q318" s="12"/>
      <c r="R318" s="12"/>
      <c r="S318" s="42"/>
      <c r="T318" s="44"/>
      <c r="U318" s="12"/>
      <c r="V318" s="12"/>
      <c r="W318" s="12"/>
      <c r="X318" s="42"/>
      <c r="Y318" s="44"/>
      <c r="Z318" s="12"/>
      <c r="AA318" s="12"/>
      <c r="AB318" s="12"/>
      <c r="AC318" s="42"/>
      <c r="AD318" s="44"/>
      <c r="AE318" s="12"/>
      <c r="AF318" s="12"/>
      <c r="AG318" s="12"/>
      <c r="AH318" s="42"/>
      <c r="AI318" s="44"/>
      <c r="AJ318" s="12"/>
      <c r="AK318" s="12"/>
      <c r="AL318" s="12"/>
      <c r="AM318" s="42"/>
      <c r="AN318" s="44"/>
      <c r="AO318" s="12"/>
      <c r="AP318" s="12"/>
      <c r="AQ318" s="12"/>
      <c r="AR318" s="42"/>
      <c r="AS318" s="44"/>
      <c r="AT318" s="12"/>
      <c r="AU318" s="12"/>
      <c r="AV318" s="12"/>
      <c r="AW318" s="42"/>
      <c r="AX318" s="44"/>
    </row>
    <row r="319" spans="1:50" x14ac:dyDescent="0.2">
      <c r="A319" s="12"/>
      <c r="B319" s="64"/>
      <c r="C319" s="18"/>
      <c r="D319" s="19"/>
      <c r="E319" s="65"/>
      <c r="F319" s="17"/>
      <c r="G319" s="27"/>
      <c r="H319" s="12"/>
      <c r="I319" s="15">
        <f>IF(Sprint2TasksTable[[#This Row],[Presup]]&gt;0,(MAX(J313:AX313)-MIN(J313:AX313))/Sprint2TasksTable[[#This Row],[Presup]],0)</f>
        <v>0</v>
      </c>
      <c r="J319" s="12"/>
      <c r="K319" s="12"/>
      <c r="L319" s="12"/>
      <c r="M319" s="12"/>
      <c r="N319" s="42"/>
      <c r="O319" s="44"/>
      <c r="P319" s="12"/>
      <c r="Q319" s="12"/>
      <c r="R319" s="12"/>
      <c r="S319" s="42"/>
      <c r="T319" s="44"/>
      <c r="U319" s="12"/>
      <c r="V319" s="12"/>
      <c r="W319" s="12"/>
      <c r="X319" s="42"/>
      <c r="Y319" s="44"/>
      <c r="Z319" s="12"/>
      <c r="AA319" s="12"/>
      <c r="AB319" s="12"/>
      <c r="AC319" s="42"/>
      <c r="AD319" s="44"/>
      <c r="AE319" s="12"/>
      <c r="AF319" s="12"/>
      <c r="AG319" s="12"/>
      <c r="AH319" s="42"/>
      <c r="AI319" s="44"/>
      <c r="AJ319" s="12"/>
      <c r="AK319" s="12"/>
      <c r="AL319" s="12"/>
      <c r="AM319" s="42"/>
      <c r="AN319" s="44"/>
      <c r="AO319" s="12"/>
      <c r="AP319" s="12"/>
      <c r="AQ319" s="12"/>
      <c r="AR319" s="42"/>
      <c r="AS319" s="44"/>
      <c r="AT319" s="12"/>
      <c r="AU319" s="12"/>
      <c r="AV319" s="12"/>
      <c r="AW319" s="42"/>
      <c r="AX319" s="44"/>
    </row>
    <row r="320" spans="1:50" x14ac:dyDescent="0.2">
      <c r="A320" s="12"/>
      <c r="B320" s="64"/>
      <c r="C320" s="18"/>
      <c r="D320" s="19"/>
      <c r="E320" s="65"/>
      <c r="F320" s="17"/>
      <c r="G320" s="27"/>
      <c r="H320" s="12"/>
      <c r="I320" s="15">
        <f>IF(Sprint2TasksTable[[#This Row],[Presup]]&gt;0,(MAX(J314:AX314)-MIN(J314:AX314))/Sprint2TasksTable[[#This Row],[Presup]],0)</f>
        <v>0</v>
      </c>
      <c r="J320" s="12"/>
      <c r="K320" s="12"/>
      <c r="L320" s="12"/>
      <c r="M320" s="12"/>
      <c r="N320" s="42"/>
      <c r="O320" s="44"/>
      <c r="P320" s="12"/>
      <c r="Q320" s="12"/>
      <c r="R320" s="12"/>
      <c r="S320" s="42"/>
      <c r="T320" s="44"/>
      <c r="U320" s="12"/>
      <c r="V320" s="12"/>
      <c r="W320" s="12"/>
      <c r="X320" s="42"/>
      <c r="Y320" s="44"/>
      <c r="Z320" s="12"/>
      <c r="AA320" s="12"/>
      <c r="AB320" s="12"/>
      <c r="AC320" s="42"/>
      <c r="AD320" s="44"/>
      <c r="AE320" s="12"/>
      <c r="AF320" s="12"/>
      <c r="AG320" s="12"/>
      <c r="AH320" s="42"/>
      <c r="AI320" s="44"/>
      <c r="AJ320" s="12"/>
      <c r="AK320" s="12"/>
      <c r="AL320" s="12"/>
      <c r="AM320" s="42"/>
      <c r="AN320" s="44"/>
      <c r="AO320" s="12"/>
      <c r="AP320" s="12"/>
      <c r="AQ320" s="12"/>
      <c r="AR320" s="42"/>
      <c r="AS320" s="44"/>
      <c r="AT320" s="12"/>
      <c r="AU320" s="12"/>
      <c r="AV320" s="12"/>
      <c r="AW320" s="42"/>
      <c r="AX320" s="44"/>
    </row>
    <row r="321" spans="1:50" x14ac:dyDescent="0.2">
      <c r="A321" s="12"/>
      <c r="B321" s="64"/>
      <c r="C321" s="18"/>
      <c r="D321" s="19"/>
      <c r="E321" s="65"/>
      <c r="F321" s="17"/>
      <c r="G321" s="27"/>
      <c r="H321" s="12"/>
      <c r="I321" s="15">
        <f>IF(Sprint2TasksTable[[#This Row],[Presup]]&gt;0,(MAX(J315:AX315)-MIN(J315:AX315))/Sprint2TasksTable[[#This Row],[Presup]],0)</f>
        <v>0</v>
      </c>
      <c r="J321" s="12"/>
      <c r="K321" s="12"/>
      <c r="L321" s="12"/>
      <c r="M321" s="12"/>
      <c r="N321" s="42"/>
      <c r="O321" s="44"/>
      <c r="P321" s="12"/>
      <c r="Q321" s="12"/>
      <c r="R321" s="12"/>
      <c r="S321" s="42"/>
      <c r="T321" s="44"/>
      <c r="U321" s="12"/>
      <c r="V321" s="12"/>
      <c r="W321" s="12"/>
      <c r="X321" s="42"/>
      <c r="Y321" s="44"/>
      <c r="Z321" s="12"/>
      <c r="AA321" s="12"/>
      <c r="AB321" s="12"/>
      <c r="AC321" s="42"/>
      <c r="AD321" s="44"/>
      <c r="AE321" s="12"/>
      <c r="AF321" s="12"/>
      <c r="AG321" s="12"/>
      <c r="AH321" s="42"/>
      <c r="AI321" s="44"/>
      <c r="AJ321" s="12"/>
      <c r="AK321" s="12"/>
      <c r="AL321" s="12"/>
      <c r="AM321" s="42"/>
      <c r="AN321" s="44"/>
      <c r="AO321" s="12"/>
      <c r="AP321" s="12"/>
      <c r="AQ321" s="12"/>
      <c r="AR321" s="42"/>
      <c r="AS321" s="44"/>
      <c r="AT321" s="12"/>
      <c r="AU321" s="12"/>
      <c r="AV321" s="12"/>
      <c r="AW321" s="42"/>
      <c r="AX321" s="44"/>
    </row>
    <row r="322" spans="1:50" x14ac:dyDescent="0.2">
      <c r="A322" s="12"/>
      <c r="B322" s="64"/>
      <c r="C322" s="18"/>
      <c r="D322" s="19"/>
      <c r="E322" s="65"/>
      <c r="F322" s="17"/>
      <c r="G322" s="27"/>
      <c r="H322" s="12"/>
      <c r="I322" s="15">
        <f>IF(Sprint2TasksTable[[#This Row],[Presup]]&gt;0,(MAX(J316:AX316)-MIN(J316:AX316))/Sprint2TasksTable[[#This Row],[Presup]],0)</f>
        <v>0</v>
      </c>
      <c r="J322" s="12"/>
      <c r="K322" s="12"/>
      <c r="L322" s="12"/>
      <c r="M322" s="12"/>
      <c r="N322" s="42"/>
      <c r="O322" s="44"/>
      <c r="P322" s="12"/>
      <c r="Q322" s="12"/>
      <c r="R322" s="12"/>
      <c r="S322" s="42"/>
      <c r="T322" s="44"/>
      <c r="U322" s="12"/>
      <c r="V322" s="12"/>
      <c r="W322" s="12"/>
      <c r="X322" s="42"/>
      <c r="Y322" s="44"/>
      <c r="Z322" s="12"/>
      <c r="AA322" s="12"/>
      <c r="AB322" s="12"/>
      <c r="AC322" s="42"/>
      <c r="AD322" s="44"/>
      <c r="AE322" s="12"/>
      <c r="AF322" s="12"/>
      <c r="AG322" s="12"/>
      <c r="AH322" s="42"/>
      <c r="AI322" s="44"/>
      <c r="AJ322" s="12"/>
      <c r="AK322" s="12"/>
      <c r="AL322" s="12"/>
      <c r="AM322" s="42"/>
      <c r="AN322" s="44"/>
      <c r="AO322" s="12"/>
      <c r="AP322" s="12"/>
      <c r="AQ322" s="12"/>
      <c r="AR322" s="42"/>
      <c r="AS322" s="44"/>
      <c r="AT322" s="12"/>
      <c r="AU322" s="12"/>
      <c r="AV322" s="12"/>
      <c r="AW322" s="42"/>
      <c r="AX322" s="44"/>
    </row>
    <row r="323" spans="1:50" x14ac:dyDescent="0.2">
      <c r="A323" s="12"/>
      <c r="B323" s="64"/>
      <c r="C323" s="18"/>
      <c r="D323" s="19"/>
      <c r="E323" s="65"/>
      <c r="F323" s="17"/>
      <c r="G323" s="27"/>
      <c r="H323" s="12"/>
      <c r="I323" s="15">
        <f>IF(Sprint2TasksTable[[#This Row],[Presup]]&gt;0,(MAX(J317:AX317)-MIN(J317:AX317))/Sprint2TasksTable[[#This Row],[Presup]],0)</f>
        <v>0</v>
      </c>
      <c r="J323" s="12"/>
      <c r="K323" s="12"/>
      <c r="L323" s="12"/>
      <c r="M323" s="12"/>
      <c r="N323" s="42"/>
      <c r="O323" s="44"/>
      <c r="P323" s="12"/>
      <c r="Q323" s="12"/>
      <c r="R323" s="12"/>
      <c r="S323" s="42"/>
      <c r="T323" s="44"/>
      <c r="U323" s="12"/>
      <c r="V323" s="12"/>
      <c r="W323" s="12"/>
      <c r="X323" s="42"/>
      <c r="Y323" s="44"/>
      <c r="Z323" s="12"/>
      <c r="AA323" s="12"/>
      <c r="AB323" s="12"/>
      <c r="AC323" s="42"/>
      <c r="AD323" s="44"/>
      <c r="AE323" s="12"/>
      <c r="AF323" s="12"/>
      <c r="AG323" s="12"/>
      <c r="AH323" s="42"/>
      <c r="AI323" s="44"/>
      <c r="AJ323" s="12"/>
      <c r="AK323" s="12"/>
      <c r="AL323" s="12"/>
      <c r="AM323" s="42"/>
      <c r="AN323" s="44"/>
      <c r="AO323" s="12"/>
      <c r="AP323" s="12"/>
      <c r="AQ323" s="12"/>
      <c r="AR323" s="42"/>
      <c r="AS323" s="44"/>
      <c r="AT323" s="12"/>
      <c r="AU323" s="12"/>
      <c r="AV323" s="12"/>
      <c r="AW323" s="42"/>
      <c r="AX323" s="44"/>
    </row>
    <row r="324" spans="1:50" x14ac:dyDescent="0.2">
      <c r="A324" s="12"/>
      <c r="B324" s="64"/>
      <c r="C324" s="18"/>
      <c r="D324" s="19"/>
      <c r="E324" s="65"/>
      <c r="F324" s="17"/>
      <c r="G324" s="27"/>
      <c r="H324" s="12"/>
      <c r="I324" s="15">
        <f>IF(Sprint2TasksTable[[#This Row],[Presup]]&gt;0,(MAX(J318:AX318)-MIN(J318:AX318))/Sprint2TasksTable[[#This Row],[Presup]],0)</f>
        <v>0</v>
      </c>
      <c r="J324" s="12"/>
      <c r="K324" s="12"/>
      <c r="L324" s="12"/>
      <c r="M324" s="12"/>
      <c r="N324" s="42"/>
      <c r="O324" s="44"/>
      <c r="P324" s="12"/>
      <c r="Q324" s="12"/>
      <c r="R324" s="12"/>
      <c r="S324" s="42"/>
      <c r="T324" s="44"/>
      <c r="U324" s="12"/>
      <c r="V324" s="12"/>
      <c r="W324" s="12"/>
      <c r="X324" s="42"/>
      <c r="Y324" s="44"/>
      <c r="Z324" s="12"/>
      <c r="AA324" s="12"/>
      <c r="AB324" s="12"/>
      <c r="AC324" s="42"/>
      <c r="AD324" s="44"/>
      <c r="AE324" s="12"/>
      <c r="AF324" s="12"/>
      <c r="AG324" s="12"/>
      <c r="AH324" s="42"/>
      <c r="AI324" s="44"/>
      <c r="AJ324" s="12"/>
      <c r="AK324" s="12"/>
      <c r="AL324" s="12"/>
      <c r="AM324" s="42"/>
      <c r="AN324" s="44"/>
      <c r="AO324" s="12"/>
      <c r="AP324" s="12"/>
      <c r="AQ324" s="12"/>
      <c r="AR324" s="42"/>
      <c r="AS324" s="44"/>
      <c r="AT324" s="12"/>
      <c r="AU324" s="12"/>
      <c r="AV324" s="12"/>
      <c r="AW324" s="42"/>
      <c r="AX324" s="44"/>
    </row>
    <row r="325" spans="1:50" x14ac:dyDescent="0.2">
      <c r="A325" s="12"/>
      <c r="B325" s="64"/>
      <c r="C325" s="18"/>
      <c r="D325" s="19"/>
      <c r="E325" s="65"/>
      <c r="F325" s="17"/>
      <c r="G325" s="27"/>
      <c r="H325" s="12"/>
      <c r="I325" s="15">
        <f>IF(Sprint2TasksTable[[#This Row],[Presup]]&gt;0,(MAX(J319:AX319)-MIN(J319:AX319))/Sprint2TasksTable[[#This Row],[Presup]],0)</f>
        <v>0</v>
      </c>
      <c r="J325" s="12"/>
      <c r="K325" s="12"/>
      <c r="L325" s="12"/>
      <c r="M325" s="12"/>
      <c r="N325" s="42"/>
      <c r="O325" s="44"/>
      <c r="P325" s="12"/>
      <c r="Q325" s="12"/>
      <c r="R325" s="12"/>
      <c r="S325" s="42"/>
      <c r="T325" s="44"/>
      <c r="U325" s="12"/>
      <c r="V325" s="12"/>
      <c r="W325" s="12"/>
      <c r="X325" s="42"/>
      <c r="Y325" s="44"/>
      <c r="Z325" s="12"/>
      <c r="AA325" s="12"/>
      <c r="AB325" s="12"/>
      <c r="AC325" s="42"/>
      <c r="AD325" s="44"/>
      <c r="AE325" s="12"/>
      <c r="AF325" s="12"/>
      <c r="AG325" s="12"/>
      <c r="AH325" s="42"/>
      <c r="AI325" s="44"/>
      <c r="AJ325" s="12"/>
      <c r="AK325" s="12"/>
      <c r="AL325" s="12"/>
      <c r="AM325" s="42"/>
      <c r="AN325" s="44"/>
      <c r="AO325" s="12"/>
      <c r="AP325" s="12"/>
      <c r="AQ325" s="12"/>
      <c r="AR325" s="42"/>
      <c r="AS325" s="44"/>
      <c r="AT325" s="12"/>
      <c r="AU325" s="12"/>
      <c r="AV325" s="12"/>
      <c r="AW325" s="42"/>
      <c r="AX325" s="44"/>
    </row>
    <row r="326" spans="1:50" x14ac:dyDescent="0.2">
      <c r="A326" s="12"/>
      <c r="B326" s="64"/>
      <c r="C326" s="18"/>
      <c r="D326" s="19"/>
      <c r="E326" s="65"/>
      <c r="F326" s="17"/>
      <c r="G326" s="27"/>
      <c r="H326" s="12"/>
      <c r="I326" s="15">
        <f>IF(Sprint2TasksTable[[#This Row],[Presup]]&gt;0,(MAX(J320:AX320)-MIN(J320:AX320))/Sprint2TasksTable[[#This Row],[Presup]],0)</f>
        <v>0</v>
      </c>
      <c r="J326" s="12"/>
      <c r="K326" s="12"/>
      <c r="L326" s="12"/>
      <c r="M326" s="12"/>
      <c r="N326" s="42"/>
      <c r="O326" s="44"/>
      <c r="P326" s="12"/>
      <c r="Q326" s="12"/>
      <c r="R326" s="12"/>
      <c r="S326" s="42"/>
      <c r="T326" s="44"/>
      <c r="U326" s="12"/>
      <c r="V326" s="12"/>
      <c r="W326" s="12"/>
      <c r="X326" s="42"/>
      <c r="Y326" s="44"/>
      <c r="Z326" s="12"/>
      <c r="AA326" s="12"/>
      <c r="AB326" s="12"/>
      <c r="AC326" s="42"/>
      <c r="AD326" s="44"/>
      <c r="AE326" s="12"/>
      <c r="AF326" s="12"/>
      <c r="AG326" s="12"/>
      <c r="AH326" s="42"/>
      <c r="AI326" s="44"/>
      <c r="AJ326" s="12"/>
      <c r="AK326" s="12"/>
      <c r="AL326" s="12"/>
      <c r="AM326" s="42"/>
      <c r="AN326" s="44"/>
      <c r="AO326" s="12"/>
      <c r="AP326" s="12"/>
      <c r="AQ326" s="12"/>
      <c r="AR326" s="42"/>
      <c r="AS326" s="44"/>
      <c r="AT326" s="12"/>
      <c r="AU326" s="12"/>
      <c r="AV326" s="12"/>
      <c r="AW326" s="42"/>
      <c r="AX326" s="44"/>
    </row>
    <row r="327" spans="1:50" x14ac:dyDescent="0.2">
      <c r="A327" s="12"/>
      <c r="B327" s="64"/>
      <c r="C327" s="18"/>
      <c r="D327" s="19"/>
      <c r="E327" s="65"/>
      <c r="F327" s="17"/>
      <c r="G327" s="27"/>
      <c r="H327" s="12"/>
      <c r="I327" s="15">
        <f>IF(Sprint2TasksTable[[#This Row],[Presup]]&gt;0,(MAX(J321:AX321)-MIN(J321:AX321))/Sprint2TasksTable[[#This Row],[Presup]],0)</f>
        <v>0</v>
      </c>
      <c r="J327" s="12"/>
      <c r="K327" s="12"/>
      <c r="L327" s="12"/>
      <c r="M327" s="12"/>
      <c r="N327" s="42"/>
      <c r="O327" s="44"/>
      <c r="P327" s="12"/>
      <c r="Q327" s="12"/>
      <c r="R327" s="12"/>
      <c r="S327" s="42"/>
      <c r="T327" s="44"/>
      <c r="U327" s="12"/>
      <c r="V327" s="12"/>
      <c r="W327" s="12"/>
      <c r="X327" s="42"/>
      <c r="Y327" s="44"/>
      <c r="Z327" s="12"/>
      <c r="AA327" s="12"/>
      <c r="AB327" s="12"/>
      <c r="AC327" s="42"/>
      <c r="AD327" s="44"/>
      <c r="AE327" s="12"/>
      <c r="AF327" s="12"/>
      <c r="AG327" s="12"/>
      <c r="AH327" s="42"/>
      <c r="AI327" s="44"/>
      <c r="AJ327" s="12"/>
      <c r="AK327" s="12"/>
      <c r="AL327" s="12"/>
      <c r="AM327" s="42"/>
      <c r="AN327" s="44"/>
      <c r="AO327" s="12"/>
      <c r="AP327" s="12"/>
      <c r="AQ327" s="12"/>
      <c r="AR327" s="42"/>
      <c r="AS327" s="44"/>
      <c r="AT327" s="12"/>
      <c r="AU327" s="12"/>
      <c r="AV327" s="12"/>
      <c r="AW327" s="42"/>
      <c r="AX327" s="44"/>
    </row>
    <row r="328" spans="1:50" x14ac:dyDescent="0.2">
      <c r="A328" s="12"/>
      <c r="B328" s="64"/>
      <c r="C328" s="18"/>
      <c r="D328" s="19"/>
      <c r="E328" s="65"/>
      <c r="F328" s="17"/>
      <c r="G328" s="27"/>
      <c r="H328" s="12"/>
      <c r="I328" s="15">
        <f>IF(Sprint2TasksTable[[#This Row],[Presup]]&gt;0,(MAX(J322:AX322)-MIN(J322:AX322))/Sprint2TasksTable[[#This Row],[Presup]],0)</f>
        <v>0</v>
      </c>
      <c r="J328" s="12"/>
      <c r="K328" s="12"/>
      <c r="L328" s="12"/>
      <c r="M328" s="12"/>
      <c r="N328" s="42"/>
      <c r="O328" s="44"/>
      <c r="P328" s="12"/>
      <c r="Q328" s="12"/>
      <c r="R328" s="12"/>
      <c r="S328" s="42"/>
      <c r="T328" s="44"/>
      <c r="U328" s="12"/>
      <c r="V328" s="12"/>
      <c r="W328" s="12"/>
      <c r="X328" s="42"/>
      <c r="Y328" s="44"/>
      <c r="Z328" s="12"/>
      <c r="AA328" s="12"/>
      <c r="AB328" s="12"/>
      <c r="AC328" s="42"/>
      <c r="AD328" s="44"/>
      <c r="AE328" s="12"/>
      <c r="AF328" s="12"/>
      <c r="AG328" s="12"/>
      <c r="AH328" s="42"/>
      <c r="AI328" s="44"/>
      <c r="AJ328" s="12"/>
      <c r="AK328" s="12"/>
      <c r="AL328" s="12"/>
      <c r="AM328" s="42"/>
      <c r="AN328" s="44"/>
      <c r="AO328" s="12"/>
      <c r="AP328" s="12"/>
      <c r="AQ328" s="12"/>
      <c r="AR328" s="42"/>
      <c r="AS328" s="44"/>
      <c r="AT328" s="12"/>
      <c r="AU328" s="12"/>
      <c r="AV328" s="12"/>
      <c r="AW328" s="42"/>
      <c r="AX328" s="44"/>
    </row>
    <row r="329" spans="1:50" x14ac:dyDescent="0.2">
      <c r="A329" s="12"/>
      <c r="B329" s="64"/>
      <c r="C329" s="18"/>
      <c r="D329" s="19"/>
      <c r="E329" s="65"/>
      <c r="F329" s="17"/>
      <c r="G329" s="27"/>
      <c r="H329" s="12"/>
      <c r="I329" s="15">
        <f>IF(Sprint2TasksTable[[#This Row],[Presup]]&gt;0,(MAX(J323:AX323)-MIN(J323:AX323))/Sprint2TasksTable[[#This Row],[Presup]],0)</f>
        <v>0</v>
      </c>
      <c r="J329" s="12"/>
      <c r="K329" s="12"/>
      <c r="L329" s="12"/>
      <c r="M329" s="12"/>
      <c r="N329" s="42"/>
      <c r="O329" s="44"/>
      <c r="P329" s="12"/>
      <c r="Q329" s="12"/>
      <c r="R329" s="12"/>
      <c r="S329" s="42"/>
      <c r="T329" s="44"/>
      <c r="U329" s="12"/>
      <c r="V329" s="12"/>
      <c r="W329" s="12"/>
      <c r="X329" s="42"/>
      <c r="Y329" s="44"/>
      <c r="Z329" s="12"/>
      <c r="AA329" s="12"/>
      <c r="AB329" s="12"/>
      <c r="AC329" s="42"/>
      <c r="AD329" s="44"/>
      <c r="AE329" s="12"/>
      <c r="AF329" s="12"/>
      <c r="AG329" s="12"/>
      <c r="AH329" s="42"/>
      <c r="AI329" s="44"/>
      <c r="AJ329" s="12"/>
      <c r="AK329" s="12"/>
      <c r="AL329" s="12"/>
      <c r="AM329" s="42"/>
      <c r="AN329" s="44"/>
      <c r="AO329" s="12"/>
      <c r="AP329" s="12"/>
      <c r="AQ329" s="12"/>
      <c r="AR329" s="42"/>
      <c r="AS329" s="44"/>
      <c r="AT329" s="12"/>
      <c r="AU329" s="12"/>
      <c r="AV329" s="12"/>
      <c r="AW329" s="42"/>
      <c r="AX329" s="44"/>
    </row>
    <row r="330" spans="1:50" x14ac:dyDescent="0.2">
      <c r="A330" s="12"/>
      <c r="B330" s="64"/>
      <c r="C330" s="18"/>
      <c r="D330" s="19"/>
      <c r="E330" s="65"/>
      <c r="F330" s="17"/>
      <c r="G330" s="27"/>
      <c r="H330" s="12"/>
      <c r="I330" s="15">
        <f>IF(Sprint2TasksTable[[#This Row],[Presup]]&gt;0,(MAX(J324:AX324)-MIN(J324:AX324))/Sprint2TasksTable[[#This Row],[Presup]],0)</f>
        <v>0</v>
      </c>
      <c r="J330" s="12"/>
      <c r="K330" s="12"/>
      <c r="L330" s="12"/>
      <c r="M330" s="12"/>
      <c r="N330" s="42"/>
      <c r="O330" s="44"/>
      <c r="P330" s="12"/>
      <c r="Q330" s="12"/>
      <c r="R330" s="12"/>
      <c r="S330" s="42"/>
      <c r="T330" s="44"/>
      <c r="U330" s="12"/>
      <c r="V330" s="12"/>
      <c r="W330" s="12"/>
      <c r="X330" s="42"/>
      <c r="Y330" s="44"/>
      <c r="Z330" s="12"/>
      <c r="AA330" s="12"/>
      <c r="AB330" s="12"/>
      <c r="AC330" s="42"/>
      <c r="AD330" s="44"/>
      <c r="AE330" s="12"/>
      <c r="AF330" s="12"/>
      <c r="AG330" s="12"/>
      <c r="AH330" s="42"/>
      <c r="AI330" s="44"/>
      <c r="AJ330" s="12"/>
      <c r="AK330" s="12"/>
      <c r="AL330" s="12"/>
      <c r="AM330" s="42"/>
      <c r="AN330" s="44"/>
      <c r="AO330" s="12"/>
      <c r="AP330" s="12"/>
      <c r="AQ330" s="12"/>
      <c r="AR330" s="42"/>
      <c r="AS330" s="44"/>
      <c r="AT330" s="12"/>
      <c r="AU330" s="12"/>
      <c r="AV330" s="12"/>
      <c r="AW330" s="42"/>
      <c r="AX330" s="44"/>
    </row>
    <row r="331" spans="1:50" x14ac:dyDescent="0.2">
      <c r="A331" s="12"/>
      <c r="B331" s="64"/>
      <c r="C331" s="18"/>
      <c r="D331" s="19"/>
      <c r="E331" s="65"/>
      <c r="F331" s="17"/>
      <c r="G331" s="27"/>
      <c r="H331" s="12"/>
      <c r="I331" s="15">
        <f>IF(Sprint2TasksTable[[#This Row],[Presup]]&gt;0,(MAX(J325:AX325)-MIN(J325:AX325))/Sprint2TasksTable[[#This Row],[Presup]],0)</f>
        <v>0</v>
      </c>
      <c r="J331" s="12"/>
      <c r="K331" s="12"/>
      <c r="L331" s="12"/>
      <c r="M331" s="12"/>
      <c r="N331" s="42"/>
      <c r="O331" s="44"/>
      <c r="P331" s="12"/>
      <c r="Q331" s="12"/>
      <c r="R331" s="12"/>
      <c r="S331" s="42"/>
      <c r="T331" s="44"/>
      <c r="U331" s="12"/>
      <c r="V331" s="12"/>
      <c r="W331" s="12"/>
      <c r="X331" s="42"/>
      <c r="Y331" s="44"/>
      <c r="Z331" s="12"/>
      <c r="AA331" s="12"/>
      <c r="AB331" s="12"/>
      <c r="AC331" s="42"/>
      <c r="AD331" s="44"/>
      <c r="AE331" s="12"/>
      <c r="AF331" s="12"/>
      <c r="AG331" s="12"/>
      <c r="AH331" s="42"/>
      <c r="AI331" s="44"/>
      <c r="AJ331" s="12"/>
      <c r="AK331" s="12"/>
      <c r="AL331" s="12"/>
      <c r="AM331" s="42"/>
      <c r="AN331" s="44"/>
      <c r="AO331" s="12"/>
      <c r="AP331" s="12"/>
      <c r="AQ331" s="12"/>
      <c r="AR331" s="42"/>
      <c r="AS331" s="44"/>
      <c r="AT331" s="12"/>
      <c r="AU331" s="12"/>
      <c r="AV331" s="12"/>
      <c r="AW331" s="42"/>
      <c r="AX331" s="44"/>
    </row>
    <row r="332" spans="1:50" x14ac:dyDescent="0.2">
      <c r="A332" s="12"/>
      <c r="B332" s="64"/>
      <c r="C332" s="18"/>
      <c r="D332" s="19"/>
      <c r="E332" s="65"/>
      <c r="F332" s="17"/>
      <c r="G332" s="27"/>
      <c r="H332" s="12"/>
      <c r="I332" s="15">
        <f>IF(Sprint2TasksTable[[#This Row],[Presup]]&gt;0,(MAX(J326:AX326)-MIN(J326:AX326))/Sprint2TasksTable[[#This Row],[Presup]],0)</f>
        <v>0</v>
      </c>
      <c r="J332" s="12"/>
      <c r="K332" s="12"/>
      <c r="L332" s="12"/>
      <c r="M332" s="12"/>
      <c r="N332" s="42"/>
      <c r="O332" s="44"/>
      <c r="P332" s="12"/>
      <c r="Q332" s="12"/>
      <c r="R332" s="12"/>
      <c r="S332" s="42"/>
      <c r="T332" s="44"/>
      <c r="U332" s="12"/>
      <c r="V332" s="12"/>
      <c r="W332" s="12"/>
      <c r="X332" s="42"/>
      <c r="Y332" s="44"/>
      <c r="Z332" s="12"/>
      <c r="AA332" s="12"/>
      <c r="AB332" s="12"/>
      <c r="AC332" s="42"/>
      <c r="AD332" s="44"/>
      <c r="AE332" s="12"/>
      <c r="AF332" s="12"/>
      <c r="AG332" s="12"/>
      <c r="AH332" s="42"/>
      <c r="AI332" s="44"/>
      <c r="AJ332" s="12"/>
      <c r="AK332" s="12"/>
      <c r="AL332" s="12"/>
      <c r="AM332" s="42"/>
      <c r="AN332" s="44"/>
      <c r="AO332" s="12"/>
      <c r="AP332" s="12"/>
      <c r="AQ332" s="12"/>
      <c r="AR332" s="42"/>
      <c r="AS332" s="44"/>
      <c r="AT332" s="12"/>
      <c r="AU332" s="12"/>
      <c r="AV332" s="12"/>
      <c r="AW332" s="42"/>
      <c r="AX332" s="44"/>
    </row>
    <row r="333" spans="1:50" x14ac:dyDescent="0.2">
      <c r="A333" s="12"/>
      <c r="B333" s="64"/>
      <c r="C333" s="18"/>
      <c r="D333" s="19"/>
      <c r="E333" s="65"/>
      <c r="F333" s="17"/>
      <c r="G333" s="27"/>
      <c r="H333" s="12"/>
      <c r="I333" s="15">
        <f>IF(Sprint2TasksTable[[#This Row],[Presup]]&gt;0,(MAX(J327:AX327)-MIN(J327:AX327))/Sprint2TasksTable[[#This Row],[Presup]],0)</f>
        <v>0</v>
      </c>
      <c r="J333" s="12"/>
      <c r="K333" s="12"/>
      <c r="L333" s="12"/>
      <c r="M333" s="12"/>
      <c r="N333" s="42"/>
      <c r="O333" s="44"/>
      <c r="P333" s="12"/>
      <c r="Q333" s="12"/>
      <c r="R333" s="12"/>
      <c r="S333" s="42"/>
      <c r="T333" s="44"/>
      <c r="U333" s="12"/>
      <c r="V333" s="12"/>
      <c r="W333" s="12"/>
      <c r="X333" s="42"/>
      <c r="Y333" s="44"/>
      <c r="Z333" s="12"/>
      <c r="AA333" s="12"/>
      <c r="AB333" s="12"/>
      <c r="AC333" s="42"/>
      <c r="AD333" s="44"/>
      <c r="AE333" s="12"/>
      <c r="AF333" s="12"/>
      <c r="AG333" s="12"/>
      <c r="AH333" s="42"/>
      <c r="AI333" s="44"/>
      <c r="AJ333" s="12"/>
      <c r="AK333" s="12"/>
      <c r="AL333" s="12"/>
      <c r="AM333" s="42"/>
      <c r="AN333" s="44"/>
      <c r="AO333" s="12"/>
      <c r="AP333" s="12"/>
      <c r="AQ333" s="12"/>
      <c r="AR333" s="42"/>
      <c r="AS333" s="44"/>
      <c r="AT333" s="12"/>
      <c r="AU333" s="12"/>
      <c r="AV333" s="12"/>
      <c r="AW333" s="42"/>
      <c r="AX333" s="44"/>
    </row>
    <row r="334" spans="1:50" x14ac:dyDescent="0.2">
      <c r="A334" s="12"/>
      <c r="B334" s="64"/>
      <c r="C334" s="18"/>
      <c r="D334" s="19"/>
      <c r="E334" s="65"/>
      <c r="F334" s="17"/>
      <c r="G334" s="27"/>
      <c r="H334" s="12"/>
      <c r="I334" s="15">
        <f>IF(Sprint2TasksTable[[#This Row],[Presup]]&gt;0,(MAX(J328:AX328)-MIN(J328:AX328))/Sprint2TasksTable[[#This Row],[Presup]],0)</f>
        <v>0</v>
      </c>
      <c r="J334" s="12"/>
      <c r="K334" s="12"/>
      <c r="L334" s="12"/>
      <c r="M334" s="12"/>
      <c r="N334" s="42"/>
      <c r="O334" s="44"/>
      <c r="P334" s="12"/>
      <c r="Q334" s="12"/>
      <c r="R334" s="12"/>
      <c r="S334" s="42"/>
      <c r="T334" s="44"/>
      <c r="U334" s="12"/>
      <c r="V334" s="12"/>
      <c r="W334" s="12"/>
      <c r="X334" s="42"/>
      <c r="Y334" s="44"/>
      <c r="Z334" s="12"/>
      <c r="AA334" s="12"/>
      <c r="AB334" s="12"/>
      <c r="AC334" s="42"/>
      <c r="AD334" s="44"/>
      <c r="AE334" s="12"/>
      <c r="AF334" s="12"/>
      <c r="AG334" s="12"/>
      <c r="AH334" s="42"/>
      <c r="AI334" s="44"/>
      <c r="AJ334" s="12"/>
      <c r="AK334" s="12"/>
      <c r="AL334" s="12"/>
      <c r="AM334" s="42"/>
      <c r="AN334" s="44"/>
      <c r="AO334" s="12"/>
      <c r="AP334" s="12"/>
      <c r="AQ334" s="12"/>
      <c r="AR334" s="42"/>
      <c r="AS334" s="44"/>
      <c r="AT334" s="12"/>
      <c r="AU334" s="12"/>
      <c r="AV334" s="12"/>
      <c r="AW334" s="42"/>
      <c r="AX334" s="44"/>
    </row>
    <row r="335" spans="1:50" x14ac:dyDescent="0.2">
      <c r="A335" s="12"/>
      <c r="B335" s="64"/>
      <c r="C335" s="18"/>
      <c r="D335" s="19"/>
      <c r="E335" s="65"/>
      <c r="F335" s="17"/>
      <c r="G335" s="27"/>
      <c r="H335" s="12"/>
      <c r="I335" s="15">
        <f>IF(Sprint2TasksTable[[#This Row],[Presup]]&gt;0,(MAX(J329:AX329)-MIN(J329:AX329))/Sprint2TasksTable[[#This Row],[Presup]],0)</f>
        <v>0</v>
      </c>
      <c r="J335" s="12"/>
      <c r="K335" s="12"/>
      <c r="L335" s="12"/>
      <c r="M335" s="12"/>
      <c r="N335" s="42"/>
      <c r="O335" s="44"/>
      <c r="P335" s="12"/>
      <c r="Q335" s="12"/>
      <c r="R335" s="12"/>
      <c r="S335" s="42"/>
      <c r="T335" s="44"/>
      <c r="U335" s="12"/>
      <c r="V335" s="12"/>
      <c r="W335" s="12"/>
      <c r="X335" s="42"/>
      <c r="Y335" s="44"/>
      <c r="Z335" s="12"/>
      <c r="AA335" s="12"/>
      <c r="AB335" s="12"/>
      <c r="AC335" s="42"/>
      <c r="AD335" s="44"/>
      <c r="AE335" s="12"/>
      <c r="AF335" s="12"/>
      <c r="AG335" s="12"/>
      <c r="AH335" s="42"/>
      <c r="AI335" s="44"/>
      <c r="AJ335" s="12"/>
      <c r="AK335" s="12"/>
      <c r="AL335" s="12"/>
      <c r="AM335" s="42"/>
      <c r="AN335" s="44"/>
      <c r="AO335" s="12"/>
      <c r="AP335" s="12"/>
      <c r="AQ335" s="12"/>
      <c r="AR335" s="42"/>
      <c r="AS335" s="44"/>
      <c r="AT335" s="12"/>
      <c r="AU335" s="12"/>
      <c r="AV335" s="12"/>
      <c r="AW335" s="42"/>
      <c r="AX335" s="44"/>
    </row>
    <row r="336" spans="1:50" x14ac:dyDescent="0.2">
      <c r="A336" s="12"/>
      <c r="B336" s="64"/>
      <c r="C336" s="18"/>
      <c r="D336" s="19"/>
      <c r="E336" s="65"/>
      <c r="F336" s="17"/>
      <c r="G336" s="27"/>
      <c r="H336" s="12"/>
      <c r="I336" s="15">
        <f>IF(Sprint2TasksTable[[#This Row],[Presup]]&gt;0,(MAX(J330:AX330)-MIN(J330:AX330))/Sprint2TasksTable[[#This Row],[Presup]],0)</f>
        <v>0</v>
      </c>
      <c r="J336" s="12"/>
      <c r="K336" s="12"/>
      <c r="L336" s="12"/>
      <c r="M336" s="12"/>
      <c r="N336" s="42"/>
      <c r="O336" s="44"/>
      <c r="P336" s="12"/>
      <c r="Q336" s="12"/>
      <c r="R336" s="12"/>
      <c r="S336" s="42"/>
      <c r="T336" s="44"/>
      <c r="U336" s="12"/>
      <c r="V336" s="12"/>
      <c r="W336" s="12"/>
      <c r="X336" s="42"/>
      <c r="Y336" s="44"/>
      <c r="Z336" s="12"/>
      <c r="AA336" s="12"/>
      <c r="AB336" s="12"/>
      <c r="AC336" s="42"/>
      <c r="AD336" s="44"/>
      <c r="AE336" s="12"/>
      <c r="AF336" s="12"/>
      <c r="AG336" s="12"/>
      <c r="AH336" s="42"/>
      <c r="AI336" s="44"/>
      <c r="AJ336" s="12"/>
      <c r="AK336" s="12"/>
      <c r="AL336" s="12"/>
      <c r="AM336" s="42"/>
      <c r="AN336" s="44"/>
      <c r="AO336" s="12"/>
      <c r="AP336" s="12"/>
      <c r="AQ336" s="12"/>
      <c r="AR336" s="42"/>
      <c r="AS336" s="44"/>
      <c r="AT336" s="12"/>
      <c r="AU336" s="12"/>
      <c r="AV336" s="12"/>
      <c r="AW336" s="42"/>
      <c r="AX336" s="44"/>
    </row>
    <row r="337" spans="1:50" x14ac:dyDescent="0.2">
      <c r="A337" s="12"/>
      <c r="B337" s="64"/>
      <c r="C337" s="18"/>
      <c r="D337" s="19"/>
      <c r="E337" s="65"/>
      <c r="F337" s="17"/>
      <c r="G337" s="27"/>
      <c r="H337" s="12"/>
      <c r="I337" s="15">
        <f>IF(Sprint2TasksTable[[#This Row],[Presup]]&gt;0,(MAX(J331:AX331)-MIN(J331:AX331))/Sprint2TasksTable[[#This Row],[Presup]],0)</f>
        <v>0</v>
      </c>
      <c r="J337" s="12"/>
      <c r="K337" s="12"/>
      <c r="L337" s="12"/>
      <c r="M337" s="12"/>
      <c r="N337" s="42"/>
      <c r="O337" s="44"/>
      <c r="P337" s="12"/>
      <c r="Q337" s="12"/>
      <c r="R337" s="12"/>
      <c r="S337" s="42"/>
      <c r="T337" s="44"/>
      <c r="U337" s="12"/>
      <c r="V337" s="12"/>
      <c r="W337" s="12"/>
      <c r="X337" s="42"/>
      <c r="Y337" s="44"/>
      <c r="Z337" s="12"/>
      <c r="AA337" s="12"/>
      <c r="AB337" s="12"/>
      <c r="AC337" s="42"/>
      <c r="AD337" s="44"/>
      <c r="AE337" s="12"/>
      <c r="AF337" s="12"/>
      <c r="AG337" s="12"/>
      <c r="AH337" s="42"/>
      <c r="AI337" s="44"/>
      <c r="AJ337" s="12"/>
      <c r="AK337" s="12"/>
      <c r="AL337" s="12"/>
      <c r="AM337" s="42"/>
      <c r="AN337" s="44"/>
      <c r="AO337" s="12"/>
      <c r="AP337" s="12"/>
      <c r="AQ337" s="12"/>
      <c r="AR337" s="42"/>
      <c r="AS337" s="44"/>
      <c r="AT337" s="12"/>
      <c r="AU337" s="12"/>
      <c r="AV337" s="12"/>
      <c r="AW337" s="42"/>
      <c r="AX337" s="44"/>
    </row>
    <row r="338" spans="1:50" x14ac:dyDescent="0.2">
      <c r="A338" s="12"/>
      <c r="B338" s="64"/>
      <c r="C338" s="18"/>
      <c r="D338" s="19"/>
      <c r="E338" s="65"/>
      <c r="F338" s="17"/>
      <c r="G338" s="27"/>
      <c r="H338" s="12"/>
      <c r="I338" s="15">
        <f>IF(Sprint2TasksTable[[#This Row],[Presup]]&gt;0,(MAX(J332:AX332)-MIN(J332:AX332))/Sprint2TasksTable[[#This Row],[Presup]],0)</f>
        <v>0</v>
      </c>
      <c r="J338" s="12"/>
      <c r="K338" s="12"/>
      <c r="L338" s="12"/>
      <c r="M338" s="12"/>
      <c r="N338" s="42"/>
      <c r="O338" s="44"/>
      <c r="P338" s="12"/>
      <c r="Q338" s="12"/>
      <c r="R338" s="12"/>
      <c r="S338" s="42"/>
      <c r="T338" s="44"/>
      <c r="U338" s="12"/>
      <c r="V338" s="12"/>
      <c r="W338" s="12"/>
      <c r="X338" s="42"/>
      <c r="Y338" s="44"/>
      <c r="Z338" s="12"/>
      <c r="AA338" s="12"/>
      <c r="AB338" s="12"/>
      <c r="AC338" s="42"/>
      <c r="AD338" s="44"/>
      <c r="AE338" s="12"/>
      <c r="AF338" s="12"/>
      <c r="AG338" s="12"/>
      <c r="AH338" s="42"/>
      <c r="AI338" s="44"/>
      <c r="AJ338" s="12"/>
      <c r="AK338" s="12"/>
      <c r="AL338" s="12"/>
      <c r="AM338" s="42"/>
      <c r="AN338" s="44"/>
      <c r="AO338" s="12"/>
      <c r="AP338" s="12"/>
      <c r="AQ338" s="12"/>
      <c r="AR338" s="42"/>
      <c r="AS338" s="44"/>
      <c r="AT338" s="12"/>
      <c r="AU338" s="12"/>
      <c r="AV338" s="12"/>
      <c r="AW338" s="42"/>
      <c r="AX338" s="44"/>
    </row>
    <row r="339" spans="1:50" x14ac:dyDescent="0.2">
      <c r="A339" s="12"/>
      <c r="B339" s="64"/>
      <c r="C339" s="18"/>
      <c r="D339" s="19"/>
      <c r="E339" s="65"/>
      <c r="F339" s="17"/>
      <c r="G339" s="27"/>
      <c r="H339" s="12"/>
      <c r="I339" s="15">
        <f>IF(Sprint2TasksTable[[#This Row],[Presup]]&gt;0,(MAX(J333:AX333)-MIN(J333:AX333))/Sprint2TasksTable[[#This Row],[Presup]],0)</f>
        <v>0</v>
      </c>
      <c r="J339" s="12"/>
      <c r="K339" s="12"/>
      <c r="L339" s="12"/>
      <c r="M339" s="12"/>
      <c r="N339" s="42"/>
      <c r="O339" s="44"/>
      <c r="P339" s="12"/>
      <c r="Q339" s="12"/>
      <c r="R339" s="12"/>
      <c r="S339" s="42"/>
      <c r="T339" s="44"/>
      <c r="U339" s="12"/>
      <c r="V339" s="12"/>
      <c r="W339" s="12"/>
      <c r="X339" s="42"/>
      <c r="Y339" s="44"/>
      <c r="Z339" s="12"/>
      <c r="AA339" s="12"/>
      <c r="AB339" s="12"/>
      <c r="AC339" s="42"/>
      <c r="AD339" s="44"/>
      <c r="AE339" s="12"/>
      <c r="AF339" s="12"/>
      <c r="AG339" s="12"/>
      <c r="AH339" s="42"/>
      <c r="AI339" s="44"/>
      <c r="AJ339" s="12"/>
      <c r="AK339" s="12"/>
      <c r="AL339" s="12"/>
      <c r="AM339" s="42"/>
      <c r="AN339" s="44"/>
      <c r="AO339" s="12"/>
      <c r="AP339" s="12"/>
      <c r="AQ339" s="12"/>
      <c r="AR339" s="42"/>
      <c r="AS339" s="44"/>
      <c r="AT339" s="12"/>
      <c r="AU339" s="12"/>
      <c r="AV339" s="12"/>
      <c r="AW339" s="42"/>
      <c r="AX339" s="44"/>
    </row>
    <row r="340" spans="1:50" x14ac:dyDescent="0.2">
      <c r="A340" s="12"/>
      <c r="B340" s="64"/>
      <c r="C340" s="18"/>
      <c r="D340" s="19"/>
      <c r="E340" s="65"/>
      <c r="F340" s="17"/>
      <c r="G340" s="27"/>
      <c r="H340" s="12"/>
      <c r="I340" s="15">
        <f>IF(Sprint2TasksTable[[#This Row],[Presup]]&gt;0,(MAX(J334:AX334)-MIN(J334:AX334))/Sprint2TasksTable[[#This Row],[Presup]],0)</f>
        <v>0</v>
      </c>
      <c r="J340" s="12"/>
      <c r="K340" s="12"/>
      <c r="L340" s="12"/>
      <c r="M340" s="12"/>
      <c r="N340" s="42"/>
      <c r="O340" s="44"/>
      <c r="P340" s="12"/>
      <c r="Q340" s="12"/>
      <c r="R340" s="12"/>
      <c r="S340" s="42"/>
      <c r="T340" s="44"/>
      <c r="U340" s="12"/>
      <c r="V340" s="12"/>
      <c r="W340" s="12"/>
      <c r="X340" s="42"/>
      <c r="Y340" s="44"/>
      <c r="Z340" s="12"/>
      <c r="AA340" s="12"/>
      <c r="AB340" s="12"/>
      <c r="AC340" s="42"/>
      <c r="AD340" s="44"/>
      <c r="AE340" s="12"/>
      <c r="AF340" s="12"/>
      <c r="AG340" s="12"/>
      <c r="AH340" s="42"/>
      <c r="AI340" s="44"/>
      <c r="AJ340" s="12"/>
      <c r="AK340" s="12"/>
      <c r="AL340" s="12"/>
      <c r="AM340" s="42"/>
      <c r="AN340" s="44"/>
      <c r="AO340" s="12"/>
      <c r="AP340" s="12"/>
      <c r="AQ340" s="12"/>
      <c r="AR340" s="42"/>
      <c r="AS340" s="44"/>
      <c r="AT340" s="12"/>
      <c r="AU340" s="12"/>
      <c r="AV340" s="12"/>
      <c r="AW340" s="42"/>
      <c r="AX340" s="44"/>
    </row>
    <row r="341" spans="1:50" x14ac:dyDescent="0.2">
      <c r="A341" s="12"/>
      <c r="B341" s="64"/>
      <c r="C341" s="18"/>
      <c r="D341" s="19"/>
      <c r="E341" s="65"/>
      <c r="F341" s="17"/>
      <c r="G341" s="27"/>
      <c r="H341" s="12"/>
      <c r="I341" s="15">
        <f>IF(Sprint2TasksTable[[#This Row],[Presup]]&gt;0,(MAX(J335:AX335)-MIN(J335:AX335))/Sprint2TasksTable[[#This Row],[Presup]],0)</f>
        <v>0</v>
      </c>
      <c r="J341" s="12"/>
      <c r="K341" s="12"/>
      <c r="L341" s="12"/>
      <c r="M341" s="12"/>
      <c r="N341" s="42"/>
      <c r="O341" s="44"/>
      <c r="P341" s="12"/>
      <c r="Q341" s="12"/>
      <c r="R341" s="12"/>
      <c r="S341" s="42"/>
      <c r="T341" s="44"/>
      <c r="U341" s="12"/>
      <c r="V341" s="12"/>
      <c r="W341" s="12"/>
      <c r="X341" s="42"/>
      <c r="Y341" s="44"/>
      <c r="Z341" s="12"/>
      <c r="AA341" s="12"/>
      <c r="AB341" s="12"/>
      <c r="AC341" s="42"/>
      <c r="AD341" s="44"/>
      <c r="AE341" s="12"/>
      <c r="AF341" s="12"/>
      <c r="AG341" s="12"/>
      <c r="AH341" s="42"/>
      <c r="AI341" s="44"/>
      <c r="AJ341" s="12"/>
      <c r="AK341" s="12"/>
      <c r="AL341" s="12"/>
      <c r="AM341" s="42"/>
      <c r="AN341" s="44"/>
      <c r="AO341" s="12"/>
      <c r="AP341" s="12"/>
      <c r="AQ341" s="12"/>
      <c r="AR341" s="42"/>
      <c r="AS341" s="44"/>
      <c r="AT341" s="12"/>
      <c r="AU341" s="12"/>
      <c r="AV341" s="12"/>
      <c r="AW341" s="42"/>
      <c r="AX341" s="44"/>
    </row>
    <row r="342" spans="1:50" x14ac:dyDescent="0.2">
      <c r="A342" s="12"/>
      <c r="B342" s="64"/>
      <c r="C342" s="18"/>
      <c r="D342" s="19"/>
      <c r="E342" s="65"/>
      <c r="F342" s="17"/>
      <c r="G342" s="27"/>
      <c r="H342" s="12"/>
      <c r="I342" s="15">
        <f>IF(Sprint2TasksTable[[#This Row],[Presup]]&gt;0,(MAX(J336:AX336)-MIN(J336:AX336))/Sprint2TasksTable[[#This Row],[Presup]],0)</f>
        <v>0</v>
      </c>
      <c r="J342" s="12"/>
      <c r="K342" s="12"/>
      <c r="L342" s="12"/>
      <c r="M342" s="12"/>
      <c r="N342" s="42"/>
      <c r="O342" s="44"/>
      <c r="P342" s="12"/>
      <c r="Q342" s="12"/>
      <c r="R342" s="12"/>
      <c r="S342" s="42"/>
      <c r="T342" s="44"/>
      <c r="U342" s="12"/>
      <c r="V342" s="12"/>
      <c r="W342" s="12"/>
      <c r="X342" s="42"/>
      <c r="Y342" s="44"/>
      <c r="Z342" s="12"/>
      <c r="AA342" s="12"/>
      <c r="AB342" s="12"/>
      <c r="AC342" s="42"/>
      <c r="AD342" s="44"/>
      <c r="AE342" s="12"/>
      <c r="AF342" s="12"/>
      <c r="AG342" s="12"/>
      <c r="AH342" s="42"/>
      <c r="AI342" s="44"/>
      <c r="AJ342" s="12"/>
      <c r="AK342" s="12"/>
      <c r="AL342" s="12"/>
      <c r="AM342" s="42"/>
      <c r="AN342" s="44"/>
      <c r="AO342" s="12"/>
      <c r="AP342" s="12"/>
      <c r="AQ342" s="12"/>
      <c r="AR342" s="42"/>
      <c r="AS342" s="44"/>
      <c r="AT342" s="12"/>
      <c r="AU342" s="12"/>
      <c r="AV342" s="12"/>
      <c r="AW342" s="42"/>
      <c r="AX342" s="44"/>
    </row>
    <row r="343" spans="1:50" x14ac:dyDescent="0.2">
      <c r="A343" s="12"/>
      <c r="B343" s="64"/>
      <c r="C343" s="18"/>
      <c r="D343" s="19"/>
      <c r="E343" s="65"/>
      <c r="F343" s="17"/>
      <c r="G343" s="27"/>
      <c r="H343" s="12"/>
      <c r="I343" s="15">
        <f>IF(Sprint2TasksTable[[#This Row],[Presup]]&gt;0,(MAX(J337:AX337)-MIN(J337:AX337))/Sprint2TasksTable[[#This Row],[Presup]],0)</f>
        <v>0</v>
      </c>
      <c r="J343" s="12"/>
      <c r="K343" s="12"/>
      <c r="L343" s="12"/>
      <c r="M343" s="12"/>
      <c r="N343" s="42"/>
      <c r="O343" s="44"/>
      <c r="P343" s="12"/>
      <c r="Q343" s="12"/>
      <c r="R343" s="12"/>
      <c r="S343" s="42"/>
      <c r="T343" s="44"/>
      <c r="U343" s="12"/>
      <c r="V343" s="12"/>
      <c r="W343" s="12"/>
      <c r="X343" s="42"/>
      <c r="Y343" s="44"/>
      <c r="Z343" s="12"/>
      <c r="AA343" s="12"/>
      <c r="AB343" s="12"/>
      <c r="AC343" s="42"/>
      <c r="AD343" s="44"/>
      <c r="AE343" s="12"/>
      <c r="AF343" s="12"/>
      <c r="AG343" s="12"/>
      <c r="AH343" s="42"/>
      <c r="AI343" s="44"/>
      <c r="AJ343" s="12"/>
      <c r="AK343" s="12"/>
      <c r="AL343" s="12"/>
      <c r="AM343" s="42"/>
      <c r="AN343" s="44"/>
      <c r="AO343" s="12"/>
      <c r="AP343" s="12"/>
      <c r="AQ343" s="12"/>
      <c r="AR343" s="42"/>
      <c r="AS343" s="44"/>
      <c r="AT343" s="12"/>
      <c r="AU343" s="12"/>
      <c r="AV343" s="12"/>
      <c r="AW343" s="42"/>
      <c r="AX343" s="44"/>
    </row>
    <row r="344" spans="1:50" x14ac:dyDescent="0.2">
      <c r="A344" s="12"/>
      <c r="B344" s="64"/>
      <c r="C344" s="18"/>
      <c r="D344" s="19"/>
      <c r="E344" s="65"/>
      <c r="F344" s="17"/>
      <c r="G344" s="27"/>
      <c r="H344" s="12"/>
      <c r="I344" s="15">
        <f>IF(Sprint2TasksTable[[#This Row],[Presup]]&gt;0,(MAX(J338:AX338)-MIN(J338:AX338))/Sprint2TasksTable[[#This Row],[Presup]],0)</f>
        <v>0</v>
      </c>
      <c r="J344" s="12"/>
      <c r="K344" s="12"/>
      <c r="L344" s="12"/>
      <c r="M344" s="12"/>
      <c r="N344" s="42"/>
      <c r="O344" s="44"/>
      <c r="P344" s="12"/>
      <c r="Q344" s="12"/>
      <c r="R344" s="12"/>
      <c r="S344" s="42"/>
      <c r="T344" s="44"/>
      <c r="U344" s="12"/>
      <c r="V344" s="12"/>
      <c r="W344" s="12"/>
      <c r="X344" s="42"/>
      <c r="Y344" s="44"/>
      <c r="Z344" s="12"/>
      <c r="AA344" s="12"/>
      <c r="AB344" s="12"/>
      <c r="AC344" s="42"/>
      <c r="AD344" s="44"/>
      <c r="AE344" s="12"/>
      <c r="AF344" s="12"/>
      <c r="AG344" s="12"/>
      <c r="AH344" s="42"/>
      <c r="AI344" s="44"/>
      <c r="AJ344" s="12"/>
      <c r="AK344" s="12"/>
      <c r="AL344" s="12"/>
      <c r="AM344" s="42"/>
      <c r="AN344" s="44"/>
      <c r="AO344" s="12"/>
      <c r="AP344" s="12"/>
      <c r="AQ344" s="12"/>
      <c r="AR344" s="42"/>
      <c r="AS344" s="44"/>
      <c r="AT344" s="12"/>
      <c r="AU344" s="12"/>
      <c r="AV344" s="12"/>
      <c r="AW344" s="42"/>
      <c r="AX344" s="44"/>
    </row>
    <row r="345" spans="1:50" x14ac:dyDescent="0.2">
      <c r="A345" s="12"/>
      <c r="B345" s="64"/>
      <c r="C345" s="18"/>
      <c r="D345" s="19"/>
      <c r="E345" s="65"/>
      <c r="F345" s="17"/>
      <c r="G345" s="27"/>
      <c r="H345" s="12"/>
      <c r="I345" s="15">
        <f>IF(Sprint2TasksTable[[#This Row],[Presup]]&gt;0,(MAX(J339:AX339)-MIN(J339:AX339))/Sprint2TasksTable[[#This Row],[Presup]],0)</f>
        <v>0</v>
      </c>
      <c r="J345" s="12"/>
      <c r="K345" s="12"/>
      <c r="L345" s="12"/>
      <c r="M345" s="12"/>
      <c r="N345" s="42"/>
      <c r="O345" s="44"/>
      <c r="P345" s="12"/>
      <c r="Q345" s="12"/>
      <c r="R345" s="12"/>
      <c r="S345" s="42"/>
      <c r="T345" s="44"/>
      <c r="U345" s="12"/>
      <c r="V345" s="12"/>
      <c r="W345" s="12"/>
      <c r="X345" s="42"/>
      <c r="Y345" s="44"/>
      <c r="Z345" s="12"/>
      <c r="AA345" s="12"/>
      <c r="AB345" s="12"/>
      <c r="AC345" s="42"/>
      <c r="AD345" s="44"/>
      <c r="AE345" s="12"/>
      <c r="AF345" s="12"/>
      <c r="AG345" s="12"/>
      <c r="AH345" s="42"/>
      <c r="AI345" s="44"/>
      <c r="AJ345" s="12"/>
      <c r="AK345" s="12"/>
      <c r="AL345" s="12"/>
      <c r="AM345" s="42"/>
      <c r="AN345" s="44"/>
      <c r="AO345" s="12"/>
      <c r="AP345" s="12"/>
      <c r="AQ345" s="12"/>
      <c r="AR345" s="42"/>
      <c r="AS345" s="44"/>
      <c r="AT345" s="12"/>
      <c r="AU345" s="12"/>
      <c r="AV345" s="12"/>
      <c r="AW345" s="42"/>
      <c r="AX345" s="44"/>
    </row>
    <row r="346" spans="1:50" x14ac:dyDescent="0.2">
      <c r="A346" s="12"/>
      <c r="B346" s="64"/>
      <c r="C346" s="18"/>
      <c r="D346" s="19"/>
      <c r="E346" s="65"/>
      <c r="F346" s="17"/>
      <c r="G346" s="27"/>
      <c r="H346" s="12"/>
      <c r="I346" s="15">
        <f>IF(Sprint2TasksTable[[#This Row],[Presup]]&gt;0,(MAX(J340:AX340)-MIN(J340:AX340))/Sprint2TasksTable[[#This Row],[Presup]],0)</f>
        <v>0</v>
      </c>
      <c r="J346" s="12"/>
      <c r="K346" s="12"/>
      <c r="L346" s="12"/>
      <c r="M346" s="12"/>
      <c r="N346" s="42"/>
      <c r="O346" s="44"/>
      <c r="P346" s="12"/>
      <c r="Q346" s="12"/>
      <c r="R346" s="12"/>
      <c r="S346" s="42"/>
      <c r="T346" s="44"/>
      <c r="U346" s="12"/>
      <c r="V346" s="12"/>
      <c r="W346" s="12"/>
      <c r="X346" s="42"/>
      <c r="Y346" s="44"/>
      <c r="Z346" s="12"/>
      <c r="AA346" s="12"/>
      <c r="AB346" s="12"/>
      <c r="AC346" s="42"/>
      <c r="AD346" s="44"/>
      <c r="AE346" s="12"/>
      <c r="AF346" s="12"/>
      <c r="AG346" s="12"/>
      <c r="AH346" s="42"/>
      <c r="AI346" s="44"/>
      <c r="AJ346" s="12"/>
      <c r="AK346" s="12"/>
      <c r="AL346" s="12"/>
      <c r="AM346" s="42"/>
      <c r="AN346" s="44"/>
      <c r="AO346" s="12"/>
      <c r="AP346" s="12"/>
      <c r="AQ346" s="12"/>
      <c r="AR346" s="42"/>
      <c r="AS346" s="44"/>
      <c r="AT346" s="12"/>
      <c r="AU346" s="12"/>
      <c r="AV346" s="12"/>
      <c r="AW346" s="42"/>
      <c r="AX346" s="44"/>
    </row>
    <row r="347" spans="1:50" x14ac:dyDescent="0.2">
      <c r="A347" s="12"/>
      <c r="B347" s="64"/>
      <c r="C347" s="18"/>
      <c r="D347" s="19"/>
      <c r="E347" s="65"/>
      <c r="F347" s="17"/>
      <c r="G347" s="27"/>
      <c r="H347" s="12"/>
      <c r="I347" s="15">
        <f>IF(Sprint2TasksTable[[#This Row],[Presup]]&gt;0,(MAX(J341:AX341)-MIN(J341:AX341))/Sprint2TasksTable[[#This Row],[Presup]],0)</f>
        <v>0</v>
      </c>
      <c r="J347" s="12"/>
      <c r="K347" s="12"/>
      <c r="L347" s="12"/>
      <c r="M347" s="12"/>
      <c r="N347" s="42"/>
      <c r="O347" s="44"/>
      <c r="P347" s="12"/>
      <c r="Q347" s="12"/>
      <c r="R347" s="12"/>
      <c r="S347" s="42"/>
      <c r="T347" s="44"/>
      <c r="U347" s="12"/>
      <c r="V347" s="12"/>
      <c r="W347" s="12"/>
      <c r="X347" s="42"/>
      <c r="Y347" s="44"/>
      <c r="Z347" s="12"/>
      <c r="AA347" s="12"/>
      <c r="AB347" s="12"/>
      <c r="AC347" s="42"/>
      <c r="AD347" s="44"/>
      <c r="AE347" s="12"/>
      <c r="AF347" s="12"/>
      <c r="AG347" s="12"/>
      <c r="AH347" s="42"/>
      <c r="AI347" s="44"/>
      <c r="AJ347" s="12"/>
      <c r="AK347" s="12"/>
      <c r="AL347" s="12"/>
      <c r="AM347" s="42"/>
      <c r="AN347" s="44"/>
      <c r="AO347" s="12"/>
      <c r="AP347" s="12"/>
      <c r="AQ347" s="12"/>
      <c r="AR347" s="42"/>
      <c r="AS347" s="44"/>
      <c r="AT347" s="12"/>
      <c r="AU347" s="12"/>
      <c r="AV347" s="12"/>
      <c r="AW347" s="42"/>
      <c r="AX347" s="44"/>
    </row>
    <row r="348" spans="1:50" x14ac:dyDescent="0.2">
      <c r="A348" s="12"/>
      <c r="B348" s="64"/>
      <c r="C348" s="18"/>
      <c r="D348" s="19"/>
      <c r="E348" s="65"/>
      <c r="F348" s="17"/>
      <c r="G348" s="27"/>
      <c r="H348" s="12"/>
      <c r="I348" s="15">
        <f>IF(Sprint2TasksTable[[#This Row],[Presup]]&gt;0,(MAX(J342:AX342)-MIN(J342:AX342))/Sprint2TasksTable[[#This Row],[Presup]],0)</f>
        <v>0</v>
      </c>
      <c r="J348" s="12"/>
      <c r="K348" s="12"/>
      <c r="L348" s="12"/>
      <c r="M348" s="12"/>
      <c r="N348" s="42"/>
      <c r="O348" s="44"/>
      <c r="P348" s="12"/>
      <c r="Q348" s="12"/>
      <c r="R348" s="12"/>
      <c r="S348" s="42"/>
      <c r="T348" s="44"/>
      <c r="U348" s="12"/>
      <c r="V348" s="12"/>
      <c r="W348" s="12"/>
      <c r="X348" s="42"/>
      <c r="Y348" s="44"/>
      <c r="Z348" s="12"/>
      <c r="AA348" s="12"/>
      <c r="AB348" s="12"/>
      <c r="AC348" s="42"/>
      <c r="AD348" s="44"/>
      <c r="AE348" s="12"/>
      <c r="AF348" s="12"/>
      <c r="AG348" s="12"/>
      <c r="AH348" s="42"/>
      <c r="AI348" s="44"/>
      <c r="AJ348" s="12"/>
      <c r="AK348" s="12"/>
      <c r="AL348" s="12"/>
      <c r="AM348" s="42"/>
      <c r="AN348" s="44"/>
      <c r="AO348" s="12"/>
      <c r="AP348" s="12"/>
      <c r="AQ348" s="12"/>
      <c r="AR348" s="42"/>
      <c r="AS348" s="44"/>
      <c r="AT348" s="12"/>
      <c r="AU348" s="12"/>
      <c r="AV348" s="12"/>
      <c r="AW348" s="42"/>
      <c r="AX348" s="44"/>
    </row>
    <row r="349" spans="1:50" x14ac:dyDescent="0.2">
      <c r="A349" s="12"/>
      <c r="B349" s="64"/>
      <c r="C349" s="18"/>
      <c r="D349" s="19"/>
      <c r="E349" s="65"/>
      <c r="F349" s="17"/>
      <c r="G349" s="27"/>
      <c r="H349" s="12"/>
      <c r="I349" s="15">
        <f>IF(Sprint2TasksTable[[#This Row],[Presup]]&gt;0,(MAX(J343:AX343)-MIN(J343:AX343))/Sprint2TasksTable[[#This Row],[Presup]],0)</f>
        <v>0</v>
      </c>
      <c r="J349" s="12"/>
      <c r="K349" s="12"/>
      <c r="L349" s="12"/>
      <c r="M349" s="12"/>
      <c r="N349" s="42"/>
      <c r="O349" s="44"/>
      <c r="P349" s="12"/>
      <c r="Q349" s="12"/>
      <c r="R349" s="12"/>
      <c r="S349" s="42"/>
      <c r="T349" s="44"/>
      <c r="U349" s="12"/>
      <c r="V349" s="12"/>
      <c r="W349" s="12"/>
      <c r="X349" s="42"/>
      <c r="Y349" s="44"/>
      <c r="Z349" s="12"/>
      <c r="AA349" s="12"/>
      <c r="AB349" s="12"/>
      <c r="AC349" s="42"/>
      <c r="AD349" s="44"/>
      <c r="AE349" s="12"/>
      <c r="AF349" s="12"/>
      <c r="AG349" s="12"/>
      <c r="AH349" s="42"/>
      <c r="AI349" s="44"/>
      <c r="AJ349" s="12"/>
      <c r="AK349" s="12"/>
      <c r="AL349" s="12"/>
      <c r="AM349" s="42"/>
      <c r="AN349" s="44"/>
      <c r="AO349" s="12"/>
      <c r="AP349" s="12"/>
      <c r="AQ349" s="12"/>
      <c r="AR349" s="42"/>
      <c r="AS349" s="44"/>
      <c r="AT349" s="12"/>
      <c r="AU349" s="12"/>
      <c r="AV349" s="12"/>
      <c r="AW349" s="42"/>
      <c r="AX349" s="44"/>
    </row>
    <row r="350" spans="1:50" x14ac:dyDescent="0.2">
      <c r="A350" s="12"/>
      <c r="B350" s="64"/>
      <c r="C350" s="18"/>
      <c r="D350" s="19"/>
      <c r="E350" s="65"/>
      <c r="F350" s="17"/>
      <c r="G350" s="27"/>
      <c r="H350" s="12"/>
      <c r="I350" s="15">
        <f>IF(Sprint2TasksTable[[#This Row],[Presup]]&gt;0,(MAX(J344:AX344)-MIN(J344:AX344))/Sprint2TasksTable[[#This Row],[Presup]],0)</f>
        <v>0</v>
      </c>
      <c r="J350" s="12"/>
      <c r="K350" s="12"/>
      <c r="L350" s="12"/>
      <c r="M350" s="12"/>
      <c r="N350" s="42"/>
      <c r="O350" s="44"/>
      <c r="P350" s="12"/>
      <c r="Q350" s="12"/>
      <c r="R350" s="12"/>
      <c r="S350" s="42"/>
      <c r="T350" s="44"/>
      <c r="U350" s="12"/>
      <c r="V350" s="12"/>
      <c r="W350" s="12"/>
      <c r="X350" s="42"/>
      <c r="Y350" s="44"/>
      <c r="Z350" s="12"/>
      <c r="AA350" s="12"/>
      <c r="AB350" s="12"/>
      <c r="AC350" s="42"/>
      <c r="AD350" s="44"/>
      <c r="AE350" s="12"/>
      <c r="AF350" s="12"/>
      <c r="AG350" s="12"/>
      <c r="AH350" s="42"/>
      <c r="AI350" s="44"/>
      <c r="AJ350" s="12"/>
      <c r="AK350" s="12"/>
      <c r="AL350" s="12"/>
      <c r="AM350" s="42"/>
      <c r="AN350" s="44"/>
      <c r="AO350" s="12"/>
      <c r="AP350" s="12"/>
      <c r="AQ350" s="12"/>
      <c r="AR350" s="42"/>
      <c r="AS350" s="44"/>
      <c r="AT350" s="12"/>
      <c r="AU350" s="12"/>
      <c r="AV350" s="12"/>
      <c r="AW350" s="42"/>
      <c r="AX350" s="44"/>
    </row>
    <row r="351" spans="1:50" x14ac:dyDescent="0.2">
      <c r="A351" s="12"/>
      <c r="B351" s="64"/>
      <c r="C351" s="18"/>
      <c r="D351" s="19"/>
      <c r="E351" s="65"/>
      <c r="F351" s="17"/>
      <c r="G351" s="27"/>
      <c r="H351" s="12"/>
      <c r="I351" s="15">
        <f>IF(Sprint2TasksTable[[#This Row],[Presup]]&gt;0,(MAX(J345:AX345)-MIN(J345:AX345))/Sprint2TasksTable[[#This Row],[Presup]],0)</f>
        <v>0</v>
      </c>
      <c r="J351" s="12"/>
      <c r="K351" s="12"/>
      <c r="L351" s="12"/>
      <c r="M351" s="12"/>
      <c r="N351" s="42"/>
      <c r="O351" s="44"/>
      <c r="P351" s="12"/>
      <c r="Q351" s="12"/>
      <c r="R351" s="12"/>
      <c r="S351" s="42"/>
      <c r="T351" s="44"/>
      <c r="U351" s="12"/>
      <c r="V351" s="12"/>
      <c r="W351" s="12"/>
      <c r="X351" s="42"/>
      <c r="Y351" s="44"/>
      <c r="Z351" s="12"/>
      <c r="AA351" s="12"/>
      <c r="AB351" s="12"/>
      <c r="AC351" s="42"/>
      <c r="AD351" s="44"/>
      <c r="AE351" s="12"/>
      <c r="AF351" s="12"/>
      <c r="AG351" s="12"/>
      <c r="AH351" s="42"/>
      <c r="AI351" s="44"/>
      <c r="AJ351" s="12"/>
      <c r="AK351" s="12"/>
      <c r="AL351" s="12"/>
      <c r="AM351" s="42"/>
      <c r="AN351" s="44"/>
      <c r="AO351" s="12"/>
      <c r="AP351" s="12"/>
      <c r="AQ351" s="12"/>
      <c r="AR351" s="42"/>
      <c r="AS351" s="44"/>
      <c r="AT351" s="12"/>
      <c r="AU351" s="12"/>
      <c r="AV351" s="12"/>
      <c r="AW351" s="42"/>
      <c r="AX351" s="44"/>
    </row>
    <row r="352" spans="1:50" x14ac:dyDescent="0.2">
      <c r="A352" s="12"/>
      <c r="B352" s="64"/>
      <c r="C352" s="18"/>
      <c r="D352" s="19"/>
      <c r="E352" s="65"/>
      <c r="F352" s="17"/>
      <c r="G352" s="27"/>
      <c r="H352" s="12"/>
      <c r="I352" s="15">
        <f>IF(Sprint2TasksTable[[#This Row],[Presup]]&gt;0,(MAX(J346:AX346)-MIN(J346:AX346))/Sprint2TasksTable[[#This Row],[Presup]],0)</f>
        <v>0</v>
      </c>
      <c r="J352" s="12"/>
      <c r="K352" s="12"/>
      <c r="L352" s="12"/>
      <c r="M352" s="12"/>
      <c r="N352" s="42"/>
      <c r="O352" s="44"/>
      <c r="P352" s="12"/>
      <c r="Q352" s="12"/>
      <c r="R352" s="12"/>
      <c r="S352" s="42"/>
      <c r="T352" s="44"/>
      <c r="U352" s="12"/>
      <c r="V352" s="12"/>
      <c r="W352" s="12"/>
      <c r="X352" s="42"/>
      <c r="Y352" s="44"/>
      <c r="Z352" s="12"/>
      <c r="AA352" s="12"/>
      <c r="AB352" s="12"/>
      <c r="AC352" s="42"/>
      <c r="AD352" s="44"/>
      <c r="AE352" s="12"/>
      <c r="AF352" s="12"/>
      <c r="AG352" s="12"/>
      <c r="AH352" s="42"/>
      <c r="AI352" s="44"/>
      <c r="AJ352" s="12"/>
      <c r="AK352" s="12"/>
      <c r="AL352" s="12"/>
      <c r="AM352" s="42"/>
      <c r="AN352" s="44"/>
      <c r="AO352" s="12"/>
      <c r="AP352" s="12"/>
      <c r="AQ352" s="12"/>
      <c r="AR352" s="42"/>
      <c r="AS352" s="44"/>
      <c r="AT352" s="12"/>
      <c r="AU352" s="12"/>
      <c r="AV352" s="12"/>
      <c r="AW352" s="42"/>
      <c r="AX352" s="44"/>
    </row>
    <row r="353" spans="1:50" x14ac:dyDescent="0.2">
      <c r="A353" s="12"/>
      <c r="B353" s="64"/>
      <c r="C353" s="18"/>
      <c r="D353" s="19"/>
      <c r="E353" s="65"/>
      <c r="F353" s="17"/>
      <c r="G353" s="27"/>
      <c r="H353" s="12"/>
      <c r="I353" s="15">
        <f>IF(Sprint2TasksTable[[#This Row],[Presup]]&gt;0,(MAX(J347:AX347)-MIN(J347:AX347))/Sprint2TasksTable[[#This Row],[Presup]],0)</f>
        <v>0</v>
      </c>
      <c r="J353" s="12"/>
      <c r="K353" s="12"/>
      <c r="L353" s="12"/>
      <c r="M353" s="12"/>
      <c r="N353" s="42"/>
      <c r="O353" s="44"/>
      <c r="P353" s="12"/>
      <c r="Q353" s="12"/>
      <c r="R353" s="12"/>
      <c r="S353" s="42"/>
      <c r="T353" s="44"/>
      <c r="U353" s="12"/>
      <c r="V353" s="12"/>
      <c r="W353" s="12"/>
      <c r="X353" s="42"/>
      <c r="Y353" s="44"/>
      <c r="Z353" s="12"/>
      <c r="AA353" s="12"/>
      <c r="AB353" s="12"/>
      <c r="AC353" s="42"/>
      <c r="AD353" s="44"/>
      <c r="AE353" s="12"/>
      <c r="AF353" s="12"/>
      <c r="AG353" s="12"/>
      <c r="AH353" s="42"/>
      <c r="AI353" s="44"/>
      <c r="AJ353" s="12"/>
      <c r="AK353" s="12"/>
      <c r="AL353" s="12"/>
      <c r="AM353" s="42"/>
      <c r="AN353" s="44"/>
      <c r="AO353" s="12"/>
      <c r="AP353" s="12"/>
      <c r="AQ353" s="12"/>
      <c r="AR353" s="42"/>
      <c r="AS353" s="44"/>
      <c r="AT353" s="12"/>
      <c r="AU353" s="12"/>
      <c r="AV353" s="12"/>
      <c r="AW353" s="42"/>
      <c r="AX353" s="44"/>
    </row>
    <row r="354" spans="1:50" x14ac:dyDescent="0.2">
      <c r="A354" s="12"/>
      <c r="B354" s="64"/>
      <c r="C354" s="18"/>
      <c r="D354" s="19"/>
      <c r="E354" s="65"/>
      <c r="F354" s="17"/>
      <c r="G354" s="27"/>
      <c r="H354" s="12"/>
      <c r="I354" s="15">
        <f>IF(Sprint2TasksTable[[#This Row],[Presup]]&gt;0,(MAX(J348:AX348)-MIN(J348:AX348))/Sprint2TasksTable[[#This Row],[Presup]],0)</f>
        <v>0</v>
      </c>
      <c r="J354" s="12"/>
      <c r="K354" s="12"/>
      <c r="L354" s="12"/>
      <c r="M354" s="12"/>
      <c r="N354" s="42"/>
      <c r="O354" s="44"/>
      <c r="P354" s="12"/>
      <c r="Q354" s="12"/>
      <c r="R354" s="12"/>
      <c r="S354" s="42"/>
      <c r="T354" s="44"/>
      <c r="U354" s="12"/>
      <c r="V354" s="12"/>
      <c r="W354" s="12"/>
      <c r="X354" s="42"/>
      <c r="Y354" s="44"/>
      <c r="Z354" s="12"/>
      <c r="AA354" s="12"/>
      <c r="AB354" s="12"/>
      <c r="AC354" s="42"/>
      <c r="AD354" s="44"/>
      <c r="AE354" s="12"/>
      <c r="AF354" s="12"/>
      <c r="AG354" s="12"/>
      <c r="AH354" s="42"/>
      <c r="AI354" s="44"/>
      <c r="AJ354" s="12"/>
      <c r="AK354" s="12"/>
      <c r="AL354" s="12"/>
      <c r="AM354" s="42"/>
      <c r="AN354" s="44"/>
      <c r="AO354" s="12"/>
      <c r="AP354" s="12"/>
      <c r="AQ354" s="12"/>
      <c r="AR354" s="42"/>
      <c r="AS354" s="44"/>
      <c r="AT354" s="12"/>
      <c r="AU354" s="12"/>
      <c r="AV354" s="12"/>
      <c r="AW354" s="42"/>
      <c r="AX354" s="44"/>
    </row>
    <row r="355" spans="1:50" x14ac:dyDescent="0.2">
      <c r="A355" s="12"/>
      <c r="B355" s="64"/>
      <c r="C355" s="18"/>
      <c r="D355" s="19"/>
      <c r="E355" s="65"/>
      <c r="F355" s="17"/>
      <c r="G355" s="27"/>
      <c r="H355" s="12"/>
      <c r="I355" s="15">
        <f>IF(Sprint2TasksTable[[#This Row],[Presup]]&gt;0,(MAX(J349:AX349)-MIN(J349:AX349))/Sprint2TasksTable[[#This Row],[Presup]],0)</f>
        <v>0</v>
      </c>
      <c r="J355" s="12"/>
      <c r="K355" s="12"/>
      <c r="L355" s="12"/>
      <c r="M355" s="12"/>
      <c r="N355" s="42"/>
      <c r="O355" s="44"/>
      <c r="P355" s="12"/>
      <c r="Q355" s="12"/>
      <c r="R355" s="12"/>
      <c r="S355" s="42"/>
      <c r="T355" s="44"/>
      <c r="U355" s="12"/>
      <c r="V355" s="12"/>
      <c r="W355" s="12"/>
      <c r="X355" s="42"/>
      <c r="Y355" s="44"/>
      <c r="Z355" s="12"/>
      <c r="AA355" s="12"/>
      <c r="AB355" s="12"/>
      <c r="AC355" s="42"/>
      <c r="AD355" s="44"/>
      <c r="AE355" s="12"/>
      <c r="AF355" s="12"/>
      <c r="AG355" s="12"/>
      <c r="AH355" s="42"/>
      <c r="AI355" s="44"/>
      <c r="AJ355" s="12"/>
      <c r="AK355" s="12"/>
      <c r="AL355" s="12"/>
      <c r="AM355" s="42"/>
      <c r="AN355" s="44"/>
      <c r="AO355" s="12"/>
      <c r="AP355" s="12"/>
      <c r="AQ355" s="12"/>
      <c r="AR355" s="42"/>
      <c r="AS355" s="44"/>
      <c r="AT355" s="12"/>
      <c r="AU355" s="12"/>
      <c r="AV355" s="12"/>
      <c r="AW355" s="42"/>
      <c r="AX355" s="44"/>
    </row>
    <row r="356" spans="1:50" x14ac:dyDescent="0.2">
      <c r="A356" s="12"/>
      <c r="B356" s="64"/>
      <c r="C356" s="18"/>
      <c r="D356" s="19"/>
      <c r="E356" s="65"/>
      <c r="F356" s="17"/>
      <c r="G356" s="27"/>
      <c r="H356" s="12"/>
      <c r="I356" s="15">
        <f>IF(Sprint2TasksTable[[#This Row],[Presup]]&gt;0,(MAX(J350:AX350)-MIN(J350:AX350))/Sprint2TasksTable[[#This Row],[Presup]],0)</f>
        <v>0</v>
      </c>
      <c r="J356" s="12"/>
      <c r="K356" s="12"/>
      <c r="L356" s="12"/>
      <c r="M356" s="12"/>
      <c r="N356" s="42"/>
      <c r="O356" s="44"/>
      <c r="P356" s="12"/>
      <c r="Q356" s="12"/>
      <c r="R356" s="12"/>
      <c r="S356" s="42"/>
      <c r="T356" s="44"/>
      <c r="U356" s="12"/>
      <c r="V356" s="12"/>
      <c r="W356" s="12"/>
      <c r="X356" s="42"/>
      <c r="Y356" s="44"/>
      <c r="Z356" s="12"/>
      <c r="AA356" s="12"/>
      <c r="AB356" s="12"/>
      <c r="AC356" s="42"/>
      <c r="AD356" s="44"/>
      <c r="AE356" s="12"/>
      <c r="AF356" s="12"/>
      <c r="AG356" s="12"/>
      <c r="AH356" s="42"/>
      <c r="AI356" s="44"/>
      <c r="AJ356" s="12"/>
      <c r="AK356" s="12"/>
      <c r="AL356" s="12"/>
      <c r="AM356" s="42"/>
      <c r="AN356" s="44"/>
      <c r="AO356" s="12"/>
      <c r="AP356" s="12"/>
      <c r="AQ356" s="12"/>
      <c r="AR356" s="42"/>
      <c r="AS356" s="44"/>
      <c r="AT356" s="12"/>
      <c r="AU356" s="12"/>
      <c r="AV356" s="12"/>
      <c r="AW356" s="42"/>
      <c r="AX356" s="44"/>
    </row>
    <row r="357" spans="1:50" x14ac:dyDescent="0.2">
      <c r="A357" s="12"/>
      <c r="B357" s="64"/>
      <c r="C357" s="18"/>
      <c r="D357" s="19"/>
      <c r="E357" s="65"/>
      <c r="F357" s="17"/>
      <c r="G357" s="27"/>
      <c r="H357" s="12"/>
      <c r="I357" s="15">
        <f>IF(Sprint2TasksTable[[#This Row],[Presup]]&gt;0,(MAX(J351:AX351)-MIN(J351:AX351))/Sprint2TasksTable[[#This Row],[Presup]],0)</f>
        <v>0</v>
      </c>
      <c r="J357" s="12"/>
      <c r="K357" s="12"/>
      <c r="L357" s="12"/>
      <c r="M357" s="12"/>
      <c r="N357" s="42"/>
      <c r="O357" s="44"/>
      <c r="P357" s="12"/>
      <c r="Q357" s="12"/>
      <c r="R357" s="12"/>
      <c r="S357" s="42"/>
      <c r="T357" s="44"/>
      <c r="U357" s="12"/>
      <c r="V357" s="12"/>
      <c r="W357" s="12"/>
      <c r="X357" s="42"/>
      <c r="Y357" s="44"/>
      <c r="Z357" s="12"/>
      <c r="AA357" s="12"/>
      <c r="AB357" s="12"/>
      <c r="AC357" s="42"/>
      <c r="AD357" s="44"/>
      <c r="AE357" s="12"/>
      <c r="AF357" s="12"/>
      <c r="AG357" s="12"/>
      <c r="AH357" s="42"/>
      <c r="AI357" s="44"/>
      <c r="AJ357" s="12"/>
      <c r="AK357" s="12"/>
      <c r="AL357" s="12"/>
      <c r="AM357" s="42"/>
      <c r="AN357" s="44"/>
      <c r="AO357" s="12"/>
      <c r="AP357" s="12"/>
      <c r="AQ357" s="12"/>
      <c r="AR357" s="42"/>
      <c r="AS357" s="44"/>
      <c r="AT357" s="12"/>
      <c r="AU357" s="12"/>
      <c r="AV357" s="12"/>
      <c r="AW357" s="42"/>
      <c r="AX357" s="44"/>
    </row>
    <row r="358" spans="1:50" x14ac:dyDescent="0.2">
      <c r="A358" s="12"/>
      <c r="B358" s="64"/>
      <c r="C358" s="18"/>
      <c r="D358" s="19"/>
      <c r="E358" s="65"/>
      <c r="F358" s="17"/>
      <c r="G358" s="27"/>
      <c r="H358" s="12"/>
      <c r="I358" s="15">
        <f>IF(Sprint2TasksTable[[#This Row],[Presup]]&gt;0,(MAX(J352:AX352)-MIN(J352:AX352))/Sprint2TasksTable[[#This Row],[Presup]],0)</f>
        <v>0</v>
      </c>
      <c r="J358" s="12"/>
      <c r="K358" s="12"/>
      <c r="L358" s="12"/>
      <c r="M358" s="12"/>
      <c r="N358" s="42"/>
      <c r="O358" s="44"/>
      <c r="P358" s="12"/>
      <c r="Q358" s="12"/>
      <c r="R358" s="12"/>
      <c r="S358" s="42"/>
      <c r="T358" s="44"/>
      <c r="U358" s="12"/>
      <c r="V358" s="12"/>
      <c r="W358" s="12"/>
      <c r="X358" s="42"/>
      <c r="Y358" s="44"/>
      <c r="Z358" s="12"/>
      <c r="AA358" s="12"/>
      <c r="AB358" s="12"/>
      <c r="AC358" s="42"/>
      <c r="AD358" s="44"/>
      <c r="AE358" s="12"/>
      <c r="AF358" s="12"/>
      <c r="AG358" s="12"/>
      <c r="AH358" s="42"/>
      <c r="AI358" s="44"/>
      <c r="AJ358" s="12"/>
      <c r="AK358" s="12"/>
      <c r="AL358" s="12"/>
      <c r="AM358" s="42"/>
      <c r="AN358" s="44"/>
      <c r="AO358" s="12"/>
      <c r="AP358" s="12"/>
      <c r="AQ358" s="12"/>
      <c r="AR358" s="42"/>
      <c r="AS358" s="44"/>
      <c r="AT358" s="12"/>
      <c r="AU358" s="12"/>
      <c r="AV358" s="12"/>
      <c r="AW358" s="42"/>
      <c r="AX358" s="44"/>
    </row>
    <row r="359" spans="1:50" x14ac:dyDescent="0.2">
      <c r="A359" s="12"/>
      <c r="B359" s="64"/>
      <c r="C359" s="18"/>
      <c r="D359" s="19"/>
      <c r="E359" s="65"/>
      <c r="F359" s="17"/>
      <c r="G359" s="27"/>
      <c r="H359" s="12"/>
      <c r="I359" s="15">
        <f>IF(Sprint2TasksTable[[#This Row],[Presup]]&gt;0,(MAX(J353:AX353)-MIN(J353:AX353))/Sprint2TasksTable[[#This Row],[Presup]],0)</f>
        <v>0</v>
      </c>
      <c r="J359" s="12"/>
      <c r="K359" s="12"/>
      <c r="L359" s="12"/>
      <c r="M359" s="12"/>
      <c r="N359" s="42"/>
      <c r="O359" s="44"/>
      <c r="P359" s="12"/>
      <c r="Q359" s="12"/>
      <c r="R359" s="12"/>
      <c r="S359" s="42"/>
      <c r="T359" s="44"/>
      <c r="U359" s="12"/>
      <c r="V359" s="12"/>
      <c r="W359" s="12"/>
      <c r="X359" s="42"/>
      <c r="Y359" s="44"/>
      <c r="Z359" s="12"/>
      <c r="AA359" s="12"/>
      <c r="AB359" s="12"/>
      <c r="AC359" s="42"/>
      <c r="AD359" s="44"/>
      <c r="AE359" s="12"/>
      <c r="AF359" s="12"/>
      <c r="AG359" s="12"/>
      <c r="AH359" s="42"/>
      <c r="AI359" s="44"/>
      <c r="AJ359" s="12"/>
      <c r="AK359" s="12"/>
      <c r="AL359" s="12"/>
      <c r="AM359" s="42"/>
      <c r="AN359" s="44"/>
      <c r="AO359" s="12"/>
      <c r="AP359" s="12"/>
      <c r="AQ359" s="12"/>
      <c r="AR359" s="42"/>
      <c r="AS359" s="44"/>
      <c r="AT359" s="12"/>
      <c r="AU359" s="12"/>
      <c r="AV359" s="12"/>
      <c r="AW359" s="42"/>
      <c r="AX359" s="44"/>
    </row>
    <row r="360" spans="1:50" x14ac:dyDescent="0.2">
      <c r="A360" s="12"/>
      <c r="B360" s="64"/>
      <c r="C360" s="18"/>
      <c r="D360" s="19"/>
      <c r="E360" s="65"/>
      <c r="F360" s="17"/>
      <c r="G360" s="27"/>
      <c r="H360" s="12"/>
      <c r="I360" s="15">
        <f>IF(Sprint2TasksTable[[#This Row],[Presup]]&gt;0,(MAX(J354:AX354)-MIN(J354:AX354))/Sprint2TasksTable[[#This Row],[Presup]],0)</f>
        <v>0</v>
      </c>
      <c r="J360" s="12"/>
      <c r="K360" s="12"/>
      <c r="L360" s="12"/>
      <c r="M360" s="12"/>
      <c r="N360" s="42"/>
      <c r="O360" s="44"/>
      <c r="P360" s="12"/>
      <c r="Q360" s="12"/>
      <c r="R360" s="12"/>
      <c r="S360" s="42"/>
      <c r="T360" s="44"/>
      <c r="U360" s="12"/>
      <c r="V360" s="12"/>
      <c r="W360" s="12"/>
      <c r="X360" s="42"/>
      <c r="Y360" s="44"/>
      <c r="Z360" s="12"/>
      <c r="AA360" s="12"/>
      <c r="AB360" s="12"/>
      <c r="AC360" s="42"/>
      <c r="AD360" s="44"/>
      <c r="AE360" s="12"/>
      <c r="AF360" s="12"/>
      <c r="AG360" s="12"/>
      <c r="AH360" s="42"/>
      <c r="AI360" s="44"/>
      <c r="AJ360" s="12"/>
      <c r="AK360" s="12"/>
      <c r="AL360" s="12"/>
      <c r="AM360" s="42"/>
      <c r="AN360" s="44"/>
      <c r="AO360" s="12"/>
      <c r="AP360" s="12"/>
      <c r="AQ360" s="12"/>
      <c r="AR360" s="42"/>
      <c r="AS360" s="44"/>
      <c r="AT360" s="12"/>
      <c r="AU360" s="12"/>
      <c r="AV360" s="12"/>
      <c r="AW360" s="42"/>
      <c r="AX360" s="44"/>
    </row>
    <row r="361" spans="1:50" x14ac:dyDescent="0.2">
      <c r="A361" s="12"/>
      <c r="B361" s="64"/>
      <c r="C361" s="18"/>
      <c r="D361" s="19"/>
      <c r="E361" s="65"/>
      <c r="F361" s="17"/>
      <c r="G361" s="27"/>
      <c r="H361" s="12"/>
      <c r="I361" s="15">
        <f>IF(Sprint2TasksTable[[#This Row],[Presup]]&gt;0,(MAX(J355:AX355)-MIN(J355:AX355))/Sprint2TasksTable[[#This Row],[Presup]],0)</f>
        <v>0</v>
      </c>
      <c r="J361" s="12"/>
      <c r="K361" s="12"/>
      <c r="L361" s="12"/>
      <c r="M361" s="12"/>
      <c r="N361" s="42"/>
      <c r="O361" s="44"/>
      <c r="P361" s="12"/>
      <c r="Q361" s="12"/>
      <c r="R361" s="12"/>
      <c r="S361" s="42"/>
      <c r="T361" s="44"/>
      <c r="U361" s="12"/>
      <c r="V361" s="12"/>
      <c r="W361" s="12"/>
      <c r="X361" s="42"/>
      <c r="Y361" s="44"/>
      <c r="Z361" s="12"/>
      <c r="AA361" s="12"/>
      <c r="AB361" s="12"/>
      <c r="AC361" s="42"/>
      <c r="AD361" s="44"/>
      <c r="AE361" s="12"/>
      <c r="AF361" s="12"/>
      <c r="AG361" s="12"/>
      <c r="AH361" s="42"/>
      <c r="AI361" s="44"/>
      <c r="AJ361" s="12"/>
      <c r="AK361" s="12"/>
      <c r="AL361" s="12"/>
      <c r="AM361" s="42"/>
      <c r="AN361" s="44"/>
      <c r="AO361" s="12"/>
      <c r="AP361" s="12"/>
      <c r="AQ361" s="12"/>
      <c r="AR361" s="42"/>
      <c r="AS361" s="44"/>
      <c r="AT361" s="12"/>
      <c r="AU361" s="12"/>
      <c r="AV361" s="12"/>
      <c r="AW361" s="42"/>
      <c r="AX361" s="44"/>
    </row>
    <row r="362" spans="1:50" x14ac:dyDescent="0.2">
      <c r="A362" s="12"/>
      <c r="B362" s="64"/>
      <c r="C362" s="18"/>
      <c r="D362" s="19"/>
      <c r="E362" s="65"/>
      <c r="F362" s="17"/>
      <c r="G362" s="27"/>
      <c r="H362" s="12"/>
      <c r="I362" s="15">
        <f>IF(Sprint2TasksTable[[#This Row],[Presup]]&gt;0,(MAX(J356:AX356)-MIN(J356:AX356))/Sprint2TasksTable[[#This Row],[Presup]],0)</f>
        <v>0</v>
      </c>
      <c r="J362" s="12"/>
      <c r="K362" s="12"/>
      <c r="L362" s="12"/>
      <c r="M362" s="12"/>
      <c r="N362" s="42"/>
      <c r="O362" s="44"/>
      <c r="P362" s="12"/>
      <c r="Q362" s="12"/>
      <c r="R362" s="12"/>
      <c r="S362" s="42"/>
      <c r="T362" s="44"/>
      <c r="U362" s="12"/>
      <c r="V362" s="12"/>
      <c r="W362" s="12"/>
      <c r="X362" s="42"/>
      <c r="Y362" s="44"/>
      <c r="Z362" s="12"/>
      <c r="AA362" s="12"/>
      <c r="AB362" s="12"/>
      <c r="AC362" s="42"/>
      <c r="AD362" s="44"/>
      <c r="AE362" s="12"/>
      <c r="AF362" s="12"/>
      <c r="AG362" s="12"/>
      <c r="AH362" s="42"/>
      <c r="AI362" s="44"/>
      <c r="AJ362" s="12"/>
      <c r="AK362" s="12"/>
      <c r="AL362" s="12"/>
      <c r="AM362" s="42"/>
      <c r="AN362" s="44"/>
      <c r="AO362" s="12"/>
      <c r="AP362" s="12"/>
      <c r="AQ362" s="12"/>
      <c r="AR362" s="42"/>
      <c r="AS362" s="44"/>
      <c r="AT362" s="12"/>
      <c r="AU362" s="12"/>
      <c r="AV362" s="12"/>
      <c r="AW362" s="42"/>
      <c r="AX362" s="44"/>
    </row>
    <row r="363" spans="1:50" x14ac:dyDescent="0.2">
      <c r="A363" s="12"/>
      <c r="B363" s="64"/>
      <c r="C363" s="18"/>
      <c r="D363" s="19"/>
      <c r="E363" s="65"/>
      <c r="F363" s="17"/>
      <c r="G363" s="27"/>
      <c r="H363" s="12"/>
      <c r="I363" s="15">
        <f>IF(Sprint2TasksTable[[#This Row],[Presup]]&gt;0,(MAX(J357:AX357)-MIN(J357:AX357))/Sprint2TasksTable[[#This Row],[Presup]],0)</f>
        <v>0</v>
      </c>
      <c r="J363" s="12"/>
      <c r="K363" s="12"/>
      <c r="L363" s="12"/>
      <c r="M363" s="12"/>
      <c r="N363" s="42"/>
      <c r="O363" s="44"/>
      <c r="P363" s="12"/>
      <c r="Q363" s="12"/>
      <c r="R363" s="12"/>
      <c r="S363" s="42"/>
      <c r="T363" s="44"/>
      <c r="U363" s="12"/>
      <c r="V363" s="12"/>
      <c r="W363" s="12"/>
      <c r="X363" s="42"/>
      <c r="Y363" s="44"/>
      <c r="Z363" s="12"/>
      <c r="AA363" s="12"/>
      <c r="AB363" s="12"/>
      <c r="AC363" s="42"/>
      <c r="AD363" s="44"/>
      <c r="AE363" s="12"/>
      <c r="AF363" s="12"/>
      <c r="AG363" s="12"/>
      <c r="AH363" s="42"/>
      <c r="AI363" s="44"/>
      <c r="AJ363" s="12"/>
      <c r="AK363" s="12"/>
      <c r="AL363" s="12"/>
      <c r="AM363" s="42"/>
      <c r="AN363" s="44"/>
      <c r="AO363" s="12"/>
      <c r="AP363" s="12"/>
      <c r="AQ363" s="12"/>
      <c r="AR363" s="42"/>
      <c r="AS363" s="44"/>
      <c r="AT363" s="12"/>
      <c r="AU363" s="12"/>
      <c r="AV363" s="12"/>
      <c r="AW363" s="42"/>
      <c r="AX363" s="44"/>
    </row>
    <row r="364" spans="1:50" x14ac:dyDescent="0.2">
      <c r="A364" s="12"/>
      <c r="B364" s="64"/>
      <c r="C364" s="18"/>
      <c r="D364" s="19"/>
      <c r="E364" s="65"/>
      <c r="F364" s="17"/>
      <c r="G364" s="27"/>
      <c r="H364" s="12"/>
      <c r="I364" s="15">
        <f>IF(Sprint2TasksTable[[#This Row],[Presup]]&gt;0,(MAX(J358:AX358)-MIN(J358:AX358))/Sprint2TasksTable[[#This Row],[Presup]],0)</f>
        <v>0</v>
      </c>
      <c r="J364" s="12"/>
      <c r="K364" s="12"/>
      <c r="L364" s="12"/>
      <c r="M364" s="12"/>
      <c r="N364" s="42"/>
      <c r="O364" s="44"/>
      <c r="P364" s="12"/>
      <c r="Q364" s="12"/>
      <c r="R364" s="12"/>
      <c r="S364" s="42"/>
      <c r="T364" s="44"/>
      <c r="U364" s="12"/>
      <c r="V364" s="12"/>
      <c r="W364" s="12"/>
      <c r="X364" s="42"/>
      <c r="Y364" s="44"/>
      <c r="Z364" s="12"/>
      <c r="AA364" s="12"/>
      <c r="AB364" s="12"/>
      <c r="AC364" s="42"/>
      <c r="AD364" s="44"/>
      <c r="AE364" s="12"/>
      <c r="AF364" s="12"/>
      <c r="AG364" s="12"/>
      <c r="AH364" s="42"/>
      <c r="AI364" s="44"/>
      <c r="AJ364" s="12"/>
      <c r="AK364" s="12"/>
      <c r="AL364" s="12"/>
      <c r="AM364" s="42"/>
      <c r="AN364" s="44"/>
      <c r="AO364" s="12"/>
      <c r="AP364" s="12"/>
      <c r="AQ364" s="12"/>
      <c r="AR364" s="42"/>
      <c r="AS364" s="44"/>
      <c r="AT364" s="12"/>
      <c r="AU364" s="12"/>
      <c r="AV364" s="12"/>
      <c r="AW364" s="42"/>
      <c r="AX364" s="44"/>
    </row>
    <row r="365" spans="1:50" x14ac:dyDescent="0.2">
      <c r="A365" s="12"/>
      <c r="B365" s="64"/>
      <c r="C365" s="18"/>
      <c r="D365" s="19"/>
      <c r="E365" s="65"/>
      <c r="F365" s="17"/>
      <c r="G365" s="27"/>
      <c r="H365" s="12"/>
      <c r="I365" s="15">
        <f>IF(Sprint2TasksTable[[#This Row],[Presup]]&gt;0,(MAX(J359:AX359)-MIN(J359:AX359))/Sprint2TasksTable[[#This Row],[Presup]],0)</f>
        <v>0</v>
      </c>
      <c r="J365" s="12"/>
      <c r="K365" s="12"/>
      <c r="L365" s="12"/>
      <c r="M365" s="12"/>
      <c r="N365" s="42"/>
      <c r="O365" s="44"/>
      <c r="P365" s="12"/>
      <c r="Q365" s="12"/>
      <c r="R365" s="12"/>
      <c r="S365" s="42"/>
      <c r="T365" s="44"/>
      <c r="U365" s="12"/>
      <c r="V365" s="12"/>
      <c r="W365" s="12"/>
      <c r="X365" s="42"/>
      <c r="Y365" s="44"/>
      <c r="Z365" s="12"/>
      <c r="AA365" s="12"/>
      <c r="AB365" s="12"/>
      <c r="AC365" s="42"/>
      <c r="AD365" s="44"/>
      <c r="AE365" s="12"/>
      <c r="AF365" s="12"/>
      <c r="AG365" s="12"/>
      <c r="AH365" s="42"/>
      <c r="AI365" s="44"/>
      <c r="AJ365" s="12"/>
      <c r="AK365" s="12"/>
      <c r="AL365" s="12"/>
      <c r="AM365" s="42"/>
      <c r="AN365" s="44"/>
      <c r="AO365" s="12"/>
      <c r="AP365" s="12"/>
      <c r="AQ365" s="12"/>
      <c r="AR365" s="42"/>
      <c r="AS365" s="44"/>
      <c r="AT365" s="12"/>
      <c r="AU365" s="12"/>
      <c r="AV365" s="12"/>
      <c r="AW365" s="42"/>
      <c r="AX365" s="44"/>
    </row>
    <row r="366" spans="1:50" x14ac:dyDescent="0.2">
      <c r="A366" s="12"/>
      <c r="B366" s="64"/>
      <c r="C366" s="18"/>
      <c r="D366" s="19"/>
      <c r="E366" s="65"/>
      <c r="F366" s="17"/>
      <c r="G366" s="27"/>
      <c r="H366" s="12"/>
      <c r="I366" s="15">
        <f>IF(Sprint2TasksTable[[#This Row],[Presup]]&gt;0,(MAX(J360:AX360)-MIN(J360:AX360))/Sprint2TasksTable[[#This Row],[Presup]],0)</f>
        <v>0</v>
      </c>
      <c r="J366" s="12"/>
      <c r="K366" s="12"/>
      <c r="L366" s="12"/>
      <c r="M366" s="12"/>
      <c r="N366" s="42"/>
      <c r="O366" s="44"/>
      <c r="P366" s="12"/>
      <c r="Q366" s="12"/>
      <c r="R366" s="12"/>
      <c r="S366" s="42"/>
      <c r="T366" s="44"/>
      <c r="U366" s="12"/>
      <c r="V366" s="12"/>
      <c r="W366" s="12"/>
      <c r="X366" s="42"/>
      <c r="Y366" s="44"/>
      <c r="Z366" s="12"/>
      <c r="AA366" s="12"/>
      <c r="AB366" s="12"/>
      <c r="AC366" s="42"/>
      <c r="AD366" s="44"/>
      <c r="AE366" s="12"/>
      <c r="AF366" s="12"/>
      <c r="AG366" s="12"/>
      <c r="AH366" s="42"/>
      <c r="AI366" s="44"/>
      <c r="AJ366" s="12"/>
      <c r="AK366" s="12"/>
      <c r="AL366" s="12"/>
      <c r="AM366" s="42"/>
      <c r="AN366" s="44"/>
      <c r="AO366" s="12"/>
      <c r="AP366" s="12"/>
      <c r="AQ366" s="12"/>
      <c r="AR366" s="42"/>
      <c r="AS366" s="44"/>
      <c r="AT366" s="12"/>
      <c r="AU366" s="12"/>
      <c r="AV366" s="12"/>
      <c r="AW366" s="42"/>
      <c r="AX366" s="44"/>
    </row>
    <row r="367" spans="1:50" x14ac:dyDescent="0.2">
      <c r="A367" s="12"/>
      <c r="B367" s="64"/>
      <c r="C367" s="18"/>
      <c r="D367" s="19"/>
      <c r="E367" s="65"/>
      <c r="F367" s="17"/>
      <c r="G367" s="27"/>
      <c r="H367" s="12"/>
      <c r="I367" s="15">
        <f>IF(Sprint2TasksTable[[#This Row],[Presup]]&gt;0,(MAX(J361:AX361)-MIN(J361:AX361))/Sprint2TasksTable[[#This Row],[Presup]],0)</f>
        <v>0</v>
      </c>
      <c r="J367" s="12"/>
      <c r="K367" s="12"/>
      <c r="L367" s="12"/>
      <c r="M367" s="12"/>
      <c r="N367" s="42"/>
      <c r="O367" s="44"/>
      <c r="P367" s="12"/>
      <c r="Q367" s="12"/>
      <c r="R367" s="12"/>
      <c r="S367" s="42"/>
      <c r="T367" s="44"/>
      <c r="U367" s="12"/>
      <c r="V367" s="12"/>
      <c r="W367" s="12"/>
      <c r="X367" s="42"/>
      <c r="Y367" s="44"/>
      <c r="Z367" s="12"/>
      <c r="AA367" s="12"/>
      <c r="AB367" s="12"/>
      <c r="AC367" s="42"/>
      <c r="AD367" s="44"/>
      <c r="AE367" s="12"/>
      <c r="AF367" s="12"/>
      <c r="AG367" s="12"/>
      <c r="AH367" s="42"/>
      <c r="AI367" s="44"/>
      <c r="AJ367" s="12"/>
      <c r="AK367" s="12"/>
      <c r="AL367" s="12"/>
      <c r="AM367" s="42"/>
      <c r="AN367" s="44"/>
      <c r="AO367" s="12"/>
      <c r="AP367" s="12"/>
      <c r="AQ367" s="12"/>
      <c r="AR367" s="42"/>
      <c r="AS367" s="44"/>
      <c r="AT367" s="12"/>
      <c r="AU367" s="12"/>
      <c r="AV367" s="12"/>
      <c r="AW367" s="42"/>
      <c r="AX367" s="44"/>
    </row>
    <row r="368" spans="1:50" x14ac:dyDescent="0.2">
      <c r="A368" s="12"/>
      <c r="B368" s="64"/>
      <c r="C368" s="18"/>
      <c r="D368" s="19"/>
      <c r="E368" s="65"/>
      <c r="F368" s="17"/>
      <c r="G368" s="27"/>
      <c r="H368" s="12"/>
      <c r="I368" s="15">
        <f>IF(Sprint2TasksTable[[#This Row],[Presup]]&gt;0,(MAX(J362:AX362)-MIN(J362:AX362))/Sprint2TasksTable[[#This Row],[Presup]],0)</f>
        <v>0</v>
      </c>
      <c r="J368" s="12"/>
      <c r="K368" s="12"/>
      <c r="L368" s="12"/>
      <c r="M368" s="12"/>
      <c r="N368" s="42"/>
      <c r="O368" s="44"/>
      <c r="P368" s="12"/>
      <c r="Q368" s="12"/>
      <c r="R368" s="12"/>
      <c r="S368" s="42"/>
      <c r="T368" s="44"/>
      <c r="U368" s="12"/>
      <c r="V368" s="12"/>
      <c r="W368" s="12"/>
      <c r="X368" s="42"/>
      <c r="Y368" s="44"/>
      <c r="Z368" s="12"/>
      <c r="AA368" s="12"/>
      <c r="AB368" s="12"/>
      <c r="AC368" s="42"/>
      <c r="AD368" s="44"/>
      <c r="AE368" s="12"/>
      <c r="AF368" s="12"/>
      <c r="AG368" s="12"/>
      <c r="AH368" s="42"/>
      <c r="AI368" s="44"/>
      <c r="AJ368" s="12"/>
      <c r="AK368" s="12"/>
      <c r="AL368" s="12"/>
      <c r="AM368" s="42"/>
      <c r="AN368" s="44"/>
      <c r="AO368" s="12"/>
      <c r="AP368" s="12"/>
      <c r="AQ368" s="12"/>
      <c r="AR368" s="42"/>
      <c r="AS368" s="44"/>
      <c r="AT368" s="12"/>
      <c r="AU368" s="12"/>
      <c r="AV368" s="12"/>
      <c r="AW368" s="42"/>
      <c r="AX368" s="44"/>
    </row>
    <row r="369" spans="1:50" x14ac:dyDescent="0.2">
      <c r="A369" s="12"/>
      <c r="B369" s="64"/>
      <c r="C369" s="18"/>
      <c r="D369" s="19"/>
      <c r="E369" s="65"/>
      <c r="F369" s="17"/>
      <c r="G369" s="27"/>
      <c r="H369" s="12"/>
      <c r="I369" s="15">
        <f>IF(Sprint2TasksTable[[#This Row],[Presup]]&gt;0,(MAX(J363:AX363)-MIN(J363:AX363))/Sprint2TasksTable[[#This Row],[Presup]],0)</f>
        <v>0</v>
      </c>
      <c r="J369" s="12"/>
      <c r="K369" s="12"/>
      <c r="L369" s="12"/>
      <c r="M369" s="12"/>
      <c r="N369" s="42"/>
      <c r="O369" s="44"/>
      <c r="P369" s="12"/>
      <c r="Q369" s="12"/>
      <c r="R369" s="12"/>
      <c r="S369" s="42"/>
      <c r="T369" s="44"/>
      <c r="U369" s="12"/>
      <c r="V369" s="12"/>
      <c r="W369" s="12"/>
      <c r="X369" s="42"/>
      <c r="Y369" s="44"/>
      <c r="Z369" s="12"/>
      <c r="AA369" s="12"/>
      <c r="AB369" s="12"/>
      <c r="AC369" s="42"/>
      <c r="AD369" s="44"/>
      <c r="AE369" s="12"/>
      <c r="AF369" s="12"/>
      <c r="AG369" s="12"/>
      <c r="AH369" s="42"/>
      <c r="AI369" s="44"/>
      <c r="AJ369" s="12"/>
      <c r="AK369" s="12"/>
      <c r="AL369" s="12"/>
      <c r="AM369" s="42"/>
      <c r="AN369" s="44"/>
      <c r="AO369" s="12"/>
      <c r="AP369" s="12"/>
      <c r="AQ369" s="12"/>
      <c r="AR369" s="42"/>
      <c r="AS369" s="44"/>
      <c r="AT369" s="12"/>
      <c r="AU369" s="12"/>
      <c r="AV369" s="12"/>
      <c r="AW369" s="42"/>
      <c r="AX369" s="44"/>
    </row>
    <row r="370" spans="1:50" x14ac:dyDescent="0.2">
      <c r="A370" s="12"/>
      <c r="B370" s="64"/>
      <c r="C370" s="18"/>
      <c r="D370" s="19"/>
      <c r="E370" s="65"/>
      <c r="F370" s="17"/>
      <c r="G370" s="27"/>
      <c r="H370" s="12"/>
      <c r="I370" s="15">
        <f>IF(Sprint2TasksTable[[#This Row],[Presup]]&gt;0,(MAX(J364:AX364)-MIN(J364:AX364))/Sprint2TasksTable[[#This Row],[Presup]],0)</f>
        <v>0</v>
      </c>
      <c r="J370" s="12"/>
      <c r="K370" s="12"/>
      <c r="L370" s="12"/>
      <c r="M370" s="12"/>
      <c r="N370" s="42"/>
      <c r="O370" s="44"/>
      <c r="P370" s="12"/>
      <c r="Q370" s="12"/>
      <c r="R370" s="12"/>
      <c r="S370" s="42"/>
      <c r="T370" s="44"/>
      <c r="U370" s="12"/>
      <c r="V370" s="12"/>
      <c r="W370" s="12"/>
      <c r="X370" s="42"/>
      <c r="Y370" s="44"/>
      <c r="Z370" s="12"/>
      <c r="AA370" s="12"/>
      <c r="AB370" s="12"/>
      <c r="AC370" s="42"/>
      <c r="AD370" s="44"/>
      <c r="AE370" s="12"/>
      <c r="AF370" s="12"/>
      <c r="AG370" s="12"/>
      <c r="AH370" s="42"/>
      <c r="AI370" s="44"/>
      <c r="AJ370" s="12"/>
      <c r="AK370" s="12"/>
      <c r="AL370" s="12"/>
      <c r="AM370" s="42"/>
      <c r="AN370" s="44"/>
      <c r="AO370" s="12"/>
      <c r="AP370" s="12"/>
      <c r="AQ370" s="12"/>
      <c r="AR370" s="42"/>
      <c r="AS370" s="44"/>
      <c r="AT370" s="12"/>
      <c r="AU370" s="12"/>
      <c r="AV370" s="12"/>
      <c r="AW370" s="42"/>
      <c r="AX370" s="44"/>
    </row>
    <row r="371" spans="1:50" x14ac:dyDescent="0.2">
      <c r="A371" s="12"/>
      <c r="B371" s="64"/>
      <c r="C371" s="18"/>
      <c r="D371" s="19"/>
      <c r="E371" s="65"/>
      <c r="F371" s="17"/>
      <c r="G371" s="27"/>
      <c r="H371" s="12"/>
      <c r="I371" s="15">
        <f>IF(Sprint2TasksTable[[#This Row],[Presup]]&gt;0,(MAX(J365:AX365)-MIN(J365:AX365))/Sprint2TasksTable[[#This Row],[Presup]],0)</f>
        <v>0</v>
      </c>
      <c r="J371" s="12"/>
      <c r="K371" s="12"/>
      <c r="L371" s="12"/>
      <c r="M371" s="12"/>
      <c r="N371" s="42"/>
      <c r="O371" s="44"/>
      <c r="P371" s="12"/>
      <c r="Q371" s="12"/>
      <c r="R371" s="12"/>
      <c r="S371" s="42"/>
      <c r="T371" s="44"/>
      <c r="U371" s="12"/>
      <c r="V371" s="12"/>
      <c r="W371" s="12"/>
      <c r="X371" s="42"/>
      <c r="Y371" s="44"/>
      <c r="Z371" s="12"/>
      <c r="AA371" s="12"/>
      <c r="AB371" s="12"/>
      <c r="AC371" s="42"/>
      <c r="AD371" s="44"/>
      <c r="AE371" s="12"/>
      <c r="AF371" s="12"/>
      <c r="AG371" s="12"/>
      <c r="AH371" s="42"/>
      <c r="AI371" s="44"/>
      <c r="AJ371" s="12"/>
      <c r="AK371" s="12"/>
      <c r="AL371" s="12"/>
      <c r="AM371" s="42"/>
      <c r="AN371" s="44"/>
      <c r="AO371" s="12"/>
      <c r="AP371" s="12"/>
      <c r="AQ371" s="12"/>
      <c r="AR371" s="42"/>
      <c r="AS371" s="44"/>
      <c r="AT371" s="12"/>
      <c r="AU371" s="12"/>
      <c r="AV371" s="12"/>
      <c r="AW371" s="42"/>
      <c r="AX371" s="44"/>
    </row>
    <row r="372" spans="1:50" x14ac:dyDescent="0.2">
      <c r="A372" s="12"/>
      <c r="B372" s="64"/>
      <c r="C372" s="18"/>
      <c r="D372" s="19"/>
      <c r="E372" s="65"/>
      <c r="F372" s="17"/>
      <c r="G372" s="27"/>
      <c r="H372" s="12"/>
      <c r="I372" s="15">
        <f>IF(Sprint2TasksTable[[#This Row],[Presup]]&gt;0,(MAX(J366:AX366)-MIN(J366:AX366))/Sprint2TasksTable[[#This Row],[Presup]],0)</f>
        <v>0</v>
      </c>
      <c r="J372" s="12"/>
      <c r="K372" s="12"/>
      <c r="L372" s="12"/>
      <c r="M372" s="12"/>
      <c r="N372" s="42"/>
      <c r="O372" s="44"/>
      <c r="P372" s="12"/>
      <c r="Q372" s="12"/>
      <c r="R372" s="12"/>
      <c r="S372" s="42"/>
      <c r="T372" s="44"/>
      <c r="U372" s="12"/>
      <c r="V372" s="12"/>
      <c r="W372" s="12"/>
      <c r="X372" s="42"/>
      <c r="Y372" s="44"/>
      <c r="Z372" s="12"/>
      <c r="AA372" s="12"/>
      <c r="AB372" s="12"/>
      <c r="AC372" s="42"/>
      <c r="AD372" s="44"/>
      <c r="AE372" s="12"/>
      <c r="AF372" s="12"/>
      <c r="AG372" s="12"/>
      <c r="AH372" s="42"/>
      <c r="AI372" s="44"/>
      <c r="AJ372" s="12"/>
      <c r="AK372" s="12"/>
      <c r="AL372" s="12"/>
      <c r="AM372" s="42"/>
      <c r="AN372" s="44"/>
      <c r="AO372" s="12"/>
      <c r="AP372" s="12"/>
      <c r="AQ372" s="12"/>
      <c r="AR372" s="42"/>
      <c r="AS372" s="44"/>
      <c r="AT372" s="12"/>
      <c r="AU372" s="12"/>
      <c r="AV372" s="12"/>
      <c r="AW372" s="42"/>
      <c r="AX372" s="44"/>
    </row>
    <row r="373" spans="1:50" x14ac:dyDescent="0.2">
      <c r="A373" s="12"/>
      <c r="B373" s="64"/>
      <c r="C373" s="18"/>
      <c r="D373" s="19"/>
      <c r="E373" s="65"/>
      <c r="F373" s="17"/>
      <c r="G373" s="27"/>
      <c r="H373" s="12"/>
      <c r="I373" s="15">
        <f>IF(Sprint2TasksTable[[#This Row],[Presup]]&gt;0,(MAX(J367:AX367)-MIN(J367:AX367))/Sprint2TasksTable[[#This Row],[Presup]],0)</f>
        <v>0</v>
      </c>
      <c r="J373" s="12"/>
      <c r="K373" s="12"/>
      <c r="L373" s="12"/>
      <c r="M373" s="12"/>
      <c r="N373" s="42"/>
      <c r="O373" s="44"/>
      <c r="P373" s="12"/>
      <c r="Q373" s="12"/>
      <c r="R373" s="12"/>
      <c r="S373" s="42"/>
      <c r="T373" s="44"/>
      <c r="U373" s="12"/>
      <c r="V373" s="12"/>
      <c r="W373" s="12"/>
      <c r="X373" s="42"/>
      <c r="Y373" s="44"/>
      <c r="Z373" s="12"/>
      <c r="AA373" s="12"/>
      <c r="AB373" s="12"/>
      <c r="AC373" s="42"/>
      <c r="AD373" s="44"/>
      <c r="AE373" s="12"/>
      <c r="AF373" s="12"/>
      <c r="AG373" s="12"/>
      <c r="AH373" s="42"/>
      <c r="AI373" s="44"/>
      <c r="AJ373" s="12"/>
      <c r="AK373" s="12"/>
      <c r="AL373" s="12"/>
      <c r="AM373" s="42"/>
      <c r="AN373" s="44"/>
      <c r="AO373" s="12"/>
      <c r="AP373" s="12"/>
      <c r="AQ373" s="12"/>
      <c r="AR373" s="42"/>
      <c r="AS373" s="44"/>
      <c r="AT373" s="12"/>
      <c r="AU373" s="12"/>
      <c r="AV373" s="12"/>
      <c r="AW373" s="42"/>
      <c r="AX373" s="44"/>
    </row>
    <row r="374" spans="1:50" x14ac:dyDescent="0.2">
      <c r="A374" s="12"/>
      <c r="B374" s="64"/>
      <c r="C374" s="18"/>
      <c r="D374" s="19"/>
      <c r="E374" s="65"/>
      <c r="F374" s="17"/>
      <c r="G374" s="27"/>
      <c r="H374" s="12"/>
      <c r="I374" s="15">
        <f>IF(Sprint2TasksTable[[#This Row],[Presup]]&gt;0,(MAX(J368:AX368)-MIN(J368:AX368))/Sprint2TasksTable[[#This Row],[Presup]],0)</f>
        <v>0</v>
      </c>
      <c r="J374" s="12"/>
      <c r="K374" s="12"/>
      <c r="L374" s="12"/>
      <c r="M374" s="12"/>
      <c r="N374" s="42"/>
      <c r="O374" s="44"/>
      <c r="P374" s="12"/>
      <c r="Q374" s="12"/>
      <c r="R374" s="12"/>
      <c r="S374" s="42"/>
      <c r="T374" s="44"/>
      <c r="U374" s="12"/>
      <c r="V374" s="12"/>
      <c r="W374" s="12"/>
      <c r="X374" s="42"/>
      <c r="Y374" s="44"/>
      <c r="Z374" s="12"/>
      <c r="AA374" s="12"/>
      <c r="AB374" s="12"/>
      <c r="AC374" s="42"/>
      <c r="AD374" s="44"/>
      <c r="AE374" s="12"/>
      <c r="AF374" s="12"/>
      <c r="AG374" s="12"/>
      <c r="AH374" s="42"/>
      <c r="AI374" s="44"/>
      <c r="AJ374" s="12"/>
      <c r="AK374" s="12"/>
      <c r="AL374" s="12"/>
      <c r="AM374" s="42"/>
      <c r="AN374" s="44"/>
      <c r="AO374" s="12"/>
      <c r="AP374" s="12"/>
      <c r="AQ374" s="12"/>
      <c r="AR374" s="42"/>
      <c r="AS374" s="44"/>
      <c r="AT374" s="12"/>
      <c r="AU374" s="12"/>
      <c r="AV374" s="12"/>
      <c r="AW374" s="42"/>
      <c r="AX374" s="44"/>
    </row>
    <row r="375" spans="1:50" x14ac:dyDescent="0.2">
      <c r="A375" s="12"/>
      <c r="B375" s="64"/>
      <c r="C375" s="18"/>
      <c r="D375" s="19"/>
      <c r="E375" s="65"/>
      <c r="F375" s="17"/>
      <c r="G375" s="27"/>
      <c r="H375" s="12"/>
      <c r="I375" s="15">
        <f>IF(Sprint2TasksTable[[#This Row],[Presup]]&gt;0,(MAX(J369:AX369)-MIN(J369:AX369))/Sprint2TasksTable[[#This Row],[Presup]],0)</f>
        <v>0</v>
      </c>
      <c r="J375" s="12"/>
      <c r="K375" s="12"/>
      <c r="L375" s="12"/>
      <c r="M375" s="12"/>
      <c r="N375" s="42"/>
      <c r="O375" s="44"/>
      <c r="P375" s="12"/>
      <c r="Q375" s="12"/>
      <c r="R375" s="12"/>
      <c r="S375" s="42"/>
      <c r="T375" s="44"/>
      <c r="U375" s="12"/>
      <c r="V375" s="12"/>
      <c r="W375" s="12"/>
      <c r="X375" s="42"/>
      <c r="Y375" s="44"/>
      <c r="Z375" s="12"/>
      <c r="AA375" s="12"/>
      <c r="AB375" s="12"/>
      <c r="AC375" s="42"/>
      <c r="AD375" s="44"/>
      <c r="AE375" s="12"/>
      <c r="AF375" s="12"/>
      <c r="AG375" s="12"/>
      <c r="AH375" s="42"/>
      <c r="AI375" s="44"/>
      <c r="AJ375" s="12"/>
      <c r="AK375" s="12"/>
      <c r="AL375" s="12"/>
      <c r="AM375" s="42"/>
      <c r="AN375" s="44"/>
      <c r="AO375" s="12"/>
      <c r="AP375" s="12"/>
      <c r="AQ375" s="12"/>
      <c r="AR375" s="42"/>
      <c r="AS375" s="44"/>
      <c r="AT375" s="12"/>
      <c r="AU375" s="12"/>
      <c r="AV375" s="12"/>
      <c r="AW375" s="42"/>
      <c r="AX375" s="44"/>
    </row>
    <row r="376" spans="1:50" x14ac:dyDescent="0.2">
      <c r="A376" s="12"/>
      <c r="B376" s="64"/>
      <c r="C376" s="18"/>
      <c r="D376" s="19"/>
      <c r="E376" s="65"/>
      <c r="F376" s="17"/>
      <c r="G376" s="27"/>
      <c r="H376" s="12"/>
      <c r="I376" s="15">
        <f>IF(Sprint2TasksTable[[#This Row],[Presup]]&gt;0,(MAX(J370:AX370)-MIN(J370:AX370))/Sprint2TasksTable[[#This Row],[Presup]],0)</f>
        <v>0</v>
      </c>
      <c r="J376" s="12"/>
      <c r="K376" s="12"/>
      <c r="L376" s="12"/>
      <c r="M376" s="12"/>
      <c r="N376" s="42"/>
      <c r="O376" s="44"/>
      <c r="P376" s="12"/>
      <c r="Q376" s="12"/>
      <c r="R376" s="12"/>
      <c r="S376" s="42"/>
      <c r="T376" s="44"/>
      <c r="U376" s="12"/>
      <c r="V376" s="12"/>
      <c r="W376" s="12"/>
      <c r="X376" s="42"/>
      <c r="Y376" s="44"/>
      <c r="Z376" s="12"/>
      <c r="AA376" s="12"/>
      <c r="AB376" s="12"/>
      <c r="AC376" s="42"/>
      <c r="AD376" s="44"/>
      <c r="AE376" s="12"/>
      <c r="AF376" s="12"/>
      <c r="AG376" s="12"/>
      <c r="AH376" s="42"/>
      <c r="AI376" s="44"/>
      <c r="AJ376" s="12"/>
      <c r="AK376" s="12"/>
      <c r="AL376" s="12"/>
      <c r="AM376" s="42"/>
      <c r="AN376" s="44"/>
      <c r="AO376" s="12"/>
      <c r="AP376" s="12"/>
      <c r="AQ376" s="12"/>
      <c r="AR376" s="42"/>
      <c r="AS376" s="44"/>
      <c r="AT376" s="12"/>
      <c r="AU376" s="12"/>
      <c r="AV376" s="12"/>
      <c r="AW376" s="42"/>
      <c r="AX376" s="44"/>
    </row>
    <row r="377" spans="1:50" x14ac:dyDescent="0.2">
      <c r="A377" s="12"/>
      <c r="B377" s="64"/>
      <c r="C377" s="18"/>
      <c r="D377" s="19"/>
      <c r="E377" s="65"/>
      <c r="F377" s="17"/>
      <c r="G377" s="27"/>
      <c r="H377" s="12"/>
      <c r="I377" s="15">
        <f>IF(Sprint2TasksTable[[#This Row],[Presup]]&gt;0,(MAX(J371:AX371)-MIN(J371:AX371))/Sprint2TasksTable[[#This Row],[Presup]],0)</f>
        <v>0</v>
      </c>
      <c r="J377" s="12"/>
      <c r="K377" s="12"/>
      <c r="L377" s="12"/>
      <c r="M377" s="12"/>
      <c r="N377" s="42"/>
      <c r="O377" s="44"/>
      <c r="P377" s="12"/>
      <c r="Q377" s="12"/>
      <c r="R377" s="12"/>
      <c r="S377" s="42"/>
      <c r="T377" s="44"/>
      <c r="U377" s="12"/>
      <c r="V377" s="12"/>
      <c r="W377" s="12"/>
      <c r="X377" s="42"/>
      <c r="Y377" s="44"/>
      <c r="Z377" s="12"/>
      <c r="AA377" s="12"/>
      <c r="AB377" s="12"/>
      <c r="AC377" s="42"/>
      <c r="AD377" s="44"/>
      <c r="AE377" s="12"/>
      <c r="AF377" s="12"/>
      <c r="AG377" s="12"/>
      <c r="AH377" s="42"/>
      <c r="AI377" s="44"/>
      <c r="AJ377" s="12"/>
      <c r="AK377" s="12"/>
      <c r="AL377" s="12"/>
      <c r="AM377" s="42"/>
      <c r="AN377" s="44"/>
      <c r="AO377" s="12"/>
      <c r="AP377" s="12"/>
      <c r="AQ377" s="12"/>
      <c r="AR377" s="42"/>
      <c r="AS377" s="44"/>
      <c r="AT377" s="12"/>
      <c r="AU377" s="12"/>
      <c r="AV377" s="12"/>
      <c r="AW377" s="42"/>
      <c r="AX377" s="44"/>
    </row>
    <row r="378" spans="1:50" x14ac:dyDescent="0.2">
      <c r="A378" s="12"/>
      <c r="B378" s="64"/>
      <c r="C378" s="18"/>
      <c r="D378" s="19"/>
      <c r="E378" s="65"/>
      <c r="F378" s="17"/>
      <c r="G378" s="27"/>
      <c r="H378" s="12"/>
      <c r="I378" s="15">
        <f>IF(Sprint2TasksTable[[#This Row],[Presup]]&gt;0,(MAX(J372:AX372)-MIN(J372:AX372))/Sprint2TasksTable[[#This Row],[Presup]],0)</f>
        <v>0</v>
      </c>
      <c r="J378" s="12"/>
      <c r="K378" s="12"/>
      <c r="L378" s="12"/>
      <c r="M378" s="12"/>
      <c r="N378" s="42"/>
      <c r="O378" s="44"/>
      <c r="P378" s="12"/>
      <c r="Q378" s="12"/>
      <c r="R378" s="12"/>
      <c r="S378" s="42"/>
      <c r="T378" s="44"/>
      <c r="U378" s="12"/>
      <c r="V378" s="12"/>
      <c r="W378" s="12"/>
      <c r="X378" s="42"/>
      <c r="Y378" s="44"/>
      <c r="Z378" s="12"/>
      <c r="AA378" s="12"/>
      <c r="AB378" s="12"/>
      <c r="AC378" s="42"/>
      <c r="AD378" s="44"/>
      <c r="AE378" s="12"/>
      <c r="AF378" s="12"/>
      <c r="AG378" s="12"/>
      <c r="AH378" s="42"/>
      <c r="AI378" s="44"/>
      <c r="AJ378" s="12"/>
      <c r="AK378" s="12"/>
      <c r="AL378" s="12"/>
      <c r="AM378" s="42"/>
      <c r="AN378" s="44"/>
      <c r="AO378" s="12"/>
      <c r="AP378" s="12"/>
      <c r="AQ378" s="12"/>
      <c r="AR378" s="42"/>
      <c r="AS378" s="44"/>
      <c r="AT378" s="12"/>
      <c r="AU378" s="12"/>
      <c r="AV378" s="12"/>
      <c r="AW378" s="42"/>
      <c r="AX378" s="44"/>
    </row>
    <row r="379" spans="1:50" x14ac:dyDescent="0.2">
      <c r="A379" s="12"/>
      <c r="B379" s="64"/>
      <c r="C379" s="18"/>
      <c r="D379" s="19"/>
      <c r="E379" s="65"/>
      <c r="F379" s="17"/>
      <c r="G379" s="27"/>
      <c r="H379" s="12"/>
      <c r="I379" s="15">
        <f>IF(Sprint2TasksTable[[#This Row],[Presup]]&gt;0,(MAX(J373:AX373)-MIN(J373:AX373))/Sprint2TasksTable[[#This Row],[Presup]],0)</f>
        <v>0</v>
      </c>
      <c r="J379" s="12"/>
      <c r="K379" s="12"/>
      <c r="L379" s="12"/>
      <c r="M379" s="12"/>
      <c r="N379" s="42"/>
      <c r="O379" s="44"/>
      <c r="P379" s="12"/>
      <c r="Q379" s="12"/>
      <c r="R379" s="12"/>
      <c r="S379" s="42"/>
      <c r="T379" s="44"/>
      <c r="U379" s="12"/>
      <c r="V379" s="12"/>
      <c r="W379" s="12"/>
      <c r="X379" s="42"/>
      <c r="Y379" s="44"/>
      <c r="Z379" s="12"/>
      <c r="AA379" s="12"/>
      <c r="AB379" s="12"/>
      <c r="AC379" s="42"/>
      <c r="AD379" s="44"/>
      <c r="AE379" s="12"/>
      <c r="AF379" s="12"/>
      <c r="AG379" s="12"/>
      <c r="AH379" s="42"/>
      <c r="AI379" s="44"/>
      <c r="AJ379" s="12"/>
      <c r="AK379" s="12"/>
      <c r="AL379" s="12"/>
      <c r="AM379" s="42"/>
      <c r="AN379" s="44"/>
      <c r="AO379" s="12"/>
      <c r="AP379" s="12"/>
      <c r="AQ379" s="12"/>
      <c r="AR379" s="42"/>
      <c r="AS379" s="44"/>
      <c r="AT379" s="12"/>
      <c r="AU379" s="12"/>
      <c r="AV379" s="12"/>
      <c r="AW379" s="42"/>
      <c r="AX379" s="44"/>
    </row>
    <row r="380" spans="1:50" x14ac:dyDescent="0.2">
      <c r="A380" s="12"/>
      <c r="B380" s="64"/>
      <c r="C380" s="18"/>
      <c r="D380" s="19"/>
      <c r="E380" s="65"/>
      <c r="F380" s="17"/>
      <c r="G380" s="27"/>
      <c r="H380" s="12"/>
      <c r="I380" s="15">
        <f>IF(Sprint2TasksTable[[#This Row],[Presup]]&gt;0,(MAX(J374:AX374)-MIN(J374:AX374))/Sprint2TasksTable[[#This Row],[Presup]],0)</f>
        <v>0</v>
      </c>
      <c r="J380" s="12"/>
      <c r="K380" s="12"/>
      <c r="L380" s="12"/>
      <c r="M380" s="12"/>
      <c r="N380" s="42"/>
      <c r="O380" s="44"/>
      <c r="P380" s="12"/>
      <c r="Q380" s="12"/>
      <c r="R380" s="12"/>
      <c r="S380" s="42"/>
      <c r="T380" s="44"/>
      <c r="U380" s="12"/>
      <c r="V380" s="12"/>
      <c r="W380" s="12"/>
      <c r="X380" s="42"/>
      <c r="Y380" s="44"/>
      <c r="Z380" s="12"/>
      <c r="AA380" s="12"/>
      <c r="AB380" s="12"/>
      <c r="AC380" s="42"/>
      <c r="AD380" s="44"/>
      <c r="AE380" s="12"/>
      <c r="AF380" s="12"/>
      <c r="AG380" s="12"/>
      <c r="AH380" s="42"/>
      <c r="AI380" s="44"/>
      <c r="AJ380" s="12"/>
      <c r="AK380" s="12"/>
      <c r="AL380" s="12"/>
      <c r="AM380" s="42"/>
      <c r="AN380" s="44"/>
      <c r="AO380" s="12"/>
      <c r="AP380" s="12"/>
      <c r="AQ380" s="12"/>
      <c r="AR380" s="42"/>
      <c r="AS380" s="44"/>
      <c r="AT380" s="12"/>
      <c r="AU380" s="12"/>
      <c r="AV380" s="12"/>
      <c r="AW380" s="42"/>
      <c r="AX380" s="44"/>
    </row>
    <row r="381" spans="1:50" x14ac:dyDescent="0.2">
      <c r="A381" s="12"/>
      <c r="B381" s="64"/>
      <c r="C381" s="18"/>
      <c r="D381" s="19"/>
      <c r="E381" s="65"/>
      <c r="F381" s="17"/>
      <c r="G381" s="27"/>
      <c r="H381" s="12"/>
      <c r="I381" s="15">
        <f>IF(Sprint2TasksTable[[#This Row],[Presup]]&gt;0,(MAX(J375:AX375)-MIN(J375:AX375))/Sprint2TasksTable[[#This Row],[Presup]],0)</f>
        <v>0</v>
      </c>
      <c r="J381" s="12"/>
      <c r="K381" s="12"/>
      <c r="L381" s="12"/>
      <c r="M381" s="12"/>
      <c r="N381" s="42"/>
      <c r="O381" s="44"/>
      <c r="P381" s="12"/>
      <c r="Q381" s="12"/>
      <c r="R381" s="12"/>
      <c r="S381" s="42"/>
      <c r="T381" s="44"/>
      <c r="U381" s="12"/>
      <c r="V381" s="12"/>
      <c r="W381" s="12"/>
      <c r="X381" s="42"/>
      <c r="Y381" s="44"/>
      <c r="Z381" s="12"/>
      <c r="AA381" s="12"/>
      <c r="AB381" s="12"/>
      <c r="AC381" s="42"/>
      <c r="AD381" s="44"/>
      <c r="AE381" s="12"/>
      <c r="AF381" s="12"/>
      <c r="AG381" s="12"/>
      <c r="AH381" s="42"/>
      <c r="AI381" s="44"/>
      <c r="AJ381" s="12"/>
      <c r="AK381" s="12"/>
      <c r="AL381" s="12"/>
      <c r="AM381" s="42"/>
      <c r="AN381" s="44"/>
      <c r="AO381" s="12"/>
      <c r="AP381" s="12"/>
      <c r="AQ381" s="12"/>
      <c r="AR381" s="42"/>
      <c r="AS381" s="44"/>
      <c r="AT381" s="12"/>
      <c r="AU381" s="12"/>
      <c r="AV381" s="12"/>
      <c r="AW381" s="42"/>
      <c r="AX381" s="44"/>
    </row>
    <row r="382" spans="1:50" x14ac:dyDescent="0.2">
      <c r="A382" s="12"/>
      <c r="B382" s="64"/>
      <c r="C382" s="18"/>
      <c r="D382" s="19"/>
      <c r="E382" s="65"/>
      <c r="F382" s="17"/>
      <c r="G382" s="27"/>
      <c r="H382" s="12"/>
      <c r="I382" s="15">
        <f>IF(Sprint2TasksTable[[#This Row],[Presup]]&gt;0,(MAX(J376:AX376)-MIN(J376:AX376))/Sprint2TasksTable[[#This Row],[Presup]],0)</f>
        <v>0</v>
      </c>
      <c r="J382" s="12"/>
      <c r="K382" s="12"/>
      <c r="L382" s="12"/>
      <c r="M382" s="12"/>
      <c r="N382" s="42"/>
      <c r="O382" s="44"/>
      <c r="P382" s="12"/>
      <c r="Q382" s="12"/>
      <c r="R382" s="12"/>
      <c r="S382" s="42"/>
      <c r="T382" s="44"/>
      <c r="U382" s="12"/>
      <c r="V382" s="12"/>
      <c r="W382" s="12"/>
      <c r="X382" s="42"/>
      <c r="Y382" s="44"/>
      <c r="Z382" s="12"/>
      <c r="AA382" s="12"/>
      <c r="AB382" s="12"/>
      <c r="AC382" s="42"/>
      <c r="AD382" s="44"/>
      <c r="AE382" s="12"/>
      <c r="AF382" s="12"/>
      <c r="AG382" s="12"/>
      <c r="AH382" s="42"/>
      <c r="AI382" s="44"/>
      <c r="AJ382" s="12"/>
      <c r="AK382" s="12"/>
      <c r="AL382" s="12"/>
      <c r="AM382" s="42"/>
      <c r="AN382" s="44"/>
      <c r="AO382" s="12"/>
      <c r="AP382" s="12"/>
      <c r="AQ382" s="12"/>
      <c r="AR382" s="42"/>
      <c r="AS382" s="44"/>
      <c r="AT382" s="12"/>
      <c r="AU382" s="12"/>
      <c r="AV382" s="12"/>
      <c r="AW382" s="42"/>
      <c r="AX382" s="44"/>
    </row>
    <row r="383" spans="1:50" x14ac:dyDescent="0.2">
      <c r="A383" s="12"/>
      <c r="B383" s="64"/>
      <c r="C383" s="18"/>
      <c r="D383" s="19"/>
      <c r="E383" s="65"/>
      <c r="F383" s="17"/>
      <c r="G383" s="27"/>
      <c r="H383" s="12"/>
      <c r="I383" s="15">
        <f>IF(Sprint2TasksTable[[#This Row],[Presup]]&gt;0,(MAX(J377:AX377)-MIN(J377:AX377))/Sprint2TasksTable[[#This Row],[Presup]],0)</f>
        <v>0</v>
      </c>
      <c r="J383" s="12"/>
      <c r="K383" s="12"/>
      <c r="L383" s="12"/>
      <c r="M383" s="12"/>
      <c r="N383" s="42"/>
      <c r="O383" s="44"/>
      <c r="P383" s="12"/>
      <c r="Q383" s="12"/>
      <c r="R383" s="12"/>
      <c r="S383" s="42"/>
      <c r="T383" s="44"/>
      <c r="U383" s="12"/>
      <c r="V383" s="12"/>
      <c r="W383" s="12"/>
      <c r="X383" s="42"/>
      <c r="Y383" s="44"/>
      <c r="Z383" s="12"/>
      <c r="AA383" s="12"/>
      <c r="AB383" s="12"/>
      <c r="AC383" s="42"/>
      <c r="AD383" s="44"/>
      <c r="AE383" s="12"/>
      <c r="AF383" s="12"/>
      <c r="AG383" s="12"/>
      <c r="AH383" s="42"/>
      <c r="AI383" s="44"/>
      <c r="AJ383" s="12"/>
      <c r="AK383" s="12"/>
      <c r="AL383" s="12"/>
      <c r="AM383" s="42"/>
      <c r="AN383" s="44"/>
      <c r="AO383" s="12"/>
      <c r="AP383" s="12"/>
      <c r="AQ383" s="12"/>
      <c r="AR383" s="42"/>
      <c r="AS383" s="44"/>
      <c r="AT383" s="12"/>
      <c r="AU383" s="12"/>
      <c r="AV383" s="12"/>
      <c r="AW383" s="42"/>
      <c r="AX383" s="44"/>
    </row>
    <row r="384" spans="1:50" x14ac:dyDescent="0.2">
      <c r="A384" s="12"/>
      <c r="B384" s="64"/>
      <c r="C384" s="18"/>
      <c r="D384" s="19"/>
      <c r="E384" s="65"/>
      <c r="F384" s="17"/>
      <c r="G384" s="27"/>
      <c r="H384" s="12"/>
      <c r="I384" s="15">
        <f>IF(Sprint2TasksTable[[#This Row],[Presup]]&gt;0,(MAX(J378:AX378)-MIN(J378:AX378))/Sprint2TasksTable[[#This Row],[Presup]],0)</f>
        <v>0</v>
      </c>
      <c r="J384" s="12"/>
      <c r="K384" s="12"/>
      <c r="L384" s="12"/>
      <c r="M384" s="12"/>
      <c r="N384" s="42"/>
      <c r="O384" s="44"/>
      <c r="P384" s="12"/>
      <c r="Q384" s="12"/>
      <c r="R384" s="12"/>
      <c r="S384" s="42"/>
      <c r="T384" s="44"/>
      <c r="U384" s="12"/>
      <c r="V384" s="12"/>
      <c r="W384" s="12"/>
      <c r="X384" s="42"/>
      <c r="Y384" s="44"/>
      <c r="Z384" s="12"/>
      <c r="AA384" s="12"/>
      <c r="AB384" s="12"/>
      <c r="AC384" s="42"/>
      <c r="AD384" s="44"/>
      <c r="AE384" s="12"/>
      <c r="AF384" s="12"/>
      <c r="AG384" s="12"/>
      <c r="AH384" s="42"/>
      <c r="AI384" s="44"/>
      <c r="AJ384" s="12"/>
      <c r="AK384" s="12"/>
      <c r="AL384" s="12"/>
      <c r="AM384" s="42"/>
      <c r="AN384" s="44"/>
      <c r="AO384" s="12"/>
      <c r="AP384" s="12"/>
      <c r="AQ384" s="12"/>
      <c r="AR384" s="42"/>
      <c r="AS384" s="44"/>
      <c r="AT384" s="12"/>
      <c r="AU384" s="12"/>
      <c r="AV384" s="12"/>
      <c r="AW384" s="42"/>
      <c r="AX384" s="44"/>
    </row>
    <row r="385" spans="1:50" x14ac:dyDescent="0.2">
      <c r="A385" s="12"/>
      <c r="B385" s="64"/>
      <c r="C385" s="18"/>
      <c r="D385" s="19"/>
      <c r="E385" s="65"/>
      <c r="F385" s="17"/>
      <c r="G385" s="27"/>
      <c r="H385" s="12"/>
      <c r="I385" s="15">
        <f>IF(Sprint2TasksTable[[#This Row],[Presup]]&gt;0,(MAX(J379:AX379)-MIN(J379:AX379))/Sprint2TasksTable[[#This Row],[Presup]],0)</f>
        <v>0</v>
      </c>
      <c r="J385" s="12"/>
      <c r="K385" s="12"/>
      <c r="L385" s="12"/>
      <c r="M385" s="12"/>
      <c r="N385" s="42"/>
      <c r="O385" s="44"/>
      <c r="P385" s="12"/>
      <c r="Q385" s="12"/>
      <c r="R385" s="12"/>
      <c r="S385" s="42"/>
      <c r="T385" s="44"/>
      <c r="U385" s="12"/>
      <c r="V385" s="12"/>
      <c r="W385" s="12"/>
      <c r="X385" s="42"/>
      <c r="Y385" s="44"/>
      <c r="Z385" s="12"/>
      <c r="AA385" s="12"/>
      <c r="AB385" s="12"/>
      <c r="AC385" s="42"/>
      <c r="AD385" s="44"/>
      <c r="AE385" s="12"/>
      <c r="AF385" s="12"/>
      <c r="AG385" s="12"/>
      <c r="AH385" s="42"/>
      <c r="AI385" s="44"/>
      <c r="AJ385" s="12"/>
      <c r="AK385" s="12"/>
      <c r="AL385" s="12"/>
      <c r="AM385" s="42"/>
      <c r="AN385" s="44"/>
      <c r="AO385" s="12"/>
      <c r="AP385" s="12"/>
      <c r="AQ385" s="12"/>
      <c r="AR385" s="42"/>
      <c r="AS385" s="44"/>
      <c r="AT385" s="12"/>
      <c r="AU385" s="12"/>
      <c r="AV385" s="12"/>
      <c r="AW385" s="42"/>
      <c r="AX385" s="44"/>
    </row>
    <row r="386" spans="1:50" x14ac:dyDescent="0.2">
      <c r="A386" s="12"/>
      <c r="B386" s="64"/>
      <c r="C386" s="18"/>
      <c r="D386" s="19"/>
      <c r="E386" s="65"/>
      <c r="F386" s="17"/>
      <c r="G386" s="27"/>
      <c r="H386" s="12"/>
      <c r="I386" s="15">
        <f>IF(Sprint2TasksTable[[#This Row],[Presup]]&gt;0,(MAX(J380:AX380)-MIN(J380:AX380))/Sprint2TasksTable[[#This Row],[Presup]],0)</f>
        <v>0</v>
      </c>
      <c r="J386" s="12"/>
      <c r="K386" s="12"/>
      <c r="L386" s="12"/>
      <c r="M386" s="12"/>
      <c r="N386" s="42"/>
      <c r="O386" s="44"/>
      <c r="P386" s="12"/>
      <c r="Q386" s="12"/>
      <c r="R386" s="12"/>
      <c r="S386" s="42"/>
      <c r="T386" s="44"/>
      <c r="U386" s="12"/>
      <c r="V386" s="12"/>
      <c r="W386" s="12"/>
      <c r="X386" s="42"/>
      <c r="Y386" s="44"/>
      <c r="Z386" s="12"/>
      <c r="AA386" s="12"/>
      <c r="AB386" s="12"/>
      <c r="AC386" s="42"/>
      <c r="AD386" s="44"/>
      <c r="AE386" s="12"/>
      <c r="AF386" s="12"/>
      <c r="AG386" s="12"/>
      <c r="AH386" s="42"/>
      <c r="AI386" s="44"/>
      <c r="AJ386" s="12"/>
      <c r="AK386" s="12"/>
      <c r="AL386" s="12"/>
      <c r="AM386" s="42"/>
      <c r="AN386" s="44"/>
      <c r="AO386" s="12"/>
      <c r="AP386" s="12"/>
      <c r="AQ386" s="12"/>
      <c r="AR386" s="42"/>
      <c r="AS386" s="44"/>
      <c r="AT386" s="12"/>
      <c r="AU386" s="12"/>
      <c r="AV386" s="12"/>
      <c r="AW386" s="42"/>
      <c r="AX386" s="44"/>
    </row>
    <row r="387" spans="1:50" x14ac:dyDescent="0.2">
      <c r="A387" s="12"/>
      <c r="B387" s="64"/>
      <c r="C387" s="18"/>
      <c r="D387" s="19"/>
      <c r="E387" s="65"/>
      <c r="F387" s="17"/>
      <c r="G387" s="27"/>
      <c r="H387" s="12"/>
      <c r="I387" s="15">
        <f>IF(Sprint2TasksTable[[#This Row],[Presup]]&gt;0,(MAX(J381:AX381)-MIN(J381:AX381))/Sprint2TasksTable[[#This Row],[Presup]],0)</f>
        <v>0</v>
      </c>
      <c r="J387" s="12"/>
      <c r="K387" s="12"/>
      <c r="L387" s="12"/>
      <c r="M387" s="12"/>
      <c r="N387" s="42"/>
      <c r="O387" s="44"/>
      <c r="P387" s="12"/>
      <c r="Q387" s="12"/>
      <c r="R387" s="12"/>
      <c r="S387" s="42"/>
      <c r="T387" s="44"/>
      <c r="U387" s="12"/>
      <c r="V387" s="12"/>
      <c r="W387" s="12"/>
      <c r="X387" s="42"/>
      <c r="Y387" s="44"/>
      <c r="Z387" s="12"/>
      <c r="AA387" s="12"/>
      <c r="AB387" s="12"/>
      <c r="AC387" s="42"/>
      <c r="AD387" s="44"/>
      <c r="AE387" s="12"/>
      <c r="AF387" s="12"/>
      <c r="AG387" s="12"/>
      <c r="AH387" s="42"/>
      <c r="AI387" s="44"/>
      <c r="AJ387" s="12"/>
      <c r="AK387" s="12"/>
      <c r="AL387" s="12"/>
      <c r="AM387" s="42"/>
      <c r="AN387" s="44"/>
      <c r="AO387" s="12"/>
      <c r="AP387" s="12"/>
      <c r="AQ387" s="12"/>
      <c r="AR387" s="42"/>
      <c r="AS387" s="44"/>
      <c r="AT387" s="12"/>
      <c r="AU387" s="12"/>
      <c r="AV387" s="12"/>
      <c r="AW387" s="42"/>
      <c r="AX387" s="44"/>
    </row>
    <row r="388" spans="1:50" x14ac:dyDescent="0.2">
      <c r="A388" s="12"/>
      <c r="B388" s="64"/>
      <c r="C388" s="18"/>
      <c r="D388" s="19"/>
      <c r="E388" s="65"/>
      <c r="F388" s="17"/>
      <c r="G388" s="27"/>
      <c r="H388" s="12"/>
      <c r="I388" s="15">
        <f>IF(Sprint2TasksTable[[#This Row],[Presup]]&gt;0,(MAX(J382:AX382)-MIN(J382:AX382))/Sprint2TasksTable[[#This Row],[Presup]],0)</f>
        <v>0</v>
      </c>
      <c r="J388" s="12"/>
      <c r="K388" s="12"/>
      <c r="L388" s="12"/>
      <c r="M388" s="12"/>
      <c r="N388" s="42"/>
      <c r="O388" s="44"/>
      <c r="P388" s="12"/>
      <c r="Q388" s="12"/>
      <c r="R388" s="12"/>
      <c r="S388" s="42"/>
      <c r="T388" s="44"/>
      <c r="U388" s="12"/>
      <c r="V388" s="12"/>
      <c r="W388" s="12"/>
      <c r="X388" s="42"/>
      <c r="Y388" s="44"/>
      <c r="Z388" s="12"/>
      <c r="AA388" s="12"/>
      <c r="AB388" s="12"/>
      <c r="AC388" s="42"/>
      <c r="AD388" s="44"/>
      <c r="AE388" s="12"/>
      <c r="AF388" s="12"/>
      <c r="AG388" s="12"/>
      <c r="AH388" s="42"/>
      <c r="AI388" s="44"/>
      <c r="AJ388" s="12"/>
      <c r="AK388" s="12"/>
      <c r="AL388" s="12"/>
      <c r="AM388" s="42"/>
      <c r="AN388" s="44"/>
      <c r="AO388" s="12"/>
      <c r="AP388" s="12"/>
      <c r="AQ388" s="12"/>
      <c r="AR388" s="42"/>
      <c r="AS388" s="44"/>
      <c r="AT388" s="12"/>
      <c r="AU388" s="12"/>
      <c r="AV388" s="12"/>
      <c r="AW388" s="42"/>
      <c r="AX388" s="44"/>
    </row>
    <row r="389" spans="1:50" x14ac:dyDescent="0.2">
      <c r="A389" s="12"/>
      <c r="B389" s="64"/>
      <c r="C389" s="18"/>
      <c r="D389" s="19"/>
      <c r="E389" s="65"/>
      <c r="F389" s="17"/>
      <c r="G389" s="27"/>
      <c r="H389" s="12"/>
      <c r="I389" s="15">
        <f>IF(Sprint2TasksTable[[#This Row],[Presup]]&gt;0,(MAX(J383:AX383)-MIN(J383:AX383))/Sprint2TasksTable[[#This Row],[Presup]],0)</f>
        <v>0</v>
      </c>
      <c r="J389" s="12"/>
      <c r="K389" s="12"/>
      <c r="L389" s="12"/>
      <c r="M389" s="12"/>
      <c r="N389" s="42"/>
      <c r="O389" s="44"/>
      <c r="P389" s="12"/>
      <c r="Q389" s="12"/>
      <c r="R389" s="12"/>
      <c r="S389" s="42"/>
      <c r="T389" s="44"/>
      <c r="U389" s="12"/>
      <c r="V389" s="12"/>
      <c r="W389" s="12"/>
      <c r="X389" s="42"/>
      <c r="Y389" s="44"/>
      <c r="Z389" s="12"/>
      <c r="AA389" s="12"/>
      <c r="AB389" s="12"/>
      <c r="AC389" s="42"/>
      <c r="AD389" s="44"/>
      <c r="AE389" s="12"/>
      <c r="AF389" s="12"/>
      <c r="AG389" s="12"/>
      <c r="AH389" s="42"/>
      <c r="AI389" s="44"/>
      <c r="AJ389" s="12"/>
      <c r="AK389" s="12"/>
      <c r="AL389" s="12"/>
      <c r="AM389" s="42"/>
      <c r="AN389" s="44"/>
      <c r="AO389" s="12"/>
      <c r="AP389" s="12"/>
      <c r="AQ389" s="12"/>
      <c r="AR389" s="42"/>
      <c r="AS389" s="44"/>
      <c r="AT389" s="12"/>
      <c r="AU389" s="12"/>
      <c r="AV389" s="12"/>
      <c r="AW389" s="42"/>
      <c r="AX389" s="44"/>
    </row>
    <row r="390" spans="1:50" x14ac:dyDescent="0.2">
      <c r="A390" s="12"/>
      <c r="B390" s="64"/>
      <c r="C390" s="18"/>
      <c r="D390" s="19"/>
      <c r="E390" s="65"/>
      <c r="F390" s="17"/>
      <c r="G390" s="27"/>
      <c r="H390" s="12"/>
      <c r="I390" s="15">
        <f>IF(Sprint2TasksTable[[#This Row],[Presup]]&gt;0,(MAX(J384:AX384)-MIN(J384:AX384))/Sprint2TasksTable[[#This Row],[Presup]],0)</f>
        <v>0</v>
      </c>
      <c r="J390" s="12"/>
      <c r="K390" s="12"/>
      <c r="L390" s="12"/>
      <c r="M390" s="12"/>
      <c r="N390" s="42"/>
      <c r="O390" s="44"/>
      <c r="P390" s="12"/>
      <c r="Q390" s="12"/>
      <c r="R390" s="12"/>
      <c r="S390" s="42"/>
      <c r="T390" s="44"/>
      <c r="U390" s="12"/>
      <c r="V390" s="12"/>
      <c r="W390" s="12"/>
      <c r="X390" s="42"/>
      <c r="Y390" s="44"/>
      <c r="Z390" s="12"/>
      <c r="AA390" s="12"/>
      <c r="AB390" s="12"/>
      <c r="AC390" s="42"/>
      <c r="AD390" s="44"/>
      <c r="AE390" s="12"/>
      <c r="AF390" s="12"/>
      <c r="AG390" s="12"/>
      <c r="AH390" s="42"/>
      <c r="AI390" s="44"/>
      <c r="AJ390" s="12"/>
      <c r="AK390" s="12"/>
      <c r="AL390" s="12"/>
      <c r="AM390" s="42"/>
      <c r="AN390" s="44"/>
      <c r="AO390" s="12"/>
      <c r="AP390" s="12"/>
      <c r="AQ390" s="12"/>
      <c r="AR390" s="42"/>
      <c r="AS390" s="44"/>
      <c r="AT390" s="12"/>
      <c r="AU390" s="12"/>
      <c r="AV390" s="12"/>
      <c r="AW390" s="42"/>
      <c r="AX390" s="44"/>
    </row>
    <row r="391" spans="1:50" x14ac:dyDescent="0.2">
      <c r="A391" s="12"/>
      <c r="B391" s="64"/>
      <c r="C391" s="18"/>
      <c r="D391" s="19"/>
      <c r="E391" s="65"/>
      <c r="F391" s="17"/>
      <c r="G391" s="27"/>
      <c r="H391" s="12"/>
      <c r="I391" s="15">
        <f>IF(Sprint2TasksTable[[#This Row],[Presup]]&gt;0,(MAX(J385:AX385)-MIN(J385:AX385))/Sprint2TasksTable[[#This Row],[Presup]],0)</f>
        <v>0</v>
      </c>
      <c r="J391" s="12"/>
      <c r="K391" s="12"/>
      <c r="L391" s="12"/>
      <c r="M391" s="12"/>
      <c r="N391" s="42"/>
      <c r="O391" s="44"/>
      <c r="P391" s="12"/>
      <c r="Q391" s="12"/>
      <c r="R391" s="12"/>
      <c r="S391" s="42"/>
      <c r="T391" s="44"/>
      <c r="U391" s="12"/>
      <c r="V391" s="12"/>
      <c r="W391" s="12"/>
      <c r="X391" s="42"/>
      <c r="Y391" s="44"/>
      <c r="Z391" s="12"/>
      <c r="AA391" s="12"/>
      <c r="AB391" s="12"/>
      <c r="AC391" s="42"/>
      <c r="AD391" s="44"/>
      <c r="AE391" s="12"/>
      <c r="AF391" s="12"/>
      <c r="AG391" s="12"/>
      <c r="AH391" s="42"/>
      <c r="AI391" s="44"/>
      <c r="AJ391" s="12"/>
      <c r="AK391" s="12"/>
      <c r="AL391" s="12"/>
      <c r="AM391" s="42"/>
      <c r="AN391" s="44"/>
      <c r="AO391" s="12"/>
      <c r="AP391" s="12"/>
      <c r="AQ391" s="12"/>
      <c r="AR391" s="42"/>
      <c r="AS391" s="44"/>
      <c r="AT391" s="12"/>
      <c r="AU391" s="12"/>
      <c r="AV391" s="12"/>
      <c r="AW391" s="42"/>
      <c r="AX391" s="44"/>
    </row>
    <row r="392" spans="1:50" x14ac:dyDescent="0.2">
      <c r="A392" s="12"/>
      <c r="B392" s="64"/>
      <c r="C392" s="18"/>
      <c r="D392" s="19"/>
      <c r="E392" s="65"/>
      <c r="F392" s="17"/>
      <c r="G392" s="27"/>
      <c r="H392" s="12"/>
      <c r="I392" s="15">
        <f>IF(Sprint2TasksTable[[#This Row],[Presup]]&gt;0,(MAX(J386:AX386)-MIN(J386:AX386))/Sprint2TasksTable[[#This Row],[Presup]],0)</f>
        <v>0</v>
      </c>
      <c r="J392" s="12"/>
      <c r="K392" s="12"/>
      <c r="L392" s="12"/>
      <c r="M392" s="12"/>
      <c r="N392" s="42"/>
      <c r="O392" s="44"/>
      <c r="P392" s="12"/>
      <c r="Q392" s="12"/>
      <c r="R392" s="12"/>
      <c r="S392" s="42"/>
      <c r="T392" s="44"/>
      <c r="U392" s="12"/>
      <c r="V392" s="12"/>
      <c r="W392" s="12"/>
      <c r="X392" s="42"/>
      <c r="Y392" s="44"/>
      <c r="Z392" s="12"/>
      <c r="AA392" s="12"/>
      <c r="AB392" s="12"/>
      <c r="AC392" s="42"/>
      <c r="AD392" s="44"/>
      <c r="AE392" s="12"/>
      <c r="AF392" s="12"/>
      <c r="AG392" s="12"/>
      <c r="AH392" s="42"/>
      <c r="AI392" s="44"/>
      <c r="AJ392" s="12"/>
      <c r="AK392" s="12"/>
      <c r="AL392" s="12"/>
      <c r="AM392" s="42"/>
      <c r="AN392" s="44"/>
      <c r="AO392" s="12"/>
      <c r="AP392" s="12"/>
      <c r="AQ392" s="12"/>
      <c r="AR392" s="42"/>
      <c r="AS392" s="44"/>
      <c r="AT392" s="12"/>
      <c r="AU392" s="12"/>
      <c r="AV392" s="12"/>
      <c r="AW392" s="42"/>
      <c r="AX392" s="44"/>
    </row>
    <row r="393" spans="1:50" x14ac:dyDescent="0.2">
      <c r="A393" s="12"/>
      <c r="B393" s="64"/>
      <c r="C393" s="18"/>
      <c r="D393" s="19"/>
      <c r="E393" s="65"/>
      <c r="F393" s="17"/>
      <c r="G393" s="27"/>
      <c r="H393" s="12"/>
      <c r="I393" s="15">
        <f>IF(Sprint2TasksTable[[#This Row],[Presup]]&gt;0,(MAX(J387:AX387)-MIN(J387:AX387))/Sprint2TasksTable[[#This Row],[Presup]],0)</f>
        <v>0</v>
      </c>
      <c r="J393" s="12"/>
      <c r="K393" s="12"/>
      <c r="L393" s="12"/>
      <c r="M393" s="12"/>
      <c r="N393" s="42"/>
      <c r="O393" s="44"/>
      <c r="P393" s="12"/>
      <c r="Q393" s="12"/>
      <c r="R393" s="12"/>
      <c r="S393" s="42"/>
      <c r="T393" s="44"/>
      <c r="U393" s="12"/>
      <c r="V393" s="12"/>
      <c r="W393" s="12"/>
      <c r="X393" s="42"/>
      <c r="Y393" s="44"/>
      <c r="Z393" s="12"/>
      <c r="AA393" s="12"/>
      <c r="AB393" s="12"/>
      <c r="AC393" s="42"/>
      <c r="AD393" s="44"/>
      <c r="AE393" s="12"/>
      <c r="AF393" s="12"/>
      <c r="AG393" s="12"/>
      <c r="AH393" s="42"/>
      <c r="AI393" s="44"/>
      <c r="AJ393" s="12"/>
      <c r="AK393" s="12"/>
      <c r="AL393" s="12"/>
      <c r="AM393" s="42"/>
      <c r="AN393" s="44"/>
      <c r="AO393" s="12"/>
      <c r="AP393" s="12"/>
      <c r="AQ393" s="12"/>
      <c r="AR393" s="42"/>
      <c r="AS393" s="44"/>
      <c r="AT393" s="12"/>
      <c r="AU393" s="12"/>
      <c r="AV393" s="12"/>
      <c r="AW393" s="42"/>
      <c r="AX393" s="44"/>
    </row>
    <row r="394" spans="1:50" x14ac:dyDescent="0.2">
      <c r="A394" s="12"/>
      <c r="B394" s="64"/>
      <c r="C394" s="18"/>
      <c r="D394" s="19"/>
      <c r="E394" s="65"/>
      <c r="F394" s="17"/>
      <c r="G394" s="27"/>
      <c r="H394" s="12"/>
      <c r="I394" s="15">
        <f>IF(Sprint2TasksTable[[#This Row],[Presup]]&gt;0,(MAX(J388:AX388)-MIN(J388:AX388))/Sprint2TasksTable[[#This Row],[Presup]],0)</f>
        <v>0</v>
      </c>
      <c r="J394" s="12"/>
      <c r="K394" s="12"/>
      <c r="L394" s="12"/>
      <c r="M394" s="12"/>
      <c r="N394" s="42"/>
      <c r="O394" s="44"/>
      <c r="P394" s="12"/>
      <c r="Q394" s="12"/>
      <c r="R394" s="12"/>
      <c r="S394" s="42"/>
      <c r="T394" s="44"/>
      <c r="U394" s="12"/>
      <c r="V394" s="12"/>
      <c r="W394" s="12"/>
      <c r="X394" s="42"/>
      <c r="Y394" s="44"/>
      <c r="Z394" s="12"/>
      <c r="AA394" s="12"/>
      <c r="AB394" s="12"/>
      <c r="AC394" s="42"/>
      <c r="AD394" s="44"/>
      <c r="AE394" s="12"/>
      <c r="AF394" s="12"/>
      <c r="AG394" s="12"/>
      <c r="AH394" s="42"/>
      <c r="AI394" s="44"/>
      <c r="AJ394" s="12"/>
      <c r="AK394" s="12"/>
      <c r="AL394" s="12"/>
      <c r="AM394" s="42"/>
      <c r="AN394" s="44"/>
      <c r="AO394" s="12"/>
      <c r="AP394" s="12"/>
      <c r="AQ394" s="12"/>
      <c r="AR394" s="42"/>
      <c r="AS394" s="44"/>
      <c r="AT394" s="12"/>
      <c r="AU394" s="12"/>
      <c r="AV394" s="12"/>
      <c r="AW394" s="42"/>
      <c r="AX394" s="44"/>
    </row>
    <row r="395" spans="1:50" x14ac:dyDescent="0.2">
      <c r="A395" s="12"/>
      <c r="B395" s="64"/>
      <c r="C395" s="18"/>
      <c r="D395" s="19"/>
      <c r="E395" s="65"/>
      <c r="F395" s="17"/>
      <c r="G395" s="27"/>
      <c r="H395" s="12"/>
      <c r="I395" s="15">
        <f>IF(Sprint2TasksTable[[#This Row],[Presup]]&gt;0,(MAX(J389:AX389)-MIN(J389:AX389))/Sprint2TasksTable[[#This Row],[Presup]],0)</f>
        <v>0</v>
      </c>
      <c r="J395" s="12"/>
      <c r="K395" s="12"/>
      <c r="L395" s="12"/>
      <c r="M395" s="12"/>
      <c r="N395" s="42"/>
      <c r="O395" s="44"/>
      <c r="P395" s="12"/>
      <c r="Q395" s="12"/>
      <c r="R395" s="12"/>
      <c r="S395" s="42"/>
      <c r="T395" s="44"/>
      <c r="U395" s="12"/>
      <c r="V395" s="12"/>
      <c r="W395" s="12"/>
      <c r="X395" s="42"/>
      <c r="Y395" s="44"/>
      <c r="Z395" s="12"/>
      <c r="AA395" s="12"/>
      <c r="AB395" s="12"/>
      <c r="AC395" s="42"/>
      <c r="AD395" s="44"/>
      <c r="AE395" s="12"/>
      <c r="AF395" s="12"/>
      <c r="AG395" s="12"/>
      <c r="AH395" s="42"/>
      <c r="AI395" s="44"/>
      <c r="AJ395" s="12"/>
      <c r="AK395" s="12"/>
      <c r="AL395" s="12"/>
      <c r="AM395" s="42"/>
      <c r="AN395" s="44"/>
      <c r="AO395" s="12"/>
      <c r="AP395" s="12"/>
      <c r="AQ395" s="12"/>
      <c r="AR395" s="42"/>
      <c r="AS395" s="44"/>
      <c r="AT395" s="12"/>
      <c r="AU395" s="12"/>
      <c r="AV395" s="12"/>
      <c r="AW395" s="42"/>
      <c r="AX395" s="44"/>
    </row>
    <row r="396" spans="1:50" x14ac:dyDescent="0.2">
      <c r="A396" s="12"/>
      <c r="B396" s="64"/>
      <c r="C396" s="18"/>
      <c r="D396" s="19"/>
      <c r="E396" s="65"/>
      <c r="F396" s="17"/>
      <c r="G396" s="27"/>
      <c r="H396" s="12"/>
      <c r="I396" s="15">
        <f>IF(Sprint2TasksTable[[#This Row],[Presup]]&gt;0,(MAX(J390:AX390)-MIN(J390:AX390))/Sprint2TasksTable[[#This Row],[Presup]],0)</f>
        <v>0</v>
      </c>
      <c r="J396" s="12"/>
      <c r="K396" s="12"/>
      <c r="L396" s="12"/>
      <c r="M396" s="12"/>
      <c r="N396" s="42"/>
      <c r="O396" s="44"/>
      <c r="P396" s="12"/>
      <c r="Q396" s="12"/>
      <c r="R396" s="12"/>
      <c r="S396" s="42"/>
      <c r="T396" s="44"/>
      <c r="U396" s="12"/>
      <c r="V396" s="12"/>
      <c r="W396" s="12"/>
      <c r="X396" s="42"/>
      <c r="Y396" s="44"/>
      <c r="Z396" s="12"/>
      <c r="AA396" s="12"/>
      <c r="AB396" s="12"/>
      <c r="AC396" s="42"/>
      <c r="AD396" s="44"/>
      <c r="AE396" s="12"/>
      <c r="AF396" s="12"/>
      <c r="AG396" s="12"/>
      <c r="AH396" s="42"/>
      <c r="AI396" s="44"/>
      <c r="AJ396" s="12"/>
      <c r="AK396" s="12"/>
      <c r="AL396" s="12"/>
      <c r="AM396" s="42"/>
      <c r="AN396" s="44"/>
      <c r="AO396" s="12"/>
      <c r="AP396" s="12"/>
      <c r="AQ396" s="12"/>
      <c r="AR396" s="42"/>
      <c r="AS396" s="44"/>
      <c r="AT396" s="12"/>
      <c r="AU396" s="12"/>
      <c r="AV396" s="12"/>
      <c r="AW396" s="42"/>
      <c r="AX396" s="44"/>
    </row>
    <row r="397" spans="1:50" x14ac:dyDescent="0.2">
      <c r="A397" s="12"/>
      <c r="B397" s="64"/>
      <c r="C397" s="18"/>
      <c r="D397" s="19"/>
      <c r="E397" s="65"/>
      <c r="F397" s="17"/>
      <c r="G397" s="27"/>
      <c r="H397" s="12"/>
      <c r="I397" s="15">
        <f>IF(Sprint2TasksTable[[#This Row],[Presup]]&gt;0,(MAX(J391:AX391)-MIN(J391:AX391))/Sprint2TasksTable[[#This Row],[Presup]],0)</f>
        <v>0</v>
      </c>
      <c r="J397" s="12"/>
      <c r="K397" s="12"/>
      <c r="L397" s="12"/>
      <c r="M397" s="12"/>
      <c r="N397" s="42"/>
      <c r="O397" s="44"/>
      <c r="P397" s="12"/>
      <c r="Q397" s="12"/>
      <c r="R397" s="12"/>
      <c r="S397" s="42"/>
      <c r="T397" s="44"/>
      <c r="U397" s="12"/>
      <c r="V397" s="12"/>
      <c r="W397" s="12"/>
      <c r="X397" s="42"/>
      <c r="Y397" s="44"/>
      <c r="Z397" s="12"/>
      <c r="AA397" s="12"/>
      <c r="AB397" s="12"/>
      <c r="AC397" s="42"/>
      <c r="AD397" s="44"/>
      <c r="AE397" s="12"/>
      <c r="AF397" s="12"/>
      <c r="AG397" s="12"/>
      <c r="AH397" s="42"/>
      <c r="AI397" s="44"/>
      <c r="AJ397" s="12"/>
      <c r="AK397" s="12"/>
      <c r="AL397" s="12"/>
      <c r="AM397" s="42"/>
      <c r="AN397" s="44"/>
      <c r="AO397" s="12"/>
      <c r="AP397" s="12"/>
      <c r="AQ397" s="12"/>
      <c r="AR397" s="42"/>
      <c r="AS397" s="44"/>
      <c r="AT397" s="12"/>
      <c r="AU397" s="12"/>
      <c r="AV397" s="12"/>
      <c r="AW397" s="42"/>
      <c r="AX397" s="44"/>
    </row>
    <row r="398" spans="1:50" x14ac:dyDescent="0.2">
      <c r="A398" s="12"/>
      <c r="B398" s="64"/>
      <c r="C398" s="18"/>
      <c r="D398" s="19"/>
      <c r="E398" s="65"/>
      <c r="F398" s="17"/>
      <c r="G398" s="27"/>
      <c r="H398" s="12"/>
      <c r="I398" s="15">
        <f>IF(Sprint2TasksTable[[#This Row],[Presup]]&gt;0,(MAX(J392:AX392)-MIN(J392:AX392))/Sprint2TasksTable[[#This Row],[Presup]],0)</f>
        <v>0</v>
      </c>
      <c r="J398" s="12"/>
      <c r="K398" s="12"/>
      <c r="L398" s="12"/>
      <c r="M398" s="12"/>
      <c r="N398" s="42"/>
      <c r="O398" s="44"/>
      <c r="P398" s="12"/>
      <c r="Q398" s="12"/>
      <c r="R398" s="12"/>
      <c r="S398" s="42"/>
      <c r="T398" s="44"/>
      <c r="U398" s="12"/>
      <c r="V398" s="12"/>
      <c r="W398" s="12"/>
      <c r="X398" s="42"/>
      <c r="Y398" s="44"/>
      <c r="Z398" s="12"/>
      <c r="AA398" s="12"/>
      <c r="AB398" s="12"/>
      <c r="AC398" s="42"/>
      <c r="AD398" s="44"/>
      <c r="AE398" s="12"/>
      <c r="AF398" s="12"/>
      <c r="AG398" s="12"/>
      <c r="AH398" s="42"/>
      <c r="AI398" s="44"/>
      <c r="AJ398" s="12"/>
      <c r="AK398" s="12"/>
      <c r="AL398" s="12"/>
      <c r="AM398" s="42"/>
      <c r="AN398" s="44"/>
      <c r="AO398" s="12"/>
      <c r="AP398" s="12"/>
      <c r="AQ398" s="12"/>
      <c r="AR398" s="42"/>
      <c r="AS398" s="44"/>
      <c r="AT398" s="12"/>
      <c r="AU398" s="12"/>
      <c r="AV398" s="12"/>
      <c r="AW398" s="42"/>
      <c r="AX398" s="44"/>
    </row>
    <row r="399" spans="1:50" x14ac:dyDescent="0.2">
      <c r="A399" s="12"/>
      <c r="B399" s="64"/>
      <c r="C399" s="18"/>
      <c r="D399" s="19"/>
      <c r="E399" s="65"/>
      <c r="F399" s="17"/>
      <c r="G399" s="27"/>
      <c r="H399" s="12"/>
      <c r="I399" s="15">
        <f>IF(Sprint2TasksTable[[#This Row],[Presup]]&gt;0,(MAX(J393:AX393)-MIN(J393:AX393))/Sprint2TasksTable[[#This Row],[Presup]],0)</f>
        <v>0</v>
      </c>
      <c r="J399" s="12"/>
      <c r="K399" s="12"/>
      <c r="L399" s="12"/>
      <c r="M399" s="12"/>
      <c r="N399" s="42"/>
      <c r="O399" s="44"/>
      <c r="P399" s="12"/>
      <c r="Q399" s="12"/>
      <c r="R399" s="12"/>
      <c r="S399" s="42"/>
      <c r="T399" s="44"/>
      <c r="U399" s="12"/>
      <c r="V399" s="12"/>
      <c r="W399" s="12"/>
      <c r="X399" s="42"/>
      <c r="Y399" s="44"/>
      <c r="Z399" s="12"/>
      <c r="AA399" s="12"/>
      <c r="AB399" s="12"/>
      <c r="AC399" s="42"/>
      <c r="AD399" s="44"/>
      <c r="AE399" s="12"/>
      <c r="AF399" s="12"/>
      <c r="AG399" s="12"/>
      <c r="AH399" s="42"/>
      <c r="AI399" s="44"/>
      <c r="AJ399" s="12"/>
      <c r="AK399" s="12"/>
      <c r="AL399" s="12"/>
      <c r="AM399" s="42"/>
      <c r="AN399" s="44"/>
      <c r="AO399" s="12"/>
      <c r="AP399" s="12"/>
      <c r="AQ399" s="12"/>
      <c r="AR399" s="42"/>
      <c r="AS399" s="44"/>
      <c r="AT399" s="12"/>
      <c r="AU399" s="12"/>
      <c r="AV399" s="12"/>
      <c r="AW399" s="42"/>
      <c r="AX399" s="44"/>
    </row>
    <row r="400" spans="1:50" x14ac:dyDescent="0.2">
      <c r="A400" s="12"/>
      <c r="B400" s="64"/>
      <c r="C400" s="18"/>
      <c r="D400" s="19"/>
      <c r="E400" s="65"/>
      <c r="F400" s="17"/>
      <c r="G400" s="27"/>
      <c r="H400" s="12"/>
      <c r="I400" s="15">
        <f>IF(Sprint2TasksTable[[#This Row],[Presup]]&gt;0,(MAX(J394:AX394)-MIN(J394:AX394))/Sprint2TasksTable[[#This Row],[Presup]],0)</f>
        <v>0</v>
      </c>
      <c r="J400" s="12"/>
      <c r="K400" s="12"/>
      <c r="L400" s="12"/>
      <c r="M400" s="12"/>
      <c r="N400" s="42"/>
      <c r="O400" s="44"/>
      <c r="P400" s="12"/>
      <c r="Q400" s="12"/>
      <c r="R400" s="12"/>
      <c r="S400" s="42"/>
      <c r="T400" s="44"/>
      <c r="U400" s="12"/>
      <c r="V400" s="12"/>
      <c r="W400" s="12"/>
      <c r="X400" s="42"/>
      <c r="Y400" s="44"/>
      <c r="Z400" s="12"/>
      <c r="AA400" s="12"/>
      <c r="AB400" s="12"/>
      <c r="AC400" s="42"/>
      <c r="AD400" s="44"/>
      <c r="AE400" s="12"/>
      <c r="AF400" s="12"/>
      <c r="AG400" s="12"/>
      <c r="AH400" s="42"/>
      <c r="AI400" s="44"/>
      <c r="AJ400" s="12"/>
      <c r="AK400" s="12"/>
      <c r="AL400" s="12"/>
      <c r="AM400" s="42"/>
      <c r="AN400" s="44"/>
      <c r="AO400" s="12"/>
      <c r="AP400" s="12"/>
      <c r="AQ400" s="12"/>
      <c r="AR400" s="42"/>
      <c r="AS400" s="44"/>
      <c r="AT400" s="12"/>
      <c r="AU400" s="12"/>
      <c r="AV400" s="12"/>
      <c r="AW400" s="42"/>
      <c r="AX400" s="44"/>
    </row>
    <row r="401" spans="1:50" x14ac:dyDescent="0.2">
      <c r="A401" s="12"/>
      <c r="B401" s="64"/>
      <c r="C401" s="18"/>
      <c r="D401" s="19"/>
      <c r="E401" s="65"/>
      <c r="F401" s="17"/>
      <c r="G401" s="27"/>
      <c r="H401" s="12"/>
      <c r="I401" s="15">
        <f>IF(Sprint2TasksTable[[#This Row],[Presup]]&gt;0,(MAX(J395:AX395)-MIN(J395:AX395))/Sprint2TasksTable[[#This Row],[Presup]],0)</f>
        <v>0</v>
      </c>
      <c r="J401" s="12"/>
      <c r="K401" s="12"/>
      <c r="L401" s="12"/>
      <c r="M401" s="12"/>
      <c r="N401" s="42"/>
      <c r="O401" s="44"/>
      <c r="P401" s="12"/>
      <c r="Q401" s="12"/>
      <c r="R401" s="12"/>
      <c r="S401" s="42"/>
      <c r="T401" s="44"/>
      <c r="U401" s="12"/>
      <c r="V401" s="12"/>
      <c r="W401" s="12"/>
      <c r="X401" s="42"/>
      <c r="Y401" s="44"/>
      <c r="Z401" s="12"/>
      <c r="AA401" s="12"/>
      <c r="AB401" s="12"/>
      <c r="AC401" s="42"/>
      <c r="AD401" s="44"/>
      <c r="AE401" s="12"/>
      <c r="AF401" s="12"/>
      <c r="AG401" s="12"/>
      <c r="AH401" s="42"/>
      <c r="AI401" s="44"/>
      <c r="AJ401" s="12"/>
      <c r="AK401" s="12"/>
      <c r="AL401" s="12"/>
      <c r="AM401" s="42"/>
      <c r="AN401" s="44"/>
      <c r="AO401" s="12"/>
      <c r="AP401" s="12"/>
      <c r="AQ401" s="12"/>
      <c r="AR401" s="42"/>
      <c r="AS401" s="44"/>
      <c r="AT401" s="12"/>
      <c r="AU401" s="12"/>
      <c r="AV401" s="12"/>
      <c r="AW401" s="42"/>
      <c r="AX401" s="44"/>
    </row>
    <row r="402" spans="1:50" x14ac:dyDescent="0.2">
      <c r="A402" s="12"/>
      <c r="B402" s="64"/>
      <c r="C402" s="18"/>
      <c r="D402" s="19"/>
      <c r="E402" s="65"/>
      <c r="F402" s="17"/>
      <c r="G402" s="27"/>
      <c r="H402" s="12"/>
      <c r="I402" s="15">
        <f>IF(Sprint2TasksTable[[#This Row],[Presup]]&gt;0,(MAX(J396:AX396)-MIN(J396:AX396))/Sprint2TasksTable[[#This Row],[Presup]],0)</f>
        <v>0</v>
      </c>
      <c r="J402" s="12"/>
      <c r="K402" s="12"/>
      <c r="L402" s="12"/>
      <c r="M402" s="12"/>
      <c r="N402" s="42"/>
      <c r="O402" s="44"/>
      <c r="P402" s="12"/>
      <c r="Q402" s="12"/>
      <c r="R402" s="12"/>
      <c r="S402" s="42"/>
      <c r="T402" s="44"/>
      <c r="U402" s="12"/>
      <c r="V402" s="12"/>
      <c r="W402" s="12"/>
      <c r="X402" s="42"/>
      <c r="Y402" s="44"/>
      <c r="Z402" s="12"/>
      <c r="AA402" s="12"/>
      <c r="AB402" s="12"/>
      <c r="AC402" s="42"/>
      <c r="AD402" s="44"/>
      <c r="AE402" s="12"/>
      <c r="AF402" s="12"/>
      <c r="AG402" s="12"/>
      <c r="AH402" s="42"/>
      <c r="AI402" s="44"/>
      <c r="AJ402" s="12"/>
      <c r="AK402" s="12"/>
      <c r="AL402" s="12"/>
      <c r="AM402" s="42"/>
      <c r="AN402" s="44"/>
      <c r="AO402" s="12"/>
      <c r="AP402" s="12"/>
      <c r="AQ402" s="12"/>
      <c r="AR402" s="42"/>
      <c r="AS402" s="44"/>
      <c r="AT402" s="12"/>
      <c r="AU402" s="12"/>
      <c r="AV402" s="12"/>
      <c r="AW402" s="42"/>
      <c r="AX402" s="44"/>
    </row>
    <row r="403" spans="1:50" x14ac:dyDescent="0.2">
      <c r="A403" s="12"/>
      <c r="B403" s="64"/>
      <c r="C403" s="18"/>
      <c r="D403" s="19"/>
      <c r="E403" s="65"/>
      <c r="F403" s="17"/>
      <c r="G403" s="27"/>
      <c r="H403" s="12"/>
      <c r="I403" s="15">
        <f>IF(Sprint2TasksTable[[#This Row],[Presup]]&gt;0,(MAX(J397:AX397)-MIN(J397:AX397))/Sprint2TasksTable[[#This Row],[Presup]],0)</f>
        <v>0</v>
      </c>
      <c r="J403" s="12"/>
      <c r="K403" s="12"/>
      <c r="L403" s="12"/>
      <c r="M403" s="12"/>
      <c r="N403" s="42"/>
      <c r="O403" s="44"/>
      <c r="P403" s="12"/>
      <c r="Q403" s="12"/>
      <c r="R403" s="12"/>
      <c r="S403" s="42"/>
      <c r="T403" s="44"/>
      <c r="U403" s="12"/>
      <c r="V403" s="12"/>
      <c r="W403" s="12"/>
      <c r="X403" s="42"/>
      <c r="Y403" s="44"/>
      <c r="Z403" s="12"/>
      <c r="AA403" s="12"/>
      <c r="AB403" s="12"/>
      <c r="AC403" s="42"/>
      <c r="AD403" s="44"/>
      <c r="AE403" s="12"/>
      <c r="AF403" s="12"/>
      <c r="AG403" s="12"/>
      <c r="AH403" s="42"/>
      <c r="AI403" s="44"/>
      <c r="AJ403" s="12"/>
      <c r="AK403" s="12"/>
      <c r="AL403" s="12"/>
      <c r="AM403" s="42"/>
      <c r="AN403" s="44"/>
      <c r="AO403" s="12"/>
      <c r="AP403" s="12"/>
      <c r="AQ403" s="12"/>
      <c r="AR403" s="42"/>
      <c r="AS403" s="44"/>
      <c r="AT403" s="12"/>
      <c r="AU403" s="12"/>
      <c r="AV403" s="12"/>
      <c r="AW403" s="42"/>
      <c r="AX403" s="44"/>
    </row>
    <row r="404" spans="1:50" x14ac:dyDescent="0.2">
      <c r="A404" s="12"/>
      <c r="B404" s="64"/>
      <c r="C404" s="18"/>
      <c r="D404" s="19"/>
      <c r="E404" s="65"/>
      <c r="F404" s="17"/>
      <c r="G404" s="27"/>
      <c r="H404" s="12"/>
      <c r="I404" s="15">
        <f>IF(Sprint2TasksTable[[#This Row],[Presup]]&gt;0,(MAX(J398:AX398)-MIN(J398:AX398))/Sprint2TasksTable[[#This Row],[Presup]],0)</f>
        <v>0</v>
      </c>
      <c r="J404" s="12"/>
      <c r="K404" s="12"/>
      <c r="L404" s="12"/>
      <c r="M404" s="12"/>
      <c r="N404" s="42"/>
      <c r="O404" s="44"/>
      <c r="P404" s="12"/>
      <c r="Q404" s="12"/>
      <c r="R404" s="12"/>
      <c r="S404" s="42"/>
      <c r="T404" s="44"/>
      <c r="U404" s="12"/>
      <c r="V404" s="12"/>
      <c r="W404" s="12"/>
      <c r="X404" s="42"/>
      <c r="Y404" s="44"/>
      <c r="Z404" s="12"/>
      <c r="AA404" s="12"/>
      <c r="AB404" s="12"/>
      <c r="AC404" s="42"/>
      <c r="AD404" s="44"/>
      <c r="AE404" s="12"/>
      <c r="AF404" s="12"/>
      <c r="AG404" s="12"/>
      <c r="AH404" s="42"/>
      <c r="AI404" s="44"/>
      <c r="AJ404" s="12"/>
      <c r="AK404" s="12"/>
      <c r="AL404" s="12"/>
      <c r="AM404" s="42"/>
      <c r="AN404" s="44"/>
      <c r="AO404" s="12"/>
      <c r="AP404" s="12"/>
      <c r="AQ404" s="12"/>
      <c r="AR404" s="42"/>
      <c r="AS404" s="44"/>
      <c r="AT404" s="12"/>
      <c r="AU404" s="12"/>
      <c r="AV404" s="12"/>
      <c r="AW404" s="42"/>
      <c r="AX404" s="44"/>
    </row>
    <row r="405" spans="1:50" x14ac:dyDescent="0.2">
      <c r="A405" s="12"/>
      <c r="B405" s="64"/>
      <c r="C405" s="18"/>
      <c r="D405" s="19"/>
      <c r="E405" s="65"/>
      <c r="F405" s="17"/>
      <c r="G405" s="27"/>
      <c r="H405" s="12"/>
      <c r="I405" s="15">
        <f>IF(Sprint2TasksTable[[#This Row],[Presup]]&gt;0,(MAX(J399:AX399)-MIN(J399:AX399))/Sprint2TasksTable[[#This Row],[Presup]],0)</f>
        <v>0</v>
      </c>
      <c r="J405" s="12"/>
      <c r="K405" s="12"/>
      <c r="L405" s="12"/>
      <c r="M405" s="12"/>
      <c r="N405" s="42"/>
      <c r="O405" s="44"/>
      <c r="P405" s="12"/>
      <c r="Q405" s="12"/>
      <c r="R405" s="12"/>
      <c r="S405" s="42"/>
      <c r="T405" s="44"/>
      <c r="U405" s="12"/>
      <c r="V405" s="12"/>
      <c r="W405" s="12"/>
      <c r="X405" s="42"/>
      <c r="Y405" s="44"/>
      <c r="Z405" s="12"/>
      <c r="AA405" s="12"/>
      <c r="AB405" s="12"/>
      <c r="AC405" s="42"/>
      <c r="AD405" s="44"/>
      <c r="AE405" s="12"/>
      <c r="AF405" s="12"/>
      <c r="AG405" s="12"/>
      <c r="AH405" s="42"/>
      <c r="AI405" s="44"/>
      <c r="AJ405" s="12"/>
      <c r="AK405" s="12"/>
      <c r="AL405" s="12"/>
      <c r="AM405" s="42"/>
      <c r="AN405" s="44"/>
      <c r="AO405" s="12"/>
      <c r="AP405" s="12"/>
      <c r="AQ405" s="12"/>
      <c r="AR405" s="42"/>
      <c r="AS405" s="44"/>
      <c r="AT405" s="12"/>
      <c r="AU405" s="12"/>
      <c r="AV405" s="12"/>
      <c r="AW405" s="42"/>
      <c r="AX405" s="44"/>
    </row>
    <row r="406" spans="1:50" x14ac:dyDescent="0.2">
      <c r="A406" s="12"/>
      <c r="B406" s="64"/>
      <c r="C406" s="18"/>
      <c r="D406" s="19"/>
      <c r="E406" s="65"/>
      <c r="F406" s="17"/>
      <c r="G406" s="27"/>
      <c r="H406" s="12"/>
      <c r="I406" s="15">
        <f>IF(Sprint2TasksTable[[#This Row],[Presup]]&gt;0,(MAX(J400:AX400)-MIN(J400:AX400))/Sprint2TasksTable[[#This Row],[Presup]],0)</f>
        <v>0</v>
      </c>
      <c r="J406" s="12"/>
      <c r="K406" s="12"/>
      <c r="L406" s="12"/>
      <c r="M406" s="12"/>
      <c r="N406" s="42"/>
      <c r="O406" s="44"/>
      <c r="P406" s="12"/>
      <c r="Q406" s="12"/>
      <c r="R406" s="12"/>
      <c r="S406" s="42"/>
      <c r="T406" s="44"/>
      <c r="U406" s="12"/>
      <c r="V406" s="12"/>
      <c r="W406" s="12"/>
      <c r="X406" s="42"/>
      <c r="Y406" s="44"/>
      <c r="Z406" s="12"/>
      <c r="AA406" s="12"/>
      <c r="AB406" s="12"/>
      <c r="AC406" s="42"/>
      <c r="AD406" s="44"/>
      <c r="AE406" s="12"/>
      <c r="AF406" s="12"/>
      <c r="AG406" s="12"/>
      <c r="AH406" s="42"/>
      <c r="AI406" s="44"/>
      <c r="AJ406" s="12"/>
      <c r="AK406" s="12"/>
      <c r="AL406" s="12"/>
      <c r="AM406" s="42"/>
      <c r="AN406" s="44"/>
      <c r="AO406" s="12"/>
      <c r="AP406" s="12"/>
      <c r="AQ406" s="12"/>
      <c r="AR406" s="42"/>
      <c r="AS406" s="44"/>
      <c r="AT406" s="12"/>
      <c r="AU406" s="12"/>
      <c r="AV406" s="12"/>
      <c r="AW406" s="42"/>
      <c r="AX406" s="44"/>
    </row>
    <row r="407" spans="1:50" x14ac:dyDescent="0.2">
      <c r="A407" s="12"/>
      <c r="B407" s="64"/>
      <c r="C407" s="18"/>
      <c r="D407" s="19"/>
      <c r="E407" s="65"/>
      <c r="F407" s="17"/>
      <c r="G407" s="27"/>
      <c r="H407" s="12"/>
      <c r="I407" s="15">
        <f>IF(Sprint2TasksTable[[#This Row],[Presup]]&gt;0,(MAX(J401:AX401)-MIN(J401:AX401))/Sprint2TasksTable[[#This Row],[Presup]],0)</f>
        <v>0</v>
      </c>
      <c r="J407" s="12"/>
      <c r="K407" s="12"/>
      <c r="L407" s="12"/>
      <c r="M407" s="12"/>
      <c r="N407" s="42"/>
      <c r="O407" s="44"/>
      <c r="P407" s="12"/>
      <c r="Q407" s="12"/>
      <c r="R407" s="12"/>
      <c r="S407" s="42"/>
      <c r="T407" s="44"/>
      <c r="U407" s="12"/>
      <c r="V407" s="12"/>
      <c r="W407" s="12"/>
      <c r="X407" s="42"/>
      <c r="Y407" s="44"/>
      <c r="Z407" s="12"/>
      <c r="AA407" s="12"/>
      <c r="AB407" s="12"/>
      <c r="AC407" s="42"/>
      <c r="AD407" s="44"/>
      <c r="AE407" s="12"/>
      <c r="AF407" s="12"/>
      <c r="AG407" s="12"/>
      <c r="AH407" s="42"/>
      <c r="AI407" s="44"/>
      <c r="AJ407" s="12"/>
      <c r="AK407" s="12"/>
      <c r="AL407" s="12"/>
      <c r="AM407" s="42"/>
      <c r="AN407" s="44"/>
      <c r="AO407" s="12"/>
      <c r="AP407" s="12"/>
      <c r="AQ407" s="12"/>
      <c r="AR407" s="42"/>
      <c r="AS407" s="44"/>
      <c r="AT407" s="12"/>
      <c r="AU407" s="12"/>
      <c r="AV407" s="12"/>
      <c r="AW407" s="42"/>
      <c r="AX407" s="44"/>
    </row>
    <row r="408" spans="1:50" x14ac:dyDescent="0.2">
      <c r="A408" s="12"/>
      <c r="B408" s="64"/>
      <c r="C408" s="18"/>
      <c r="D408" s="19"/>
      <c r="E408" s="65"/>
      <c r="F408" s="17"/>
      <c r="G408" s="27"/>
      <c r="H408" s="12"/>
      <c r="I408" s="15">
        <f>IF(Sprint2TasksTable[[#This Row],[Presup]]&gt;0,(MAX(J402:AX402)-MIN(J402:AX402))/Sprint2TasksTable[[#This Row],[Presup]],0)</f>
        <v>0</v>
      </c>
      <c r="J408" s="12"/>
      <c r="K408" s="12"/>
      <c r="L408" s="12"/>
      <c r="M408" s="12"/>
      <c r="N408" s="42"/>
      <c r="O408" s="44"/>
      <c r="P408" s="12"/>
      <c r="Q408" s="12"/>
      <c r="R408" s="12"/>
      <c r="S408" s="42"/>
      <c r="T408" s="44"/>
      <c r="U408" s="12"/>
      <c r="V408" s="12"/>
      <c r="W408" s="12"/>
      <c r="X408" s="42"/>
      <c r="Y408" s="44"/>
      <c r="Z408" s="12"/>
      <c r="AA408" s="12"/>
      <c r="AB408" s="12"/>
      <c r="AC408" s="42"/>
      <c r="AD408" s="44"/>
      <c r="AE408" s="12"/>
      <c r="AF408" s="12"/>
      <c r="AG408" s="12"/>
      <c r="AH408" s="42"/>
      <c r="AI408" s="44"/>
      <c r="AJ408" s="12"/>
      <c r="AK408" s="12"/>
      <c r="AL408" s="12"/>
      <c r="AM408" s="42"/>
      <c r="AN408" s="44"/>
      <c r="AO408" s="12"/>
      <c r="AP408" s="12"/>
      <c r="AQ408" s="12"/>
      <c r="AR408" s="42"/>
      <c r="AS408" s="44"/>
      <c r="AT408" s="12"/>
      <c r="AU408" s="12"/>
      <c r="AV408" s="12"/>
      <c r="AW408" s="42"/>
      <c r="AX408" s="44"/>
    </row>
    <row r="409" spans="1:50" x14ac:dyDescent="0.2">
      <c r="A409" s="12"/>
      <c r="B409" s="64"/>
      <c r="C409" s="18"/>
      <c r="D409" s="19"/>
      <c r="E409" s="65"/>
      <c r="F409" s="17"/>
      <c r="G409" s="27"/>
      <c r="H409" s="12"/>
      <c r="I409" s="15">
        <f>IF(Sprint2TasksTable[[#This Row],[Presup]]&gt;0,(MAX(J403:AX403)-MIN(J403:AX403))/Sprint2TasksTable[[#This Row],[Presup]],0)</f>
        <v>0</v>
      </c>
      <c r="J409" s="12"/>
      <c r="K409" s="12"/>
      <c r="L409" s="12"/>
      <c r="M409" s="12"/>
      <c r="N409" s="42"/>
      <c r="O409" s="44"/>
      <c r="P409" s="12"/>
      <c r="Q409" s="12"/>
      <c r="R409" s="12"/>
      <c r="S409" s="42"/>
      <c r="T409" s="44"/>
      <c r="U409" s="12"/>
      <c r="V409" s="12"/>
      <c r="W409" s="12"/>
      <c r="X409" s="42"/>
      <c r="Y409" s="44"/>
      <c r="Z409" s="12"/>
      <c r="AA409" s="12"/>
      <c r="AB409" s="12"/>
      <c r="AC409" s="42"/>
      <c r="AD409" s="44"/>
      <c r="AE409" s="12"/>
      <c r="AF409" s="12"/>
      <c r="AG409" s="12"/>
      <c r="AH409" s="42"/>
      <c r="AI409" s="44"/>
      <c r="AJ409" s="12"/>
      <c r="AK409" s="12"/>
      <c r="AL409" s="12"/>
      <c r="AM409" s="42"/>
      <c r="AN409" s="44"/>
      <c r="AO409" s="12"/>
      <c r="AP409" s="12"/>
      <c r="AQ409" s="12"/>
      <c r="AR409" s="42"/>
      <c r="AS409" s="44"/>
      <c r="AT409" s="12"/>
      <c r="AU409" s="12"/>
      <c r="AV409" s="12"/>
      <c r="AW409" s="42"/>
      <c r="AX409" s="44"/>
    </row>
    <row r="410" spans="1:50" x14ac:dyDescent="0.2">
      <c r="A410" s="12"/>
      <c r="B410" s="64"/>
      <c r="C410" s="18"/>
      <c r="D410" s="19"/>
      <c r="E410" s="65"/>
      <c r="F410" s="17"/>
      <c r="G410" s="27"/>
      <c r="H410" s="12"/>
      <c r="I410" s="15">
        <f>IF(Sprint2TasksTable[[#This Row],[Presup]]&gt;0,(MAX(J404:AX404)-MIN(J404:AX404))/Sprint2TasksTable[[#This Row],[Presup]],0)</f>
        <v>0</v>
      </c>
      <c r="J410" s="12"/>
      <c r="K410" s="12"/>
      <c r="L410" s="12"/>
      <c r="M410" s="12"/>
      <c r="N410" s="42"/>
      <c r="O410" s="44"/>
      <c r="P410" s="12"/>
      <c r="Q410" s="12"/>
      <c r="R410" s="12"/>
      <c r="S410" s="42"/>
      <c r="T410" s="44"/>
      <c r="U410" s="12"/>
      <c r="V410" s="12"/>
      <c r="W410" s="12"/>
      <c r="X410" s="42"/>
      <c r="Y410" s="44"/>
      <c r="Z410" s="12"/>
      <c r="AA410" s="12"/>
      <c r="AB410" s="12"/>
      <c r="AC410" s="42"/>
      <c r="AD410" s="44"/>
      <c r="AE410" s="12"/>
      <c r="AF410" s="12"/>
      <c r="AG410" s="12"/>
      <c r="AH410" s="42"/>
      <c r="AI410" s="44"/>
      <c r="AJ410" s="12"/>
      <c r="AK410" s="12"/>
      <c r="AL410" s="12"/>
      <c r="AM410" s="42"/>
      <c r="AN410" s="44"/>
      <c r="AO410" s="12"/>
      <c r="AP410" s="12"/>
      <c r="AQ410" s="12"/>
      <c r="AR410" s="42"/>
      <c r="AS410" s="44"/>
      <c r="AT410" s="12"/>
      <c r="AU410" s="12"/>
      <c r="AV410" s="12"/>
      <c r="AW410" s="42"/>
      <c r="AX410" s="44"/>
    </row>
    <row r="411" spans="1:50" x14ac:dyDescent="0.2">
      <c r="A411" s="12"/>
      <c r="B411" s="64"/>
      <c r="C411" s="18"/>
      <c r="D411" s="19"/>
      <c r="E411" s="65"/>
      <c r="F411" s="17"/>
      <c r="G411" s="27"/>
      <c r="H411" s="12"/>
      <c r="I411" s="15">
        <f>IF(Sprint2TasksTable[[#This Row],[Presup]]&gt;0,(MAX(J405:AX405)-MIN(J405:AX405))/Sprint2TasksTable[[#This Row],[Presup]],0)</f>
        <v>0</v>
      </c>
      <c r="J411" s="12"/>
      <c r="K411" s="12"/>
      <c r="L411" s="12"/>
      <c r="M411" s="12"/>
      <c r="N411" s="42"/>
      <c r="O411" s="44"/>
      <c r="P411" s="12"/>
      <c r="Q411" s="12"/>
      <c r="R411" s="12"/>
      <c r="S411" s="42"/>
      <c r="T411" s="44"/>
      <c r="U411" s="12"/>
      <c r="V411" s="12"/>
      <c r="W411" s="12"/>
      <c r="X411" s="42"/>
      <c r="Y411" s="44"/>
      <c r="Z411" s="12"/>
      <c r="AA411" s="12"/>
      <c r="AB411" s="12"/>
      <c r="AC411" s="42"/>
      <c r="AD411" s="44"/>
      <c r="AE411" s="12"/>
      <c r="AF411" s="12"/>
      <c r="AG411" s="12"/>
      <c r="AH411" s="42"/>
      <c r="AI411" s="44"/>
      <c r="AJ411" s="12"/>
      <c r="AK411" s="12"/>
      <c r="AL411" s="12"/>
      <c r="AM411" s="42"/>
      <c r="AN411" s="44"/>
      <c r="AO411" s="12"/>
      <c r="AP411" s="12"/>
      <c r="AQ411" s="12"/>
      <c r="AR411" s="42"/>
      <c r="AS411" s="44"/>
      <c r="AT411" s="12"/>
      <c r="AU411" s="12"/>
      <c r="AV411" s="12"/>
      <c r="AW411" s="42"/>
      <c r="AX411" s="44"/>
    </row>
    <row r="412" spans="1:50" x14ac:dyDescent="0.2">
      <c r="A412" s="12"/>
      <c r="B412" s="64"/>
      <c r="C412" s="18"/>
      <c r="D412" s="19"/>
      <c r="E412" s="65"/>
      <c r="F412" s="17"/>
      <c r="G412" s="27"/>
      <c r="H412" s="12"/>
      <c r="I412" s="15">
        <f>IF(Sprint2TasksTable[[#This Row],[Presup]]&gt;0,(MAX(J406:AX406)-MIN(J406:AX406))/Sprint2TasksTable[[#This Row],[Presup]],0)</f>
        <v>0</v>
      </c>
      <c r="J412" s="12"/>
      <c r="K412" s="12"/>
      <c r="L412" s="12"/>
      <c r="M412" s="12"/>
      <c r="N412" s="42"/>
      <c r="O412" s="44"/>
      <c r="P412" s="12"/>
      <c r="Q412" s="12"/>
      <c r="R412" s="12"/>
      <c r="S412" s="42"/>
      <c r="T412" s="44"/>
      <c r="U412" s="12"/>
      <c r="V412" s="12"/>
      <c r="W412" s="12"/>
      <c r="X412" s="42"/>
      <c r="Y412" s="44"/>
      <c r="Z412" s="12"/>
      <c r="AA412" s="12"/>
      <c r="AB412" s="12"/>
      <c r="AC412" s="42"/>
      <c r="AD412" s="44"/>
      <c r="AE412" s="12"/>
      <c r="AF412" s="12"/>
      <c r="AG412" s="12"/>
      <c r="AH412" s="42"/>
      <c r="AI412" s="44"/>
      <c r="AJ412" s="12"/>
      <c r="AK412" s="12"/>
      <c r="AL412" s="12"/>
      <c r="AM412" s="42"/>
      <c r="AN412" s="44"/>
      <c r="AO412" s="12"/>
      <c r="AP412" s="12"/>
      <c r="AQ412" s="12"/>
      <c r="AR412" s="42"/>
      <c r="AS412" s="44"/>
      <c r="AT412" s="12"/>
      <c r="AU412" s="12"/>
      <c r="AV412" s="12"/>
      <c r="AW412" s="42"/>
      <c r="AX412" s="44"/>
    </row>
    <row r="413" spans="1:50" x14ac:dyDescent="0.2">
      <c r="A413" s="12"/>
      <c r="B413" s="64"/>
      <c r="C413" s="18"/>
      <c r="D413" s="19"/>
      <c r="E413" s="65"/>
      <c r="F413" s="17"/>
      <c r="G413" s="27"/>
      <c r="H413" s="12"/>
      <c r="I413" s="15">
        <f>IF(Sprint2TasksTable[[#This Row],[Presup]]&gt;0,(MAX(J407:AX407)-MIN(J407:AX407))/Sprint2TasksTable[[#This Row],[Presup]],0)</f>
        <v>0</v>
      </c>
      <c r="J413" s="12"/>
      <c r="K413" s="12"/>
      <c r="L413" s="12"/>
      <c r="M413" s="12"/>
      <c r="N413" s="42"/>
      <c r="O413" s="44"/>
      <c r="P413" s="12"/>
      <c r="Q413" s="12"/>
      <c r="R413" s="12"/>
      <c r="S413" s="42"/>
      <c r="T413" s="44"/>
      <c r="U413" s="12"/>
      <c r="V413" s="12"/>
      <c r="W413" s="12"/>
      <c r="X413" s="42"/>
      <c r="Y413" s="44"/>
      <c r="Z413" s="12"/>
      <c r="AA413" s="12"/>
      <c r="AB413" s="12"/>
      <c r="AC413" s="42"/>
      <c r="AD413" s="44"/>
      <c r="AE413" s="12"/>
      <c r="AF413" s="12"/>
      <c r="AG413" s="12"/>
      <c r="AH413" s="42"/>
      <c r="AI413" s="44"/>
      <c r="AJ413" s="12"/>
      <c r="AK413" s="12"/>
      <c r="AL413" s="12"/>
      <c r="AM413" s="42"/>
      <c r="AN413" s="44"/>
      <c r="AO413" s="12"/>
      <c r="AP413" s="12"/>
      <c r="AQ413" s="12"/>
      <c r="AR413" s="42"/>
      <c r="AS413" s="44"/>
      <c r="AT413" s="12"/>
      <c r="AU413" s="12"/>
      <c r="AV413" s="12"/>
      <c r="AW413" s="42"/>
      <c r="AX413" s="44"/>
    </row>
    <row r="414" spans="1:50" x14ac:dyDescent="0.2">
      <c r="A414" s="12"/>
      <c r="B414" s="64"/>
      <c r="C414" s="18"/>
      <c r="D414" s="19"/>
      <c r="E414" s="65"/>
      <c r="F414" s="17"/>
      <c r="G414" s="27"/>
      <c r="H414" s="12"/>
      <c r="I414" s="15">
        <f>IF(Sprint2TasksTable[[#This Row],[Presup]]&gt;0,(MAX(J408:AX408)-MIN(J408:AX408))/Sprint2TasksTable[[#This Row],[Presup]],0)</f>
        <v>0</v>
      </c>
      <c r="J414" s="12"/>
      <c r="K414" s="12"/>
      <c r="L414" s="12"/>
      <c r="M414" s="12"/>
      <c r="N414" s="42"/>
      <c r="O414" s="44"/>
      <c r="P414" s="12"/>
      <c r="Q414" s="12"/>
      <c r="R414" s="12"/>
      <c r="S414" s="42"/>
      <c r="T414" s="44"/>
      <c r="U414" s="12"/>
      <c r="V414" s="12"/>
      <c r="W414" s="12"/>
      <c r="X414" s="42"/>
      <c r="Y414" s="44"/>
      <c r="Z414" s="12"/>
      <c r="AA414" s="12"/>
      <c r="AB414" s="12"/>
      <c r="AC414" s="42"/>
      <c r="AD414" s="44"/>
      <c r="AE414" s="12"/>
      <c r="AF414" s="12"/>
      <c r="AG414" s="12"/>
      <c r="AH414" s="42"/>
      <c r="AI414" s="44"/>
      <c r="AJ414" s="12"/>
      <c r="AK414" s="12"/>
      <c r="AL414" s="12"/>
      <c r="AM414" s="42"/>
      <c r="AN414" s="44"/>
      <c r="AO414" s="12"/>
      <c r="AP414" s="12"/>
      <c r="AQ414" s="12"/>
      <c r="AR414" s="42"/>
      <c r="AS414" s="44"/>
      <c r="AT414" s="12"/>
      <c r="AU414" s="12"/>
      <c r="AV414" s="12"/>
      <c r="AW414" s="42"/>
      <c r="AX414" s="44"/>
    </row>
    <row r="415" spans="1:50" x14ac:dyDescent="0.2">
      <c r="A415" s="12"/>
      <c r="B415" s="64"/>
      <c r="C415" s="18"/>
      <c r="D415" s="19"/>
      <c r="E415" s="65"/>
      <c r="F415" s="17"/>
      <c r="G415" s="27"/>
      <c r="H415" s="12"/>
      <c r="I415" s="15">
        <f>IF(Sprint2TasksTable[[#This Row],[Presup]]&gt;0,(MAX(J409:AX409)-MIN(J409:AX409))/Sprint2TasksTable[[#This Row],[Presup]],0)</f>
        <v>0</v>
      </c>
      <c r="J415" s="12"/>
      <c r="K415" s="12"/>
      <c r="L415" s="12"/>
      <c r="M415" s="12"/>
      <c r="N415" s="42"/>
      <c r="O415" s="44"/>
      <c r="P415" s="12"/>
      <c r="Q415" s="12"/>
      <c r="R415" s="12"/>
      <c r="S415" s="42"/>
      <c r="T415" s="44"/>
      <c r="U415" s="12"/>
      <c r="V415" s="12"/>
      <c r="W415" s="12"/>
      <c r="X415" s="42"/>
      <c r="Y415" s="44"/>
      <c r="Z415" s="12"/>
      <c r="AA415" s="12"/>
      <c r="AB415" s="12"/>
      <c r="AC415" s="42"/>
      <c r="AD415" s="44"/>
      <c r="AE415" s="12"/>
      <c r="AF415" s="12"/>
      <c r="AG415" s="12"/>
      <c r="AH415" s="42"/>
      <c r="AI415" s="44"/>
      <c r="AJ415" s="12"/>
      <c r="AK415" s="12"/>
      <c r="AL415" s="12"/>
      <c r="AM415" s="42"/>
      <c r="AN415" s="44"/>
      <c r="AO415" s="12"/>
      <c r="AP415" s="12"/>
      <c r="AQ415" s="12"/>
      <c r="AR415" s="42"/>
      <c r="AS415" s="44"/>
      <c r="AT415" s="12"/>
      <c r="AU415" s="12"/>
      <c r="AV415" s="12"/>
      <c r="AW415" s="42"/>
      <c r="AX415" s="44"/>
    </row>
    <row r="416" spans="1:50" x14ac:dyDescent="0.2">
      <c r="A416" s="12"/>
      <c r="B416" s="64"/>
      <c r="C416" s="18"/>
      <c r="D416" s="19"/>
      <c r="E416" s="65"/>
      <c r="F416" s="17"/>
      <c r="G416" s="27"/>
      <c r="H416" s="12"/>
      <c r="I416" s="15">
        <f>IF(Sprint2TasksTable[[#This Row],[Presup]]&gt;0,(MAX(J410:AX410)-MIN(J410:AX410))/Sprint2TasksTable[[#This Row],[Presup]],0)</f>
        <v>0</v>
      </c>
      <c r="J416" s="12"/>
      <c r="K416" s="12"/>
      <c r="L416" s="12"/>
      <c r="M416" s="12"/>
      <c r="N416" s="42"/>
      <c r="O416" s="44"/>
      <c r="P416" s="12"/>
      <c r="Q416" s="12"/>
      <c r="R416" s="12"/>
      <c r="S416" s="42"/>
      <c r="T416" s="44"/>
      <c r="U416" s="12"/>
      <c r="V416" s="12"/>
      <c r="W416" s="12"/>
      <c r="X416" s="42"/>
      <c r="Y416" s="44"/>
      <c r="Z416" s="12"/>
      <c r="AA416" s="12"/>
      <c r="AB416" s="12"/>
      <c r="AC416" s="42"/>
      <c r="AD416" s="44"/>
      <c r="AE416" s="12"/>
      <c r="AF416" s="12"/>
      <c r="AG416" s="12"/>
      <c r="AH416" s="42"/>
      <c r="AI416" s="44"/>
      <c r="AJ416" s="12"/>
      <c r="AK416" s="12"/>
      <c r="AL416" s="12"/>
      <c r="AM416" s="42"/>
      <c r="AN416" s="44"/>
      <c r="AO416" s="12"/>
      <c r="AP416" s="12"/>
      <c r="AQ416" s="12"/>
      <c r="AR416" s="42"/>
      <c r="AS416" s="44"/>
      <c r="AT416" s="12"/>
      <c r="AU416" s="12"/>
      <c r="AV416" s="12"/>
      <c r="AW416" s="42"/>
      <c r="AX416" s="44"/>
    </row>
    <row r="417" spans="1:50" x14ac:dyDescent="0.2">
      <c r="A417" s="12"/>
      <c r="B417" s="64"/>
      <c r="C417" s="18"/>
      <c r="D417" s="19"/>
      <c r="E417" s="65"/>
      <c r="F417" s="17"/>
      <c r="G417" s="27"/>
      <c r="H417" s="12"/>
      <c r="I417" s="15">
        <f>IF(Sprint2TasksTable[[#This Row],[Presup]]&gt;0,(MAX(J411:AX411)-MIN(J411:AX411))/Sprint2TasksTable[[#This Row],[Presup]],0)</f>
        <v>0</v>
      </c>
      <c r="J417" s="12"/>
      <c r="K417" s="12"/>
      <c r="L417" s="12"/>
      <c r="M417" s="12"/>
      <c r="N417" s="42"/>
      <c r="O417" s="44"/>
      <c r="P417" s="12"/>
      <c r="Q417" s="12"/>
      <c r="R417" s="12"/>
      <c r="S417" s="42"/>
      <c r="T417" s="44"/>
      <c r="U417" s="12"/>
      <c r="V417" s="12"/>
      <c r="W417" s="12"/>
      <c r="X417" s="42"/>
      <c r="Y417" s="44"/>
      <c r="Z417" s="12"/>
      <c r="AA417" s="12"/>
      <c r="AB417" s="12"/>
      <c r="AC417" s="42"/>
      <c r="AD417" s="44"/>
      <c r="AE417" s="12"/>
      <c r="AF417" s="12"/>
      <c r="AG417" s="12"/>
      <c r="AH417" s="42"/>
      <c r="AI417" s="44"/>
      <c r="AJ417" s="12"/>
      <c r="AK417" s="12"/>
      <c r="AL417" s="12"/>
      <c r="AM417" s="42"/>
      <c r="AN417" s="44"/>
      <c r="AO417" s="12"/>
      <c r="AP417" s="12"/>
      <c r="AQ417" s="12"/>
      <c r="AR417" s="42"/>
      <c r="AS417" s="44"/>
      <c r="AT417" s="12"/>
      <c r="AU417" s="12"/>
      <c r="AV417" s="12"/>
      <c r="AW417" s="42"/>
      <c r="AX417" s="44"/>
    </row>
    <row r="418" spans="1:50" x14ac:dyDescent="0.2">
      <c r="A418" s="12"/>
      <c r="B418" s="64"/>
      <c r="C418" s="18"/>
      <c r="D418" s="19"/>
      <c r="E418" s="65"/>
      <c r="F418" s="17"/>
      <c r="G418" s="27"/>
      <c r="H418" s="12"/>
      <c r="I418" s="15">
        <f>IF(Sprint2TasksTable[[#This Row],[Presup]]&gt;0,(MAX(J412:AX412)-MIN(J412:AX412))/Sprint2TasksTable[[#This Row],[Presup]],0)</f>
        <v>0</v>
      </c>
      <c r="J418" s="12"/>
      <c r="K418" s="12"/>
      <c r="L418" s="12"/>
      <c r="M418" s="12"/>
      <c r="N418" s="42"/>
      <c r="O418" s="44"/>
      <c r="P418" s="12"/>
      <c r="Q418" s="12"/>
      <c r="R418" s="12"/>
      <c r="S418" s="42"/>
      <c r="T418" s="44"/>
      <c r="U418" s="12"/>
      <c r="V418" s="12"/>
      <c r="W418" s="12"/>
      <c r="X418" s="42"/>
      <c r="Y418" s="44"/>
      <c r="Z418" s="12"/>
      <c r="AA418" s="12"/>
      <c r="AB418" s="12"/>
      <c r="AC418" s="42"/>
      <c r="AD418" s="44"/>
      <c r="AE418" s="12"/>
      <c r="AF418" s="12"/>
      <c r="AG418" s="12"/>
      <c r="AH418" s="42"/>
      <c r="AI418" s="44"/>
      <c r="AJ418" s="12"/>
      <c r="AK418" s="12"/>
      <c r="AL418" s="12"/>
      <c r="AM418" s="42"/>
      <c r="AN418" s="44"/>
      <c r="AO418" s="12"/>
      <c r="AP418" s="12"/>
      <c r="AQ418" s="12"/>
      <c r="AR418" s="42"/>
      <c r="AS418" s="44"/>
      <c r="AT418" s="12"/>
      <c r="AU418" s="12"/>
      <c r="AV418" s="12"/>
      <c r="AW418" s="42"/>
      <c r="AX418" s="44"/>
    </row>
    <row r="419" spans="1:50" x14ac:dyDescent="0.2">
      <c r="A419" s="12"/>
      <c r="B419" s="64"/>
      <c r="C419" s="18"/>
      <c r="D419" s="19"/>
      <c r="E419" s="65"/>
      <c r="F419" s="17"/>
      <c r="G419" s="27"/>
      <c r="H419" s="12"/>
      <c r="I419" s="15">
        <f>IF(Sprint2TasksTable[[#This Row],[Presup]]&gt;0,(MAX(J413:AX413)-MIN(J413:AX413))/Sprint2TasksTable[[#This Row],[Presup]],0)</f>
        <v>0</v>
      </c>
      <c r="J419" s="12"/>
      <c r="K419" s="12"/>
      <c r="L419" s="12"/>
      <c r="M419" s="12"/>
      <c r="N419" s="42"/>
      <c r="O419" s="44"/>
      <c r="P419" s="12"/>
      <c r="Q419" s="12"/>
      <c r="R419" s="12"/>
      <c r="S419" s="42"/>
      <c r="T419" s="44"/>
      <c r="U419" s="12"/>
      <c r="V419" s="12"/>
      <c r="W419" s="12"/>
      <c r="X419" s="42"/>
      <c r="Y419" s="44"/>
      <c r="Z419" s="12"/>
      <c r="AA419" s="12"/>
      <c r="AB419" s="12"/>
      <c r="AC419" s="42"/>
      <c r="AD419" s="44"/>
      <c r="AE419" s="12"/>
      <c r="AF419" s="12"/>
      <c r="AG419" s="12"/>
      <c r="AH419" s="42"/>
      <c r="AI419" s="44"/>
      <c r="AJ419" s="12"/>
      <c r="AK419" s="12"/>
      <c r="AL419" s="12"/>
      <c r="AM419" s="42"/>
      <c r="AN419" s="44"/>
      <c r="AO419" s="12"/>
      <c r="AP419" s="12"/>
      <c r="AQ419" s="12"/>
      <c r="AR419" s="42"/>
      <c r="AS419" s="44"/>
      <c r="AT419" s="12"/>
      <c r="AU419" s="12"/>
      <c r="AV419" s="12"/>
      <c r="AW419" s="42"/>
      <c r="AX419" s="44"/>
    </row>
    <row r="420" spans="1:50" x14ac:dyDescent="0.2">
      <c r="A420" s="12"/>
      <c r="B420" s="64"/>
      <c r="C420" s="18"/>
      <c r="D420" s="19"/>
      <c r="E420" s="65"/>
      <c r="F420" s="17"/>
      <c r="G420" s="27"/>
      <c r="H420" s="12"/>
      <c r="I420" s="15">
        <f>IF(Sprint2TasksTable[[#This Row],[Presup]]&gt;0,(MAX(J414:AX414)-MIN(J414:AX414))/Sprint2TasksTable[[#This Row],[Presup]],0)</f>
        <v>0</v>
      </c>
      <c r="J420" s="12"/>
      <c r="K420" s="12"/>
      <c r="L420" s="12"/>
      <c r="M420" s="12"/>
      <c r="N420" s="42"/>
      <c r="O420" s="44"/>
      <c r="P420" s="12"/>
      <c r="Q420" s="12"/>
      <c r="R420" s="12"/>
      <c r="S420" s="42"/>
      <c r="T420" s="44"/>
      <c r="U420" s="12"/>
      <c r="V420" s="12"/>
      <c r="W420" s="12"/>
      <c r="X420" s="42"/>
      <c r="Y420" s="44"/>
      <c r="Z420" s="12"/>
      <c r="AA420" s="12"/>
      <c r="AB420" s="12"/>
      <c r="AC420" s="42"/>
      <c r="AD420" s="44"/>
      <c r="AE420" s="12"/>
      <c r="AF420" s="12"/>
      <c r="AG420" s="12"/>
      <c r="AH420" s="42"/>
      <c r="AI420" s="44"/>
      <c r="AJ420" s="12"/>
      <c r="AK420" s="12"/>
      <c r="AL420" s="12"/>
      <c r="AM420" s="42"/>
      <c r="AN420" s="44"/>
      <c r="AO420" s="12"/>
      <c r="AP420" s="12"/>
      <c r="AQ420" s="12"/>
      <c r="AR420" s="42"/>
      <c r="AS420" s="44"/>
      <c r="AT420" s="12"/>
      <c r="AU420" s="12"/>
      <c r="AV420" s="12"/>
      <c r="AW420" s="42"/>
      <c r="AX420" s="44"/>
    </row>
    <row r="421" spans="1:50" x14ac:dyDescent="0.2">
      <c r="A421" s="12"/>
      <c r="B421" s="64"/>
      <c r="C421" s="18"/>
      <c r="D421" s="19"/>
      <c r="E421" s="65"/>
      <c r="F421" s="17"/>
      <c r="G421" s="27"/>
      <c r="H421" s="12"/>
      <c r="I421" s="15">
        <f>IF(Sprint2TasksTable[[#This Row],[Presup]]&gt;0,(MAX(J415:AX415)-MIN(J415:AX415))/Sprint2TasksTable[[#This Row],[Presup]],0)</f>
        <v>0</v>
      </c>
      <c r="J421" s="12"/>
      <c r="K421" s="12"/>
      <c r="L421" s="12"/>
      <c r="M421" s="12"/>
      <c r="N421" s="42"/>
      <c r="O421" s="44"/>
      <c r="P421" s="12"/>
      <c r="Q421" s="12"/>
      <c r="R421" s="12"/>
      <c r="S421" s="42"/>
      <c r="T421" s="44"/>
      <c r="U421" s="12"/>
      <c r="V421" s="12"/>
      <c r="W421" s="12"/>
      <c r="X421" s="42"/>
      <c r="Y421" s="44"/>
      <c r="Z421" s="12"/>
      <c r="AA421" s="12"/>
      <c r="AB421" s="12"/>
      <c r="AC421" s="42"/>
      <c r="AD421" s="44"/>
      <c r="AE421" s="12"/>
      <c r="AF421" s="12"/>
      <c r="AG421" s="12"/>
      <c r="AH421" s="42"/>
      <c r="AI421" s="44"/>
      <c r="AJ421" s="12"/>
      <c r="AK421" s="12"/>
      <c r="AL421" s="12"/>
      <c r="AM421" s="42"/>
      <c r="AN421" s="44"/>
      <c r="AO421" s="12"/>
      <c r="AP421" s="12"/>
      <c r="AQ421" s="12"/>
      <c r="AR421" s="42"/>
      <c r="AS421" s="44"/>
      <c r="AT421" s="12"/>
      <c r="AU421" s="12"/>
      <c r="AV421" s="12"/>
      <c r="AW421" s="42"/>
      <c r="AX421" s="44"/>
    </row>
    <row r="422" spans="1:50" x14ac:dyDescent="0.2">
      <c r="A422" s="12"/>
      <c r="B422" s="64"/>
      <c r="C422" s="18"/>
      <c r="D422" s="19"/>
      <c r="E422" s="65"/>
      <c r="F422" s="17"/>
      <c r="G422" s="27"/>
      <c r="H422" s="12"/>
      <c r="I422" s="15">
        <f>IF(Sprint2TasksTable[[#This Row],[Presup]]&gt;0,(MAX(J416:AX416)-MIN(J416:AX416))/Sprint2TasksTable[[#This Row],[Presup]],0)</f>
        <v>0</v>
      </c>
      <c r="J422" s="12"/>
      <c r="K422" s="12"/>
      <c r="L422" s="12"/>
      <c r="M422" s="12"/>
      <c r="N422" s="42"/>
      <c r="O422" s="44"/>
      <c r="P422" s="12"/>
      <c r="Q422" s="12"/>
      <c r="R422" s="12"/>
      <c r="S422" s="42"/>
      <c r="T422" s="44"/>
      <c r="U422" s="12"/>
      <c r="V422" s="12"/>
      <c r="W422" s="12"/>
      <c r="X422" s="42"/>
      <c r="Y422" s="44"/>
      <c r="Z422" s="12"/>
      <c r="AA422" s="12"/>
      <c r="AB422" s="12"/>
      <c r="AC422" s="42"/>
      <c r="AD422" s="44"/>
      <c r="AE422" s="12"/>
      <c r="AF422" s="12"/>
      <c r="AG422" s="12"/>
      <c r="AH422" s="42"/>
      <c r="AI422" s="44"/>
      <c r="AJ422" s="12"/>
      <c r="AK422" s="12"/>
      <c r="AL422" s="12"/>
      <c r="AM422" s="42"/>
      <c r="AN422" s="44"/>
      <c r="AO422" s="12"/>
      <c r="AP422" s="12"/>
      <c r="AQ422" s="12"/>
      <c r="AR422" s="42"/>
      <c r="AS422" s="44"/>
      <c r="AT422" s="12"/>
      <c r="AU422" s="12"/>
      <c r="AV422" s="12"/>
      <c r="AW422" s="42"/>
      <c r="AX422" s="44"/>
    </row>
    <row r="423" spans="1:50" x14ac:dyDescent="0.2">
      <c r="A423" s="12"/>
      <c r="B423" s="64"/>
      <c r="C423" s="18"/>
      <c r="D423" s="19"/>
      <c r="E423" s="65"/>
      <c r="F423" s="17"/>
      <c r="G423" s="27"/>
      <c r="H423" s="12"/>
      <c r="I423" s="15">
        <f>IF(Sprint2TasksTable[[#This Row],[Presup]]&gt;0,(MAX(J417:AX417)-MIN(J417:AX417))/Sprint2TasksTable[[#This Row],[Presup]],0)</f>
        <v>0</v>
      </c>
      <c r="J423" s="12"/>
      <c r="K423" s="12"/>
      <c r="L423" s="12"/>
      <c r="M423" s="12"/>
      <c r="N423" s="42"/>
      <c r="O423" s="44"/>
      <c r="P423" s="12"/>
      <c r="Q423" s="12"/>
      <c r="R423" s="12"/>
      <c r="S423" s="42"/>
      <c r="T423" s="44"/>
      <c r="U423" s="12"/>
      <c r="V423" s="12"/>
      <c r="W423" s="12"/>
      <c r="X423" s="42"/>
      <c r="Y423" s="44"/>
      <c r="Z423" s="12"/>
      <c r="AA423" s="12"/>
      <c r="AB423" s="12"/>
      <c r="AC423" s="42"/>
      <c r="AD423" s="44"/>
      <c r="AE423" s="12"/>
      <c r="AF423" s="12"/>
      <c r="AG423" s="12"/>
      <c r="AH423" s="42"/>
      <c r="AI423" s="44"/>
      <c r="AJ423" s="12"/>
      <c r="AK423" s="12"/>
      <c r="AL423" s="12"/>
      <c r="AM423" s="42"/>
      <c r="AN423" s="44"/>
      <c r="AO423" s="12"/>
      <c r="AP423" s="12"/>
      <c r="AQ423" s="12"/>
      <c r="AR423" s="42"/>
      <c r="AS423" s="44"/>
      <c r="AT423" s="12"/>
      <c r="AU423" s="12"/>
      <c r="AV423" s="12"/>
      <c r="AW423" s="42"/>
      <c r="AX423" s="44"/>
    </row>
    <row r="424" spans="1:50" x14ac:dyDescent="0.2">
      <c r="A424" s="12"/>
      <c r="B424" s="64"/>
      <c r="C424" s="18"/>
      <c r="D424" s="19"/>
      <c r="E424" s="65"/>
      <c r="F424" s="17"/>
      <c r="G424" s="27"/>
      <c r="H424" s="12"/>
      <c r="I424" s="15">
        <f>IF(Sprint2TasksTable[[#This Row],[Presup]]&gt;0,(MAX(J418:AX418)-MIN(J418:AX418))/Sprint2TasksTable[[#This Row],[Presup]],0)</f>
        <v>0</v>
      </c>
      <c r="J424" s="12"/>
      <c r="K424" s="12"/>
      <c r="L424" s="12"/>
      <c r="M424" s="12"/>
      <c r="N424" s="42"/>
      <c r="O424" s="44"/>
      <c r="P424" s="12"/>
      <c r="Q424" s="12"/>
      <c r="R424" s="12"/>
      <c r="S424" s="42"/>
      <c r="T424" s="44"/>
      <c r="U424" s="12"/>
      <c r="V424" s="12"/>
      <c r="W424" s="12"/>
      <c r="X424" s="42"/>
      <c r="Y424" s="44"/>
      <c r="Z424" s="12"/>
      <c r="AA424" s="12"/>
      <c r="AB424" s="12"/>
      <c r="AC424" s="42"/>
      <c r="AD424" s="44"/>
      <c r="AE424" s="12"/>
      <c r="AF424" s="12"/>
      <c r="AG424" s="12"/>
      <c r="AH424" s="42"/>
      <c r="AI424" s="44"/>
      <c r="AJ424" s="12"/>
      <c r="AK424" s="12"/>
      <c r="AL424" s="12"/>
      <c r="AM424" s="42"/>
      <c r="AN424" s="44"/>
      <c r="AO424" s="12"/>
      <c r="AP424" s="12"/>
      <c r="AQ424" s="12"/>
      <c r="AR424" s="42"/>
      <c r="AS424" s="44"/>
      <c r="AT424" s="12"/>
      <c r="AU424" s="12"/>
      <c r="AV424" s="12"/>
      <c r="AW424" s="42"/>
      <c r="AX424" s="44"/>
    </row>
    <row r="425" spans="1:50" x14ac:dyDescent="0.2">
      <c r="A425" s="12"/>
      <c r="B425" s="64"/>
      <c r="C425" s="18"/>
      <c r="D425" s="19"/>
      <c r="E425" s="65"/>
      <c r="F425" s="17"/>
      <c r="G425" s="27"/>
      <c r="H425" s="12"/>
      <c r="I425" s="15">
        <f>IF(Sprint2TasksTable[[#This Row],[Presup]]&gt;0,(MAX(J419:AX419)-MIN(J419:AX419))/Sprint2TasksTable[[#This Row],[Presup]],0)</f>
        <v>0</v>
      </c>
      <c r="J425" s="12"/>
      <c r="K425" s="12"/>
      <c r="L425" s="12"/>
      <c r="M425" s="12"/>
      <c r="N425" s="42"/>
      <c r="O425" s="44"/>
      <c r="P425" s="12"/>
      <c r="Q425" s="12"/>
      <c r="R425" s="12"/>
      <c r="S425" s="42"/>
      <c r="T425" s="44"/>
      <c r="U425" s="12"/>
      <c r="V425" s="12"/>
      <c r="W425" s="12"/>
      <c r="X425" s="42"/>
      <c r="Y425" s="44"/>
      <c r="Z425" s="12"/>
      <c r="AA425" s="12"/>
      <c r="AB425" s="12"/>
      <c r="AC425" s="42"/>
      <c r="AD425" s="44"/>
      <c r="AE425" s="12"/>
      <c r="AF425" s="12"/>
      <c r="AG425" s="12"/>
      <c r="AH425" s="42"/>
      <c r="AI425" s="44"/>
      <c r="AJ425" s="12"/>
      <c r="AK425" s="12"/>
      <c r="AL425" s="12"/>
      <c r="AM425" s="42"/>
      <c r="AN425" s="44"/>
      <c r="AO425" s="12"/>
      <c r="AP425" s="12"/>
      <c r="AQ425" s="12"/>
      <c r="AR425" s="42"/>
      <c r="AS425" s="44"/>
      <c r="AT425" s="12"/>
      <c r="AU425" s="12"/>
      <c r="AV425" s="12"/>
      <c r="AW425" s="42"/>
      <c r="AX425" s="44"/>
    </row>
    <row r="426" spans="1:50" x14ac:dyDescent="0.2">
      <c r="A426" s="12"/>
      <c r="B426" s="64"/>
      <c r="C426" s="18"/>
      <c r="D426" s="19"/>
      <c r="E426" s="65"/>
      <c r="F426" s="17"/>
      <c r="G426" s="27"/>
      <c r="H426" s="12"/>
      <c r="I426" s="15">
        <f>IF(Sprint2TasksTable[[#This Row],[Presup]]&gt;0,(MAX(J420:AX420)-MIN(J420:AX420))/Sprint2TasksTable[[#This Row],[Presup]],0)</f>
        <v>0</v>
      </c>
      <c r="J426" s="12"/>
      <c r="K426" s="12"/>
      <c r="L426" s="12"/>
      <c r="M426" s="12"/>
      <c r="N426" s="42"/>
      <c r="O426" s="44"/>
      <c r="P426" s="12"/>
      <c r="Q426" s="12"/>
      <c r="R426" s="12"/>
      <c r="S426" s="42"/>
      <c r="T426" s="44"/>
      <c r="U426" s="12"/>
      <c r="V426" s="12"/>
      <c r="W426" s="12"/>
      <c r="X426" s="42"/>
      <c r="Y426" s="44"/>
      <c r="Z426" s="12"/>
      <c r="AA426" s="12"/>
      <c r="AB426" s="12"/>
      <c r="AC426" s="42"/>
      <c r="AD426" s="44"/>
      <c r="AE426" s="12"/>
      <c r="AF426" s="12"/>
      <c r="AG426" s="12"/>
      <c r="AH426" s="42"/>
      <c r="AI426" s="44"/>
      <c r="AJ426" s="12"/>
      <c r="AK426" s="12"/>
      <c r="AL426" s="12"/>
      <c r="AM426" s="42"/>
      <c r="AN426" s="44"/>
      <c r="AO426" s="12"/>
      <c r="AP426" s="12"/>
      <c r="AQ426" s="12"/>
      <c r="AR426" s="42"/>
      <c r="AS426" s="44"/>
      <c r="AT426" s="12"/>
      <c r="AU426" s="12"/>
      <c r="AV426" s="12"/>
      <c r="AW426" s="42"/>
      <c r="AX426" s="44"/>
    </row>
    <row r="427" spans="1:50" x14ac:dyDescent="0.2">
      <c r="A427" s="12"/>
      <c r="B427" s="64"/>
      <c r="C427" s="18"/>
      <c r="D427" s="19"/>
      <c r="E427" s="65"/>
      <c r="F427" s="17"/>
      <c r="G427" s="27"/>
      <c r="H427" s="12"/>
      <c r="I427" s="15">
        <f>IF(Sprint2TasksTable[[#This Row],[Presup]]&gt;0,(MAX(J421:AX421)-MIN(J421:AX421))/Sprint2TasksTable[[#This Row],[Presup]],0)</f>
        <v>0</v>
      </c>
      <c r="J427" s="12"/>
      <c r="K427" s="12"/>
      <c r="L427" s="12"/>
      <c r="M427" s="12"/>
      <c r="N427" s="42"/>
      <c r="O427" s="44"/>
      <c r="P427" s="12"/>
      <c r="Q427" s="12"/>
      <c r="R427" s="12"/>
      <c r="S427" s="42"/>
      <c r="T427" s="44"/>
      <c r="U427" s="12"/>
      <c r="V427" s="12"/>
      <c r="W427" s="12"/>
      <c r="X427" s="42"/>
      <c r="Y427" s="44"/>
      <c r="Z427" s="12"/>
      <c r="AA427" s="12"/>
      <c r="AB427" s="12"/>
      <c r="AC427" s="42"/>
      <c r="AD427" s="44"/>
      <c r="AE427" s="12"/>
      <c r="AF427" s="12"/>
      <c r="AG427" s="12"/>
      <c r="AH427" s="42"/>
      <c r="AI427" s="44"/>
      <c r="AJ427" s="12"/>
      <c r="AK427" s="12"/>
      <c r="AL427" s="12"/>
      <c r="AM427" s="42"/>
      <c r="AN427" s="44"/>
      <c r="AO427" s="12"/>
      <c r="AP427" s="12"/>
      <c r="AQ427" s="12"/>
      <c r="AR427" s="42"/>
      <c r="AS427" s="44"/>
      <c r="AT427" s="12"/>
      <c r="AU427" s="12"/>
      <c r="AV427" s="12"/>
      <c r="AW427" s="42"/>
      <c r="AX427" s="44"/>
    </row>
    <row r="428" spans="1:50" x14ac:dyDescent="0.2">
      <c r="A428" s="12"/>
      <c r="B428" s="64"/>
      <c r="C428" s="18"/>
      <c r="D428" s="19"/>
      <c r="E428" s="65"/>
      <c r="F428" s="17"/>
      <c r="G428" s="27"/>
      <c r="H428" s="12"/>
      <c r="I428" s="15">
        <f>IF(Sprint2TasksTable[[#This Row],[Presup]]&gt;0,(MAX(J422:AX422)-MIN(J422:AX422))/Sprint2TasksTable[[#This Row],[Presup]],0)</f>
        <v>0</v>
      </c>
      <c r="J428" s="12"/>
      <c r="K428" s="12"/>
      <c r="L428" s="12"/>
      <c r="M428" s="12"/>
      <c r="N428" s="42"/>
      <c r="O428" s="44"/>
      <c r="P428" s="12"/>
      <c r="Q428" s="12"/>
      <c r="R428" s="12"/>
      <c r="S428" s="42"/>
      <c r="T428" s="44"/>
      <c r="U428" s="12"/>
      <c r="V428" s="12"/>
      <c r="W428" s="12"/>
      <c r="X428" s="42"/>
      <c r="Y428" s="44"/>
      <c r="Z428" s="12"/>
      <c r="AA428" s="12"/>
      <c r="AB428" s="12"/>
      <c r="AC428" s="42"/>
      <c r="AD428" s="44"/>
      <c r="AE428" s="12"/>
      <c r="AF428" s="12"/>
      <c r="AG428" s="12"/>
      <c r="AH428" s="42"/>
      <c r="AI428" s="44"/>
      <c r="AJ428" s="12"/>
      <c r="AK428" s="12"/>
      <c r="AL428" s="12"/>
      <c r="AM428" s="42"/>
      <c r="AN428" s="44"/>
      <c r="AO428" s="12"/>
      <c r="AP428" s="12"/>
      <c r="AQ428" s="12"/>
      <c r="AR428" s="42"/>
      <c r="AS428" s="44"/>
      <c r="AT428" s="12"/>
      <c r="AU428" s="12"/>
      <c r="AV428" s="12"/>
      <c r="AW428" s="42"/>
      <c r="AX428" s="44"/>
    </row>
    <row r="429" spans="1:50" x14ac:dyDescent="0.2">
      <c r="A429" s="12"/>
      <c r="B429" s="64"/>
      <c r="C429" s="18"/>
      <c r="D429" s="19"/>
      <c r="E429" s="65"/>
      <c r="F429" s="17"/>
      <c r="G429" s="27"/>
      <c r="H429" s="12"/>
      <c r="I429" s="15">
        <f>IF(Sprint2TasksTable[[#This Row],[Presup]]&gt;0,(MAX(J423:AX423)-MIN(J423:AX423))/Sprint2TasksTable[[#This Row],[Presup]],0)</f>
        <v>0</v>
      </c>
      <c r="J429" s="12"/>
      <c r="K429" s="12"/>
      <c r="L429" s="12"/>
      <c r="M429" s="12"/>
      <c r="N429" s="42"/>
      <c r="O429" s="44"/>
      <c r="P429" s="12"/>
      <c r="Q429" s="12"/>
      <c r="R429" s="12"/>
      <c r="S429" s="42"/>
      <c r="T429" s="44"/>
      <c r="U429" s="12"/>
      <c r="V429" s="12"/>
      <c r="W429" s="12"/>
      <c r="X429" s="42"/>
      <c r="Y429" s="44"/>
      <c r="Z429" s="12"/>
      <c r="AA429" s="12"/>
      <c r="AB429" s="12"/>
      <c r="AC429" s="42"/>
      <c r="AD429" s="44"/>
      <c r="AE429" s="12"/>
      <c r="AF429" s="12"/>
      <c r="AG429" s="12"/>
      <c r="AH429" s="42"/>
      <c r="AI429" s="44"/>
      <c r="AJ429" s="12"/>
      <c r="AK429" s="12"/>
      <c r="AL429" s="12"/>
      <c r="AM429" s="42"/>
      <c r="AN429" s="44"/>
      <c r="AO429" s="12"/>
      <c r="AP429" s="12"/>
      <c r="AQ429" s="12"/>
      <c r="AR429" s="42"/>
      <c r="AS429" s="44"/>
      <c r="AT429" s="12"/>
      <c r="AU429" s="12"/>
      <c r="AV429" s="12"/>
      <c r="AW429" s="42"/>
      <c r="AX429" s="44"/>
    </row>
    <row r="430" spans="1:50" x14ac:dyDescent="0.2">
      <c r="A430" s="12"/>
      <c r="B430" s="64"/>
      <c r="C430" s="18"/>
      <c r="D430" s="19"/>
      <c r="E430" s="65"/>
      <c r="F430" s="17"/>
      <c r="G430" s="27"/>
      <c r="H430" s="12"/>
      <c r="I430" s="15">
        <f>IF(Sprint2TasksTable[[#This Row],[Presup]]&gt;0,(MAX(J424:AX424)-MIN(J424:AX424))/Sprint2TasksTable[[#This Row],[Presup]],0)</f>
        <v>0</v>
      </c>
      <c r="J430" s="12"/>
      <c r="K430" s="12"/>
      <c r="L430" s="12"/>
      <c r="M430" s="12"/>
      <c r="N430" s="42"/>
      <c r="O430" s="44"/>
      <c r="P430" s="12"/>
      <c r="Q430" s="12"/>
      <c r="R430" s="12"/>
      <c r="S430" s="42"/>
      <c r="T430" s="44"/>
      <c r="U430" s="12"/>
      <c r="V430" s="12"/>
      <c r="W430" s="12"/>
      <c r="X430" s="42"/>
      <c r="Y430" s="44"/>
      <c r="Z430" s="12"/>
      <c r="AA430" s="12"/>
      <c r="AB430" s="12"/>
      <c r="AC430" s="42"/>
      <c r="AD430" s="44"/>
      <c r="AE430" s="12"/>
      <c r="AF430" s="12"/>
      <c r="AG430" s="12"/>
      <c r="AH430" s="42"/>
      <c r="AI430" s="44"/>
      <c r="AJ430" s="12"/>
      <c r="AK430" s="12"/>
      <c r="AL430" s="12"/>
      <c r="AM430" s="42"/>
      <c r="AN430" s="44"/>
      <c r="AO430" s="12"/>
      <c r="AP430" s="12"/>
      <c r="AQ430" s="12"/>
      <c r="AR430" s="42"/>
      <c r="AS430" s="44"/>
      <c r="AT430" s="12"/>
      <c r="AU430" s="12"/>
      <c r="AV430" s="12"/>
      <c r="AW430" s="42"/>
      <c r="AX430" s="44"/>
    </row>
    <row r="431" spans="1:50" x14ac:dyDescent="0.2">
      <c r="A431" s="12"/>
      <c r="B431" s="64"/>
      <c r="C431" s="18"/>
      <c r="D431" s="19"/>
      <c r="E431" s="65"/>
      <c r="F431" s="17"/>
      <c r="G431" s="27"/>
      <c r="H431" s="12"/>
      <c r="I431" s="15">
        <f>IF(Sprint2TasksTable[[#This Row],[Presup]]&gt;0,(MAX(J425:AX425)-MIN(J425:AX425))/Sprint2TasksTable[[#This Row],[Presup]],0)</f>
        <v>0</v>
      </c>
      <c r="J431" s="12"/>
      <c r="K431" s="12"/>
      <c r="L431" s="12"/>
      <c r="M431" s="12"/>
      <c r="N431" s="42"/>
      <c r="O431" s="44"/>
      <c r="P431" s="12"/>
      <c r="Q431" s="12"/>
      <c r="R431" s="12"/>
      <c r="S431" s="42"/>
      <c r="T431" s="44"/>
      <c r="U431" s="12"/>
      <c r="V431" s="12"/>
      <c r="W431" s="12"/>
      <c r="X431" s="42"/>
      <c r="Y431" s="44"/>
      <c r="Z431" s="12"/>
      <c r="AA431" s="12"/>
      <c r="AB431" s="12"/>
      <c r="AC431" s="42"/>
      <c r="AD431" s="44"/>
      <c r="AE431" s="12"/>
      <c r="AF431" s="12"/>
      <c r="AG431" s="12"/>
      <c r="AH431" s="42"/>
      <c r="AI431" s="44"/>
      <c r="AJ431" s="12"/>
      <c r="AK431" s="12"/>
      <c r="AL431" s="12"/>
      <c r="AM431" s="42"/>
      <c r="AN431" s="44"/>
      <c r="AO431" s="12"/>
      <c r="AP431" s="12"/>
      <c r="AQ431" s="12"/>
      <c r="AR431" s="42"/>
      <c r="AS431" s="44"/>
      <c r="AT431" s="12"/>
      <c r="AU431" s="12"/>
      <c r="AV431" s="12"/>
      <c r="AW431" s="42"/>
      <c r="AX431" s="44"/>
    </row>
    <row r="432" spans="1:50" x14ac:dyDescent="0.2">
      <c r="A432" s="12"/>
      <c r="B432" s="64"/>
      <c r="C432" s="18"/>
      <c r="D432" s="19"/>
      <c r="E432" s="65"/>
      <c r="F432" s="17"/>
      <c r="G432" s="27"/>
      <c r="H432" s="12"/>
      <c r="I432" s="15">
        <f>IF(Sprint2TasksTable[[#This Row],[Presup]]&gt;0,(MAX(J426:AX426)-MIN(J426:AX426))/Sprint2TasksTable[[#This Row],[Presup]],0)</f>
        <v>0</v>
      </c>
      <c r="J432" s="12"/>
      <c r="K432" s="12"/>
      <c r="L432" s="12"/>
      <c r="M432" s="12"/>
      <c r="N432" s="42"/>
      <c r="O432" s="44"/>
      <c r="P432" s="12"/>
      <c r="Q432" s="12"/>
      <c r="R432" s="12"/>
      <c r="S432" s="42"/>
      <c r="T432" s="44"/>
      <c r="U432" s="12"/>
      <c r="V432" s="12"/>
      <c r="W432" s="12"/>
      <c r="X432" s="42"/>
      <c r="Y432" s="44"/>
      <c r="Z432" s="12"/>
      <c r="AA432" s="12"/>
      <c r="AB432" s="12"/>
      <c r="AC432" s="42"/>
      <c r="AD432" s="44"/>
      <c r="AE432" s="12"/>
      <c r="AF432" s="12"/>
      <c r="AG432" s="12"/>
      <c r="AH432" s="42"/>
      <c r="AI432" s="44"/>
      <c r="AJ432" s="12"/>
      <c r="AK432" s="12"/>
      <c r="AL432" s="12"/>
      <c r="AM432" s="42"/>
      <c r="AN432" s="44"/>
      <c r="AO432" s="12"/>
      <c r="AP432" s="12"/>
      <c r="AQ432" s="12"/>
      <c r="AR432" s="42"/>
      <c r="AS432" s="44"/>
      <c r="AT432" s="12"/>
      <c r="AU432" s="12"/>
      <c r="AV432" s="12"/>
      <c r="AW432" s="42"/>
      <c r="AX432" s="44"/>
    </row>
    <row r="433" spans="1:50" x14ac:dyDescent="0.2">
      <c r="A433" s="12"/>
      <c r="B433" s="64"/>
      <c r="C433" s="18"/>
      <c r="D433" s="19"/>
      <c r="E433" s="65"/>
      <c r="F433" s="17"/>
      <c r="G433" s="27"/>
      <c r="H433" s="12"/>
      <c r="I433" s="15">
        <f>IF(Sprint2TasksTable[[#This Row],[Presup]]&gt;0,(MAX(J427:AX427)-MIN(J427:AX427))/Sprint2TasksTable[[#This Row],[Presup]],0)</f>
        <v>0</v>
      </c>
      <c r="J433" s="12"/>
      <c r="K433" s="12"/>
      <c r="L433" s="12"/>
      <c r="M433" s="12"/>
      <c r="N433" s="42"/>
      <c r="O433" s="44"/>
      <c r="P433" s="12"/>
      <c r="Q433" s="12"/>
      <c r="R433" s="12"/>
      <c r="S433" s="42"/>
      <c r="T433" s="44"/>
      <c r="U433" s="12"/>
      <c r="V433" s="12"/>
      <c r="W433" s="12"/>
      <c r="X433" s="42"/>
      <c r="Y433" s="44"/>
      <c r="Z433" s="12"/>
      <c r="AA433" s="12"/>
      <c r="AB433" s="12"/>
      <c r="AC433" s="42"/>
      <c r="AD433" s="44"/>
      <c r="AE433" s="12"/>
      <c r="AF433" s="12"/>
      <c r="AG433" s="12"/>
      <c r="AH433" s="42"/>
      <c r="AI433" s="44"/>
      <c r="AJ433" s="12"/>
      <c r="AK433" s="12"/>
      <c r="AL433" s="12"/>
      <c r="AM433" s="42"/>
      <c r="AN433" s="44"/>
      <c r="AO433" s="12"/>
      <c r="AP433" s="12"/>
      <c r="AQ433" s="12"/>
      <c r="AR433" s="42"/>
      <c r="AS433" s="44"/>
      <c r="AT433" s="12"/>
      <c r="AU433" s="12"/>
      <c r="AV433" s="12"/>
      <c r="AW433" s="42"/>
      <c r="AX433" s="44"/>
    </row>
    <row r="434" spans="1:50" x14ac:dyDescent="0.2">
      <c r="A434" s="12"/>
      <c r="B434" s="64"/>
      <c r="C434" s="18"/>
      <c r="D434" s="19"/>
      <c r="E434" s="65"/>
      <c r="F434" s="17"/>
      <c r="G434" s="27"/>
      <c r="H434" s="12"/>
      <c r="I434" s="15">
        <f>IF(Sprint2TasksTable[[#This Row],[Presup]]&gt;0,(MAX(J428:AX428)-MIN(J428:AX428))/Sprint2TasksTable[[#This Row],[Presup]],0)</f>
        <v>0</v>
      </c>
      <c r="J434" s="12"/>
      <c r="K434" s="12"/>
      <c r="L434" s="12"/>
      <c r="M434" s="12"/>
      <c r="N434" s="42"/>
      <c r="O434" s="44"/>
      <c r="P434" s="12"/>
      <c r="Q434" s="12"/>
      <c r="R434" s="12"/>
      <c r="S434" s="42"/>
      <c r="T434" s="44"/>
      <c r="U434" s="12"/>
      <c r="V434" s="12"/>
      <c r="W434" s="12"/>
      <c r="X434" s="42"/>
      <c r="Y434" s="44"/>
      <c r="Z434" s="12"/>
      <c r="AA434" s="12"/>
      <c r="AB434" s="12"/>
      <c r="AC434" s="42"/>
      <c r="AD434" s="44"/>
      <c r="AE434" s="12"/>
      <c r="AF434" s="12"/>
      <c r="AG434" s="12"/>
      <c r="AH434" s="42"/>
      <c r="AI434" s="44"/>
      <c r="AJ434" s="12"/>
      <c r="AK434" s="12"/>
      <c r="AL434" s="12"/>
      <c r="AM434" s="42"/>
      <c r="AN434" s="44"/>
      <c r="AO434" s="12"/>
      <c r="AP434" s="12"/>
      <c r="AQ434" s="12"/>
      <c r="AR434" s="42"/>
      <c r="AS434" s="44"/>
      <c r="AT434" s="12"/>
      <c r="AU434" s="12"/>
      <c r="AV434" s="12"/>
      <c r="AW434" s="42"/>
      <c r="AX434" s="44"/>
    </row>
    <row r="435" spans="1:50" x14ac:dyDescent="0.2">
      <c r="A435" s="12"/>
      <c r="B435" s="64"/>
      <c r="C435" s="18"/>
      <c r="D435" s="19"/>
      <c r="E435" s="65"/>
      <c r="F435" s="17"/>
      <c r="G435" s="27"/>
      <c r="H435" s="12"/>
      <c r="I435" s="15">
        <f>IF(Sprint2TasksTable[[#This Row],[Presup]]&gt;0,(MAX(J429:AX429)-MIN(J429:AX429))/Sprint2TasksTable[[#This Row],[Presup]],0)</f>
        <v>0</v>
      </c>
      <c r="J435" s="12"/>
      <c r="K435" s="12"/>
      <c r="L435" s="12"/>
      <c r="M435" s="12"/>
      <c r="N435" s="42"/>
      <c r="O435" s="44"/>
      <c r="P435" s="12"/>
      <c r="Q435" s="12"/>
      <c r="R435" s="12"/>
      <c r="S435" s="42"/>
      <c r="T435" s="44"/>
      <c r="U435" s="12"/>
      <c r="V435" s="12"/>
      <c r="W435" s="12"/>
      <c r="X435" s="42"/>
      <c r="Y435" s="44"/>
      <c r="Z435" s="12"/>
      <c r="AA435" s="12"/>
      <c r="AB435" s="12"/>
      <c r="AC435" s="42"/>
      <c r="AD435" s="44"/>
      <c r="AE435" s="12"/>
      <c r="AF435" s="12"/>
      <c r="AG435" s="12"/>
      <c r="AH435" s="42"/>
      <c r="AI435" s="44"/>
      <c r="AJ435" s="12"/>
      <c r="AK435" s="12"/>
      <c r="AL435" s="12"/>
      <c r="AM435" s="42"/>
      <c r="AN435" s="44"/>
      <c r="AO435" s="12"/>
      <c r="AP435" s="12"/>
      <c r="AQ435" s="12"/>
      <c r="AR435" s="42"/>
      <c r="AS435" s="44"/>
      <c r="AT435" s="12"/>
      <c r="AU435" s="12"/>
      <c r="AV435" s="12"/>
      <c r="AW435" s="42"/>
      <c r="AX435" s="44"/>
    </row>
    <row r="436" spans="1:50" x14ac:dyDescent="0.2">
      <c r="A436" s="12"/>
      <c r="B436" s="64"/>
      <c r="C436" s="18"/>
      <c r="D436" s="19"/>
      <c r="E436" s="65"/>
      <c r="F436" s="17"/>
      <c r="G436" s="27"/>
      <c r="H436" s="12"/>
      <c r="I436" s="15">
        <f>IF(Sprint2TasksTable[[#This Row],[Presup]]&gt;0,(MAX(J430:AX430)-MIN(J430:AX430))/Sprint2TasksTable[[#This Row],[Presup]],0)</f>
        <v>0</v>
      </c>
      <c r="J436" s="12"/>
      <c r="K436" s="12"/>
      <c r="L436" s="12"/>
      <c r="M436" s="12"/>
      <c r="N436" s="42"/>
      <c r="O436" s="44"/>
      <c r="P436" s="12"/>
      <c r="Q436" s="12"/>
      <c r="R436" s="12"/>
      <c r="S436" s="42"/>
      <c r="T436" s="44"/>
      <c r="U436" s="12"/>
      <c r="V436" s="12"/>
      <c r="W436" s="12"/>
      <c r="X436" s="42"/>
      <c r="Y436" s="44"/>
      <c r="Z436" s="12"/>
      <c r="AA436" s="12"/>
      <c r="AB436" s="12"/>
      <c r="AC436" s="42"/>
      <c r="AD436" s="44"/>
      <c r="AE436" s="12"/>
      <c r="AF436" s="12"/>
      <c r="AG436" s="12"/>
      <c r="AH436" s="42"/>
      <c r="AI436" s="44"/>
      <c r="AJ436" s="12"/>
      <c r="AK436" s="12"/>
      <c r="AL436" s="12"/>
      <c r="AM436" s="42"/>
      <c r="AN436" s="44"/>
      <c r="AO436" s="12"/>
      <c r="AP436" s="12"/>
      <c r="AQ436" s="12"/>
      <c r="AR436" s="42"/>
      <c r="AS436" s="44"/>
      <c r="AT436" s="12"/>
      <c r="AU436" s="12"/>
      <c r="AV436" s="12"/>
      <c r="AW436" s="42"/>
      <c r="AX436" s="44"/>
    </row>
    <row r="437" spans="1:50" x14ac:dyDescent="0.2">
      <c r="A437" s="12"/>
      <c r="B437" s="64"/>
      <c r="C437" s="18"/>
      <c r="D437" s="19"/>
      <c r="E437" s="65"/>
      <c r="F437" s="17"/>
      <c r="G437" s="27"/>
      <c r="H437" s="12"/>
      <c r="I437" s="15">
        <f>IF(Sprint2TasksTable[[#This Row],[Presup]]&gt;0,(MAX(J431:AX431)-MIN(J431:AX431))/Sprint2TasksTable[[#This Row],[Presup]],0)</f>
        <v>0</v>
      </c>
      <c r="J437" s="12"/>
      <c r="K437" s="12"/>
      <c r="L437" s="12"/>
      <c r="M437" s="12"/>
      <c r="N437" s="42"/>
      <c r="O437" s="44"/>
      <c r="P437" s="12"/>
      <c r="Q437" s="12"/>
      <c r="R437" s="12"/>
      <c r="S437" s="42"/>
      <c r="T437" s="44"/>
      <c r="U437" s="12"/>
      <c r="V437" s="12"/>
      <c r="W437" s="12"/>
      <c r="X437" s="42"/>
      <c r="Y437" s="44"/>
      <c r="Z437" s="12"/>
      <c r="AA437" s="12"/>
      <c r="AB437" s="12"/>
      <c r="AC437" s="42"/>
      <c r="AD437" s="44"/>
      <c r="AE437" s="12"/>
      <c r="AF437" s="12"/>
      <c r="AG437" s="12"/>
      <c r="AH437" s="42"/>
      <c r="AI437" s="44"/>
      <c r="AJ437" s="12"/>
      <c r="AK437" s="12"/>
      <c r="AL437" s="12"/>
      <c r="AM437" s="42"/>
      <c r="AN437" s="44"/>
      <c r="AO437" s="12"/>
      <c r="AP437" s="12"/>
      <c r="AQ437" s="12"/>
      <c r="AR437" s="42"/>
      <c r="AS437" s="44"/>
      <c r="AT437" s="12"/>
      <c r="AU437" s="12"/>
      <c r="AV437" s="12"/>
      <c r="AW437" s="42"/>
      <c r="AX437" s="44"/>
    </row>
    <row r="438" spans="1:50" x14ac:dyDescent="0.2">
      <c r="A438" s="12"/>
      <c r="B438" s="64"/>
      <c r="C438" s="18"/>
      <c r="D438" s="19"/>
      <c r="E438" s="65"/>
      <c r="F438" s="17"/>
      <c r="G438" s="27"/>
      <c r="H438" s="12"/>
      <c r="I438" s="15">
        <f>IF(Sprint2TasksTable[[#This Row],[Presup]]&gt;0,(MAX(J432:AX432)-MIN(J432:AX432))/Sprint2TasksTable[[#This Row],[Presup]],0)</f>
        <v>0</v>
      </c>
      <c r="J438" s="12"/>
      <c r="K438" s="12"/>
      <c r="L438" s="12"/>
      <c r="M438" s="12"/>
      <c r="N438" s="42"/>
      <c r="O438" s="44"/>
      <c r="P438" s="12"/>
      <c r="Q438" s="12"/>
      <c r="R438" s="12"/>
      <c r="S438" s="42"/>
      <c r="T438" s="44"/>
      <c r="U438" s="12"/>
      <c r="V438" s="12"/>
      <c r="W438" s="12"/>
      <c r="X438" s="42"/>
      <c r="Y438" s="44"/>
      <c r="Z438" s="12"/>
      <c r="AA438" s="12"/>
      <c r="AB438" s="12"/>
      <c r="AC438" s="42"/>
      <c r="AD438" s="44"/>
      <c r="AE438" s="12"/>
      <c r="AF438" s="12"/>
      <c r="AG438" s="12"/>
      <c r="AH438" s="42"/>
      <c r="AI438" s="44"/>
      <c r="AJ438" s="12"/>
      <c r="AK438" s="12"/>
      <c r="AL438" s="12"/>
      <c r="AM438" s="42"/>
      <c r="AN438" s="44"/>
      <c r="AO438" s="12"/>
      <c r="AP438" s="12"/>
      <c r="AQ438" s="12"/>
      <c r="AR438" s="42"/>
      <c r="AS438" s="44"/>
      <c r="AT438" s="12"/>
      <c r="AU438" s="12"/>
      <c r="AV438" s="12"/>
      <c r="AW438" s="42"/>
      <c r="AX438" s="44"/>
    </row>
    <row r="439" spans="1:50" x14ac:dyDescent="0.2">
      <c r="A439" s="12"/>
      <c r="B439" s="64"/>
      <c r="C439" s="18"/>
      <c r="D439" s="19"/>
      <c r="E439" s="65"/>
      <c r="F439" s="17"/>
      <c r="G439" s="27"/>
      <c r="H439" s="12"/>
      <c r="I439" s="15">
        <f>IF(Sprint2TasksTable[[#This Row],[Presup]]&gt;0,(MAX(J433:AX433)-MIN(J433:AX433))/Sprint2TasksTable[[#This Row],[Presup]],0)</f>
        <v>0</v>
      </c>
      <c r="J439" s="12"/>
      <c r="K439" s="12"/>
      <c r="L439" s="12"/>
      <c r="M439" s="12"/>
      <c r="N439" s="42"/>
      <c r="O439" s="44"/>
      <c r="P439" s="12"/>
      <c r="Q439" s="12"/>
      <c r="R439" s="12"/>
      <c r="S439" s="42"/>
      <c r="T439" s="44"/>
      <c r="U439" s="12"/>
      <c r="V439" s="12"/>
      <c r="W439" s="12"/>
      <c r="X439" s="42"/>
      <c r="Y439" s="44"/>
      <c r="Z439" s="12"/>
      <c r="AA439" s="12"/>
      <c r="AB439" s="12"/>
      <c r="AC439" s="42"/>
      <c r="AD439" s="44"/>
      <c r="AE439" s="12"/>
      <c r="AF439" s="12"/>
      <c r="AG439" s="12"/>
      <c r="AH439" s="42"/>
      <c r="AI439" s="44"/>
      <c r="AJ439" s="12"/>
      <c r="AK439" s="12"/>
      <c r="AL439" s="12"/>
      <c r="AM439" s="42"/>
      <c r="AN439" s="44"/>
      <c r="AO439" s="12"/>
      <c r="AP439" s="12"/>
      <c r="AQ439" s="12"/>
      <c r="AR439" s="42"/>
      <c r="AS439" s="44"/>
      <c r="AT439" s="12"/>
      <c r="AU439" s="12"/>
      <c r="AV439" s="12"/>
      <c r="AW439" s="42"/>
      <c r="AX439" s="44"/>
    </row>
    <row r="440" spans="1:50" x14ac:dyDescent="0.2">
      <c r="A440" s="12"/>
      <c r="B440" s="64"/>
      <c r="C440" s="18"/>
      <c r="D440" s="19"/>
      <c r="E440" s="65"/>
      <c r="F440" s="17"/>
      <c r="G440" s="27"/>
      <c r="H440" s="12"/>
      <c r="I440" s="15">
        <f>IF(Sprint2TasksTable[[#This Row],[Presup]]&gt;0,(MAX(J434:AX434)-MIN(J434:AX434))/Sprint2TasksTable[[#This Row],[Presup]],0)</f>
        <v>0</v>
      </c>
      <c r="J440" s="12"/>
      <c r="K440" s="12"/>
      <c r="L440" s="12"/>
      <c r="M440" s="12"/>
      <c r="N440" s="42"/>
      <c r="O440" s="44"/>
      <c r="P440" s="12"/>
      <c r="Q440" s="12"/>
      <c r="R440" s="12"/>
      <c r="S440" s="42"/>
      <c r="T440" s="44"/>
      <c r="U440" s="12"/>
      <c r="V440" s="12"/>
      <c r="W440" s="12"/>
      <c r="X440" s="42"/>
      <c r="Y440" s="44"/>
      <c r="Z440" s="12"/>
      <c r="AA440" s="12"/>
      <c r="AB440" s="12"/>
      <c r="AC440" s="42"/>
      <c r="AD440" s="44"/>
      <c r="AE440" s="12"/>
      <c r="AF440" s="12"/>
      <c r="AG440" s="12"/>
      <c r="AH440" s="42"/>
      <c r="AI440" s="44"/>
      <c r="AJ440" s="12"/>
      <c r="AK440" s="12"/>
      <c r="AL440" s="12"/>
      <c r="AM440" s="42"/>
      <c r="AN440" s="44"/>
      <c r="AO440" s="12"/>
      <c r="AP440" s="12"/>
      <c r="AQ440" s="12"/>
      <c r="AR440" s="42"/>
      <c r="AS440" s="44"/>
      <c r="AT440" s="12"/>
      <c r="AU440" s="12"/>
      <c r="AV440" s="12"/>
      <c r="AW440" s="42"/>
      <c r="AX440" s="44"/>
    </row>
    <row r="441" spans="1:50" x14ac:dyDescent="0.2">
      <c r="A441" s="12"/>
      <c r="B441" s="64"/>
      <c r="C441" s="18"/>
      <c r="D441" s="19"/>
      <c r="E441" s="65"/>
      <c r="F441" s="17"/>
      <c r="G441" s="27"/>
      <c r="H441" s="12"/>
      <c r="I441" s="15">
        <f>IF(Sprint2TasksTable[[#This Row],[Presup]]&gt;0,(MAX(J435:AX435)-MIN(J435:AX435))/Sprint2TasksTable[[#This Row],[Presup]],0)</f>
        <v>0</v>
      </c>
      <c r="J441" s="12"/>
      <c r="K441" s="12"/>
      <c r="L441" s="12"/>
      <c r="M441" s="12"/>
      <c r="N441" s="42"/>
      <c r="O441" s="44"/>
      <c r="P441" s="12"/>
      <c r="Q441" s="12"/>
      <c r="R441" s="12"/>
      <c r="S441" s="42"/>
      <c r="T441" s="44"/>
      <c r="U441" s="12"/>
      <c r="V441" s="12"/>
      <c r="W441" s="12"/>
      <c r="X441" s="42"/>
      <c r="Y441" s="44"/>
      <c r="Z441" s="12"/>
      <c r="AA441" s="12"/>
      <c r="AB441" s="12"/>
      <c r="AC441" s="42"/>
      <c r="AD441" s="44"/>
      <c r="AE441" s="12"/>
      <c r="AF441" s="12"/>
      <c r="AG441" s="12"/>
      <c r="AH441" s="42"/>
      <c r="AI441" s="44"/>
      <c r="AJ441" s="12"/>
      <c r="AK441" s="12"/>
      <c r="AL441" s="12"/>
      <c r="AM441" s="42"/>
      <c r="AN441" s="44"/>
      <c r="AO441" s="12"/>
      <c r="AP441" s="12"/>
      <c r="AQ441" s="12"/>
      <c r="AR441" s="42"/>
      <c r="AS441" s="44"/>
      <c r="AT441" s="12"/>
      <c r="AU441" s="12"/>
      <c r="AV441" s="12"/>
      <c r="AW441" s="42"/>
      <c r="AX441" s="44"/>
    </row>
    <row r="442" spans="1:50" x14ac:dyDescent="0.2">
      <c r="A442" s="12"/>
      <c r="B442" s="64"/>
      <c r="C442" s="18"/>
      <c r="D442" s="19"/>
      <c r="E442" s="65"/>
      <c r="F442" s="17"/>
      <c r="G442" s="27"/>
      <c r="H442" s="12"/>
      <c r="I442" s="15">
        <f>IF(Sprint2TasksTable[[#This Row],[Presup]]&gt;0,(MAX(J436:AX436)-MIN(J436:AX436))/Sprint2TasksTable[[#This Row],[Presup]],0)</f>
        <v>0</v>
      </c>
      <c r="J442" s="12"/>
      <c r="K442" s="12"/>
      <c r="L442" s="12"/>
      <c r="M442" s="12"/>
      <c r="N442" s="42"/>
      <c r="O442" s="44"/>
      <c r="P442" s="12"/>
      <c r="Q442" s="12"/>
      <c r="R442" s="12"/>
      <c r="S442" s="42"/>
      <c r="T442" s="44"/>
      <c r="U442" s="12"/>
      <c r="V442" s="12"/>
      <c r="W442" s="12"/>
      <c r="X442" s="42"/>
      <c r="Y442" s="44"/>
      <c r="Z442" s="12"/>
      <c r="AA442" s="12"/>
      <c r="AB442" s="12"/>
      <c r="AC442" s="42"/>
      <c r="AD442" s="44"/>
      <c r="AE442" s="12"/>
      <c r="AF442" s="12"/>
      <c r="AG442" s="12"/>
      <c r="AH442" s="42"/>
      <c r="AI442" s="44"/>
      <c r="AJ442" s="12"/>
      <c r="AK442" s="12"/>
      <c r="AL442" s="12"/>
      <c r="AM442" s="42"/>
      <c r="AN442" s="44"/>
      <c r="AO442" s="12"/>
      <c r="AP442" s="12"/>
      <c r="AQ442" s="12"/>
      <c r="AR442" s="42"/>
      <c r="AS442" s="44"/>
      <c r="AT442" s="12"/>
      <c r="AU442" s="12"/>
      <c r="AV442" s="12"/>
      <c r="AW442" s="42"/>
      <c r="AX442" s="44"/>
    </row>
    <row r="443" spans="1:50" x14ac:dyDescent="0.2">
      <c r="A443" s="12"/>
      <c r="B443" s="64"/>
      <c r="C443" s="18"/>
      <c r="D443" s="19"/>
      <c r="E443" s="65"/>
      <c r="F443" s="17"/>
      <c r="G443" s="27"/>
      <c r="H443" s="12"/>
      <c r="I443" s="15">
        <f>IF(Sprint2TasksTable[[#This Row],[Presup]]&gt;0,(MAX(J437:AX437)-MIN(J437:AX437))/Sprint2TasksTable[[#This Row],[Presup]],0)</f>
        <v>0</v>
      </c>
      <c r="J443" s="12"/>
      <c r="K443" s="12"/>
      <c r="L443" s="12"/>
      <c r="M443" s="12"/>
      <c r="N443" s="42"/>
      <c r="O443" s="44"/>
      <c r="P443" s="12"/>
      <c r="Q443" s="12"/>
      <c r="R443" s="12"/>
      <c r="S443" s="42"/>
      <c r="T443" s="44"/>
      <c r="U443" s="12"/>
      <c r="V443" s="12"/>
      <c r="W443" s="12"/>
      <c r="X443" s="42"/>
      <c r="Y443" s="44"/>
      <c r="Z443" s="12"/>
      <c r="AA443" s="12"/>
      <c r="AB443" s="12"/>
      <c r="AC443" s="42"/>
      <c r="AD443" s="44"/>
      <c r="AE443" s="12"/>
      <c r="AF443" s="12"/>
      <c r="AG443" s="12"/>
      <c r="AH443" s="42"/>
      <c r="AI443" s="44"/>
      <c r="AJ443" s="12"/>
      <c r="AK443" s="12"/>
      <c r="AL443" s="12"/>
      <c r="AM443" s="42"/>
      <c r="AN443" s="44"/>
      <c r="AO443" s="12"/>
      <c r="AP443" s="12"/>
      <c r="AQ443" s="12"/>
      <c r="AR443" s="42"/>
      <c r="AS443" s="44"/>
      <c r="AT443" s="12"/>
      <c r="AU443" s="12"/>
      <c r="AV443" s="12"/>
      <c r="AW443" s="42"/>
      <c r="AX443" s="44"/>
    </row>
    <row r="444" spans="1:50" x14ac:dyDescent="0.2">
      <c r="A444" s="12"/>
      <c r="B444" s="64"/>
      <c r="C444" s="18"/>
      <c r="D444" s="19"/>
      <c r="E444" s="65"/>
      <c r="F444" s="17"/>
      <c r="G444" s="27"/>
      <c r="H444" s="12"/>
      <c r="I444" s="15">
        <f>IF(Sprint2TasksTable[[#This Row],[Presup]]&gt;0,(MAX(J438:AX438)-MIN(J438:AX438))/Sprint2TasksTable[[#This Row],[Presup]],0)</f>
        <v>0</v>
      </c>
      <c r="J444" s="12"/>
      <c r="K444" s="12"/>
      <c r="L444" s="12"/>
      <c r="M444" s="12"/>
      <c r="N444" s="42"/>
      <c r="O444" s="44"/>
      <c r="P444" s="12"/>
      <c r="Q444" s="12"/>
      <c r="R444" s="12"/>
      <c r="S444" s="42"/>
      <c r="T444" s="44"/>
      <c r="U444" s="12"/>
      <c r="V444" s="12"/>
      <c r="W444" s="12"/>
      <c r="X444" s="42"/>
      <c r="Y444" s="44"/>
      <c r="Z444" s="12"/>
      <c r="AA444" s="12"/>
      <c r="AB444" s="12"/>
      <c r="AC444" s="42"/>
      <c r="AD444" s="44"/>
      <c r="AE444" s="12"/>
      <c r="AF444" s="12"/>
      <c r="AG444" s="12"/>
      <c r="AH444" s="42"/>
      <c r="AI444" s="44"/>
      <c r="AJ444" s="12"/>
      <c r="AK444" s="12"/>
      <c r="AL444" s="12"/>
      <c r="AM444" s="42"/>
      <c r="AN444" s="44"/>
      <c r="AO444" s="12"/>
      <c r="AP444" s="12"/>
      <c r="AQ444" s="12"/>
      <c r="AR444" s="42"/>
      <c r="AS444" s="44"/>
      <c r="AT444" s="12"/>
      <c r="AU444" s="12"/>
      <c r="AV444" s="12"/>
      <c r="AW444" s="42"/>
      <c r="AX444" s="44"/>
    </row>
    <row r="445" spans="1:50" x14ac:dyDescent="0.2">
      <c r="A445" s="12"/>
      <c r="B445" s="64"/>
      <c r="C445" s="18"/>
      <c r="D445" s="19"/>
      <c r="E445" s="65"/>
      <c r="F445" s="17"/>
      <c r="G445" s="27"/>
      <c r="H445" s="12"/>
      <c r="I445" s="15">
        <f>IF(Sprint2TasksTable[[#This Row],[Presup]]&gt;0,(MAX(J439:AX439)-MIN(J439:AX439))/Sprint2TasksTable[[#This Row],[Presup]],0)</f>
        <v>0</v>
      </c>
      <c r="J445" s="12"/>
      <c r="K445" s="12"/>
      <c r="L445" s="12"/>
      <c r="M445" s="12"/>
      <c r="N445" s="42"/>
      <c r="O445" s="44"/>
      <c r="P445" s="12"/>
      <c r="Q445" s="12"/>
      <c r="R445" s="12"/>
      <c r="S445" s="42"/>
      <c r="T445" s="44"/>
      <c r="U445" s="12"/>
      <c r="V445" s="12"/>
      <c r="W445" s="12"/>
      <c r="X445" s="42"/>
      <c r="Y445" s="44"/>
      <c r="Z445" s="12"/>
      <c r="AA445" s="12"/>
      <c r="AB445" s="12"/>
      <c r="AC445" s="42"/>
      <c r="AD445" s="44"/>
      <c r="AE445" s="12"/>
      <c r="AF445" s="12"/>
      <c r="AG445" s="12"/>
      <c r="AH445" s="42"/>
      <c r="AI445" s="44"/>
      <c r="AJ445" s="12"/>
      <c r="AK445" s="12"/>
      <c r="AL445" s="12"/>
      <c r="AM445" s="42"/>
      <c r="AN445" s="44"/>
      <c r="AO445" s="12"/>
      <c r="AP445" s="12"/>
      <c r="AQ445" s="12"/>
      <c r="AR445" s="42"/>
      <c r="AS445" s="44"/>
      <c r="AT445" s="12"/>
      <c r="AU445" s="12"/>
      <c r="AV445" s="12"/>
      <c r="AW445" s="42"/>
      <c r="AX445" s="44"/>
    </row>
    <row r="446" spans="1:50" x14ac:dyDescent="0.2">
      <c r="A446" s="12"/>
      <c r="B446" s="64"/>
      <c r="C446" s="18"/>
      <c r="D446" s="19"/>
      <c r="E446" s="65"/>
      <c r="F446" s="17"/>
      <c r="G446" s="27"/>
      <c r="H446" s="12"/>
      <c r="I446" s="15">
        <f>IF(Sprint2TasksTable[[#This Row],[Presup]]&gt;0,(MAX(J440:AX440)-MIN(J440:AX440))/Sprint2TasksTable[[#This Row],[Presup]],0)</f>
        <v>0</v>
      </c>
      <c r="J446" s="12"/>
      <c r="K446" s="12"/>
      <c r="L446" s="12"/>
      <c r="M446" s="12"/>
      <c r="N446" s="42"/>
      <c r="O446" s="44"/>
      <c r="P446" s="12"/>
      <c r="Q446" s="12"/>
      <c r="R446" s="12"/>
      <c r="S446" s="42"/>
      <c r="T446" s="44"/>
      <c r="U446" s="12"/>
      <c r="V446" s="12"/>
      <c r="W446" s="12"/>
      <c r="X446" s="42"/>
      <c r="Y446" s="44"/>
      <c r="Z446" s="12"/>
      <c r="AA446" s="12"/>
      <c r="AB446" s="12"/>
      <c r="AC446" s="42"/>
      <c r="AD446" s="44"/>
      <c r="AE446" s="12"/>
      <c r="AF446" s="12"/>
      <c r="AG446" s="12"/>
      <c r="AH446" s="42"/>
      <c r="AI446" s="44"/>
      <c r="AJ446" s="12"/>
      <c r="AK446" s="12"/>
      <c r="AL446" s="12"/>
      <c r="AM446" s="42"/>
      <c r="AN446" s="44"/>
      <c r="AO446" s="12"/>
      <c r="AP446" s="12"/>
      <c r="AQ446" s="12"/>
      <c r="AR446" s="42"/>
      <c r="AS446" s="44"/>
      <c r="AT446" s="12"/>
      <c r="AU446" s="12"/>
      <c r="AV446" s="12"/>
      <c r="AW446" s="42"/>
      <c r="AX446" s="44"/>
    </row>
    <row r="447" spans="1:50" x14ac:dyDescent="0.2">
      <c r="A447" s="12"/>
      <c r="B447" s="64"/>
      <c r="C447" s="18"/>
      <c r="D447" s="19"/>
      <c r="E447" s="65"/>
      <c r="F447" s="17"/>
      <c r="G447" s="27"/>
      <c r="H447" s="12"/>
      <c r="I447" s="15">
        <f>IF(Sprint2TasksTable[[#This Row],[Presup]]&gt;0,(MAX(J441:AX441)-MIN(J441:AX441))/Sprint2TasksTable[[#This Row],[Presup]],0)</f>
        <v>0</v>
      </c>
      <c r="J447" s="12"/>
      <c r="K447" s="12"/>
      <c r="L447" s="12"/>
      <c r="M447" s="12"/>
      <c r="N447" s="42"/>
      <c r="O447" s="44"/>
      <c r="P447" s="12"/>
      <c r="Q447" s="12"/>
      <c r="R447" s="12"/>
      <c r="S447" s="42"/>
      <c r="T447" s="44"/>
      <c r="U447" s="12"/>
      <c r="V447" s="12"/>
      <c r="W447" s="12"/>
      <c r="X447" s="42"/>
      <c r="Y447" s="44"/>
      <c r="Z447" s="12"/>
      <c r="AA447" s="12"/>
      <c r="AB447" s="12"/>
      <c r="AC447" s="42"/>
      <c r="AD447" s="44"/>
      <c r="AE447" s="12"/>
      <c r="AF447" s="12"/>
      <c r="AG447" s="12"/>
      <c r="AH447" s="42"/>
      <c r="AI447" s="44"/>
      <c r="AJ447" s="12"/>
      <c r="AK447" s="12"/>
      <c r="AL447" s="12"/>
      <c r="AM447" s="42"/>
      <c r="AN447" s="44"/>
      <c r="AO447" s="12"/>
      <c r="AP447" s="12"/>
      <c r="AQ447" s="12"/>
      <c r="AR447" s="42"/>
      <c r="AS447" s="44"/>
      <c r="AT447" s="12"/>
      <c r="AU447" s="12"/>
      <c r="AV447" s="12"/>
      <c r="AW447" s="42"/>
      <c r="AX447" s="44"/>
    </row>
    <row r="448" spans="1:50" x14ac:dyDescent="0.2">
      <c r="A448" s="12"/>
      <c r="B448" s="64"/>
      <c r="C448" s="18"/>
      <c r="D448" s="19"/>
      <c r="E448" s="65"/>
      <c r="F448" s="17"/>
      <c r="G448" s="27"/>
      <c r="H448" s="12"/>
      <c r="I448" s="15">
        <f>IF(Sprint2TasksTable[[#This Row],[Presup]]&gt;0,(MAX(J442:AX442)-MIN(J442:AX442))/Sprint2TasksTable[[#This Row],[Presup]],0)</f>
        <v>0</v>
      </c>
      <c r="J448" s="12"/>
      <c r="K448" s="12"/>
      <c r="L448" s="12"/>
      <c r="M448" s="12"/>
      <c r="N448" s="42"/>
      <c r="O448" s="44"/>
      <c r="P448" s="12"/>
      <c r="Q448" s="12"/>
      <c r="R448" s="12"/>
      <c r="S448" s="42"/>
      <c r="T448" s="44"/>
      <c r="U448" s="12"/>
      <c r="V448" s="12"/>
      <c r="W448" s="12"/>
      <c r="X448" s="42"/>
      <c r="Y448" s="44"/>
      <c r="Z448" s="12"/>
      <c r="AA448" s="12"/>
      <c r="AB448" s="12"/>
      <c r="AC448" s="42"/>
      <c r="AD448" s="44"/>
      <c r="AE448" s="12"/>
      <c r="AF448" s="12"/>
      <c r="AG448" s="12"/>
      <c r="AH448" s="42"/>
      <c r="AI448" s="44"/>
      <c r="AJ448" s="12"/>
      <c r="AK448" s="12"/>
      <c r="AL448" s="12"/>
      <c r="AM448" s="42"/>
      <c r="AN448" s="44"/>
      <c r="AO448" s="12"/>
      <c r="AP448" s="12"/>
      <c r="AQ448" s="12"/>
      <c r="AR448" s="42"/>
      <c r="AS448" s="44"/>
      <c r="AT448" s="12"/>
      <c r="AU448" s="12"/>
      <c r="AV448" s="12"/>
      <c r="AW448" s="42"/>
      <c r="AX448" s="44"/>
    </row>
    <row r="449" spans="1:50" x14ac:dyDescent="0.2">
      <c r="A449" s="12"/>
      <c r="B449" s="64"/>
      <c r="C449" s="18"/>
      <c r="D449" s="19"/>
      <c r="E449" s="65"/>
      <c r="F449" s="17"/>
      <c r="G449" s="27"/>
      <c r="H449" s="12"/>
      <c r="I449" s="15">
        <f>IF(Sprint2TasksTable[[#This Row],[Presup]]&gt;0,(MAX(J443:AX443)-MIN(J443:AX443))/Sprint2TasksTable[[#This Row],[Presup]],0)</f>
        <v>0</v>
      </c>
      <c r="J449" s="12"/>
      <c r="K449" s="12"/>
      <c r="L449" s="12"/>
      <c r="M449" s="12"/>
      <c r="N449" s="42"/>
      <c r="O449" s="44"/>
      <c r="P449" s="12"/>
      <c r="Q449" s="12"/>
      <c r="R449" s="12"/>
      <c r="S449" s="42"/>
      <c r="T449" s="44"/>
      <c r="U449" s="12"/>
      <c r="V449" s="12"/>
      <c r="W449" s="12"/>
      <c r="X449" s="42"/>
      <c r="Y449" s="44"/>
      <c r="Z449" s="12"/>
      <c r="AA449" s="12"/>
      <c r="AB449" s="12"/>
      <c r="AC449" s="42"/>
      <c r="AD449" s="44"/>
      <c r="AE449" s="12"/>
      <c r="AF449" s="12"/>
      <c r="AG449" s="12"/>
      <c r="AH449" s="42"/>
      <c r="AI449" s="44"/>
      <c r="AJ449" s="12"/>
      <c r="AK449" s="12"/>
      <c r="AL449" s="12"/>
      <c r="AM449" s="42"/>
      <c r="AN449" s="44"/>
      <c r="AO449" s="12"/>
      <c r="AP449" s="12"/>
      <c r="AQ449" s="12"/>
      <c r="AR449" s="42"/>
      <c r="AS449" s="44"/>
      <c r="AT449" s="12"/>
      <c r="AU449" s="12"/>
      <c r="AV449" s="12"/>
      <c r="AW449" s="42"/>
      <c r="AX449" s="44"/>
    </row>
    <row r="450" spans="1:50" x14ac:dyDescent="0.2">
      <c r="A450" s="12"/>
      <c r="B450" s="64"/>
      <c r="C450" s="18"/>
      <c r="D450" s="19"/>
      <c r="E450" s="65"/>
      <c r="F450" s="17"/>
      <c r="G450" s="27"/>
      <c r="H450" s="12"/>
      <c r="I450" s="15">
        <f>IF(Sprint2TasksTable[[#This Row],[Presup]]&gt;0,(MAX(J444:AX444)-MIN(J444:AX444))/Sprint2TasksTable[[#This Row],[Presup]],0)</f>
        <v>0</v>
      </c>
      <c r="J450" s="12"/>
      <c r="K450" s="12"/>
      <c r="L450" s="12"/>
      <c r="M450" s="12"/>
      <c r="N450" s="42"/>
      <c r="O450" s="44"/>
      <c r="P450" s="12"/>
      <c r="Q450" s="12"/>
      <c r="R450" s="12"/>
      <c r="S450" s="42"/>
      <c r="T450" s="44"/>
      <c r="U450" s="12"/>
      <c r="V450" s="12"/>
      <c r="W450" s="12"/>
      <c r="X450" s="42"/>
      <c r="Y450" s="44"/>
      <c r="Z450" s="12"/>
      <c r="AA450" s="12"/>
      <c r="AB450" s="12"/>
      <c r="AC450" s="42"/>
      <c r="AD450" s="44"/>
      <c r="AE450" s="12"/>
      <c r="AF450" s="12"/>
      <c r="AG450" s="12"/>
      <c r="AH450" s="42"/>
      <c r="AI450" s="44"/>
      <c r="AJ450" s="12"/>
      <c r="AK450" s="12"/>
      <c r="AL450" s="12"/>
      <c r="AM450" s="42"/>
      <c r="AN450" s="44"/>
      <c r="AO450" s="12"/>
      <c r="AP450" s="12"/>
      <c r="AQ450" s="12"/>
      <c r="AR450" s="42"/>
      <c r="AS450" s="44"/>
      <c r="AT450" s="12"/>
      <c r="AU450" s="12"/>
      <c r="AV450" s="12"/>
      <c r="AW450" s="42"/>
      <c r="AX450" s="44"/>
    </row>
    <row r="451" spans="1:50" x14ac:dyDescent="0.2">
      <c r="A451" s="12"/>
      <c r="B451" s="64"/>
      <c r="C451" s="18"/>
      <c r="D451" s="19"/>
      <c r="E451" s="65"/>
      <c r="F451" s="17"/>
      <c r="G451" s="27"/>
      <c r="H451" s="12"/>
      <c r="I451" s="15">
        <f>IF(Sprint2TasksTable[[#This Row],[Presup]]&gt;0,(MAX(J445:AX445)-MIN(J445:AX445))/Sprint2TasksTable[[#This Row],[Presup]],0)</f>
        <v>0</v>
      </c>
      <c r="J451" s="12"/>
      <c r="K451" s="12"/>
      <c r="L451" s="12"/>
      <c r="M451" s="12"/>
      <c r="N451" s="42"/>
      <c r="O451" s="44"/>
      <c r="P451" s="12"/>
      <c r="Q451" s="12"/>
      <c r="R451" s="12"/>
      <c r="S451" s="42"/>
      <c r="T451" s="44"/>
      <c r="U451" s="12"/>
      <c r="V451" s="12"/>
      <c r="W451" s="12"/>
      <c r="X451" s="42"/>
      <c r="Y451" s="44"/>
      <c r="Z451" s="12"/>
      <c r="AA451" s="12"/>
      <c r="AB451" s="12"/>
      <c r="AC451" s="42"/>
      <c r="AD451" s="44"/>
      <c r="AE451" s="12"/>
      <c r="AF451" s="12"/>
      <c r="AG451" s="12"/>
      <c r="AH451" s="42"/>
      <c r="AI451" s="44"/>
      <c r="AJ451" s="12"/>
      <c r="AK451" s="12"/>
      <c r="AL451" s="12"/>
      <c r="AM451" s="42"/>
      <c r="AN451" s="44"/>
      <c r="AO451" s="12"/>
      <c r="AP451" s="12"/>
      <c r="AQ451" s="12"/>
      <c r="AR451" s="42"/>
      <c r="AS451" s="44"/>
      <c r="AT451" s="12"/>
      <c r="AU451" s="12"/>
      <c r="AV451" s="12"/>
      <c r="AW451" s="42"/>
      <c r="AX451" s="44"/>
    </row>
    <row r="452" spans="1:50" x14ac:dyDescent="0.2">
      <c r="A452" s="12"/>
      <c r="B452" s="64"/>
      <c r="C452" s="18"/>
      <c r="D452" s="19"/>
      <c r="E452" s="65"/>
      <c r="F452" s="17"/>
      <c r="G452" s="27"/>
      <c r="H452" s="12"/>
      <c r="I452" s="15">
        <f>IF(Sprint2TasksTable[[#This Row],[Presup]]&gt;0,(MAX(J446:AX446)-MIN(J446:AX446))/Sprint2TasksTable[[#This Row],[Presup]],0)</f>
        <v>0</v>
      </c>
      <c r="J452" s="12"/>
      <c r="K452" s="12"/>
      <c r="L452" s="12"/>
      <c r="M452" s="12"/>
      <c r="N452" s="42"/>
      <c r="O452" s="44"/>
      <c r="P452" s="12"/>
      <c r="Q452" s="12"/>
      <c r="R452" s="12"/>
      <c r="S452" s="42"/>
      <c r="T452" s="44"/>
      <c r="U452" s="12"/>
      <c r="V452" s="12"/>
      <c r="W452" s="12"/>
      <c r="X452" s="42"/>
      <c r="Y452" s="44"/>
      <c r="Z452" s="12"/>
      <c r="AA452" s="12"/>
      <c r="AB452" s="12"/>
      <c r="AC452" s="42"/>
      <c r="AD452" s="44"/>
      <c r="AE452" s="12"/>
      <c r="AF452" s="12"/>
      <c r="AG452" s="12"/>
      <c r="AH452" s="42"/>
      <c r="AI452" s="44"/>
      <c r="AJ452" s="12"/>
      <c r="AK452" s="12"/>
      <c r="AL452" s="12"/>
      <c r="AM452" s="42"/>
      <c r="AN452" s="44"/>
      <c r="AO452" s="12"/>
      <c r="AP452" s="12"/>
      <c r="AQ452" s="12"/>
      <c r="AR452" s="42"/>
      <c r="AS452" s="44"/>
      <c r="AT452" s="12"/>
      <c r="AU452" s="12"/>
      <c r="AV452" s="12"/>
      <c r="AW452" s="42"/>
      <c r="AX452" s="44"/>
    </row>
    <row r="453" spans="1:50" x14ac:dyDescent="0.2">
      <c r="A453" s="12"/>
      <c r="B453" s="64"/>
      <c r="C453" s="18"/>
      <c r="D453" s="19"/>
      <c r="E453" s="65"/>
      <c r="F453" s="17"/>
      <c r="G453" s="27"/>
      <c r="H453" s="12"/>
      <c r="I453" s="15">
        <f>IF(Sprint2TasksTable[[#This Row],[Presup]]&gt;0,(MAX(J447:AX447)-MIN(J447:AX447))/Sprint2TasksTable[[#This Row],[Presup]],0)</f>
        <v>0</v>
      </c>
      <c r="J453" s="12"/>
      <c r="K453" s="12"/>
      <c r="L453" s="12"/>
      <c r="M453" s="12"/>
      <c r="N453" s="42"/>
      <c r="O453" s="44"/>
      <c r="P453" s="12"/>
      <c r="Q453" s="12"/>
      <c r="R453" s="12"/>
      <c r="S453" s="42"/>
      <c r="T453" s="44"/>
      <c r="U453" s="12"/>
      <c r="V453" s="12"/>
      <c r="W453" s="12"/>
      <c r="X453" s="42"/>
      <c r="Y453" s="44"/>
      <c r="Z453" s="12"/>
      <c r="AA453" s="12"/>
      <c r="AB453" s="12"/>
      <c r="AC453" s="42"/>
      <c r="AD453" s="44"/>
      <c r="AE453" s="12"/>
      <c r="AF453" s="12"/>
      <c r="AG453" s="12"/>
      <c r="AH453" s="42"/>
      <c r="AI453" s="44"/>
      <c r="AJ453" s="12"/>
      <c r="AK453" s="12"/>
      <c r="AL453" s="12"/>
      <c r="AM453" s="42"/>
      <c r="AN453" s="44"/>
      <c r="AO453" s="12"/>
      <c r="AP453" s="12"/>
      <c r="AQ453" s="12"/>
      <c r="AR453" s="42"/>
      <c r="AS453" s="44"/>
      <c r="AT453" s="12"/>
      <c r="AU453" s="12"/>
      <c r="AV453" s="12"/>
      <c r="AW453" s="42"/>
      <c r="AX453" s="44"/>
    </row>
    <row r="454" spans="1:50" x14ac:dyDescent="0.2">
      <c r="A454" s="12"/>
      <c r="B454" s="64"/>
      <c r="C454" s="18"/>
      <c r="D454" s="19"/>
      <c r="E454" s="65"/>
      <c r="F454" s="17"/>
      <c r="G454" s="27"/>
      <c r="H454" s="12"/>
      <c r="I454" s="15">
        <f>IF(Sprint2TasksTable[[#This Row],[Presup]]&gt;0,(MAX(J448:AX448)-MIN(J448:AX448))/Sprint2TasksTable[[#This Row],[Presup]],0)</f>
        <v>0</v>
      </c>
      <c r="J454" s="12"/>
      <c r="K454" s="12"/>
      <c r="L454" s="12"/>
      <c r="M454" s="12"/>
      <c r="N454" s="42"/>
      <c r="O454" s="44"/>
      <c r="P454" s="12"/>
      <c r="Q454" s="12"/>
      <c r="R454" s="12"/>
      <c r="S454" s="42"/>
      <c r="T454" s="44"/>
      <c r="U454" s="12"/>
      <c r="V454" s="12"/>
      <c r="W454" s="12"/>
      <c r="X454" s="42"/>
      <c r="Y454" s="44"/>
      <c r="Z454" s="12"/>
      <c r="AA454" s="12"/>
      <c r="AB454" s="12"/>
      <c r="AC454" s="42"/>
      <c r="AD454" s="44"/>
      <c r="AE454" s="12"/>
      <c r="AF454" s="12"/>
      <c r="AG454" s="12"/>
      <c r="AH454" s="42"/>
      <c r="AI454" s="44"/>
      <c r="AJ454" s="12"/>
      <c r="AK454" s="12"/>
      <c r="AL454" s="12"/>
      <c r="AM454" s="42"/>
      <c r="AN454" s="44"/>
      <c r="AO454" s="12"/>
      <c r="AP454" s="12"/>
      <c r="AQ454" s="12"/>
      <c r="AR454" s="42"/>
      <c r="AS454" s="44"/>
      <c r="AT454" s="12"/>
      <c r="AU454" s="12"/>
      <c r="AV454" s="12"/>
      <c r="AW454" s="42"/>
      <c r="AX454" s="44"/>
    </row>
    <row r="455" spans="1:50" x14ac:dyDescent="0.2">
      <c r="A455" s="12"/>
      <c r="B455" s="64"/>
      <c r="C455" s="18"/>
      <c r="D455" s="19"/>
      <c r="E455" s="65"/>
      <c r="F455" s="17"/>
      <c r="G455" s="27"/>
      <c r="H455" s="12"/>
      <c r="I455" s="15">
        <f>IF(Sprint2TasksTable[[#This Row],[Presup]]&gt;0,(MAX(J449:AX449)-MIN(J449:AX449))/Sprint2TasksTable[[#This Row],[Presup]],0)</f>
        <v>0</v>
      </c>
      <c r="J455" s="12"/>
      <c r="K455" s="12"/>
      <c r="L455" s="12"/>
      <c r="M455" s="12"/>
      <c r="N455" s="42"/>
      <c r="O455" s="44"/>
      <c r="P455" s="12"/>
      <c r="Q455" s="12"/>
      <c r="R455" s="12"/>
      <c r="S455" s="42"/>
      <c r="T455" s="44"/>
      <c r="U455" s="12"/>
      <c r="V455" s="12"/>
      <c r="W455" s="12"/>
      <c r="X455" s="42"/>
      <c r="Y455" s="44"/>
      <c r="Z455" s="12"/>
      <c r="AA455" s="12"/>
      <c r="AB455" s="12"/>
      <c r="AC455" s="42"/>
      <c r="AD455" s="44"/>
      <c r="AE455" s="12"/>
      <c r="AF455" s="12"/>
      <c r="AG455" s="12"/>
      <c r="AH455" s="42"/>
      <c r="AI455" s="44"/>
      <c r="AJ455" s="12"/>
      <c r="AK455" s="12"/>
      <c r="AL455" s="12"/>
      <c r="AM455" s="42"/>
      <c r="AN455" s="44"/>
      <c r="AO455" s="12"/>
      <c r="AP455" s="12"/>
      <c r="AQ455" s="12"/>
      <c r="AR455" s="42"/>
      <c r="AS455" s="44"/>
      <c r="AT455" s="12"/>
      <c r="AU455" s="12"/>
      <c r="AV455" s="12"/>
      <c r="AW455" s="42"/>
      <c r="AX455" s="44"/>
    </row>
    <row r="456" spans="1:50" x14ac:dyDescent="0.2">
      <c r="A456" s="12"/>
      <c r="B456" s="64"/>
      <c r="C456" s="18"/>
      <c r="D456" s="19"/>
      <c r="E456" s="65"/>
      <c r="F456" s="17"/>
      <c r="G456" s="27"/>
      <c r="H456" s="12"/>
      <c r="I456" s="15">
        <f>IF(Sprint2TasksTable[[#This Row],[Presup]]&gt;0,(MAX(J450:AX450)-MIN(J450:AX450))/Sprint2TasksTable[[#This Row],[Presup]],0)</f>
        <v>0</v>
      </c>
      <c r="J456" s="12"/>
      <c r="K456" s="12"/>
      <c r="L456" s="12"/>
      <c r="M456" s="12"/>
      <c r="N456" s="42"/>
      <c r="O456" s="44"/>
      <c r="P456" s="12"/>
      <c r="Q456" s="12"/>
      <c r="R456" s="12"/>
      <c r="S456" s="42"/>
      <c r="T456" s="44"/>
      <c r="U456" s="12"/>
      <c r="V456" s="12"/>
      <c r="W456" s="12"/>
      <c r="X456" s="42"/>
      <c r="Y456" s="44"/>
      <c r="Z456" s="12"/>
      <c r="AA456" s="12"/>
      <c r="AB456" s="12"/>
      <c r="AC456" s="42"/>
      <c r="AD456" s="44"/>
      <c r="AE456" s="12"/>
      <c r="AF456" s="12"/>
      <c r="AG456" s="12"/>
      <c r="AH456" s="42"/>
      <c r="AI456" s="44"/>
      <c r="AJ456" s="12"/>
      <c r="AK456" s="12"/>
      <c r="AL456" s="12"/>
      <c r="AM456" s="42"/>
      <c r="AN456" s="44"/>
      <c r="AO456" s="12"/>
      <c r="AP456" s="12"/>
      <c r="AQ456" s="12"/>
      <c r="AR456" s="42"/>
      <c r="AS456" s="44"/>
      <c r="AT456" s="12"/>
      <c r="AU456" s="12"/>
      <c r="AV456" s="12"/>
      <c r="AW456" s="42"/>
      <c r="AX456" s="44"/>
    </row>
    <row r="457" spans="1:50" x14ac:dyDescent="0.2">
      <c r="A457" s="12"/>
      <c r="B457" s="64"/>
      <c r="C457" s="18"/>
      <c r="D457" s="19"/>
      <c r="E457" s="65"/>
      <c r="F457" s="17"/>
      <c r="G457" s="27"/>
      <c r="H457" s="12"/>
      <c r="I457" s="15">
        <f>IF(Sprint2TasksTable[[#This Row],[Presup]]&gt;0,(MAX(J451:AX451)-MIN(J451:AX451))/Sprint2TasksTable[[#This Row],[Presup]],0)</f>
        <v>0</v>
      </c>
      <c r="J457" s="12"/>
      <c r="K457" s="12"/>
      <c r="L457" s="12"/>
      <c r="M457" s="12"/>
      <c r="N457" s="42"/>
      <c r="O457" s="44"/>
      <c r="P457" s="12"/>
      <c r="Q457" s="12"/>
      <c r="R457" s="12"/>
      <c r="S457" s="42"/>
      <c r="T457" s="44"/>
      <c r="U457" s="12"/>
      <c r="V457" s="12"/>
      <c r="W457" s="12"/>
      <c r="X457" s="42"/>
      <c r="Y457" s="44"/>
      <c r="Z457" s="12"/>
      <c r="AA457" s="12"/>
      <c r="AB457" s="12"/>
      <c r="AC457" s="42"/>
      <c r="AD457" s="44"/>
      <c r="AE457" s="12"/>
      <c r="AF457" s="12"/>
      <c r="AG457" s="12"/>
      <c r="AH457" s="42"/>
      <c r="AI457" s="44"/>
      <c r="AJ457" s="12"/>
      <c r="AK457" s="12"/>
      <c r="AL457" s="12"/>
      <c r="AM457" s="42"/>
      <c r="AN457" s="44"/>
      <c r="AO457" s="12"/>
      <c r="AP457" s="12"/>
      <c r="AQ457" s="12"/>
      <c r="AR457" s="42"/>
      <c r="AS457" s="44"/>
      <c r="AT457" s="12"/>
      <c r="AU457" s="12"/>
      <c r="AV457" s="12"/>
      <c r="AW457" s="42"/>
      <c r="AX457" s="44"/>
    </row>
    <row r="458" spans="1:50" x14ac:dyDescent="0.2">
      <c r="A458" s="12"/>
      <c r="B458" s="64"/>
      <c r="C458" s="18"/>
      <c r="D458" s="19"/>
      <c r="E458" s="65"/>
      <c r="F458" s="17"/>
      <c r="G458" s="27"/>
      <c r="H458" s="12"/>
      <c r="I458" s="15">
        <f>IF(Sprint2TasksTable[[#This Row],[Presup]]&gt;0,(MAX(J452:AX452)-MIN(J452:AX452))/Sprint2TasksTable[[#This Row],[Presup]],0)</f>
        <v>0</v>
      </c>
      <c r="J458" s="12"/>
      <c r="K458" s="12"/>
      <c r="L458" s="12"/>
      <c r="M458" s="12"/>
      <c r="N458" s="42"/>
      <c r="O458" s="44"/>
      <c r="P458" s="12"/>
      <c r="Q458" s="12"/>
      <c r="R458" s="12"/>
      <c r="S458" s="42"/>
      <c r="T458" s="44"/>
      <c r="U458" s="12"/>
      <c r="V458" s="12"/>
      <c r="W458" s="12"/>
      <c r="X458" s="42"/>
      <c r="Y458" s="44"/>
      <c r="Z458" s="12"/>
      <c r="AA458" s="12"/>
      <c r="AB458" s="12"/>
      <c r="AC458" s="42"/>
      <c r="AD458" s="44"/>
      <c r="AE458" s="12"/>
      <c r="AF458" s="12"/>
      <c r="AG458" s="12"/>
      <c r="AH458" s="42"/>
      <c r="AI458" s="44"/>
      <c r="AJ458" s="12"/>
      <c r="AK458" s="12"/>
      <c r="AL458" s="12"/>
      <c r="AM458" s="42"/>
      <c r="AN458" s="44"/>
      <c r="AO458" s="12"/>
      <c r="AP458" s="12"/>
      <c r="AQ458" s="12"/>
      <c r="AR458" s="42"/>
      <c r="AS458" s="44"/>
      <c r="AT458" s="12"/>
      <c r="AU458" s="12"/>
      <c r="AV458" s="12"/>
      <c r="AW458" s="42"/>
      <c r="AX458" s="44"/>
    </row>
    <row r="459" spans="1:50" x14ac:dyDescent="0.2">
      <c r="A459" s="12"/>
      <c r="B459" s="64"/>
      <c r="C459" s="18"/>
      <c r="D459" s="19"/>
      <c r="E459" s="65"/>
      <c r="F459" s="17"/>
      <c r="G459" s="27"/>
      <c r="H459" s="12"/>
      <c r="I459" s="15">
        <f>IF(Sprint2TasksTable[[#This Row],[Presup]]&gt;0,(MAX(J453:AX453)-MIN(J453:AX453))/Sprint2TasksTable[[#This Row],[Presup]],0)</f>
        <v>0</v>
      </c>
      <c r="J459" s="12"/>
      <c r="K459" s="12"/>
      <c r="L459" s="12"/>
      <c r="M459" s="12"/>
      <c r="N459" s="42"/>
      <c r="O459" s="44"/>
      <c r="P459" s="12"/>
      <c r="Q459" s="12"/>
      <c r="R459" s="12"/>
      <c r="S459" s="42"/>
      <c r="T459" s="44"/>
      <c r="U459" s="12"/>
      <c r="V459" s="12"/>
      <c r="W459" s="12"/>
      <c r="X459" s="42"/>
      <c r="Y459" s="44"/>
      <c r="Z459" s="12"/>
      <c r="AA459" s="12"/>
      <c r="AB459" s="12"/>
      <c r="AC459" s="42"/>
      <c r="AD459" s="44"/>
      <c r="AE459" s="12"/>
      <c r="AF459" s="12"/>
      <c r="AG459" s="12"/>
      <c r="AH459" s="42"/>
      <c r="AI459" s="44"/>
      <c r="AJ459" s="12"/>
      <c r="AK459" s="12"/>
      <c r="AL459" s="12"/>
      <c r="AM459" s="42"/>
      <c r="AN459" s="44"/>
      <c r="AO459" s="12"/>
      <c r="AP459" s="12"/>
      <c r="AQ459" s="12"/>
      <c r="AR459" s="42"/>
      <c r="AS459" s="44"/>
      <c r="AT459" s="12"/>
      <c r="AU459" s="12"/>
      <c r="AV459" s="12"/>
      <c r="AW459" s="42"/>
      <c r="AX459" s="44"/>
    </row>
    <row r="460" spans="1:50" x14ac:dyDescent="0.2">
      <c r="A460" s="12"/>
      <c r="B460" s="64"/>
      <c r="C460" s="18"/>
      <c r="D460" s="19"/>
      <c r="E460" s="65"/>
      <c r="F460" s="17"/>
      <c r="G460" s="27"/>
      <c r="H460" s="12"/>
      <c r="I460" s="15">
        <f>IF(Sprint2TasksTable[[#This Row],[Presup]]&gt;0,(MAX(J454:AX454)-MIN(J454:AX454))/Sprint2TasksTable[[#This Row],[Presup]],0)</f>
        <v>0</v>
      </c>
      <c r="J460" s="12"/>
      <c r="K460" s="12"/>
      <c r="L460" s="12"/>
      <c r="M460" s="12"/>
      <c r="N460" s="42"/>
      <c r="O460" s="44"/>
      <c r="P460" s="12"/>
      <c r="Q460" s="12"/>
      <c r="R460" s="12"/>
      <c r="S460" s="42"/>
      <c r="T460" s="44"/>
      <c r="U460" s="12"/>
      <c r="V460" s="12"/>
      <c r="W460" s="12"/>
      <c r="X460" s="42"/>
      <c r="Y460" s="44"/>
      <c r="Z460" s="12"/>
      <c r="AA460" s="12"/>
      <c r="AB460" s="12"/>
      <c r="AC460" s="42"/>
      <c r="AD460" s="44"/>
      <c r="AE460" s="12"/>
      <c r="AF460" s="12"/>
      <c r="AG460" s="12"/>
      <c r="AH460" s="42"/>
      <c r="AI460" s="44"/>
      <c r="AJ460" s="12"/>
      <c r="AK460" s="12"/>
      <c r="AL460" s="12"/>
      <c r="AM460" s="42"/>
      <c r="AN460" s="44"/>
      <c r="AO460" s="12"/>
      <c r="AP460" s="12"/>
      <c r="AQ460" s="12"/>
      <c r="AR460" s="42"/>
      <c r="AS460" s="44"/>
      <c r="AT460" s="12"/>
      <c r="AU460" s="12"/>
      <c r="AV460" s="12"/>
      <c r="AW460" s="42"/>
      <c r="AX460" s="44"/>
    </row>
    <row r="461" spans="1:50" x14ac:dyDescent="0.2">
      <c r="A461" s="12"/>
      <c r="B461" s="64"/>
      <c r="C461" s="18"/>
      <c r="D461" s="19"/>
      <c r="E461" s="65"/>
      <c r="F461" s="17"/>
      <c r="G461" s="27"/>
      <c r="H461" s="12"/>
      <c r="I461" s="15">
        <f>IF(Sprint2TasksTable[[#This Row],[Presup]]&gt;0,(MAX(J455:AX455)-MIN(J455:AX455))/Sprint2TasksTable[[#This Row],[Presup]],0)</f>
        <v>0</v>
      </c>
      <c r="J461" s="12"/>
      <c r="K461" s="12"/>
      <c r="L461" s="12"/>
      <c r="M461" s="12"/>
      <c r="N461" s="42"/>
      <c r="O461" s="44"/>
      <c r="P461" s="12"/>
      <c r="Q461" s="12"/>
      <c r="R461" s="12"/>
      <c r="S461" s="42"/>
      <c r="T461" s="44"/>
      <c r="U461" s="12"/>
      <c r="V461" s="12"/>
      <c r="W461" s="12"/>
      <c r="X461" s="42"/>
      <c r="Y461" s="44"/>
      <c r="Z461" s="12"/>
      <c r="AA461" s="12"/>
      <c r="AB461" s="12"/>
      <c r="AC461" s="42"/>
      <c r="AD461" s="44"/>
      <c r="AE461" s="12"/>
      <c r="AF461" s="12"/>
      <c r="AG461" s="12"/>
      <c r="AH461" s="42"/>
      <c r="AI461" s="44"/>
      <c r="AJ461" s="12"/>
      <c r="AK461" s="12"/>
      <c r="AL461" s="12"/>
      <c r="AM461" s="42"/>
      <c r="AN461" s="44"/>
      <c r="AO461" s="12"/>
      <c r="AP461" s="12"/>
      <c r="AQ461" s="12"/>
      <c r="AR461" s="42"/>
      <c r="AS461" s="44"/>
      <c r="AT461" s="12"/>
      <c r="AU461" s="12"/>
      <c r="AV461" s="12"/>
      <c r="AW461" s="42"/>
      <c r="AX461" s="44"/>
    </row>
    <row r="462" spans="1:50" x14ac:dyDescent="0.2">
      <c r="A462" s="12"/>
      <c r="B462" s="64"/>
      <c r="C462" s="18"/>
      <c r="D462" s="19"/>
      <c r="E462" s="65"/>
      <c r="F462" s="17"/>
      <c r="G462" s="27"/>
      <c r="H462" s="12"/>
      <c r="I462" s="15">
        <f>IF(Sprint2TasksTable[[#This Row],[Presup]]&gt;0,(MAX(J456:AX456)-MIN(J456:AX456))/Sprint2TasksTable[[#This Row],[Presup]],0)</f>
        <v>0</v>
      </c>
      <c r="J462" s="12"/>
      <c r="K462" s="12"/>
      <c r="L462" s="12"/>
      <c r="M462" s="12"/>
      <c r="N462" s="42"/>
      <c r="O462" s="44"/>
      <c r="P462" s="12"/>
      <c r="Q462" s="12"/>
      <c r="R462" s="12"/>
      <c r="S462" s="42"/>
      <c r="T462" s="44"/>
      <c r="U462" s="12"/>
      <c r="V462" s="12"/>
      <c r="W462" s="12"/>
      <c r="X462" s="42"/>
      <c r="Y462" s="44"/>
      <c r="Z462" s="12"/>
      <c r="AA462" s="12"/>
      <c r="AB462" s="12"/>
      <c r="AC462" s="42"/>
      <c r="AD462" s="44"/>
      <c r="AE462" s="12"/>
      <c r="AF462" s="12"/>
      <c r="AG462" s="12"/>
      <c r="AH462" s="42"/>
      <c r="AI462" s="44"/>
      <c r="AJ462" s="12"/>
      <c r="AK462" s="12"/>
      <c r="AL462" s="12"/>
      <c r="AM462" s="42"/>
      <c r="AN462" s="44"/>
      <c r="AO462" s="12"/>
      <c r="AP462" s="12"/>
      <c r="AQ462" s="12"/>
      <c r="AR462" s="42"/>
      <c r="AS462" s="44"/>
      <c r="AT462" s="12"/>
      <c r="AU462" s="12"/>
      <c r="AV462" s="12"/>
      <c r="AW462" s="42"/>
      <c r="AX462" s="44"/>
    </row>
    <row r="463" spans="1:50" x14ac:dyDescent="0.2">
      <c r="A463" s="12"/>
      <c r="B463" s="64"/>
      <c r="C463" s="18"/>
      <c r="D463" s="19"/>
      <c r="E463" s="65"/>
      <c r="F463" s="17"/>
      <c r="G463" s="27"/>
      <c r="H463" s="12"/>
      <c r="I463" s="15">
        <f>IF(Sprint2TasksTable[[#This Row],[Presup]]&gt;0,(MAX(J457:AX457)-MIN(J457:AX457))/Sprint2TasksTable[[#This Row],[Presup]],0)</f>
        <v>0</v>
      </c>
      <c r="J463" s="12"/>
      <c r="K463" s="12"/>
      <c r="L463" s="12"/>
      <c r="M463" s="12"/>
      <c r="N463" s="42"/>
      <c r="O463" s="44"/>
      <c r="P463" s="12"/>
      <c r="Q463" s="12"/>
      <c r="R463" s="12"/>
      <c r="S463" s="42"/>
      <c r="T463" s="44"/>
      <c r="U463" s="12"/>
      <c r="V463" s="12"/>
      <c r="W463" s="12"/>
      <c r="X463" s="42"/>
      <c r="Y463" s="44"/>
      <c r="Z463" s="12"/>
      <c r="AA463" s="12"/>
      <c r="AB463" s="12"/>
      <c r="AC463" s="42"/>
      <c r="AD463" s="44"/>
      <c r="AE463" s="12"/>
      <c r="AF463" s="12"/>
      <c r="AG463" s="12"/>
      <c r="AH463" s="42"/>
      <c r="AI463" s="44"/>
      <c r="AJ463" s="12"/>
      <c r="AK463" s="12"/>
      <c r="AL463" s="12"/>
      <c r="AM463" s="42"/>
      <c r="AN463" s="44"/>
      <c r="AO463" s="12"/>
      <c r="AP463" s="12"/>
      <c r="AQ463" s="12"/>
      <c r="AR463" s="42"/>
      <c r="AS463" s="44"/>
      <c r="AT463" s="12"/>
      <c r="AU463" s="12"/>
      <c r="AV463" s="12"/>
      <c r="AW463" s="42"/>
      <c r="AX463" s="44"/>
    </row>
    <row r="464" spans="1:50" x14ac:dyDescent="0.2">
      <c r="A464" s="12"/>
      <c r="B464" s="64"/>
      <c r="C464" s="18"/>
      <c r="D464" s="19"/>
      <c r="E464" s="65"/>
      <c r="F464" s="17"/>
      <c r="G464" s="27"/>
      <c r="H464" s="12"/>
      <c r="I464" s="15">
        <f>IF(Sprint2TasksTable[[#This Row],[Presup]]&gt;0,(MAX(J458:AX458)-MIN(J458:AX458))/Sprint2TasksTable[[#This Row],[Presup]],0)</f>
        <v>0</v>
      </c>
      <c r="J464" s="12"/>
      <c r="K464" s="12"/>
      <c r="L464" s="12"/>
      <c r="M464" s="12"/>
      <c r="N464" s="42"/>
      <c r="O464" s="44"/>
      <c r="P464" s="12"/>
      <c r="Q464" s="12"/>
      <c r="R464" s="12"/>
      <c r="S464" s="42"/>
      <c r="T464" s="44"/>
      <c r="U464" s="12"/>
      <c r="V464" s="12"/>
      <c r="W464" s="12"/>
      <c r="X464" s="42"/>
      <c r="Y464" s="44"/>
      <c r="Z464" s="12"/>
      <c r="AA464" s="12"/>
      <c r="AB464" s="12"/>
      <c r="AC464" s="42"/>
      <c r="AD464" s="44"/>
      <c r="AE464" s="12"/>
      <c r="AF464" s="12"/>
      <c r="AG464" s="12"/>
      <c r="AH464" s="42"/>
      <c r="AI464" s="44"/>
      <c r="AJ464" s="12"/>
      <c r="AK464" s="12"/>
      <c r="AL464" s="12"/>
      <c r="AM464" s="42"/>
      <c r="AN464" s="44"/>
      <c r="AO464" s="12"/>
      <c r="AP464" s="12"/>
      <c r="AQ464" s="12"/>
      <c r="AR464" s="42"/>
      <c r="AS464" s="44"/>
      <c r="AT464" s="12"/>
      <c r="AU464" s="12"/>
      <c r="AV464" s="12"/>
      <c r="AW464" s="42"/>
      <c r="AX464" s="44"/>
    </row>
    <row r="465" spans="1:50" x14ac:dyDescent="0.2">
      <c r="A465" s="12"/>
      <c r="B465" s="64"/>
      <c r="C465" s="18"/>
      <c r="D465" s="19"/>
      <c r="E465" s="65"/>
      <c r="F465" s="17"/>
      <c r="G465" s="27"/>
      <c r="H465" s="12"/>
      <c r="I465" s="15">
        <f>IF(Sprint2TasksTable[[#This Row],[Presup]]&gt;0,(MAX(J459:AX459)-MIN(J459:AX459))/Sprint2TasksTable[[#This Row],[Presup]],0)</f>
        <v>0</v>
      </c>
      <c r="J465" s="12"/>
      <c r="K465" s="12"/>
      <c r="L465" s="12"/>
      <c r="M465" s="12"/>
      <c r="N465" s="42"/>
      <c r="O465" s="44"/>
      <c r="P465" s="12"/>
      <c r="Q465" s="12"/>
      <c r="R465" s="12"/>
      <c r="S465" s="42"/>
      <c r="T465" s="44"/>
      <c r="U465" s="12"/>
      <c r="V465" s="12"/>
      <c r="W465" s="12"/>
      <c r="X465" s="42"/>
      <c r="Y465" s="44"/>
      <c r="Z465" s="12"/>
      <c r="AA465" s="12"/>
      <c r="AB465" s="12"/>
      <c r="AC465" s="42"/>
      <c r="AD465" s="44"/>
      <c r="AE465" s="12"/>
      <c r="AF465" s="12"/>
      <c r="AG465" s="12"/>
      <c r="AH465" s="42"/>
      <c r="AI465" s="44"/>
      <c r="AJ465" s="12"/>
      <c r="AK465" s="12"/>
      <c r="AL465" s="12"/>
      <c r="AM465" s="42"/>
      <c r="AN465" s="44"/>
      <c r="AO465" s="12"/>
      <c r="AP465" s="12"/>
      <c r="AQ465" s="12"/>
      <c r="AR465" s="42"/>
      <c r="AS465" s="44"/>
      <c r="AT465" s="12"/>
      <c r="AU465" s="12"/>
      <c r="AV465" s="12"/>
      <c r="AW465" s="42"/>
      <c r="AX465" s="44"/>
    </row>
    <row r="466" spans="1:50" x14ac:dyDescent="0.2">
      <c r="A466" s="12"/>
      <c r="B466" s="64"/>
      <c r="C466" s="18"/>
      <c r="D466" s="19"/>
      <c r="E466" s="65"/>
      <c r="F466" s="17"/>
      <c r="G466" s="27"/>
      <c r="H466" s="12"/>
      <c r="I466" s="15">
        <f>IF(Sprint2TasksTable[[#This Row],[Presup]]&gt;0,(MAX(J460:AX460)-MIN(J460:AX460))/Sprint2TasksTable[[#This Row],[Presup]],0)</f>
        <v>0</v>
      </c>
      <c r="J466" s="12"/>
      <c r="K466" s="12"/>
      <c r="L466" s="12"/>
      <c r="M466" s="12"/>
      <c r="N466" s="42"/>
      <c r="O466" s="44"/>
      <c r="P466" s="12"/>
      <c r="Q466" s="12"/>
      <c r="R466" s="12"/>
      <c r="S466" s="42"/>
      <c r="T466" s="44"/>
      <c r="U466" s="12"/>
      <c r="V466" s="12"/>
      <c r="W466" s="12"/>
      <c r="X466" s="42"/>
      <c r="Y466" s="44"/>
      <c r="Z466" s="12"/>
      <c r="AA466" s="12"/>
      <c r="AB466" s="12"/>
      <c r="AC466" s="42"/>
      <c r="AD466" s="44"/>
      <c r="AE466" s="12"/>
      <c r="AF466" s="12"/>
      <c r="AG466" s="12"/>
      <c r="AH466" s="42"/>
      <c r="AI466" s="44"/>
      <c r="AJ466" s="12"/>
      <c r="AK466" s="12"/>
      <c r="AL466" s="12"/>
      <c r="AM466" s="42"/>
      <c r="AN466" s="44"/>
      <c r="AO466" s="12"/>
      <c r="AP466" s="12"/>
      <c r="AQ466" s="12"/>
      <c r="AR466" s="42"/>
      <c r="AS466" s="44"/>
      <c r="AT466" s="12"/>
      <c r="AU466" s="12"/>
      <c r="AV466" s="12"/>
      <c r="AW466" s="42"/>
      <c r="AX466" s="44"/>
    </row>
    <row r="467" spans="1:50" x14ac:dyDescent="0.2">
      <c r="A467" s="12"/>
      <c r="B467" s="64"/>
      <c r="C467" s="18"/>
      <c r="D467" s="19"/>
      <c r="E467" s="65"/>
      <c r="F467" s="17"/>
      <c r="G467" s="27"/>
      <c r="H467" s="12"/>
      <c r="I467" s="15">
        <f>IF(Sprint2TasksTable[[#This Row],[Presup]]&gt;0,(MAX(J461:AX461)-MIN(J461:AX461))/Sprint2TasksTable[[#This Row],[Presup]],0)</f>
        <v>0</v>
      </c>
      <c r="J467" s="12"/>
      <c r="K467" s="12"/>
      <c r="L467" s="12"/>
      <c r="M467" s="12"/>
      <c r="N467" s="42"/>
      <c r="O467" s="44"/>
      <c r="P467" s="12"/>
      <c r="Q467" s="12"/>
      <c r="R467" s="12"/>
      <c r="S467" s="42"/>
      <c r="T467" s="44"/>
      <c r="U467" s="12"/>
      <c r="V467" s="12"/>
      <c r="W467" s="12"/>
      <c r="X467" s="42"/>
      <c r="Y467" s="44"/>
      <c r="Z467" s="12"/>
      <c r="AA467" s="12"/>
      <c r="AB467" s="12"/>
      <c r="AC467" s="42"/>
      <c r="AD467" s="44"/>
      <c r="AE467" s="12"/>
      <c r="AF467" s="12"/>
      <c r="AG467" s="12"/>
      <c r="AH467" s="42"/>
      <c r="AI467" s="44"/>
      <c r="AJ467" s="12"/>
      <c r="AK467" s="12"/>
      <c r="AL467" s="12"/>
      <c r="AM467" s="42"/>
      <c r="AN467" s="44"/>
      <c r="AO467" s="12"/>
      <c r="AP467" s="12"/>
      <c r="AQ467" s="12"/>
      <c r="AR467" s="42"/>
      <c r="AS467" s="44"/>
      <c r="AT467" s="12"/>
      <c r="AU467" s="12"/>
      <c r="AV467" s="12"/>
      <c r="AW467" s="42"/>
      <c r="AX467" s="44"/>
    </row>
    <row r="468" spans="1:50" x14ac:dyDescent="0.2">
      <c r="A468" s="12"/>
      <c r="B468" s="64"/>
      <c r="C468" s="18"/>
      <c r="D468" s="19"/>
      <c r="E468" s="65"/>
      <c r="F468" s="17"/>
      <c r="G468" s="27"/>
      <c r="H468" s="12"/>
      <c r="I468" s="15">
        <f>IF(Sprint2TasksTable[[#This Row],[Presup]]&gt;0,(MAX(J462:AX462)-MIN(J462:AX462))/Sprint2TasksTable[[#This Row],[Presup]],0)</f>
        <v>0</v>
      </c>
      <c r="J468" s="12"/>
      <c r="K468" s="12"/>
      <c r="L468" s="12"/>
      <c r="M468" s="12"/>
      <c r="N468" s="42"/>
      <c r="O468" s="44"/>
      <c r="P468" s="12"/>
      <c r="Q468" s="12"/>
      <c r="R468" s="12"/>
      <c r="S468" s="42"/>
      <c r="T468" s="44"/>
      <c r="U468" s="12"/>
      <c r="V468" s="12"/>
      <c r="W468" s="12"/>
      <c r="X468" s="42"/>
      <c r="Y468" s="44"/>
      <c r="Z468" s="12"/>
      <c r="AA468" s="12"/>
      <c r="AB468" s="12"/>
      <c r="AC468" s="42"/>
      <c r="AD468" s="44"/>
      <c r="AE468" s="12"/>
      <c r="AF468" s="12"/>
      <c r="AG468" s="12"/>
      <c r="AH468" s="42"/>
      <c r="AI468" s="44"/>
      <c r="AJ468" s="12"/>
      <c r="AK468" s="12"/>
      <c r="AL468" s="12"/>
      <c r="AM468" s="42"/>
      <c r="AN468" s="44"/>
      <c r="AO468" s="12"/>
      <c r="AP468" s="12"/>
      <c r="AQ468" s="12"/>
      <c r="AR468" s="42"/>
      <c r="AS468" s="44"/>
      <c r="AT468" s="12"/>
      <c r="AU468" s="12"/>
      <c r="AV468" s="12"/>
      <c r="AW468" s="42"/>
      <c r="AX468" s="44"/>
    </row>
    <row r="469" spans="1:50" x14ac:dyDescent="0.2">
      <c r="A469" s="12"/>
      <c r="B469" s="64"/>
      <c r="C469" s="18"/>
      <c r="D469" s="19"/>
      <c r="E469" s="65"/>
      <c r="F469" s="17"/>
      <c r="G469" s="27"/>
      <c r="H469" s="12"/>
      <c r="I469" s="15">
        <f>IF(Sprint2TasksTable[[#This Row],[Presup]]&gt;0,(MAX(J463:AX463)-MIN(J463:AX463))/Sprint2TasksTable[[#This Row],[Presup]],0)</f>
        <v>0</v>
      </c>
      <c r="J469" s="12"/>
      <c r="K469" s="12"/>
      <c r="L469" s="12"/>
      <c r="M469" s="12"/>
      <c r="N469" s="42"/>
      <c r="O469" s="44"/>
      <c r="P469" s="12"/>
      <c r="Q469" s="12"/>
      <c r="R469" s="12"/>
      <c r="S469" s="42"/>
      <c r="T469" s="44"/>
      <c r="U469" s="12"/>
      <c r="V469" s="12"/>
      <c r="W469" s="12"/>
      <c r="X469" s="42"/>
      <c r="Y469" s="44"/>
      <c r="Z469" s="12"/>
      <c r="AA469" s="12"/>
      <c r="AB469" s="12"/>
      <c r="AC469" s="42"/>
      <c r="AD469" s="44"/>
      <c r="AE469" s="12"/>
      <c r="AF469" s="12"/>
      <c r="AG469" s="12"/>
      <c r="AH469" s="42"/>
      <c r="AI469" s="44"/>
      <c r="AJ469" s="12"/>
      <c r="AK469" s="12"/>
      <c r="AL469" s="12"/>
      <c r="AM469" s="42"/>
      <c r="AN469" s="44"/>
      <c r="AO469" s="12"/>
      <c r="AP469" s="12"/>
      <c r="AQ469" s="12"/>
      <c r="AR469" s="42"/>
      <c r="AS469" s="44"/>
      <c r="AT469" s="12"/>
      <c r="AU469" s="12"/>
      <c r="AV469" s="12"/>
      <c r="AW469" s="42"/>
      <c r="AX469" s="44"/>
    </row>
    <row r="470" spans="1:50" x14ac:dyDescent="0.2">
      <c r="A470" s="12"/>
      <c r="B470" s="64"/>
      <c r="C470" s="18"/>
      <c r="D470" s="19"/>
      <c r="E470" s="65"/>
      <c r="F470" s="17"/>
      <c r="G470" s="27"/>
      <c r="H470" s="12"/>
      <c r="I470" s="15">
        <f>IF(Sprint2TasksTable[[#This Row],[Presup]]&gt;0,(MAX(J464:AX464)-MIN(J464:AX464))/Sprint2TasksTable[[#This Row],[Presup]],0)</f>
        <v>0</v>
      </c>
      <c r="J470" s="12"/>
      <c r="K470" s="12"/>
      <c r="L470" s="12"/>
      <c r="M470" s="12"/>
      <c r="N470" s="42"/>
      <c r="O470" s="44"/>
      <c r="P470" s="12"/>
      <c r="Q470" s="12"/>
      <c r="R470" s="12"/>
      <c r="S470" s="42"/>
      <c r="T470" s="44"/>
      <c r="U470" s="12"/>
      <c r="V470" s="12"/>
      <c r="W470" s="12"/>
      <c r="X470" s="42"/>
      <c r="Y470" s="44"/>
      <c r="Z470" s="12"/>
      <c r="AA470" s="12"/>
      <c r="AB470" s="12"/>
      <c r="AC470" s="42"/>
      <c r="AD470" s="44"/>
      <c r="AE470" s="12"/>
      <c r="AF470" s="12"/>
      <c r="AG470" s="12"/>
      <c r="AH470" s="42"/>
      <c r="AI470" s="44"/>
      <c r="AJ470" s="12"/>
      <c r="AK470" s="12"/>
      <c r="AL470" s="12"/>
      <c r="AM470" s="42"/>
      <c r="AN470" s="44"/>
      <c r="AO470" s="12"/>
      <c r="AP470" s="12"/>
      <c r="AQ470" s="12"/>
      <c r="AR470" s="42"/>
      <c r="AS470" s="44"/>
      <c r="AT470" s="12"/>
      <c r="AU470" s="12"/>
      <c r="AV470" s="12"/>
      <c r="AW470" s="42"/>
      <c r="AX470" s="44"/>
    </row>
    <row r="471" spans="1:50" x14ac:dyDescent="0.2">
      <c r="A471" s="12"/>
      <c r="B471" s="64"/>
      <c r="C471" s="18"/>
      <c r="D471" s="19"/>
      <c r="E471" s="65"/>
      <c r="F471" s="17"/>
      <c r="G471" s="27"/>
      <c r="H471" s="12"/>
      <c r="I471" s="15">
        <f>IF(Sprint2TasksTable[[#This Row],[Presup]]&gt;0,(MAX(J465:AX465)-MIN(J465:AX465))/Sprint2TasksTable[[#This Row],[Presup]],0)</f>
        <v>0</v>
      </c>
      <c r="J471" s="12"/>
      <c r="K471" s="12"/>
      <c r="L471" s="12"/>
      <c r="M471" s="12"/>
      <c r="N471" s="42"/>
      <c r="O471" s="44"/>
      <c r="P471" s="12"/>
      <c r="Q471" s="12"/>
      <c r="R471" s="12"/>
      <c r="S471" s="42"/>
      <c r="T471" s="44"/>
      <c r="U471" s="12"/>
      <c r="V471" s="12"/>
      <c r="W471" s="12"/>
      <c r="X471" s="42"/>
      <c r="Y471" s="44"/>
      <c r="Z471" s="12"/>
      <c r="AA471" s="12"/>
      <c r="AB471" s="12"/>
      <c r="AC471" s="42"/>
      <c r="AD471" s="44"/>
      <c r="AE471" s="12"/>
      <c r="AF471" s="12"/>
      <c r="AG471" s="12"/>
      <c r="AH471" s="42"/>
      <c r="AI471" s="44"/>
      <c r="AJ471" s="12"/>
      <c r="AK471" s="12"/>
      <c r="AL471" s="12"/>
      <c r="AM471" s="42"/>
      <c r="AN471" s="44"/>
      <c r="AO471" s="12"/>
      <c r="AP471" s="12"/>
      <c r="AQ471" s="12"/>
      <c r="AR471" s="42"/>
      <c r="AS471" s="44"/>
      <c r="AT471" s="12"/>
      <c r="AU471" s="12"/>
      <c r="AV471" s="12"/>
      <c r="AW471" s="42"/>
      <c r="AX471" s="44"/>
    </row>
    <row r="472" spans="1:50" x14ac:dyDescent="0.2">
      <c r="A472" s="12"/>
      <c r="B472" s="64"/>
      <c r="C472" s="18"/>
      <c r="D472" s="19"/>
      <c r="E472" s="65"/>
      <c r="F472" s="17"/>
      <c r="G472" s="27"/>
      <c r="H472" s="12"/>
      <c r="I472" s="15">
        <f>IF(Sprint2TasksTable[[#This Row],[Presup]]&gt;0,(MAX(J466:AX466)-MIN(J466:AX466))/Sprint2TasksTable[[#This Row],[Presup]],0)</f>
        <v>0</v>
      </c>
      <c r="J472" s="12"/>
      <c r="K472" s="12"/>
      <c r="L472" s="12"/>
      <c r="M472" s="12"/>
      <c r="N472" s="42"/>
      <c r="O472" s="44"/>
      <c r="P472" s="12"/>
      <c r="Q472" s="12"/>
      <c r="R472" s="12"/>
      <c r="S472" s="42"/>
      <c r="T472" s="44"/>
      <c r="U472" s="12"/>
      <c r="V472" s="12"/>
      <c r="W472" s="12"/>
      <c r="X472" s="42"/>
      <c r="Y472" s="44"/>
      <c r="Z472" s="12"/>
      <c r="AA472" s="12"/>
      <c r="AB472" s="12"/>
      <c r="AC472" s="42"/>
      <c r="AD472" s="44"/>
      <c r="AE472" s="12"/>
      <c r="AF472" s="12"/>
      <c r="AG472" s="12"/>
      <c r="AH472" s="42"/>
      <c r="AI472" s="44"/>
      <c r="AJ472" s="12"/>
      <c r="AK472" s="12"/>
      <c r="AL472" s="12"/>
      <c r="AM472" s="42"/>
      <c r="AN472" s="44"/>
      <c r="AO472" s="12"/>
      <c r="AP472" s="12"/>
      <c r="AQ472" s="12"/>
      <c r="AR472" s="42"/>
      <c r="AS472" s="44"/>
      <c r="AT472" s="12"/>
      <c r="AU472" s="12"/>
      <c r="AV472" s="12"/>
      <c r="AW472" s="42"/>
      <c r="AX472" s="44"/>
    </row>
    <row r="473" spans="1:50" x14ac:dyDescent="0.2">
      <c r="A473" s="12"/>
      <c r="B473" s="64"/>
      <c r="C473" s="18"/>
      <c r="D473" s="19"/>
      <c r="E473" s="65"/>
      <c r="F473" s="17"/>
      <c r="G473" s="27"/>
      <c r="H473" s="12"/>
      <c r="I473" s="15">
        <f>IF(Sprint2TasksTable[[#This Row],[Presup]]&gt;0,(MAX(J467:AX467)-MIN(J467:AX467))/Sprint2TasksTable[[#This Row],[Presup]],0)</f>
        <v>0</v>
      </c>
      <c r="J473" s="12"/>
      <c r="K473" s="12"/>
      <c r="L473" s="12"/>
      <c r="M473" s="12"/>
      <c r="N473" s="42"/>
      <c r="O473" s="44"/>
      <c r="P473" s="12"/>
      <c r="Q473" s="12"/>
      <c r="R473" s="12"/>
      <c r="S473" s="42"/>
      <c r="T473" s="44"/>
      <c r="U473" s="12"/>
      <c r="V473" s="12"/>
      <c r="W473" s="12"/>
      <c r="X473" s="42"/>
      <c r="Y473" s="44"/>
      <c r="Z473" s="12"/>
      <c r="AA473" s="12"/>
      <c r="AB473" s="12"/>
      <c r="AC473" s="42"/>
      <c r="AD473" s="44"/>
      <c r="AE473" s="12"/>
      <c r="AF473" s="12"/>
      <c r="AG473" s="12"/>
      <c r="AH473" s="42"/>
      <c r="AI473" s="44"/>
      <c r="AJ473" s="12"/>
      <c r="AK473" s="12"/>
      <c r="AL473" s="12"/>
      <c r="AM473" s="42"/>
      <c r="AN473" s="44"/>
      <c r="AO473" s="12"/>
      <c r="AP473" s="12"/>
      <c r="AQ473" s="12"/>
      <c r="AR473" s="42"/>
      <c r="AS473" s="44"/>
      <c r="AT473" s="12"/>
      <c r="AU473" s="12"/>
      <c r="AV473" s="12"/>
      <c r="AW473" s="42"/>
      <c r="AX473" s="44"/>
    </row>
    <row r="474" spans="1:50" x14ac:dyDescent="0.2">
      <c r="A474" s="12"/>
      <c r="B474" s="64"/>
      <c r="C474" s="18"/>
      <c r="D474" s="19"/>
      <c r="E474" s="65"/>
      <c r="F474" s="17"/>
      <c r="G474" s="27"/>
      <c r="H474" s="12"/>
      <c r="I474" s="15">
        <f>IF(Sprint2TasksTable[[#This Row],[Presup]]&gt;0,(MAX(J468:AX468)-MIN(J468:AX468))/Sprint2TasksTable[[#This Row],[Presup]],0)</f>
        <v>0</v>
      </c>
      <c r="J474" s="12"/>
      <c r="K474" s="12"/>
      <c r="L474" s="12"/>
      <c r="M474" s="12"/>
      <c r="N474" s="42"/>
      <c r="O474" s="44"/>
      <c r="P474" s="12"/>
      <c r="Q474" s="12"/>
      <c r="R474" s="12"/>
      <c r="S474" s="42"/>
      <c r="T474" s="44"/>
      <c r="U474" s="12"/>
      <c r="V474" s="12"/>
      <c r="W474" s="12"/>
      <c r="X474" s="42"/>
      <c r="Y474" s="44"/>
      <c r="Z474" s="12"/>
      <c r="AA474" s="12"/>
      <c r="AB474" s="12"/>
      <c r="AC474" s="42"/>
      <c r="AD474" s="44"/>
      <c r="AE474" s="12"/>
      <c r="AF474" s="12"/>
      <c r="AG474" s="12"/>
      <c r="AH474" s="42"/>
      <c r="AI474" s="44"/>
      <c r="AJ474" s="12"/>
      <c r="AK474" s="12"/>
      <c r="AL474" s="12"/>
      <c r="AM474" s="42"/>
      <c r="AN474" s="44"/>
      <c r="AO474" s="12"/>
      <c r="AP474" s="12"/>
      <c r="AQ474" s="12"/>
      <c r="AR474" s="42"/>
      <c r="AS474" s="44"/>
      <c r="AT474" s="12"/>
      <c r="AU474" s="12"/>
      <c r="AV474" s="12"/>
      <c r="AW474" s="42"/>
      <c r="AX474" s="44"/>
    </row>
    <row r="475" spans="1:50" x14ac:dyDescent="0.2">
      <c r="A475" s="12"/>
      <c r="B475" s="64"/>
      <c r="C475" s="18"/>
      <c r="D475" s="19"/>
      <c r="E475" s="65"/>
      <c r="F475" s="17"/>
      <c r="G475" s="27"/>
      <c r="H475" s="12"/>
      <c r="I475" s="15">
        <f>IF(Sprint2TasksTable[[#This Row],[Presup]]&gt;0,(MAX(J469:AX469)-MIN(J469:AX469))/Sprint2TasksTable[[#This Row],[Presup]],0)</f>
        <v>0</v>
      </c>
      <c r="J475" s="12"/>
      <c r="K475" s="12"/>
      <c r="L475" s="12"/>
      <c r="M475" s="12"/>
      <c r="N475" s="42"/>
      <c r="O475" s="44"/>
      <c r="P475" s="12"/>
      <c r="Q475" s="12"/>
      <c r="R475" s="12"/>
      <c r="S475" s="42"/>
      <c r="T475" s="44"/>
      <c r="U475" s="12"/>
      <c r="V475" s="12"/>
      <c r="W475" s="12"/>
      <c r="X475" s="42"/>
      <c r="Y475" s="44"/>
      <c r="Z475" s="12"/>
      <c r="AA475" s="12"/>
      <c r="AB475" s="12"/>
      <c r="AC475" s="42"/>
      <c r="AD475" s="44"/>
      <c r="AE475" s="12"/>
      <c r="AF475" s="12"/>
      <c r="AG475" s="12"/>
      <c r="AH475" s="42"/>
      <c r="AI475" s="44"/>
      <c r="AJ475" s="12"/>
      <c r="AK475" s="12"/>
      <c r="AL475" s="12"/>
      <c r="AM475" s="42"/>
      <c r="AN475" s="44"/>
      <c r="AO475" s="12"/>
      <c r="AP475" s="12"/>
      <c r="AQ475" s="12"/>
      <c r="AR475" s="42"/>
      <c r="AS475" s="44"/>
      <c r="AT475" s="12"/>
      <c r="AU475" s="12"/>
      <c r="AV475" s="12"/>
      <c r="AW475" s="42"/>
      <c r="AX475" s="44"/>
    </row>
    <row r="476" spans="1:50" x14ac:dyDescent="0.2">
      <c r="A476" s="12"/>
      <c r="B476" s="64"/>
      <c r="C476" s="18"/>
      <c r="D476" s="19"/>
      <c r="E476" s="65"/>
      <c r="F476" s="17"/>
      <c r="G476" s="27"/>
      <c r="H476" s="12"/>
      <c r="I476" s="15">
        <f>IF(Sprint2TasksTable[[#This Row],[Presup]]&gt;0,(MAX(J470:AX470)-MIN(J470:AX470))/Sprint2TasksTable[[#This Row],[Presup]],0)</f>
        <v>0</v>
      </c>
      <c r="J476" s="12"/>
      <c r="K476" s="12"/>
      <c r="L476" s="12"/>
      <c r="M476" s="12"/>
      <c r="N476" s="42"/>
      <c r="O476" s="44"/>
      <c r="P476" s="12"/>
      <c r="Q476" s="12"/>
      <c r="R476" s="12"/>
      <c r="S476" s="42"/>
      <c r="T476" s="44"/>
      <c r="U476" s="12"/>
      <c r="V476" s="12"/>
      <c r="W476" s="12"/>
      <c r="X476" s="42"/>
      <c r="Y476" s="44"/>
      <c r="Z476" s="12"/>
      <c r="AA476" s="12"/>
      <c r="AB476" s="12"/>
      <c r="AC476" s="42"/>
      <c r="AD476" s="44"/>
      <c r="AE476" s="12"/>
      <c r="AF476" s="12"/>
      <c r="AG476" s="12"/>
      <c r="AH476" s="42"/>
      <c r="AI476" s="44"/>
      <c r="AJ476" s="12"/>
      <c r="AK476" s="12"/>
      <c r="AL476" s="12"/>
      <c r="AM476" s="42"/>
      <c r="AN476" s="44"/>
      <c r="AO476" s="12"/>
      <c r="AP476" s="12"/>
      <c r="AQ476" s="12"/>
      <c r="AR476" s="42"/>
      <c r="AS476" s="44"/>
      <c r="AT476" s="12"/>
      <c r="AU476" s="12"/>
      <c r="AV476" s="12"/>
      <c r="AW476" s="42"/>
      <c r="AX476" s="44"/>
    </row>
    <row r="477" spans="1:50" x14ac:dyDescent="0.2">
      <c r="A477" s="12"/>
      <c r="B477" s="64"/>
      <c r="C477" s="18"/>
      <c r="D477" s="19"/>
      <c r="E477" s="65"/>
      <c r="F477" s="17"/>
      <c r="G477" s="27"/>
      <c r="H477" s="12"/>
      <c r="I477" s="15">
        <f>IF(Sprint2TasksTable[[#This Row],[Presup]]&gt;0,(MAX(J471:AX471)-MIN(J471:AX471))/Sprint2TasksTable[[#This Row],[Presup]],0)</f>
        <v>0</v>
      </c>
      <c r="J477" s="12"/>
      <c r="K477" s="12"/>
      <c r="L477" s="12"/>
      <c r="M477" s="12"/>
      <c r="N477" s="42"/>
      <c r="O477" s="44"/>
      <c r="P477" s="12"/>
      <c r="Q477" s="12"/>
      <c r="R477" s="12"/>
      <c r="S477" s="42"/>
      <c r="T477" s="44"/>
      <c r="U477" s="12"/>
      <c r="V477" s="12"/>
      <c r="W477" s="12"/>
      <c r="X477" s="42"/>
      <c r="Y477" s="44"/>
      <c r="Z477" s="12"/>
      <c r="AA477" s="12"/>
      <c r="AB477" s="12"/>
      <c r="AC477" s="42"/>
      <c r="AD477" s="44"/>
      <c r="AE477" s="12"/>
      <c r="AF477" s="12"/>
      <c r="AG477" s="12"/>
      <c r="AH477" s="42"/>
      <c r="AI477" s="44"/>
      <c r="AJ477" s="12"/>
      <c r="AK477" s="12"/>
      <c r="AL477" s="12"/>
      <c r="AM477" s="42"/>
      <c r="AN477" s="44"/>
      <c r="AO477" s="12"/>
      <c r="AP477" s="12"/>
      <c r="AQ477" s="12"/>
      <c r="AR477" s="42"/>
      <c r="AS477" s="44"/>
      <c r="AT477" s="12"/>
      <c r="AU477" s="12"/>
      <c r="AV477" s="12"/>
      <c r="AW477" s="42"/>
      <c r="AX477" s="44"/>
    </row>
    <row r="478" spans="1:50" x14ac:dyDescent="0.2">
      <c r="A478" s="12"/>
      <c r="B478" s="64"/>
      <c r="C478" s="18"/>
      <c r="D478" s="19"/>
      <c r="E478" s="65"/>
      <c r="F478" s="17"/>
      <c r="G478" s="27"/>
      <c r="H478" s="12"/>
      <c r="I478" s="15">
        <f>IF(Sprint2TasksTable[[#This Row],[Presup]]&gt;0,(MAX(J472:AX472)-MIN(J472:AX472))/Sprint2TasksTable[[#This Row],[Presup]],0)</f>
        <v>0</v>
      </c>
      <c r="J478" s="12"/>
      <c r="K478" s="12"/>
      <c r="L478" s="12"/>
      <c r="M478" s="12"/>
      <c r="N478" s="42"/>
      <c r="O478" s="44"/>
      <c r="P478" s="12"/>
      <c r="Q478" s="12"/>
      <c r="R478" s="12"/>
      <c r="S478" s="42"/>
      <c r="T478" s="44"/>
      <c r="U478" s="12"/>
      <c r="V478" s="12"/>
      <c r="W478" s="12"/>
      <c r="X478" s="42"/>
      <c r="Y478" s="44"/>
      <c r="Z478" s="12"/>
      <c r="AA478" s="12"/>
      <c r="AB478" s="12"/>
      <c r="AC478" s="42"/>
      <c r="AD478" s="44"/>
      <c r="AE478" s="12"/>
      <c r="AF478" s="12"/>
      <c r="AG478" s="12"/>
      <c r="AH478" s="42"/>
      <c r="AI478" s="44"/>
      <c r="AJ478" s="12"/>
      <c r="AK478" s="12"/>
      <c r="AL478" s="12"/>
      <c r="AM478" s="42"/>
      <c r="AN478" s="44"/>
      <c r="AO478" s="12"/>
      <c r="AP478" s="12"/>
      <c r="AQ478" s="12"/>
      <c r="AR478" s="42"/>
      <c r="AS478" s="44"/>
      <c r="AT478" s="12"/>
      <c r="AU478" s="12"/>
      <c r="AV478" s="12"/>
      <c r="AW478" s="42"/>
      <c r="AX478" s="44"/>
    </row>
    <row r="479" spans="1:50" x14ac:dyDescent="0.2">
      <c r="A479" s="12"/>
      <c r="B479" s="64"/>
      <c r="C479" s="18"/>
      <c r="D479" s="19"/>
      <c r="E479" s="65"/>
      <c r="F479" s="17"/>
      <c r="G479" s="27"/>
      <c r="H479" s="12"/>
      <c r="I479" s="15">
        <f>IF(Sprint2TasksTable[[#This Row],[Presup]]&gt;0,(MAX(J473:AX473)-MIN(J473:AX473))/Sprint2TasksTable[[#This Row],[Presup]],0)</f>
        <v>0</v>
      </c>
      <c r="J479" s="12"/>
      <c r="K479" s="12"/>
      <c r="L479" s="12"/>
      <c r="M479" s="12"/>
      <c r="N479" s="42"/>
      <c r="O479" s="44"/>
      <c r="P479" s="12"/>
      <c r="Q479" s="12"/>
      <c r="R479" s="12"/>
      <c r="S479" s="42"/>
      <c r="T479" s="44"/>
      <c r="U479" s="12"/>
      <c r="V479" s="12"/>
      <c r="W479" s="12"/>
      <c r="X479" s="42"/>
      <c r="Y479" s="44"/>
      <c r="Z479" s="12"/>
      <c r="AA479" s="12"/>
      <c r="AB479" s="12"/>
      <c r="AC479" s="42"/>
      <c r="AD479" s="44"/>
      <c r="AE479" s="12"/>
      <c r="AF479" s="12"/>
      <c r="AG479" s="12"/>
      <c r="AH479" s="42"/>
      <c r="AI479" s="44"/>
      <c r="AJ479" s="12"/>
      <c r="AK479" s="12"/>
      <c r="AL479" s="12"/>
      <c r="AM479" s="42"/>
      <c r="AN479" s="44"/>
      <c r="AO479" s="12"/>
      <c r="AP479" s="12"/>
      <c r="AQ479" s="12"/>
      <c r="AR479" s="42"/>
      <c r="AS479" s="44"/>
      <c r="AT479" s="12"/>
      <c r="AU479" s="12"/>
      <c r="AV479" s="12"/>
      <c r="AW479" s="42"/>
      <c r="AX479" s="44"/>
    </row>
    <row r="480" spans="1:50" x14ac:dyDescent="0.2">
      <c r="A480" s="12"/>
      <c r="B480" s="64"/>
      <c r="C480" s="18"/>
      <c r="D480" s="19"/>
      <c r="E480" s="65"/>
      <c r="F480" s="17"/>
      <c r="G480" s="27"/>
      <c r="H480" s="12"/>
      <c r="I480" s="15">
        <f>IF(Sprint2TasksTable[[#This Row],[Presup]]&gt;0,(MAX(J474:AX474)-MIN(J474:AX474))/Sprint2TasksTable[[#This Row],[Presup]],0)</f>
        <v>0</v>
      </c>
      <c r="J480" s="12"/>
      <c r="K480" s="12"/>
      <c r="L480" s="12"/>
      <c r="M480" s="12"/>
      <c r="N480" s="42"/>
      <c r="O480" s="44"/>
      <c r="P480" s="12"/>
      <c r="Q480" s="12"/>
      <c r="R480" s="12"/>
      <c r="S480" s="42"/>
      <c r="T480" s="44"/>
      <c r="U480" s="12"/>
      <c r="V480" s="12"/>
      <c r="W480" s="12"/>
      <c r="X480" s="42"/>
      <c r="Y480" s="44"/>
      <c r="Z480" s="12"/>
      <c r="AA480" s="12"/>
      <c r="AB480" s="12"/>
      <c r="AC480" s="42"/>
      <c r="AD480" s="44"/>
      <c r="AE480" s="12"/>
      <c r="AF480" s="12"/>
      <c r="AG480" s="12"/>
      <c r="AH480" s="42"/>
      <c r="AI480" s="44"/>
      <c r="AJ480" s="12"/>
      <c r="AK480" s="12"/>
      <c r="AL480" s="12"/>
      <c r="AM480" s="42"/>
      <c r="AN480" s="44"/>
      <c r="AO480" s="12"/>
      <c r="AP480" s="12"/>
      <c r="AQ480" s="12"/>
      <c r="AR480" s="42"/>
      <c r="AS480" s="44"/>
      <c r="AT480" s="12"/>
      <c r="AU480" s="12"/>
      <c r="AV480" s="12"/>
      <c r="AW480" s="42"/>
      <c r="AX480" s="44"/>
    </row>
    <row r="481" spans="1:50" x14ac:dyDescent="0.2">
      <c r="A481" s="12"/>
      <c r="B481" s="64"/>
      <c r="C481" s="18"/>
      <c r="D481" s="19"/>
      <c r="E481" s="65"/>
      <c r="F481" s="17"/>
      <c r="G481" s="27"/>
      <c r="H481" s="12"/>
      <c r="I481" s="15">
        <f>IF(Sprint2TasksTable[[#This Row],[Presup]]&gt;0,(MAX(J475:AX475)-MIN(J475:AX475))/Sprint2TasksTable[[#This Row],[Presup]],0)</f>
        <v>0</v>
      </c>
      <c r="J481" s="12"/>
      <c r="K481" s="12"/>
      <c r="L481" s="12"/>
      <c r="M481" s="12"/>
      <c r="N481" s="42"/>
      <c r="O481" s="44"/>
      <c r="P481" s="12"/>
      <c r="Q481" s="12"/>
      <c r="R481" s="12"/>
      <c r="S481" s="42"/>
      <c r="T481" s="44"/>
      <c r="U481" s="12"/>
      <c r="V481" s="12"/>
      <c r="W481" s="12"/>
      <c r="X481" s="42"/>
      <c r="Y481" s="44"/>
      <c r="Z481" s="12"/>
      <c r="AA481" s="12"/>
      <c r="AB481" s="12"/>
      <c r="AC481" s="42"/>
      <c r="AD481" s="44"/>
      <c r="AE481" s="12"/>
      <c r="AF481" s="12"/>
      <c r="AG481" s="12"/>
      <c r="AH481" s="42"/>
      <c r="AI481" s="44"/>
      <c r="AJ481" s="12"/>
      <c r="AK481" s="12"/>
      <c r="AL481" s="12"/>
      <c r="AM481" s="42"/>
      <c r="AN481" s="44"/>
      <c r="AO481" s="12"/>
      <c r="AP481" s="12"/>
      <c r="AQ481" s="12"/>
      <c r="AR481" s="42"/>
      <c r="AS481" s="44"/>
      <c r="AT481" s="12"/>
      <c r="AU481" s="12"/>
      <c r="AV481" s="12"/>
      <c r="AW481" s="42"/>
      <c r="AX481" s="44"/>
    </row>
    <row r="482" spans="1:50" x14ac:dyDescent="0.2">
      <c r="A482" s="12"/>
      <c r="B482" s="64"/>
      <c r="C482" s="18"/>
      <c r="D482" s="19"/>
      <c r="E482" s="65"/>
      <c r="F482" s="17"/>
      <c r="G482" s="27"/>
      <c r="H482" s="12"/>
      <c r="I482" s="15">
        <f>IF(Sprint2TasksTable[[#This Row],[Presup]]&gt;0,(MAX(J476:AX476)-MIN(J476:AX476))/Sprint2TasksTable[[#This Row],[Presup]],0)</f>
        <v>0</v>
      </c>
      <c r="J482" s="12"/>
      <c r="K482" s="12"/>
      <c r="L482" s="12"/>
      <c r="M482" s="12"/>
      <c r="N482" s="42"/>
      <c r="O482" s="44"/>
      <c r="P482" s="12"/>
      <c r="Q482" s="12"/>
      <c r="R482" s="12"/>
      <c r="S482" s="42"/>
      <c r="T482" s="44"/>
      <c r="U482" s="12"/>
      <c r="V482" s="12"/>
      <c r="W482" s="12"/>
      <c r="X482" s="42"/>
      <c r="Y482" s="44"/>
      <c r="Z482" s="12"/>
      <c r="AA482" s="12"/>
      <c r="AB482" s="12"/>
      <c r="AC482" s="42"/>
      <c r="AD482" s="44"/>
      <c r="AE482" s="12"/>
      <c r="AF482" s="12"/>
      <c r="AG482" s="12"/>
      <c r="AH482" s="42"/>
      <c r="AI482" s="44"/>
      <c r="AJ482" s="12"/>
      <c r="AK482" s="12"/>
      <c r="AL482" s="12"/>
      <c r="AM482" s="42"/>
      <c r="AN482" s="44"/>
      <c r="AO482" s="12"/>
      <c r="AP482" s="12"/>
      <c r="AQ482" s="12"/>
      <c r="AR482" s="42"/>
      <c r="AS482" s="44"/>
      <c r="AT482" s="12"/>
      <c r="AU482" s="12"/>
      <c r="AV482" s="12"/>
      <c r="AW482" s="42"/>
      <c r="AX482" s="44"/>
    </row>
    <row r="483" spans="1:50" x14ac:dyDescent="0.2">
      <c r="A483" s="12"/>
      <c r="B483" s="64"/>
      <c r="C483" s="18"/>
      <c r="D483" s="19"/>
      <c r="E483" s="65"/>
      <c r="F483" s="17"/>
      <c r="G483" s="27"/>
      <c r="H483" s="12"/>
      <c r="I483" s="15">
        <f>IF(Sprint2TasksTable[[#This Row],[Presup]]&gt;0,(MAX(J477:AX477)-MIN(J477:AX477))/Sprint2TasksTable[[#This Row],[Presup]],0)</f>
        <v>0</v>
      </c>
      <c r="J483" s="12"/>
      <c r="K483" s="12"/>
      <c r="L483" s="12"/>
      <c r="M483" s="12"/>
      <c r="N483" s="42"/>
      <c r="O483" s="44"/>
      <c r="P483" s="12"/>
      <c r="Q483" s="12"/>
      <c r="R483" s="12"/>
      <c r="S483" s="42"/>
      <c r="T483" s="44"/>
      <c r="U483" s="12"/>
      <c r="V483" s="12"/>
      <c r="W483" s="12"/>
      <c r="X483" s="42"/>
      <c r="Y483" s="44"/>
      <c r="Z483" s="12"/>
      <c r="AA483" s="12"/>
      <c r="AB483" s="12"/>
      <c r="AC483" s="42"/>
      <c r="AD483" s="44"/>
      <c r="AE483" s="12"/>
      <c r="AF483" s="12"/>
      <c r="AG483" s="12"/>
      <c r="AH483" s="42"/>
      <c r="AI483" s="44"/>
      <c r="AJ483" s="12"/>
      <c r="AK483" s="12"/>
      <c r="AL483" s="12"/>
      <c r="AM483" s="42"/>
      <c r="AN483" s="44"/>
      <c r="AO483" s="12"/>
      <c r="AP483" s="12"/>
      <c r="AQ483" s="12"/>
      <c r="AR483" s="42"/>
      <c r="AS483" s="44"/>
      <c r="AT483" s="12"/>
      <c r="AU483" s="12"/>
      <c r="AV483" s="12"/>
      <c r="AW483" s="42"/>
      <c r="AX483" s="44"/>
    </row>
    <row r="484" spans="1:50" x14ac:dyDescent="0.2">
      <c r="A484" s="12"/>
      <c r="B484" s="64"/>
      <c r="C484" s="18"/>
      <c r="D484" s="19"/>
      <c r="E484" s="65"/>
      <c r="F484" s="17"/>
      <c r="G484" s="27"/>
      <c r="H484" s="12"/>
      <c r="I484" s="15">
        <f>IF(Sprint2TasksTable[[#This Row],[Presup]]&gt;0,(MAX(J478:AX478)-MIN(J478:AX478))/Sprint2TasksTable[[#This Row],[Presup]],0)</f>
        <v>0</v>
      </c>
      <c r="J484" s="12"/>
      <c r="K484" s="12"/>
      <c r="L484" s="12"/>
      <c r="M484" s="12"/>
      <c r="N484" s="42"/>
      <c r="O484" s="44"/>
      <c r="P484" s="12"/>
      <c r="Q484" s="12"/>
      <c r="R484" s="12"/>
      <c r="S484" s="42"/>
      <c r="T484" s="44"/>
      <c r="U484" s="12"/>
      <c r="V484" s="12"/>
      <c r="W484" s="12"/>
      <c r="X484" s="42"/>
      <c r="Y484" s="44"/>
      <c r="Z484" s="12"/>
      <c r="AA484" s="12"/>
      <c r="AB484" s="12"/>
      <c r="AC484" s="42"/>
      <c r="AD484" s="44"/>
      <c r="AE484" s="12"/>
      <c r="AF484" s="12"/>
      <c r="AG484" s="12"/>
      <c r="AH484" s="42"/>
      <c r="AI484" s="44"/>
      <c r="AJ484" s="12"/>
      <c r="AK484" s="12"/>
      <c r="AL484" s="12"/>
      <c r="AM484" s="42"/>
      <c r="AN484" s="44"/>
      <c r="AO484" s="12"/>
      <c r="AP484" s="12"/>
      <c r="AQ484" s="12"/>
      <c r="AR484" s="42"/>
      <c r="AS484" s="44"/>
      <c r="AT484" s="12"/>
      <c r="AU484" s="12"/>
      <c r="AV484" s="12"/>
      <c r="AW484" s="42"/>
      <c r="AX484" s="44"/>
    </row>
    <row r="485" spans="1:50" x14ac:dyDescent="0.2">
      <c r="A485" s="12"/>
      <c r="B485" s="64"/>
      <c r="C485" s="18"/>
      <c r="D485" s="19"/>
      <c r="E485" s="65"/>
      <c r="F485" s="17"/>
      <c r="G485" s="27"/>
      <c r="H485" s="12"/>
      <c r="I485" s="15">
        <f>IF(Sprint2TasksTable[[#This Row],[Presup]]&gt;0,(MAX(J479:AX479)-MIN(J479:AX479))/Sprint2TasksTable[[#This Row],[Presup]],0)</f>
        <v>0</v>
      </c>
      <c r="J485" s="12"/>
      <c r="K485" s="12"/>
      <c r="L485" s="12"/>
      <c r="M485" s="12"/>
      <c r="N485" s="42"/>
      <c r="O485" s="44"/>
      <c r="P485" s="12"/>
      <c r="Q485" s="12"/>
      <c r="R485" s="12"/>
      <c r="S485" s="42"/>
      <c r="T485" s="44"/>
      <c r="U485" s="12"/>
      <c r="V485" s="12"/>
      <c r="W485" s="12"/>
      <c r="X485" s="42"/>
      <c r="Y485" s="44"/>
      <c r="Z485" s="12"/>
      <c r="AA485" s="12"/>
      <c r="AB485" s="12"/>
      <c r="AC485" s="42"/>
      <c r="AD485" s="44"/>
      <c r="AE485" s="12"/>
      <c r="AF485" s="12"/>
      <c r="AG485" s="12"/>
      <c r="AH485" s="42"/>
      <c r="AI485" s="44"/>
      <c r="AJ485" s="12"/>
      <c r="AK485" s="12"/>
      <c r="AL485" s="12"/>
      <c r="AM485" s="42"/>
      <c r="AN485" s="44"/>
      <c r="AO485" s="12"/>
      <c r="AP485" s="12"/>
      <c r="AQ485" s="12"/>
      <c r="AR485" s="42"/>
      <c r="AS485" s="44"/>
      <c r="AT485" s="12"/>
      <c r="AU485" s="12"/>
      <c r="AV485" s="12"/>
      <c r="AW485" s="42"/>
      <c r="AX485" s="44"/>
    </row>
    <row r="486" spans="1:50" x14ac:dyDescent="0.2">
      <c r="A486" s="12"/>
      <c r="B486" s="64"/>
      <c r="C486" s="18"/>
      <c r="D486" s="19"/>
      <c r="E486" s="65"/>
      <c r="F486" s="17"/>
      <c r="G486" s="27"/>
      <c r="H486" s="12"/>
      <c r="I486" s="15">
        <f>IF(Sprint2TasksTable[[#This Row],[Presup]]&gt;0,(MAX(J480:AX480)-MIN(J480:AX480))/Sprint2TasksTable[[#This Row],[Presup]],0)</f>
        <v>0</v>
      </c>
      <c r="J486" s="12"/>
      <c r="K486" s="12"/>
      <c r="L486" s="12"/>
      <c r="M486" s="12"/>
      <c r="N486" s="42"/>
      <c r="O486" s="44"/>
      <c r="P486" s="12"/>
      <c r="Q486" s="12"/>
      <c r="R486" s="12"/>
      <c r="S486" s="42"/>
      <c r="T486" s="44"/>
      <c r="U486" s="12"/>
      <c r="V486" s="12"/>
      <c r="W486" s="12"/>
      <c r="X486" s="42"/>
      <c r="Y486" s="44"/>
      <c r="Z486" s="12"/>
      <c r="AA486" s="12"/>
      <c r="AB486" s="12"/>
      <c r="AC486" s="42"/>
      <c r="AD486" s="44"/>
      <c r="AE486" s="12"/>
      <c r="AF486" s="12"/>
      <c r="AG486" s="12"/>
      <c r="AH486" s="42"/>
      <c r="AI486" s="44"/>
      <c r="AJ486" s="12"/>
      <c r="AK486" s="12"/>
      <c r="AL486" s="12"/>
      <c r="AM486" s="42"/>
      <c r="AN486" s="44"/>
      <c r="AO486" s="12"/>
      <c r="AP486" s="12"/>
      <c r="AQ486" s="12"/>
      <c r="AR486" s="42"/>
      <c r="AS486" s="44"/>
      <c r="AT486" s="12"/>
      <c r="AU486" s="12"/>
      <c r="AV486" s="12"/>
      <c r="AW486" s="42"/>
      <c r="AX486" s="44"/>
    </row>
    <row r="487" spans="1:50" x14ac:dyDescent="0.2">
      <c r="A487" s="12"/>
      <c r="B487" s="64"/>
      <c r="C487" s="18"/>
      <c r="D487" s="19"/>
      <c r="E487" s="65"/>
      <c r="F487" s="17"/>
      <c r="G487" s="27"/>
      <c r="H487" s="12"/>
      <c r="I487" s="15">
        <f>IF(Sprint2TasksTable[[#This Row],[Presup]]&gt;0,(MAX(J481:AX481)-MIN(J481:AX481))/Sprint2TasksTable[[#This Row],[Presup]],0)</f>
        <v>0</v>
      </c>
      <c r="J487" s="12"/>
      <c r="K487" s="12"/>
      <c r="L487" s="12"/>
      <c r="M487" s="12"/>
      <c r="N487" s="42"/>
      <c r="O487" s="44"/>
      <c r="P487" s="12"/>
      <c r="Q487" s="12"/>
      <c r="R487" s="12"/>
      <c r="S487" s="42"/>
      <c r="T487" s="44"/>
      <c r="U487" s="12"/>
      <c r="V487" s="12"/>
      <c r="W487" s="12"/>
      <c r="X487" s="42"/>
      <c r="Y487" s="44"/>
      <c r="Z487" s="12"/>
      <c r="AA487" s="12"/>
      <c r="AB487" s="12"/>
      <c r="AC487" s="42"/>
      <c r="AD487" s="44"/>
      <c r="AE487" s="12"/>
      <c r="AF487" s="12"/>
      <c r="AG487" s="12"/>
      <c r="AH487" s="42"/>
      <c r="AI487" s="44"/>
      <c r="AJ487" s="12"/>
      <c r="AK487" s="12"/>
      <c r="AL487" s="12"/>
      <c r="AM487" s="42"/>
      <c r="AN487" s="44"/>
      <c r="AO487" s="12"/>
      <c r="AP487" s="12"/>
      <c r="AQ487" s="12"/>
      <c r="AR487" s="42"/>
      <c r="AS487" s="44"/>
      <c r="AT487" s="12"/>
      <c r="AU487" s="12"/>
      <c r="AV487" s="12"/>
      <c r="AW487" s="42"/>
      <c r="AX487" s="44"/>
    </row>
    <row r="488" spans="1:50" x14ac:dyDescent="0.2">
      <c r="A488" s="12"/>
      <c r="B488" s="64"/>
      <c r="C488" s="18"/>
      <c r="D488" s="19"/>
      <c r="E488" s="65"/>
      <c r="F488" s="17"/>
      <c r="G488" s="27"/>
      <c r="H488" s="12"/>
      <c r="I488" s="15">
        <f>IF(Sprint2TasksTable[[#This Row],[Presup]]&gt;0,(MAX(J482:AX482)-MIN(J482:AX482))/Sprint2TasksTable[[#This Row],[Presup]],0)</f>
        <v>0</v>
      </c>
      <c r="J488" s="12"/>
      <c r="K488" s="12"/>
      <c r="L488" s="12"/>
      <c r="M488" s="12"/>
      <c r="N488" s="42"/>
      <c r="O488" s="44"/>
      <c r="P488" s="12"/>
      <c r="Q488" s="12"/>
      <c r="R488" s="12"/>
      <c r="S488" s="42"/>
      <c r="T488" s="44"/>
      <c r="U488" s="12"/>
      <c r="V488" s="12"/>
      <c r="W488" s="12"/>
      <c r="X488" s="42"/>
      <c r="Y488" s="44"/>
      <c r="Z488" s="12"/>
      <c r="AA488" s="12"/>
      <c r="AB488" s="12"/>
      <c r="AC488" s="42"/>
      <c r="AD488" s="44"/>
      <c r="AE488" s="12"/>
      <c r="AF488" s="12"/>
      <c r="AG488" s="12"/>
      <c r="AH488" s="42"/>
      <c r="AI488" s="44"/>
      <c r="AJ488" s="12"/>
      <c r="AK488" s="12"/>
      <c r="AL488" s="12"/>
      <c r="AM488" s="42"/>
      <c r="AN488" s="44"/>
      <c r="AO488" s="12"/>
      <c r="AP488" s="12"/>
      <c r="AQ488" s="12"/>
      <c r="AR488" s="42"/>
      <c r="AS488" s="44"/>
      <c r="AT488" s="12"/>
      <c r="AU488" s="12"/>
      <c r="AV488" s="12"/>
      <c r="AW488" s="42"/>
      <c r="AX488" s="44"/>
    </row>
    <row r="489" spans="1:50" x14ac:dyDescent="0.2">
      <c r="A489" s="12"/>
      <c r="B489" s="64"/>
      <c r="C489" s="18"/>
      <c r="D489" s="19"/>
      <c r="E489" s="65"/>
      <c r="F489" s="17"/>
      <c r="G489" s="27"/>
      <c r="H489" s="12"/>
      <c r="I489" s="15">
        <f>IF(Sprint2TasksTable[[#This Row],[Presup]]&gt;0,(MAX(J483:AX483)-MIN(J483:AX483))/Sprint2TasksTable[[#This Row],[Presup]],0)</f>
        <v>0</v>
      </c>
      <c r="J489" s="12"/>
      <c r="K489" s="12"/>
      <c r="L489" s="12"/>
      <c r="M489" s="12"/>
      <c r="N489" s="42"/>
      <c r="O489" s="44"/>
      <c r="P489" s="12"/>
      <c r="Q489" s="12"/>
      <c r="R489" s="12"/>
      <c r="S489" s="42"/>
      <c r="T489" s="44"/>
      <c r="U489" s="12"/>
      <c r="V489" s="12"/>
      <c r="W489" s="12"/>
      <c r="X489" s="42"/>
      <c r="Y489" s="44"/>
      <c r="Z489" s="12"/>
      <c r="AA489" s="12"/>
      <c r="AB489" s="12"/>
      <c r="AC489" s="42"/>
      <c r="AD489" s="44"/>
      <c r="AE489" s="12"/>
      <c r="AF489" s="12"/>
      <c r="AG489" s="12"/>
      <c r="AH489" s="42"/>
      <c r="AI489" s="44"/>
      <c r="AJ489" s="12"/>
      <c r="AK489" s="12"/>
      <c r="AL489" s="12"/>
      <c r="AM489" s="42"/>
      <c r="AN489" s="44"/>
      <c r="AO489" s="12"/>
      <c r="AP489" s="12"/>
      <c r="AQ489" s="12"/>
      <c r="AR489" s="42"/>
      <c r="AS489" s="44"/>
      <c r="AT489" s="12"/>
      <c r="AU489" s="12"/>
      <c r="AV489" s="12"/>
      <c r="AW489" s="42"/>
      <c r="AX489" s="44"/>
    </row>
    <row r="490" spans="1:50" x14ac:dyDescent="0.2">
      <c r="A490" s="12"/>
      <c r="B490" s="64"/>
      <c r="C490" s="18"/>
      <c r="D490" s="19"/>
      <c r="E490" s="65"/>
      <c r="F490" s="17"/>
      <c r="G490" s="27"/>
      <c r="H490" s="12"/>
      <c r="I490" s="15">
        <f>IF(Sprint2TasksTable[[#This Row],[Presup]]&gt;0,(MAX(J484:AX484)-MIN(J484:AX484))/Sprint2TasksTable[[#This Row],[Presup]],0)</f>
        <v>0</v>
      </c>
      <c r="J490" s="12"/>
      <c r="K490" s="12"/>
      <c r="L490" s="12"/>
      <c r="M490" s="12"/>
      <c r="N490" s="42"/>
      <c r="O490" s="44"/>
      <c r="P490" s="12"/>
      <c r="Q490" s="12"/>
      <c r="R490" s="12"/>
      <c r="S490" s="42"/>
      <c r="T490" s="44"/>
      <c r="U490" s="12"/>
      <c r="V490" s="12"/>
      <c r="W490" s="12"/>
      <c r="X490" s="42"/>
      <c r="Y490" s="44"/>
      <c r="Z490" s="12"/>
      <c r="AA490" s="12"/>
      <c r="AB490" s="12"/>
      <c r="AC490" s="42"/>
      <c r="AD490" s="44"/>
      <c r="AE490" s="12"/>
      <c r="AF490" s="12"/>
      <c r="AG490" s="12"/>
      <c r="AH490" s="42"/>
      <c r="AI490" s="44"/>
      <c r="AJ490" s="12"/>
      <c r="AK490" s="12"/>
      <c r="AL490" s="12"/>
      <c r="AM490" s="42"/>
      <c r="AN490" s="44"/>
      <c r="AO490" s="12"/>
      <c r="AP490" s="12"/>
      <c r="AQ490" s="12"/>
      <c r="AR490" s="42"/>
      <c r="AS490" s="44"/>
      <c r="AT490" s="12"/>
      <c r="AU490" s="12"/>
      <c r="AV490" s="12"/>
      <c r="AW490" s="42"/>
      <c r="AX490" s="44"/>
    </row>
    <row r="491" spans="1:50" x14ac:dyDescent="0.2">
      <c r="A491" s="12"/>
      <c r="B491" s="64"/>
      <c r="C491" s="18"/>
      <c r="D491" s="19"/>
      <c r="E491" s="65"/>
      <c r="F491" s="17"/>
      <c r="G491" s="27"/>
      <c r="H491" s="12"/>
      <c r="I491" s="15">
        <f>IF(Sprint2TasksTable[[#This Row],[Presup]]&gt;0,(MAX(J485:AX485)-MIN(J485:AX485))/Sprint2TasksTable[[#This Row],[Presup]],0)</f>
        <v>0</v>
      </c>
      <c r="J491" s="12"/>
      <c r="K491" s="12"/>
      <c r="L491" s="12"/>
      <c r="M491" s="12"/>
      <c r="N491" s="42"/>
      <c r="O491" s="44"/>
      <c r="P491" s="12"/>
      <c r="Q491" s="12"/>
      <c r="R491" s="12"/>
      <c r="S491" s="42"/>
      <c r="T491" s="44"/>
      <c r="U491" s="12"/>
      <c r="V491" s="12"/>
      <c r="W491" s="12"/>
      <c r="X491" s="42"/>
      <c r="Y491" s="44"/>
      <c r="Z491" s="12"/>
      <c r="AA491" s="12"/>
      <c r="AB491" s="12"/>
      <c r="AC491" s="42"/>
      <c r="AD491" s="44"/>
      <c r="AE491" s="12"/>
      <c r="AF491" s="12"/>
      <c r="AG491" s="12"/>
      <c r="AH491" s="42"/>
      <c r="AI491" s="44"/>
      <c r="AJ491" s="12"/>
      <c r="AK491" s="12"/>
      <c r="AL491" s="12"/>
      <c r="AM491" s="42"/>
      <c r="AN491" s="44"/>
      <c r="AO491" s="12"/>
      <c r="AP491" s="12"/>
      <c r="AQ491" s="12"/>
      <c r="AR491" s="42"/>
      <c r="AS491" s="44"/>
      <c r="AT491" s="12"/>
      <c r="AU491" s="12"/>
      <c r="AV491" s="12"/>
      <c r="AW491" s="42"/>
      <c r="AX491" s="44"/>
    </row>
    <row r="492" spans="1:50" x14ac:dyDescent="0.2">
      <c r="A492" s="12"/>
      <c r="B492" s="64"/>
      <c r="C492" s="18"/>
      <c r="D492" s="19"/>
      <c r="E492" s="65"/>
      <c r="F492" s="17"/>
      <c r="G492" s="27"/>
      <c r="H492" s="12"/>
      <c r="I492" s="15">
        <f>IF(Sprint2TasksTable[[#This Row],[Presup]]&gt;0,(MAX(J486:AX486)-MIN(J486:AX486))/Sprint2TasksTable[[#This Row],[Presup]],0)</f>
        <v>0</v>
      </c>
      <c r="J492" s="12"/>
      <c r="K492" s="12"/>
      <c r="L492" s="12"/>
      <c r="M492" s="12"/>
      <c r="N492" s="42"/>
      <c r="O492" s="44"/>
      <c r="P492" s="12"/>
      <c r="Q492" s="12"/>
      <c r="R492" s="12"/>
      <c r="S492" s="42"/>
      <c r="T492" s="44"/>
      <c r="U492" s="12"/>
      <c r="V492" s="12"/>
      <c r="W492" s="12"/>
      <c r="X492" s="42"/>
      <c r="Y492" s="44"/>
      <c r="Z492" s="12"/>
      <c r="AA492" s="12"/>
      <c r="AB492" s="12"/>
      <c r="AC492" s="42"/>
      <c r="AD492" s="44"/>
      <c r="AE492" s="12"/>
      <c r="AF492" s="12"/>
      <c r="AG492" s="12"/>
      <c r="AH492" s="42"/>
      <c r="AI492" s="44"/>
      <c r="AJ492" s="12"/>
      <c r="AK492" s="12"/>
      <c r="AL492" s="12"/>
      <c r="AM492" s="42"/>
      <c r="AN492" s="44"/>
      <c r="AO492" s="12"/>
      <c r="AP492" s="12"/>
      <c r="AQ492" s="12"/>
      <c r="AR492" s="42"/>
      <c r="AS492" s="44"/>
      <c r="AT492" s="12"/>
      <c r="AU492" s="12"/>
      <c r="AV492" s="12"/>
      <c r="AW492" s="42"/>
      <c r="AX492" s="44"/>
    </row>
    <row r="493" spans="1:50" x14ac:dyDescent="0.2">
      <c r="A493" s="12"/>
      <c r="B493" s="64"/>
      <c r="C493" s="18"/>
      <c r="D493" s="19"/>
      <c r="E493" s="65"/>
      <c r="F493" s="17"/>
      <c r="G493" s="27"/>
      <c r="H493" s="12"/>
      <c r="I493" s="15">
        <f>IF(Sprint2TasksTable[[#This Row],[Presup]]&gt;0,(MAX(J487:AX487)-MIN(J487:AX487))/Sprint2TasksTable[[#This Row],[Presup]],0)</f>
        <v>0</v>
      </c>
      <c r="J493" s="12"/>
      <c r="K493" s="12"/>
      <c r="L493" s="12"/>
      <c r="M493" s="12"/>
      <c r="N493" s="42"/>
      <c r="O493" s="44"/>
      <c r="P493" s="12"/>
      <c r="Q493" s="12"/>
      <c r="R493" s="12"/>
      <c r="S493" s="42"/>
      <c r="T493" s="44"/>
      <c r="U493" s="12"/>
      <c r="V493" s="12"/>
      <c r="W493" s="12"/>
      <c r="X493" s="42"/>
      <c r="Y493" s="44"/>
      <c r="Z493" s="12"/>
      <c r="AA493" s="12"/>
      <c r="AB493" s="12"/>
      <c r="AC493" s="42"/>
      <c r="AD493" s="44"/>
      <c r="AE493" s="12"/>
      <c r="AF493" s="12"/>
      <c r="AG493" s="12"/>
      <c r="AH493" s="42"/>
      <c r="AI493" s="44"/>
      <c r="AJ493" s="12"/>
      <c r="AK493" s="12"/>
      <c r="AL493" s="12"/>
      <c r="AM493" s="42"/>
      <c r="AN493" s="44"/>
      <c r="AO493" s="12"/>
      <c r="AP493" s="12"/>
      <c r="AQ493" s="12"/>
      <c r="AR493" s="42"/>
      <c r="AS493" s="44"/>
      <c r="AT493" s="12"/>
      <c r="AU493" s="12"/>
      <c r="AV493" s="12"/>
      <c r="AW493" s="42"/>
      <c r="AX493" s="44"/>
    </row>
    <row r="494" spans="1:50" x14ac:dyDescent="0.2">
      <c r="A494" s="12"/>
      <c r="B494" s="64"/>
      <c r="C494" s="18"/>
      <c r="D494" s="19"/>
      <c r="E494" s="65"/>
      <c r="F494" s="17"/>
      <c r="G494" s="27"/>
      <c r="H494" s="12"/>
      <c r="I494" s="15">
        <f>IF(Sprint2TasksTable[[#This Row],[Presup]]&gt;0,(MAX(J488:AX488)-MIN(J488:AX488))/Sprint2TasksTable[[#This Row],[Presup]],0)</f>
        <v>0</v>
      </c>
      <c r="J494" s="12"/>
      <c r="K494" s="12"/>
      <c r="L494" s="12"/>
      <c r="M494" s="12"/>
      <c r="N494" s="42"/>
      <c r="O494" s="44"/>
      <c r="P494" s="12"/>
      <c r="Q494" s="12"/>
      <c r="R494" s="12"/>
      <c r="S494" s="42"/>
      <c r="T494" s="44"/>
      <c r="U494" s="12"/>
      <c r="V494" s="12"/>
      <c r="W494" s="12"/>
      <c r="X494" s="42"/>
      <c r="Y494" s="44"/>
      <c r="Z494" s="12"/>
      <c r="AA494" s="12"/>
      <c r="AB494" s="12"/>
      <c r="AC494" s="42"/>
      <c r="AD494" s="44"/>
      <c r="AE494" s="12"/>
      <c r="AF494" s="12"/>
      <c r="AG494" s="12"/>
      <c r="AH494" s="42"/>
      <c r="AI494" s="44"/>
      <c r="AJ494" s="12"/>
      <c r="AK494" s="12"/>
      <c r="AL494" s="12"/>
      <c r="AM494" s="42"/>
      <c r="AN494" s="44"/>
      <c r="AO494" s="12"/>
      <c r="AP494" s="12"/>
      <c r="AQ494" s="12"/>
      <c r="AR494" s="42"/>
      <c r="AS494" s="44"/>
      <c r="AT494" s="12"/>
      <c r="AU494" s="12"/>
      <c r="AV494" s="12"/>
      <c r="AW494" s="42"/>
      <c r="AX494" s="44"/>
    </row>
    <row r="495" spans="1:50" x14ac:dyDescent="0.2">
      <c r="A495" s="12"/>
      <c r="B495" s="64"/>
      <c r="C495" s="18"/>
      <c r="D495" s="19"/>
      <c r="E495" s="65"/>
      <c r="F495" s="17"/>
      <c r="G495" s="27"/>
      <c r="H495" s="12"/>
      <c r="I495" s="15">
        <f>IF(Sprint2TasksTable[[#This Row],[Presup]]&gt;0,(MAX(J489:AX489)-MIN(J489:AX489))/Sprint2TasksTable[[#This Row],[Presup]],0)</f>
        <v>0</v>
      </c>
      <c r="J495" s="12"/>
      <c r="K495" s="12"/>
      <c r="L495" s="12"/>
      <c r="M495" s="12"/>
      <c r="N495" s="42"/>
      <c r="O495" s="44"/>
      <c r="P495" s="12"/>
      <c r="Q495" s="12"/>
      <c r="R495" s="12"/>
      <c r="S495" s="42"/>
      <c r="T495" s="44"/>
      <c r="U495" s="12"/>
      <c r="V495" s="12"/>
      <c r="W495" s="12"/>
      <c r="X495" s="42"/>
      <c r="Y495" s="44"/>
      <c r="Z495" s="12"/>
      <c r="AA495" s="12"/>
      <c r="AB495" s="12"/>
      <c r="AC495" s="42"/>
      <c r="AD495" s="44"/>
      <c r="AE495" s="12"/>
      <c r="AF495" s="12"/>
      <c r="AG495" s="12"/>
      <c r="AH495" s="42"/>
      <c r="AI495" s="44"/>
      <c r="AJ495" s="12"/>
      <c r="AK495" s="12"/>
      <c r="AL495" s="12"/>
      <c r="AM495" s="42"/>
      <c r="AN495" s="44"/>
      <c r="AO495" s="12"/>
      <c r="AP495" s="12"/>
      <c r="AQ495" s="12"/>
      <c r="AR495" s="42"/>
      <c r="AS495" s="44"/>
      <c r="AT495" s="12"/>
      <c r="AU495" s="12"/>
      <c r="AV495" s="12"/>
      <c r="AW495" s="42"/>
      <c r="AX495" s="44"/>
    </row>
    <row r="496" spans="1:50" x14ac:dyDescent="0.2">
      <c r="A496" s="12"/>
      <c r="B496" s="64"/>
      <c r="C496" s="18"/>
      <c r="D496" s="19"/>
      <c r="E496" s="65"/>
      <c r="F496" s="17"/>
      <c r="G496" s="27"/>
      <c r="H496" s="12"/>
      <c r="I496" s="15">
        <f>IF(Sprint2TasksTable[[#This Row],[Presup]]&gt;0,(MAX(J490:AX490)-MIN(J490:AX490))/Sprint2TasksTable[[#This Row],[Presup]],0)</f>
        <v>0</v>
      </c>
      <c r="J496" s="12"/>
      <c r="K496" s="12"/>
      <c r="L496" s="12"/>
      <c r="M496" s="12"/>
      <c r="N496" s="42"/>
      <c r="O496" s="44"/>
      <c r="P496" s="12"/>
      <c r="Q496" s="12"/>
      <c r="R496" s="12"/>
      <c r="S496" s="42"/>
      <c r="T496" s="44"/>
      <c r="U496" s="12"/>
      <c r="V496" s="12"/>
      <c r="W496" s="12"/>
      <c r="X496" s="42"/>
      <c r="Y496" s="44"/>
      <c r="Z496" s="12"/>
      <c r="AA496" s="12"/>
      <c r="AB496" s="12"/>
      <c r="AC496" s="42"/>
      <c r="AD496" s="44"/>
      <c r="AE496" s="12"/>
      <c r="AF496" s="12"/>
      <c r="AG496" s="12"/>
      <c r="AH496" s="42"/>
      <c r="AI496" s="44"/>
      <c r="AJ496" s="12"/>
      <c r="AK496" s="12"/>
      <c r="AL496" s="12"/>
      <c r="AM496" s="42"/>
      <c r="AN496" s="44"/>
      <c r="AO496" s="12"/>
      <c r="AP496" s="12"/>
      <c r="AQ496" s="12"/>
      <c r="AR496" s="42"/>
      <c r="AS496" s="44"/>
      <c r="AT496" s="12"/>
      <c r="AU496" s="12"/>
      <c r="AV496" s="12"/>
      <c r="AW496" s="42"/>
      <c r="AX496" s="44"/>
    </row>
    <row r="497" spans="1:50" x14ac:dyDescent="0.2">
      <c r="A497" s="12"/>
      <c r="B497" s="64"/>
      <c r="C497" s="18"/>
      <c r="D497" s="19"/>
      <c r="E497" s="65"/>
      <c r="F497" s="17"/>
      <c r="G497" s="27"/>
      <c r="H497" s="12"/>
      <c r="I497" s="15">
        <f>IF(Sprint2TasksTable[[#This Row],[Presup]]&gt;0,(MAX(J491:AX491)-MIN(J491:AX491))/Sprint2TasksTable[[#This Row],[Presup]],0)</f>
        <v>0</v>
      </c>
      <c r="J497" s="12"/>
      <c r="K497" s="12"/>
      <c r="L497" s="12"/>
      <c r="M497" s="12"/>
      <c r="N497" s="42"/>
      <c r="O497" s="44"/>
      <c r="P497" s="12"/>
      <c r="Q497" s="12"/>
      <c r="R497" s="12"/>
      <c r="S497" s="42"/>
      <c r="T497" s="44"/>
      <c r="U497" s="12"/>
      <c r="V497" s="12"/>
      <c r="W497" s="12"/>
      <c r="X497" s="42"/>
      <c r="Y497" s="44"/>
      <c r="Z497" s="12"/>
      <c r="AA497" s="12"/>
      <c r="AB497" s="12"/>
      <c r="AC497" s="42"/>
      <c r="AD497" s="44"/>
      <c r="AE497" s="12"/>
      <c r="AF497" s="12"/>
      <c r="AG497" s="12"/>
      <c r="AH497" s="42"/>
      <c r="AI497" s="44"/>
      <c r="AJ497" s="12"/>
      <c r="AK497" s="12"/>
      <c r="AL497" s="12"/>
      <c r="AM497" s="42"/>
      <c r="AN497" s="44"/>
      <c r="AO497" s="12"/>
      <c r="AP497" s="12"/>
      <c r="AQ497" s="12"/>
      <c r="AR497" s="42"/>
      <c r="AS497" s="44"/>
      <c r="AT497" s="12"/>
      <c r="AU497" s="12"/>
      <c r="AV497" s="12"/>
      <c r="AW497" s="42"/>
      <c r="AX497" s="44"/>
    </row>
    <row r="498" spans="1:50" x14ac:dyDescent="0.2">
      <c r="A498" s="12"/>
      <c r="B498" s="64"/>
      <c r="C498" s="18"/>
      <c r="D498" s="19"/>
      <c r="E498" s="65"/>
      <c r="F498" s="17"/>
      <c r="G498" s="27"/>
      <c r="H498" s="12"/>
      <c r="I498" s="15">
        <f>IF(Sprint2TasksTable[[#This Row],[Presup]]&gt;0,(MAX(J492:AX492)-MIN(J492:AX492))/Sprint2TasksTable[[#This Row],[Presup]],0)</f>
        <v>0</v>
      </c>
      <c r="J498" s="12"/>
      <c r="K498" s="12"/>
      <c r="L498" s="12"/>
      <c r="M498" s="12"/>
      <c r="N498" s="42"/>
      <c r="O498" s="44"/>
      <c r="P498" s="12"/>
      <c r="Q498" s="12"/>
      <c r="R498" s="12"/>
      <c r="S498" s="42"/>
      <c r="T498" s="44"/>
      <c r="U498" s="12"/>
      <c r="V498" s="12"/>
      <c r="W498" s="12"/>
      <c r="X498" s="42"/>
      <c r="Y498" s="44"/>
      <c r="Z498" s="12"/>
      <c r="AA498" s="12"/>
      <c r="AB498" s="12"/>
      <c r="AC498" s="42"/>
      <c r="AD498" s="44"/>
      <c r="AE498" s="12"/>
      <c r="AF498" s="12"/>
      <c r="AG498" s="12"/>
      <c r="AH498" s="42"/>
      <c r="AI498" s="44"/>
      <c r="AJ498" s="12"/>
      <c r="AK498" s="12"/>
      <c r="AL498" s="12"/>
      <c r="AM498" s="42"/>
      <c r="AN498" s="44"/>
      <c r="AO498" s="12"/>
      <c r="AP498" s="12"/>
      <c r="AQ498" s="12"/>
      <c r="AR498" s="42"/>
      <c r="AS498" s="44"/>
      <c r="AT498" s="12"/>
      <c r="AU498" s="12"/>
      <c r="AV498" s="12"/>
      <c r="AW498" s="42"/>
      <c r="AX498" s="44"/>
    </row>
    <row r="499" spans="1:50" x14ac:dyDescent="0.2">
      <c r="A499" s="12"/>
      <c r="B499" s="64"/>
      <c r="C499" s="18"/>
      <c r="D499" s="19"/>
      <c r="E499" s="65"/>
      <c r="F499" s="17"/>
      <c r="G499" s="27"/>
      <c r="H499" s="12"/>
      <c r="I499" s="15">
        <f>IF(Sprint2TasksTable[[#This Row],[Presup]]&gt;0,(MAX(J493:AX493)-MIN(J493:AX493))/Sprint2TasksTable[[#This Row],[Presup]],0)</f>
        <v>0</v>
      </c>
      <c r="J499" s="12"/>
      <c r="K499" s="12"/>
      <c r="L499" s="12"/>
      <c r="M499" s="12"/>
      <c r="N499" s="42"/>
      <c r="O499" s="44"/>
      <c r="P499" s="12"/>
      <c r="Q499" s="12"/>
      <c r="R499" s="12"/>
      <c r="S499" s="42"/>
      <c r="T499" s="44"/>
      <c r="U499" s="12"/>
      <c r="V499" s="12"/>
      <c r="W499" s="12"/>
      <c r="X499" s="42"/>
      <c r="Y499" s="44"/>
      <c r="Z499" s="12"/>
      <c r="AA499" s="12"/>
      <c r="AB499" s="12"/>
      <c r="AC499" s="42"/>
      <c r="AD499" s="44"/>
      <c r="AE499" s="12"/>
      <c r="AF499" s="12"/>
      <c r="AG499" s="12"/>
      <c r="AH499" s="42"/>
      <c r="AI499" s="44"/>
      <c r="AJ499" s="12"/>
      <c r="AK499" s="12"/>
      <c r="AL499" s="12"/>
      <c r="AM499" s="42"/>
      <c r="AN499" s="44"/>
      <c r="AO499" s="12"/>
      <c r="AP499" s="12"/>
      <c r="AQ499" s="12"/>
      <c r="AR499" s="42"/>
      <c r="AS499" s="44"/>
      <c r="AT499" s="12"/>
      <c r="AU499" s="12"/>
      <c r="AV499" s="12"/>
      <c r="AW499" s="42"/>
      <c r="AX499" s="44"/>
    </row>
    <row r="500" spans="1:50" x14ac:dyDescent="0.2">
      <c r="A500" s="12"/>
      <c r="B500" s="64"/>
      <c r="C500" s="18"/>
      <c r="D500" s="19"/>
      <c r="E500" s="65"/>
      <c r="F500" s="17"/>
      <c r="G500" s="27"/>
      <c r="H500" s="12"/>
      <c r="I500" s="15">
        <f>IF(Sprint2TasksTable[[#This Row],[Presup]]&gt;0,(MAX(J494:AX494)-MIN(J494:AX494))/Sprint2TasksTable[[#This Row],[Presup]],0)</f>
        <v>0</v>
      </c>
      <c r="J500" s="12"/>
      <c r="K500" s="12"/>
      <c r="L500" s="12"/>
      <c r="M500" s="12"/>
      <c r="N500" s="42"/>
      <c r="O500" s="44"/>
      <c r="P500" s="12"/>
      <c r="Q500" s="12"/>
      <c r="R500" s="12"/>
      <c r="S500" s="42"/>
      <c r="T500" s="44"/>
      <c r="U500" s="12"/>
      <c r="V500" s="12"/>
      <c r="W500" s="12"/>
      <c r="X500" s="42"/>
      <c r="Y500" s="44"/>
      <c r="Z500" s="12"/>
      <c r="AA500" s="12"/>
      <c r="AB500" s="12"/>
      <c r="AC500" s="42"/>
      <c r="AD500" s="44"/>
      <c r="AE500" s="12"/>
      <c r="AF500" s="12"/>
      <c r="AG500" s="12"/>
      <c r="AH500" s="42"/>
      <c r="AI500" s="44"/>
      <c r="AJ500" s="12"/>
      <c r="AK500" s="12"/>
      <c r="AL500" s="12"/>
      <c r="AM500" s="42"/>
      <c r="AN500" s="44"/>
      <c r="AO500" s="12"/>
      <c r="AP500" s="12"/>
      <c r="AQ500" s="12"/>
      <c r="AR500" s="42"/>
      <c r="AS500" s="44"/>
      <c r="AT500" s="12"/>
      <c r="AU500" s="12"/>
      <c r="AV500" s="12"/>
      <c r="AW500" s="42"/>
      <c r="AX500" s="44"/>
    </row>
    <row r="501" spans="1:50" x14ac:dyDescent="0.2">
      <c r="A501" s="12"/>
      <c r="B501" s="64"/>
      <c r="C501" s="18"/>
      <c r="D501" s="19"/>
      <c r="E501" s="65"/>
      <c r="F501" s="17"/>
      <c r="G501" s="27"/>
      <c r="H501" s="12"/>
      <c r="I501" s="15">
        <f>IF(Sprint2TasksTable[[#This Row],[Presup]]&gt;0,(MAX(J495:AX495)-MIN(J495:AX495))/Sprint2TasksTable[[#This Row],[Presup]],0)</f>
        <v>0</v>
      </c>
      <c r="J501" s="12"/>
      <c r="K501" s="12"/>
      <c r="L501" s="12"/>
      <c r="M501" s="12"/>
      <c r="N501" s="42"/>
      <c r="O501" s="44"/>
      <c r="P501" s="12"/>
      <c r="Q501" s="12"/>
      <c r="R501" s="12"/>
      <c r="S501" s="42"/>
      <c r="T501" s="44"/>
      <c r="U501" s="12"/>
      <c r="V501" s="12"/>
      <c r="W501" s="12"/>
      <c r="X501" s="42"/>
      <c r="Y501" s="44"/>
      <c r="Z501" s="12"/>
      <c r="AA501" s="12"/>
      <c r="AB501" s="12"/>
      <c r="AC501" s="42"/>
      <c r="AD501" s="44"/>
      <c r="AE501" s="12"/>
      <c r="AF501" s="12"/>
      <c r="AG501" s="12"/>
      <c r="AH501" s="42"/>
      <c r="AI501" s="44"/>
      <c r="AJ501" s="12"/>
      <c r="AK501" s="12"/>
      <c r="AL501" s="12"/>
      <c r="AM501" s="42"/>
      <c r="AN501" s="44"/>
      <c r="AO501" s="12"/>
      <c r="AP501" s="12"/>
      <c r="AQ501" s="12"/>
      <c r="AR501" s="42"/>
      <c r="AS501" s="44"/>
      <c r="AT501" s="12"/>
      <c r="AU501" s="12"/>
      <c r="AV501" s="12"/>
      <c r="AW501" s="42"/>
      <c r="AX501" s="44"/>
    </row>
    <row r="502" spans="1:50" x14ac:dyDescent="0.2">
      <c r="A502" s="12"/>
      <c r="B502" s="64"/>
      <c r="C502" s="18"/>
      <c r="D502" s="19"/>
      <c r="E502" s="65"/>
      <c r="F502" s="17"/>
      <c r="G502" s="27"/>
      <c r="H502" s="12"/>
      <c r="I502" s="15">
        <f>IF(Sprint2TasksTable[[#This Row],[Presup]]&gt;0,(MAX(J496:AX496)-MIN(J496:AX496))/Sprint2TasksTable[[#This Row],[Presup]],0)</f>
        <v>0</v>
      </c>
      <c r="J502" s="12"/>
      <c r="K502" s="12"/>
      <c r="L502" s="12"/>
      <c r="M502" s="12"/>
      <c r="N502" s="42"/>
      <c r="O502" s="44"/>
      <c r="P502" s="12"/>
      <c r="Q502" s="12"/>
      <c r="R502" s="12"/>
      <c r="S502" s="42"/>
      <c r="T502" s="44"/>
      <c r="U502" s="12"/>
      <c r="V502" s="12"/>
      <c r="W502" s="12"/>
      <c r="X502" s="42"/>
      <c r="Y502" s="44"/>
      <c r="Z502" s="12"/>
      <c r="AA502" s="12"/>
      <c r="AB502" s="12"/>
      <c r="AC502" s="42"/>
      <c r="AD502" s="44"/>
      <c r="AE502" s="12"/>
      <c r="AF502" s="12"/>
      <c r="AG502" s="12"/>
      <c r="AH502" s="42"/>
      <c r="AI502" s="44"/>
      <c r="AJ502" s="12"/>
      <c r="AK502" s="12"/>
      <c r="AL502" s="12"/>
      <c r="AM502" s="42"/>
      <c r="AN502" s="44"/>
      <c r="AO502" s="12"/>
      <c r="AP502" s="12"/>
      <c r="AQ502" s="12"/>
      <c r="AR502" s="42"/>
      <c r="AS502" s="44"/>
      <c r="AT502" s="12"/>
      <c r="AU502" s="12"/>
      <c r="AV502" s="12"/>
      <c r="AW502" s="42"/>
      <c r="AX502" s="44"/>
    </row>
    <row r="503" spans="1:50" x14ac:dyDescent="0.2">
      <c r="A503" s="12"/>
      <c r="B503" s="64"/>
      <c r="C503" s="18"/>
      <c r="D503" s="19"/>
      <c r="E503" s="65"/>
      <c r="F503" s="17"/>
      <c r="G503" s="27"/>
      <c r="H503" s="12"/>
      <c r="I503" s="15">
        <f>IF(Sprint2TasksTable[[#This Row],[Presup]]&gt;0,(MAX(J497:AX497)-MIN(J497:AX497))/Sprint2TasksTable[[#This Row],[Presup]],0)</f>
        <v>0</v>
      </c>
      <c r="J503" s="12"/>
      <c r="K503" s="12"/>
      <c r="L503" s="12"/>
      <c r="M503" s="12"/>
      <c r="N503" s="42"/>
      <c r="O503" s="44"/>
      <c r="P503" s="12"/>
      <c r="Q503" s="12"/>
      <c r="R503" s="12"/>
      <c r="S503" s="42"/>
      <c r="T503" s="44"/>
      <c r="U503" s="12"/>
      <c r="V503" s="12"/>
      <c r="W503" s="12"/>
      <c r="X503" s="42"/>
      <c r="Y503" s="44"/>
      <c r="Z503" s="12"/>
      <c r="AA503" s="12"/>
      <c r="AB503" s="12"/>
      <c r="AC503" s="42"/>
      <c r="AD503" s="44"/>
      <c r="AE503" s="12"/>
      <c r="AF503" s="12"/>
      <c r="AG503" s="12"/>
      <c r="AH503" s="42"/>
      <c r="AI503" s="44"/>
      <c r="AJ503" s="12"/>
      <c r="AK503" s="12"/>
      <c r="AL503" s="12"/>
      <c r="AM503" s="42"/>
      <c r="AN503" s="44"/>
      <c r="AO503" s="12"/>
      <c r="AP503" s="12"/>
      <c r="AQ503" s="12"/>
      <c r="AR503" s="42"/>
      <c r="AS503" s="44"/>
      <c r="AT503" s="12"/>
      <c r="AU503" s="12"/>
      <c r="AV503" s="12"/>
      <c r="AW503" s="42"/>
      <c r="AX503" s="44"/>
    </row>
    <row r="504" spans="1:50" x14ac:dyDescent="0.2">
      <c r="A504" s="12"/>
      <c r="B504" s="64"/>
      <c r="C504" s="18"/>
      <c r="D504" s="19"/>
      <c r="E504" s="65"/>
      <c r="F504" s="17"/>
      <c r="G504" s="27"/>
      <c r="H504" s="12"/>
      <c r="I504" s="15">
        <f>IF(Sprint2TasksTable[[#This Row],[Presup]]&gt;0,(MAX(J498:AX498)-MIN(J498:AX498))/Sprint2TasksTable[[#This Row],[Presup]],0)</f>
        <v>0</v>
      </c>
      <c r="J504" s="12"/>
      <c r="K504" s="12"/>
      <c r="L504" s="12"/>
      <c r="M504" s="12"/>
      <c r="N504" s="42"/>
      <c r="O504" s="44"/>
      <c r="P504" s="12"/>
      <c r="Q504" s="12"/>
      <c r="R504" s="12"/>
      <c r="S504" s="42"/>
      <c r="T504" s="44"/>
      <c r="U504" s="12"/>
      <c r="V504" s="12"/>
      <c r="W504" s="12"/>
      <c r="X504" s="42"/>
      <c r="Y504" s="44"/>
      <c r="Z504" s="12"/>
      <c r="AA504" s="12"/>
      <c r="AB504" s="12"/>
      <c r="AC504" s="42"/>
      <c r="AD504" s="44"/>
      <c r="AE504" s="12"/>
      <c r="AF504" s="12"/>
      <c r="AG504" s="12"/>
      <c r="AH504" s="42"/>
      <c r="AI504" s="44"/>
      <c r="AJ504" s="12"/>
      <c r="AK504" s="12"/>
      <c r="AL504" s="12"/>
      <c r="AM504" s="42"/>
      <c r="AN504" s="44"/>
      <c r="AO504" s="12"/>
      <c r="AP504" s="12"/>
      <c r="AQ504" s="12"/>
      <c r="AR504" s="42"/>
      <c r="AS504" s="44"/>
      <c r="AT504" s="12"/>
      <c r="AU504" s="12"/>
      <c r="AV504" s="12"/>
      <c r="AW504" s="42"/>
      <c r="AX504" s="44"/>
    </row>
    <row r="505" spans="1:50" x14ac:dyDescent="0.2">
      <c r="A505" s="12"/>
      <c r="B505" s="64"/>
      <c r="C505" s="18"/>
      <c r="D505" s="19"/>
      <c r="E505" s="65"/>
      <c r="F505" s="17"/>
      <c r="G505" s="27"/>
      <c r="H505" s="12"/>
      <c r="I505" s="15">
        <f>IF(Sprint2TasksTable[[#This Row],[Presup]]&gt;0,(MAX(J499:AX499)-MIN(J499:AX499))/Sprint2TasksTable[[#This Row],[Presup]],0)</f>
        <v>0</v>
      </c>
      <c r="J505" s="12"/>
      <c r="K505" s="12"/>
      <c r="L505" s="12"/>
      <c r="M505" s="12"/>
      <c r="N505" s="42"/>
      <c r="O505" s="44"/>
      <c r="P505" s="12"/>
      <c r="Q505" s="12"/>
      <c r="R505" s="12"/>
      <c r="S505" s="42"/>
      <c r="T505" s="44"/>
      <c r="U505" s="12"/>
      <c r="V505" s="12"/>
      <c r="W505" s="12"/>
      <c r="X505" s="42"/>
      <c r="Y505" s="44"/>
      <c r="Z505" s="12"/>
      <c r="AA505" s="12"/>
      <c r="AB505" s="12"/>
      <c r="AC505" s="42"/>
      <c r="AD505" s="44"/>
      <c r="AE505" s="12"/>
      <c r="AF505" s="12"/>
      <c r="AG505" s="12"/>
      <c r="AH505" s="42"/>
      <c r="AI505" s="44"/>
      <c r="AJ505" s="12"/>
      <c r="AK505" s="12"/>
      <c r="AL505" s="12"/>
      <c r="AM505" s="42"/>
      <c r="AN505" s="44"/>
      <c r="AO505" s="12"/>
      <c r="AP505" s="12"/>
      <c r="AQ505" s="12"/>
      <c r="AR505" s="42"/>
      <c r="AS505" s="44"/>
      <c r="AT505" s="12"/>
      <c r="AU505" s="12"/>
      <c r="AV505" s="12"/>
      <c r="AW505" s="42"/>
      <c r="AX505" s="44"/>
    </row>
    <row r="506" spans="1:50" x14ac:dyDescent="0.2">
      <c r="A506" s="12"/>
      <c r="B506" s="64"/>
      <c r="C506" s="18"/>
      <c r="D506" s="19"/>
      <c r="E506" s="65"/>
      <c r="F506" s="17"/>
      <c r="G506" s="27"/>
      <c r="H506" s="12"/>
      <c r="I506" s="15">
        <f>IF(Sprint2TasksTable[[#This Row],[Presup]]&gt;0,(MAX(J500:AX500)-MIN(J500:AX500))/Sprint2TasksTable[[#This Row],[Presup]],0)</f>
        <v>0</v>
      </c>
      <c r="J506" s="12"/>
      <c r="K506" s="12"/>
      <c r="L506" s="12"/>
      <c r="M506" s="12"/>
      <c r="N506" s="42"/>
      <c r="O506" s="44"/>
      <c r="P506" s="12"/>
      <c r="Q506" s="12"/>
      <c r="R506" s="12"/>
      <c r="S506" s="42"/>
      <c r="T506" s="44"/>
      <c r="U506" s="12"/>
      <c r="V506" s="12"/>
      <c r="W506" s="12"/>
      <c r="X506" s="42"/>
      <c r="Y506" s="44"/>
      <c r="Z506" s="12"/>
      <c r="AA506" s="12"/>
      <c r="AB506" s="12"/>
      <c r="AC506" s="42"/>
      <c r="AD506" s="44"/>
      <c r="AE506" s="12"/>
      <c r="AF506" s="12"/>
      <c r="AG506" s="12"/>
      <c r="AH506" s="42"/>
      <c r="AI506" s="44"/>
      <c r="AJ506" s="12"/>
      <c r="AK506" s="12"/>
      <c r="AL506" s="12"/>
      <c r="AM506" s="42"/>
      <c r="AN506" s="44"/>
      <c r="AO506" s="12"/>
      <c r="AP506" s="12"/>
      <c r="AQ506" s="12"/>
      <c r="AR506" s="42"/>
      <c r="AS506" s="44"/>
      <c r="AT506" s="12"/>
      <c r="AU506" s="12"/>
      <c r="AV506" s="12"/>
      <c r="AW506" s="42"/>
      <c r="AX506" s="44"/>
    </row>
    <row r="507" spans="1:50" x14ac:dyDescent="0.2">
      <c r="A507" s="12"/>
      <c r="B507" s="64"/>
      <c r="C507" s="18"/>
      <c r="D507" s="19"/>
      <c r="E507" s="65"/>
      <c r="F507" s="17"/>
      <c r="G507" s="27"/>
      <c r="H507" s="12"/>
      <c r="I507" s="15">
        <f>IF(Sprint2TasksTable[[#This Row],[Presup]]&gt;0,(MAX(J501:AX501)-MIN(J501:AX501))/Sprint2TasksTable[[#This Row],[Presup]],0)</f>
        <v>0</v>
      </c>
      <c r="J507" s="12"/>
      <c r="K507" s="12"/>
      <c r="L507" s="12"/>
      <c r="M507" s="12"/>
      <c r="N507" s="42"/>
      <c r="O507" s="44"/>
      <c r="P507" s="12"/>
      <c r="Q507" s="12"/>
      <c r="R507" s="12"/>
      <c r="S507" s="42"/>
      <c r="T507" s="44"/>
      <c r="U507" s="12"/>
      <c r="V507" s="12"/>
      <c r="W507" s="12"/>
      <c r="X507" s="42"/>
      <c r="Y507" s="44"/>
      <c r="Z507" s="12"/>
      <c r="AA507" s="12"/>
      <c r="AB507" s="12"/>
      <c r="AC507" s="42"/>
      <c r="AD507" s="44"/>
      <c r="AE507" s="12"/>
      <c r="AF507" s="12"/>
      <c r="AG507" s="12"/>
      <c r="AH507" s="42"/>
      <c r="AI507" s="44"/>
      <c r="AJ507" s="12"/>
      <c r="AK507" s="12"/>
      <c r="AL507" s="12"/>
      <c r="AM507" s="42"/>
      <c r="AN507" s="44"/>
      <c r="AO507" s="12"/>
      <c r="AP507" s="12"/>
      <c r="AQ507" s="12"/>
      <c r="AR507" s="42"/>
      <c r="AS507" s="44"/>
      <c r="AT507" s="12"/>
      <c r="AU507" s="12"/>
      <c r="AV507" s="12"/>
      <c r="AW507" s="42"/>
      <c r="AX507" s="44"/>
    </row>
    <row r="508" spans="1:50" x14ac:dyDescent="0.2">
      <c r="A508" s="12"/>
      <c r="B508" s="64"/>
      <c r="C508" s="18"/>
      <c r="D508" s="19"/>
      <c r="E508" s="65"/>
      <c r="F508" s="17"/>
      <c r="G508" s="27"/>
      <c r="H508" s="12"/>
      <c r="I508" s="15">
        <f>IF(Sprint2TasksTable[[#This Row],[Presup]]&gt;0,(MAX(J502:AX502)-MIN(J502:AX502))/Sprint2TasksTable[[#This Row],[Presup]],0)</f>
        <v>0</v>
      </c>
      <c r="J508" s="12"/>
      <c r="K508" s="12"/>
      <c r="L508" s="12"/>
      <c r="M508" s="12"/>
      <c r="N508" s="42"/>
      <c r="O508" s="44"/>
      <c r="P508" s="12"/>
      <c r="Q508" s="12"/>
      <c r="R508" s="12"/>
      <c r="S508" s="42"/>
      <c r="T508" s="44"/>
      <c r="U508" s="12"/>
      <c r="V508" s="12"/>
      <c r="W508" s="12"/>
      <c r="X508" s="42"/>
      <c r="Y508" s="44"/>
      <c r="Z508" s="12"/>
      <c r="AA508" s="12"/>
      <c r="AB508" s="12"/>
      <c r="AC508" s="42"/>
      <c r="AD508" s="44"/>
      <c r="AE508" s="12"/>
      <c r="AF508" s="12"/>
      <c r="AG508" s="12"/>
      <c r="AH508" s="42"/>
      <c r="AI508" s="44"/>
      <c r="AJ508" s="12"/>
      <c r="AK508" s="12"/>
      <c r="AL508" s="12"/>
      <c r="AM508" s="42"/>
      <c r="AN508" s="44"/>
      <c r="AO508" s="12"/>
      <c r="AP508" s="12"/>
      <c r="AQ508" s="12"/>
      <c r="AR508" s="42"/>
      <c r="AS508" s="44"/>
      <c r="AT508" s="12"/>
      <c r="AU508" s="12"/>
      <c r="AV508" s="12"/>
      <c r="AW508" s="42"/>
      <c r="AX508" s="44"/>
    </row>
    <row r="509" spans="1:50" x14ac:dyDescent="0.2">
      <c r="A509" s="12"/>
      <c r="B509" s="64"/>
      <c r="C509" s="18"/>
      <c r="D509" s="19"/>
      <c r="E509" s="65"/>
      <c r="F509" s="17"/>
      <c r="G509" s="27"/>
      <c r="H509" s="12"/>
      <c r="I509" s="15">
        <f>IF(Sprint2TasksTable[[#This Row],[Presup]]&gt;0,(MAX(J503:AX503)-MIN(J503:AX503))/Sprint2TasksTable[[#This Row],[Presup]],0)</f>
        <v>0</v>
      </c>
      <c r="J509" s="12"/>
      <c r="K509" s="12"/>
      <c r="L509" s="12"/>
      <c r="M509" s="12"/>
      <c r="N509" s="42"/>
      <c r="O509" s="44"/>
      <c r="P509" s="12"/>
      <c r="Q509" s="12"/>
      <c r="R509" s="12"/>
      <c r="S509" s="42"/>
      <c r="T509" s="44"/>
      <c r="U509" s="12"/>
      <c r="V509" s="12"/>
      <c r="W509" s="12"/>
      <c r="X509" s="42"/>
      <c r="Y509" s="44"/>
      <c r="Z509" s="12"/>
      <c r="AA509" s="12"/>
      <c r="AB509" s="12"/>
      <c r="AC509" s="42"/>
      <c r="AD509" s="44"/>
      <c r="AE509" s="12"/>
      <c r="AF509" s="12"/>
      <c r="AG509" s="12"/>
      <c r="AH509" s="42"/>
      <c r="AI509" s="44"/>
      <c r="AJ509" s="12"/>
      <c r="AK509" s="12"/>
      <c r="AL509" s="12"/>
      <c r="AM509" s="42"/>
      <c r="AN509" s="44"/>
      <c r="AO509" s="12"/>
      <c r="AP509" s="12"/>
      <c r="AQ509" s="12"/>
      <c r="AR509" s="42"/>
      <c r="AS509" s="44"/>
      <c r="AT509" s="12"/>
      <c r="AU509" s="12"/>
      <c r="AV509" s="12"/>
      <c r="AW509" s="42"/>
      <c r="AX509" s="44"/>
    </row>
    <row r="510" spans="1:50" x14ac:dyDescent="0.2">
      <c r="A510" s="12"/>
      <c r="B510" s="64"/>
      <c r="C510" s="18"/>
      <c r="D510" s="19"/>
      <c r="E510" s="65"/>
      <c r="F510" s="17"/>
      <c r="G510" s="27"/>
      <c r="H510" s="12"/>
      <c r="I510" s="15">
        <f>IF(Sprint2TasksTable[[#This Row],[Presup]]&gt;0,(MAX(J504:AX504)-MIN(J504:AX504))/Sprint2TasksTable[[#This Row],[Presup]],0)</f>
        <v>0</v>
      </c>
    </row>
    <row r="511" spans="1:50" x14ac:dyDescent="0.2">
      <c r="A511" s="12"/>
      <c r="B511" s="64"/>
      <c r="C511" s="18"/>
      <c r="D511" s="19"/>
      <c r="E511" s="65"/>
      <c r="F511" s="17"/>
      <c r="G511" s="27"/>
      <c r="H511" s="12"/>
      <c r="I511" s="15">
        <f>IF(Sprint2TasksTable[[#This Row],[Presup]]&gt;0,(MAX(J505:AX505)-MIN(J505:AX505))/Sprint2TasksTable[[#This Row],[Presup]],0)</f>
        <v>0</v>
      </c>
    </row>
    <row r="512" spans="1:50" x14ac:dyDescent="0.2">
      <c r="A512" s="12"/>
      <c r="B512" s="64"/>
      <c r="C512" s="18"/>
      <c r="D512" s="19"/>
      <c r="E512" s="65"/>
      <c r="F512" s="17"/>
      <c r="G512" s="27"/>
      <c r="H512" s="12"/>
      <c r="I512" s="15">
        <f>IF(Sprint2TasksTable[[#This Row],[Presup]]&gt;0,(MAX(J506:AX506)-MIN(J506:AX506))/Sprint2TasksTable[[#This Row],[Presup]],0)</f>
        <v>0</v>
      </c>
    </row>
    <row r="513" spans="1:9" x14ac:dyDescent="0.2">
      <c r="A513" s="12"/>
      <c r="B513" s="64"/>
      <c r="C513" s="18"/>
      <c r="D513" s="19"/>
      <c r="E513" s="65"/>
      <c r="F513" s="17"/>
      <c r="G513" s="27"/>
      <c r="H513" s="12"/>
      <c r="I513" s="15">
        <f>IF(Sprint2TasksTable[[#This Row],[Presup]]&gt;0,(MAX(J507:AX507)-MIN(J507:AX507))/Sprint2TasksTable[[#This Row],[Presup]],0)</f>
        <v>0</v>
      </c>
    </row>
    <row r="514" spans="1:9" x14ac:dyDescent="0.2">
      <c r="A514" s="12"/>
      <c r="B514" s="64"/>
      <c r="C514" s="18"/>
      <c r="D514" s="19"/>
      <c r="E514" s="65"/>
      <c r="F514" s="17"/>
      <c r="G514" s="27"/>
      <c r="H514" s="12"/>
      <c r="I514" s="15">
        <f>IF(Sprint2TasksTable[[#This Row],[Presup]]&gt;0,(MAX(J508:AX508)-MIN(J508:AX508))/Sprint2TasksTable[[#This Row],[Presup]],0)</f>
        <v>0</v>
      </c>
    </row>
    <row r="515" spans="1:9" x14ac:dyDescent="0.2">
      <c r="A515" s="12"/>
      <c r="B515" s="64"/>
      <c r="C515" s="18"/>
      <c r="D515" s="19"/>
      <c r="E515" s="65"/>
      <c r="F515" s="17"/>
      <c r="G515" s="27"/>
      <c r="H515" s="12"/>
      <c r="I515" s="15">
        <f>IF(Sprint2TasksTable[[#This Row],[Presup]]&gt;0,(MAX(J509:AX509)-MIN(J509:AX509))/Sprint2TasksTable[[#This Row],[Presup]],0)</f>
        <v>0</v>
      </c>
    </row>
    <row r="516" spans="1:9" x14ac:dyDescent="0.2">
      <c r="A516" s="12"/>
      <c r="B516" s="64"/>
      <c r="C516" s="18"/>
      <c r="D516" s="19"/>
      <c r="E516" s="65"/>
      <c r="F516" s="17"/>
      <c r="G516" s="27"/>
      <c r="H516" s="12"/>
      <c r="I516" s="15">
        <f>IF(Sprint2TasksTable[[#This Row],[Presup]]&gt;0,(MAX(J510:AX510)-MIN(J510:AX510))/Sprint2TasksTable[[#This Row],[Presup]],0)</f>
        <v>0</v>
      </c>
    </row>
    <row r="517" spans="1:9" x14ac:dyDescent="0.2">
      <c r="A517" s="12"/>
      <c r="B517" s="64"/>
      <c r="C517" s="18"/>
      <c r="D517" s="19"/>
      <c r="E517" s="65"/>
      <c r="F517" s="17"/>
      <c r="G517" s="27"/>
      <c r="H517" s="12"/>
      <c r="I517" s="15">
        <f>IF(Sprint2TasksTable[[#This Row],[Presup]]&gt;0,(MAX(J511:AX511)-MIN(J511:AX511))/Sprint2TasksTable[[#This Row],[Presup]],0)</f>
        <v>0</v>
      </c>
    </row>
    <row r="518" spans="1:9" x14ac:dyDescent="0.2">
      <c r="A518" s="12"/>
      <c r="B518" s="64"/>
      <c r="C518" s="18"/>
      <c r="D518" s="19"/>
      <c r="E518" s="65"/>
      <c r="F518" s="17"/>
      <c r="G518" s="27"/>
      <c r="H518" s="12"/>
      <c r="I518" s="15">
        <f>IF(Sprint2TasksTable[[#This Row],[Presup]]&gt;0,(MAX(J512:AX512)-MIN(J512:AX512))/Sprint2TasksTable[[#This Row],[Presup]],0)</f>
        <v>0</v>
      </c>
    </row>
    <row r="519" spans="1:9" x14ac:dyDescent="0.2">
      <c r="A519" s="12"/>
      <c r="B519" s="64"/>
      <c r="C519" s="18"/>
      <c r="D519" s="19"/>
      <c r="E519" s="65"/>
      <c r="F519" s="17"/>
      <c r="G519" s="27"/>
      <c r="H519" s="12"/>
      <c r="I519" s="15">
        <f>IF(Sprint2TasksTable[[#This Row],[Presup]]&gt;0,(MAX(J513:AX513)-MIN(J513:AX513))/Sprint2TasksTable[[#This Row],[Presup]],0)</f>
        <v>0</v>
      </c>
    </row>
    <row r="520" spans="1:9" x14ac:dyDescent="0.2">
      <c r="A520" s="12"/>
      <c r="B520" s="64"/>
      <c r="C520" s="18"/>
      <c r="D520" s="19"/>
      <c r="E520" s="65"/>
      <c r="F520" s="17"/>
      <c r="G520" s="27"/>
      <c r="H520" s="12"/>
      <c r="I520" s="15">
        <f>IF(Sprint2TasksTable[[#This Row],[Presup]]&gt;0,(MAX(J514:AX514)-MIN(J514:AX514))/Sprint2TasksTable[[#This Row],[Presup]],0)</f>
        <v>0</v>
      </c>
    </row>
    <row r="521" spans="1:9" x14ac:dyDescent="0.2">
      <c r="A521" s="34"/>
      <c r="B521" s="33"/>
      <c r="C521" s="37"/>
      <c r="D521" s="38"/>
      <c r="E521" s="39"/>
      <c r="F521" s="39"/>
      <c r="G521" s="35"/>
      <c r="H521" s="34"/>
      <c r="I521" s="36"/>
    </row>
    <row r="522" spans="1:9" x14ac:dyDescent="0.2">
      <c r="A522" s="12"/>
      <c r="B522" s="166"/>
      <c r="C522" s="166"/>
      <c r="D522" s="166"/>
      <c r="E522" s="26"/>
      <c r="F522" s="29"/>
      <c r="G522" s="30"/>
      <c r="H522" s="26"/>
      <c r="I522" s="31"/>
    </row>
    <row r="523" spans="1:9" x14ac:dyDescent="0.2">
      <c r="A523" s="12"/>
      <c r="B523" s="166"/>
      <c r="C523" s="166"/>
      <c r="D523" s="166"/>
      <c r="E523" s="12"/>
      <c r="F523" s="12"/>
      <c r="G523" s="22"/>
      <c r="H523" s="12"/>
      <c r="I523" s="12"/>
    </row>
    <row r="524" spans="1:9" x14ac:dyDescent="0.2">
      <c r="A524" s="12"/>
      <c r="B524" s="166"/>
      <c r="C524" s="166"/>
      <c r="D524" s="166"/>
      <c r="E524" s="12"/>
      <c r="F524" s="12"/>
      <c r="G524" s="22"/>
      <c r="H524" s="12"/>
      <c r="I524" s="12"/>
    </row>
    <row r="525" spans="1:9" x14ac:dyDescent="0.2">
      <c r="A525" s="12"/>
      <c r="B525" s="166"/>
      <c r="C525" s="166"/>
      <c r="D525" s="166"/>
      <c r="E525" s="12"/>
      <c r="F525" s="12"/>
      <c r="G525" s="22"/>
      <c r="H525" s="12"/>
      <c r="I525" s="12"/>
    </row>
    <row r="526" spans="1:9" x14ac:dyDescent="0.2">
      <c r="A526" s="12"/>
      <c r="B526" s="166"/>
      <c r="C526" s="166"/>
      <c r="D526" s="166"/>
      <c r="E526" s="12"/>
      <c r="F526" s="12"/>
      <c r="G526" s="22"/>
      <c r="H526" s="12"/>
      <c r="I526" s="12"/>
    </row>
    <row r="527" spans="1:9" x14ac:dyDescent="0.2">
      <c r="A527" s="12"/>
      <c r="B527" s="166"/>
      <c r="C527" s="166"/>
      <c r="D527" s="166"/>
      <c r="E527" s="12"/>
      <c r="F527" s="12"/>
      <c r="G527" s="22"/>
      <c r="H527" s="12"/>
      <c r="I527" s="12"/>
    </row>
    <row r="528" spans="1:9" x14ac:dyDescent="0.2">
      <c r="A528" s="12"/>
      <c r="B528" s="166"/>
      <c r="C528" s="166"/>
      <c r="D528" s="166"/>
      <c r="E528" s="12"/>
      <c r="F528" s="12"/>
      <c r="G528" s="22"/>
      <c r="H528" s="12"/>
      <c r="I528" s="12"/>
    </row>
    <row r="529" spans="1:9" x14ac:dyDescent="0.2">
      <c r="A529" s="12"/>
      <c r="B529" s="166"/>
      <c r="C529" s="166"/>
      <c r="D529" s="166"/>
      <c r="E529" s="12"/>
      <c r="F529" s="12"/>
      <c r="G529" s="22"/>
      <c r="H529" s="12"/>
      <c r="I529" s="12"/>
    </row>
    <row r="530" spans="1:9" x14ac:dyDescent="0.2">
      <c r="A530" s="12"/>
      <c r="B530" s="166"/>
      <c r="C530" s="166"/>
      <c r="D530" s="166"/>
      <c r="E530" s="12"/>
      <c r="F530" s="12"/>
      <c r="G530" s="22"/>
      <c r="H530" s="12"/>
      <c r="I530" s="12"/>
    </row>
    <row r="531" spans="1:9" x14ac:dyDescent="0.2">
      <c r="A531" s="12"/>
      <c r="B531" s="166"/>
      <c r="C531" s="166"/>
      <c r="D531" s="166"/>
      <c r="E531" s="12"/>
      <c r="F531" s="12"/>
      <c r="G531" s="22"/>
      <c r="H531" s="12"/>
      <c r="I531" s="12"/>
    </row>
    <row r="532" spans="1:9" x14ac:dyDescent="0.2">
      <c r="A532" s="12"/>
      <c r="B532" s="166"/>
      <c r="C532" s="166"/>
      <c r="D532" s="166"/>
      <c r="E532" s="12"/>
      <c r="F532" s="12"/>
      <c r="G532" s="22"/>
      <c r="H532" s="12"/>
      <c r="I532" s="12"/>
    </row>
    <row r="533" spans="1:9" x14ac:dyDescent="0.2">
      <c r="A533" s="12"/>
      <c r="B533" s="166"/>
      <c r="C533" s="166"/>
      <c r="D533" s="166"/>
      <c r="E533" s="12"/>
      <c r="F533" s="12"/>
      <c r="G533" s="22"/>
      <c r="H533" s="12"/>
      <c r="I533" s="12"/>
    </row>
    <row r="534" spans="1:9" x14ac:dyDescent="0.2">
      <c r="A534" s="12"/>
      <c r="B534" s="166"/>
      <c r="C534" s="166"/>
      <c r="D534" s="166"/>
      <c r="E534" s="12"/>
      <c r="F534" s="12"/>
      <c r="G534" s="22"/>
      <c r="H534" s="12"/>
      <c r="I534" s="12"/>
    </row>
    <row r="535" spans="1:9" x14ac:dyDescent="0.2">
      <c r="A535" s="12"/>
      <c r="B535" s="166"/>
      <c r="C535" s="166"/>
      <c r="D535" s="166"/>
      <c r="E535" s="12"/>
      <c r="F535" s="12"/>
      <c r="G535" s="22"/>
      <c r="H535" s="12"/>
      <c r="I535" s="12"/>
    </row>
    <row r="536" spans="1:9" x14ac:dyDescent="0.2">
      <c r="A536" s="12"/>
      <c r="B536" s="166"/>
      <c r="C536" s="166"/>
      <c r="D536" s="166"/>
      <c r="E536" s="12"/>
      <c r="F536" s="12"/>
      <c r="G536" s="22"/>
      <c r="H536" s="12"/>
      <c r="I536" s="12"/>
    </row>
    <row r="537" spans="1:9" x14ac:dyDescent="0.2">
      <c r="A537" s="12"/>
      <c r="B537" s="166"/>
      <c r="C537" s="166"/>
      <c r="D537" s="166"/>
      <c r="E537" s="12"/>
      <c r="F537" s="12"/>
      <c r="G537" s="22"/>
      <c r="H537" s="12"/>
      <c r="I537" s="12"/>
    </row>
    <row r="538" spans="1:9" x14ac:dyDescent="0.2">
      <c r="A538" s="12"/>
      <c r="B538" s="166"/>
      <c r="C538" s="166"/>
      <c r="D538" s="166"/>
      <c r="E538" s="12"/>
      <c r="F538" s="12"/>
      <c r="G538" s="22"/>
      <c r="H538" s="12"/>
      <c r="I538" s="12"/>
    </row>
    <row r="539" spans="1:9" x14ac:dyDescent="0.2">
      <c r="A539" s="12"/>
      <c r="B539" s="166"/>
      <c r="C539" s="166"/>
      <c r="D539" s="166"/>
      <c r="E539" s="12"/>
      <c r="F539" s="12"/>
      <c r="G539" s="22"/>
      <c r="H539" s="12"/>
      <c r="I539" s="12"/>
    </row>
    <row r="540" spans="1:9" x14ac:dyDescent="0.2">
      <c r="A540" s="12"/>
      <c r="B540" s="166"/>
      <c r="C540" s="166"/>
      <c r="D540" s="166"/>
      <c r="E540" s="12"/>
      <c r="F540" s="12"/>
      <c r="G540" s="22"/>
      <c r="H540" s="12"/>
      <c r="I540" s="12"/>
    </row>
    <row r="541" spans="1:9" x14ac:dyDescent="0.2">
      <c r="A541" s="12"/>
      <c r="B541" s="166"/>
      <c r="C541" s="166"/>
      <c r="D541" s="166"/>
      <c r="E541" s="12"/>
      <c r="F541" s="12"/>
      <c r="G541" s="22"/>
      <c r="H541" s="12"/>
      <c r="I541" s="12"/>
    </row>
    <row r="542" spans="1:9" x14ac:dyDescent="0.2">
      <c r="A542" s="12"/>
      <c r="B542" s="166"/>
      <c r="C542" s="166"/>
      <c r="D542" s="166"/>
      <c r="E542" s="12"/>
      <c r="F542" s="12"/>
      <c r="G542" s="22"/>
      <c r="H542" s="12"/>
      <c r="I542" s="12"/>
    </row>
    <row r="543" spans="1:9" x14ac:dyDescent="0.2">
      <c r="A543" s="12"/>
      <c r="B543" s="166"/>
      <c r="C543" s="166"/>
      <c r="D543" s="166"/>
      <c r="E543" s="12"/>
      <c r="F543" s="12"/>
      <c r="G543" s="22"/>
      <c r="H543" s="12"/>
      <c r="I543" s="12"/>
    </row>
    <row r="544" spans="1:9" x14ac:dyDescent="0.2">
      <c r="A544" s="12"/>
      <c r="B544" s="166"/>
      <c r="C544" s="166"/>
      <c r="D544" s="166"/>
      <c r="E544" s="12"/>
      <c r="F544" s="12"/>
      <c r="G544" s="22"/>
      <c r="H544" s="12"/>
      <c r="I544" s="12"/>
    </row>
    <row r="545" spans="1:9" x14ac:dyDescent="0.2">
      <c r="A545" s="12"/>
      <c r="B545" s="166"/>
      <c r="C545" s="166"/>
      <c r="D545" s="166"/>
      <c r="E545" s="12"/>
      <c r="F545" s="12"/>
      <c r="G545" s="22"/>
      <c r="H545" s="12"/>
      <c r="I545" s="12"/>
    </row>
    <row r="546" spans="1:9" x14ac:dyDescent="0.2">
      <c r="A546" s="12"/>
      <c r="B546" s="166"/>
      <c r="C546" s="166"/>
      <c r="D546" s="166"/>
      <c r="E546" s="12"/>
      <c r="F546" s="12"/>
      <c r="G546" s="22"/>
      <c r="H546" s="12"/>
      <c r="I546" s="12"/>
    </row>
    <row r="547" spans="1:9" x14ac:dyDescent="0.2">
      <c r="A547" s="12"/>
      <c r="B547" s="166"/>
      <c r="C547" s="166"/>
      <c r="D547" s="166"/>
      <c r="E547" s="12"/>
      <c r="F547" s="12"/>
      <c r="G547" s="22"/>
      <c r="H547" s="12"/>
      <c r="I547" s="12"/>
    </row>
    <row r="548" spans="1:9" x14ac:dyDescent="0.2">
      <c r="A548" s="12"/>
      <c r="B548" s="166"/>
      <c r="C548" s="166"/>
      <c r="D548" s="166"/>
      <c r="E548" s="12"/>
      <c r="F548" s="12"/>
      <c r="G548" s="22"/>
      <c r="H548" s="12"/>
      <c r="I548" s="12"/>
    </row>
    <row r="549" spans="1:9" x14ac:dyDescent="0.2">
      <c r="A549" s="12"/>
      <c r="B549" s="166"/>
      <c r="C549" s="166"/>
      <c r="D549" s="166"/>
      <c r="E549" s="12"/>
      <c r="F549" s="12"/>
      <c r="G549" s="22"/>
      <c r="H549" s="12"/>
      <c r="I549" s="12"/>
    </row>
    <row r="550" spans="1:9" x14ac:dyDescent="0.2">
      <c r="A550" s="12"/>
      <c r="B550" s="166"/>
      <c r="C550" s="166"/>
      <c r="D550" s="166"/>
      <c r="E550" s="12"/>
      <c r="F550" s="12"/>
      <c r="G550" s="22"/>
      <c r="H550" s="12"/>
      <c r="I550" s="12"/>
    </row>
    <row r="551" spans="1:9" x14ac:dyDescent="0.2">
      <c r="A551" s="12"/>
      <c r="B551" s="166"/>
      <c r="C551" s="166"/>
      <c r="D551" s="166"/>
      <c r="E551" s="12"/>
      <c r="F551" s="12"/>
      <c r="G551" s="22"/>
      <c r="H551" s="12"/>
      <c r="I551" s="12"/>
    </row>
    <row r="552" spans="1:9" x14ac:dyDescent="0.2">
      <c r="A552" s="12"/>
      <c r="B552" s="166"/>
      <c r="C552" s="166"/>
      <c r="D552" s="166"/>
      <c r="E552" s="12"/>
      <c r="F552" s="12"/>
      <c r="G552" s="22"/>
      <c r="H552" s="12"/>
      <c r="I552" s="12"/>
    </row>
    <row r="553" spans="1:9" x14ac:dyDescent="0.2">
      <c r="A553" s="12"/>
      <c r="B553" s="166"/>
      <c r="C553" s="166"/>
      <c r="D553" s="166"/>
      <c r="E553" s="12"/>
      <c r="F553" s="12"/>
      <c r="G553" s="22"/>
      <c r="H553" s="12"/>
      <c r="I553" s="12"/>
    </row>
    <row r="554" spans="1:9" x14ac:dyDescent="0.2">
      <c r="A554" s="12"/>
      <c r="B554" s="166"/>
      <c r="C554" s="166"/>
      <c r="D554" s="166"/>
      <c r="E554" s="12"/>
      <c r="F554" s="12"/>
      <c r="G554" s="22"/>
      <c r="H554" s="12"/>
      <c r="I554" s="12"/>
    </row>
    <row r="555" spans="1:9" x14ac:dyDescent="0.2">
      <c r="A555" s="12"/>
      <c r="B555" s="166"/>
      <c r="C555" s="166"/>
      <c r="D555" s="166"/>
      <c r="E555" s="12"/>
      <c r="F555" s="12"/>
      <c r="G555" s="22"/>
      <c r="H555" s="12"/>
      <c r="I555" s="12"/>
    </row>
    <row r="556" spans="1:9" x14ac:dyDescent="0.2">
      <c r="A556" s="12"/>
      <c r="B556" s="166"/>
      <c r="C556" s="166"/>
      <c r="D556" s="166"/>
      <c r="E556" s="12"/>
      <c r="F556" s="12"/>
      <c r="G556" s="22"/>
      <c r="H556" s="12"/>
      <c r="I556" s="12"/>
    </row>
    <row r="557" spans="1:9" x14ac:dyDescent="0.2">
      <c r="A557" s="12"/>
      <c r="B557" s="166"/>
      <c r="C557" s="166"/>
      <c r="D557" s="166"/>
      <c r="E557" s="12"/>
      <c r="F557" s="12"/>
      <c r="G557" s="22"/>
      <c r="H557" s="12"/>
      <c r="I557" s="12"/>
    </row>
    <row r="558" spans="1:9" x14ac:dyDescent="0.2">
      <c r="A558" s="12"/>
      <c r="B558" s="166"/>
      <c r="C558" s="166"/>
      <c r="D558" s="166"/>
      <c r="E558" s="12"/>
      <c r="F558" s="12"/>
      <c r="G558" s="22"/>
      <c r="H558" s="12"/>
      <c r="I558" s="12"/>
    </row>
    <row r="559" spans="1:9" x14ac:dyDescent="0.2">
      <c r="A559" s="12"/>
      <c r="B559" s="166"/>
      <c r="C559" s="166"/>
      <c r="D559" s="166"/>
      <c r="E559" s="12"/>
      <c r="F559" s="12"/>
      <c r="G559" s="22"/>
      <c r="H559" s="12"/>
      <c r="I559" s="12"/>
    </row>
    <row r="560" spans="1:9" x14ac:dyDescent="0.2">
      <c r="A560" s="12"/>
      <c r="B560" s="166"/>
      <c r="C560" s="166"/>
      <c r="D560" s="166"/>
      <c r="E560" s="12"/>
      <c r="F560" s="12"/>
      <c r="G560" s="22"/>
      <c r="H560" s="12"/>
      <c r="I560" s="12"/>
    </row>
    <row r="561" spans="1:9" x14ac:dyDescent="0.2">
      <c r="A561" s="12"/>
      <c r="B561" s="166"/>
      <c r="C561" s="166"/>
      <c r="D561" s="166"/>
      <c r="E561" s="12"/>
      <c r="F561" s="12"/>
      <c r="G561" s="22"/>
      <c r="H561" s="12"/>
      <c r="I561" s="12"/>
    </row>
    <row r="562" spans="1:9" x14ac:dyDescent="0.2">
      <c r="A562" s="12"/>
      <c r="B562" s="166"/>
      <c r="C562" s="166"/>
      <c r="D562" s="166"/>
      <c r="E562" s="12"/>
      <c r="F562" s="12"/>
      <c r="G562" s="22"/>
      <c r="H562" s="12"/>
      <c r="I562" s="12"/>
    </row>
    <row r="563" spans="1:9" x14ac:dyDescent="0.2">
      <c r="A563" s="12"/>
      <c r="B563" s="166"/>
      <c r="C563" s="166"/>
      <c r="D563" s="166"/>
      <c r="E563" s="12"/>
      <c r="F563" s="12"/>
      <c r="G563" s="22"/>
      <c r="H563" s="12"/>
      <c r="I563" s="12"/>
    </row>
    <row r="564" spans="1:9" x14ac:dyDescent="0.2">
      <c r="A564" s="12"/>
      <c r="B564" s="166"/>
      <c r="C564" s="166"/>
      <c r="D564" s="166"/>
      <c r="E564" s="12"/>
      <c r="F564" s="12"/>
      <c r="G564" s="22"/>
      <c r="H564" s="12"/>
      <c r="I564" s="12"/>
    </row>
    <row r="565" spans="1:9" x14ac:dyDescent="0.2">
      <c r="A565" s="12"/>
      <c r="B565" s="166"/>
      <c r="C565" s="166"/>
      <c r="D565" s="166"/>
      <c r="E565" s="12"/>
      <c r="F565" s="12"/>
      <c r="G565" s="22"/>
      <c r="H565" s="12"/>
      <c r="I565" s="12"/>
    </row>
    <row r="566" spans="1:9" x14ac:dyDescent="0.2">
      <c r="A566" s="12"/>
      <c r="B566" s="166"/>
      <c r="C566" s="166"/>
      <c r="D566" s="166"/>
      <c r="E566" s="12"/>
      <c r="F566" s="12"/>
      <c r="G566" s="22"/>
      <c r="H566" s="12"/>
      <c r="I566" s="12"/>
    </row>
    <row r="567" spans="1:9" x14ac:dyDescent="0.2">
      <c r="A567" s="12"/>
      <c r="B567" s="166"/>
      <c r="C567" s="166"/>
      <c r="D567" s="166"/>
      <c r="E567" s="12"/>
      <c r="F567" s="12"/>
      <c r="G567" s="22"/>
      <c r="H567" s="12"/>
      <c r="I567" s="12"/>
    </row>
    <row r="568" spans="1:9" x14ac:dyDescent="0.2">
      <c r="A568" s="12"/>
      <c r="B568" s="166"/>
      <c r="C568" s="166"/>
      <c r="D568" s="166"/>
      <c r="E568" s="12"/>
      <c r="F568" s="12"/>
      <c r="G568" s="22"/>
      <c r="H568" s="12"/>
      <c r="I568" s="12"/>
    </row>
    <row r="569" spans="1:9" x14ac:dyDescent="0.2">
      <c r="A569" s="12"/>
      <c r="B569" s="166"/>
      <c r="C569" s="166"/>
      <c r="D569" s="166"/>
      <c r="E569" s="12"/>
      <c r="F569" s="12"/>
      <c r="G569" s="22"/>
      <c r="H569" s="12"/>
      <c r="I569" s="12"/>
    </row>
    <row r="570" spans="1:9" x14ac:dyDescent="0.2">
      <c r="A570" s="12"/>
      <c r="B570" s="166"/>
      <c r="C570" s="166"/>
      <c r="D570" s="166"/>
      <c r="E570" s="12"/>
      <c r="F570" s="12"/>
      <c r="G570" s="22"/>
      <c r="H570" s="12"/>
      <c r="I570" s="12"/>
    </row>
    <row r="571" spans="1:9" x14ac:dyDescent="0.2">
      <c r="A571" s="12"/>
      <c r="B571" s="166"/>
      <c r="C571" s="166"/>
      <c r="D571" s="166"/>
      <c r="E571" s="12"/>
      <c r="F571" s="12"/>
      <c r="G571" s="22"/>
      <c r="H571" s="12"/>
      <c r="I571" s="12"/>
    </row>
    <row r="572" spans="1:9" x14ac:dyDescent="0.2">
      <c r="A572" s="12"/>
      <c r="B572" s="166"/>
      <c r="C572" s="166"/>
      <c r="D572" s="166"/>
      <c r="E572" s="12"/>
      <c r="F572" s="12"/>
      <c r="G572" s="22"/>
      <c r="H572" s="12"/>
      <c r="I572" s="12"/>
    </row>
    <row r="573" spans="1:9" x14ac:dyDescent="0.2">
      <c r="A573" s="12"/>
      <c r="B573" s="166"/>
      <c r="C573" s="166"/>
      <c r="D573" s="166"/>
      <c r="E573" s="12"/>
      <c r="F573" s="12"/>
      <c r="G573" s="22"/>
      <c r="H573" s="12"/>
      <c r="I573" s="12"/>
    </row>
    <row r="574" spans="1:9" x14ac:dyDescent="0.2">
      <c r="A574" s="12"/>
      <c r="B574" s="166"/>
      <c r="C574" s="166"/>
      <c r="D574" s="166"/>
      <c r="E574" s="12"/>
      <c r="F574" s="12"/>
      <c r="G574" s="22"/>
      <c r="H574" s="12"/>
      <c r="I574" s="12"/>
    </row>
    <row r="575" spans="1:9" x14ac:dyDescent="0.2">
      <c r="A575" s="12"/>
      <c r="B575" s="166"/>
      <c r="C575" s="166"/>
      <c r="D575" s="166"/>
      <c r="E575" s="12"/>
      <c r="F575" s="12"/>
      <c r="G575" s="22"/>
      <c r="H575" s="12"/>
      <c r="I575" s="12"/>
    </row>
    <row r="576" spans="1:9" x14ac:dyDescent="0.2">
      <c r="A576" s="12"/>
      <c r="B576" s="166"/>
      <c r="C576" s="166"/>
      <c r="D576" s="166"/>
      <c r="E576" s="12"/>
      <c r="F576" s="12"/>
      <c r="G576" s="22"/>
      <c r="H576" s="12"/>
      <c r="I576" s="12"/>
    </row>
    <row r="577" spans="1:9" x14ac:dyDescent="0.2">
      <c r="A577" s="12"/>
      <c r="B577" s="166"/>
      <c r="C577" s="166"/>
      <c r="D577" s="166"/>
      <c r="E577" s="12"/>
      <c r="F577" s="12"/>
      <c r="G577" s="22"/>
      <c r="H577" s="12"/>
      <c r="I577" s="12"/>
    </row>
    <row r="578" spans="1:9" x14ac:dyDescent="0.2">
      <c r="A578" s="12"/>
      <c r="B578" s="166"/>
      <c r="C578" s="166"/>
      <c r="D578" s="166"/>
      <c r="E578" s="12"/>
      <c r="F578" s="12"/>
      <c r="G578" s="22"/>
      <c r="H578" s="12"/>
      <c r="I578" s="12"/>
    </row>
    <row r="579" spans="1:9" x14ac:dyDescent="0.2">
      <c r="A579" s="12"/>
      <c r="B579" s="166"/>
      <c r="C579" s="166"/>
      <c r="D579" s="166"/>
      <c r="E579" s="12"/>
      <c r="F579" s="12"/>
      <c r="G579" s="22"/>
      <c r="H579" s="12"/>
      <c r="I579" s="12"/>
    </row>
    <row r="580" spans="1:9" x14ac:dyDescent="0.2">
      <c r="A580" s="12"/>
      <c r="B580" s="166"/>
      <c r="C580" s="166"/>
      <c r="D580" s="166"/>
      <c r="E580" s="12"/>
      <c r="F580" s="12"/>
      <c r="G580" s="22"/>
      <c r="H580" s="12"/>
      <c r="I580" s="12"/>
    </row>
    <row r="581" spans="1:9" x14ac:dyDescent="0.2">
      <c r="A581" s="12"/>
      <c r="B581" s="166"/>
      <c r="C581" s="166"/>
      <c r="D581" s="166"/>
      <c r="E581" s="12"/>
      <c r="F581" s="12"/>
      <c r="G581" s="22"/>
      <c r="H581" s="12"/>
      <c r="I581" s="12"/>
    </row>
    <row r="582" spans="1:9" x14ac:dyDescent="0.2">
      <c r="A582" s="12"/>
      <c r="B582" s="166"/>
      <c r="C582" s="166"/>
      <c r="D582" s="166"/>
      <c r="E582" s="12"/>
      <c r="F582" s="12"/>
      <c r="G582" s="22"/>
      <c r="H582" s="12"/>
      <c r="I582" s="12"/>
    </row>
    <row r="583" spans="1:9" x14ac:dyDescent="0.2">
      <c r="A583" s="12"/>
      <c r="B583" s="166"/>
      <c r="C583" s="166"/>
      <c r="D583" s="166"/>
      <c r="E583" s="12"/>
      <c r="F583" s="12"/>
      <c r="G583" s="22"/>
      <c r="H583" s="12"/>
      <c r="I583" s="12"/>
    </row>
    <row r="584" spans="1:9" x14ac:dyDescent="0.2">
      <c r="A584" s="12"/>
      <c r="B584" s="166"/>
      <c r="C584" s="166"/>
      <c r="D584" s="166"/>
      <c r="E584" s="12"/>
      <c r="F584" s="12"/>
      <c r="G584" s="22"/>
      <c r="H584" s="12"/>
      <c r="I584" s="12"/>
    </row>
    <row r="585" spans="1:9" x14ac:dyDescent="0.2">
      <c r="A585" s="12"/>
      <c r="B585" s="166"/>
      <c r="C585" s="166"/>
      <c r="D585" s="166"/>
      <c r="E585" s="12"/>
      <c r="F585" s="12"/>
      <c r="G585" s="22"/>
      <c r="H585" s="12"/>
      <c r="I585" s="12"/>
    </row>
    <row r="586" spans="1:9" x14ac:dyDescent="0.2">
      <c r="A586" s="12"/>
      <c r="B586" s="166"/>
      <c r="C586" s="166"/>
      <c r="D586" s="166"/>
      <c r="E586" s="12"/>
      <c r="F586" s="12"/>
      <c r="G586" s="22"/>
      <c r="H586" s="12"/>
      <c r="I586" s="12"/>
    </row>
    <row r="587" spans="1:9" x14ac:dyDescent="0.2">
      <c r="A587" s="12"/>
      <c r="B587" s="166"/>
      <c r="C587" s="166"/>
      <c r="D587" s="166"/>
      <c r="E587" s="12"/>
      <c r="F587" s="12"/>
      <c r="G587" s="22"/>
      <c r="H587" s="12"/>
      <c r="I587" s="12"/>
    </row>
    <row r="588" spans="1:9" x14ac:dyDescent="0.2">
      <c r="A588" s="12"/>
      <c r="B588" s="166"/>
      <c r="C588" s="166"/>
      <c r="D588" s="166"/>
      <c r="E588" s="12"/>
      <c r="F588" s="12"/>
      <c r="G588" s="22"/>
      <c r="H588" s="12"/>
      <c r="I588" s="12"/>
    </row>
    <row r="589" spans="1:9" x14ac:dyDescent="0.2">
      <c r="A589" s="12"/>
      <c r="B589" s="166"/>
      <c r="C589" s="166"/>
      <c r="D589" s="166"/>
      <c r="E589" s="12"/>
      <c r="F589" s="12"/>
      <c r="G589" s="22"/>
      <c r="H589" s="12"/>
      <c r="I589" s="12"/>
    </row>
    <row r="590" spans="1:9" x14ac:dyDescent="0.2">
      <c r="A590" s="12"/>
      <c r="B590" s="166"/>
      <c r="C590" s="166"/>
      <c r="D590" s="166"/>
      <c r="E590" s="12"/>
      <c r="F590" s="12"/>
      <c r="G590" s="22"/>
      <c r="H590" s="12"/>
      <c r="I590" s="12"/>
    </row>
    <row r="591" spans="1:9" x14ac:dyDescent="0.2">
      <c r="A591" s="12"/>
      <c r="B591" s="166"/>
      <c r="C591" s="166"/>
      <c r="D591" s="166"/>
      <c r="E591" s="12"/>
      <c r="F591" s="12"/>
      <c r="G591" s="22"/>
      <c r="H591" s="12"/>
      <c r="I591" s="12"/>
    </row>
    <row r="592" spans="1:9" x14ac:dyDescent="0.2">
      <c r="A592" s="12"/>
      <c r="B592" s="166"/>
      <c r="C592" s="166"/>
      <c r="D592" s="166"/>
      <c r="E592" s="12"/>
      <c r="F592" s="12"/>
      <c r="G592" s="22"/>
      <c r="H592" s="12"/>
      <c r="I592" s="12"/>
    </row>
    <row r="593" spans="1:9" x14ac:dyDescent="0.2">
      <c r="A593" s="12"/>
      <c r="B593" s="166"/>
      <c r="C593" s="166"/>
      <c r="D593" s="166"/>
      <c r="E593" s="12"/>
      <c r="F593" s="12"/>
      <c r="G593" s="22"/>
      <c r="H593" s="12"/>
      <c r="I593" s="12"/>
    </row>
    <row r="594" spans="1:9" x14ac:dyDescent="0.2">
      <c r="A594" s="12"/>
      <c r="B594" s="166"/>
      <c r="C594" s="166"/>
      <c r="D594" s="166"/>
      <c r="E594" s="12"/>
      <c r="F594" s="12"/>
      <c r="G594" s="22"/>
      <c r="H594" s="12"/>
      <c r="I594" s="12"/>
    </row>
    <row r="595" spans="1:9" x14ac:dyDescent="0.2">
      <c r="A595" s="12"/>
      <c r="B595" s="166"/>
      <c r="C595" s="166"/>
      <c r="D595" s="166"/>
      <c r="E595" s="12"/>
      <c r="F595" s="12"/>
      <c r="G595" s="22"/>
      <c r="H595" s="12"/>
      <c r="I595" s="12"/>
    </row>
    <row r="596" spans="1:9" x14ac:dyDescent="0.2">
      <c r="A596" s="12"/>
      <c r="B596" s="166"/>
      <c r="C596" s="166"/>
      <c r="D596" s="166"/>
      <c r="E596" s="12"/>
      <c r="F596" s="12"/>
      <c r="G596" s="22"/>
      <c r="H596" s="12"/>
      <c r="I596" s="12"/>
    </row>
    <row r="597" spans="1:9" x14ac:dyDescent="0.2">
      <c r="A597" s="12"/>
      <c r="B597" s="166"/>
      <c r="C597" s="166"/>
      <c r="D597" s="166"/>
      <c r="E597" s="12"/>
      <c r="F597" s="12"/>
      <c r="G597" s="22"/>
      <c r="H597" s="12"/>
      <c r="I597" s="12"/>
    </row>
    <row r="598" spans="1:9" x14ac:dyDescent="0.2">
      <c r="A598" s="12"/>
      <c r="B598" s="166"/>
      <c r="C598" s="166"/>
      <c r="D598" s="166"/>
      <c r="E598" s="12"/>
      <c r="F598" s="12"/>
      <c r="G598" s="22"/>
      <c r="H598" s="12"/>
      <c r="I598" s="12"/>
    </row>
    <row r="599" spans="1:9" x14ac:dyDescent="0.2">
      <c r="A599" s="12"/>
      <c r="B599" s="166"/>
      <c r="C599" s="166"/>
      <c r="D599" s="166"/>
      <c r="E599" s="12"/>
      <c r="F599" s="12"/>
      <c r="G599" s="22"/>
      <c r="H599" s="12"/>
      <c r="I599" s="12"/>
    </row>
    <row r="600" spans="1:9" x14ac:dyDescent="0.2">
      <c r="A600" s="12"/>
      <c r="B600" s="166"/>
      <c r="C600" s="166"/>
      <c r="D600" s="166"/>
      <c r="E600" s="12"/>
      <c r="F600" s="12"/>
      <c r="G600" s="22"/>
      <c r="H600" s="12"/>
      <c r="I600" s="12"/>
    </row>
    <row r="601" spans="1:9" x14ac:dyDescent="0.2">
      <c r="A601" s="12"/>
      <c r="B601" s="166"/>
      <c r="C601" s="166"/>
      <c r="D601" s="166"/>
      <c r="E601" s="12"/>
      <c r="F601" s="12"/>
      <c r="G601" s="22"/>
      <c r="H601" s="12"/>
      <c r="I601" s="12"/>
    </row>
    <row r="602" spans="1:9" x14ac:dyDescent="0.2">
      <c r="A602" s="12"/>
      <c r="B602" s="166"/>
      <c r="C602" s="166"/>
      <c r="D602" s="166"/>
      <c r="E602" s="12"/>
      <c r="F602" s="12"/>
      <c r="G602" s="22"/>
      <c r="H602" s="12"/>
      <c r="I602" s="12"/>
    </row>
    <row r="603" spans="1:9" x14ac:dyDescent="0.2">
      <c r="A603" s="12"/>
      <c r="B603" s="166"/>
      <c r="C603" s="166"/>
      <c r="D603" s="166"/>
      <c r="E603" s="12"/>
      <c r="F603" s="12"/>
      <c r="G603" s="22"/>
      <c r="H603" s="12"/>
      <c r="I603" s="12"/>
    </row>
    <row r="604" spans="1:9" x14ac:dyDescent="0.2">
      <c r="A604" s="12"/>
      <c r="B604" s="166"/>
      <c r="C604" s="166"/>
      <c r="D604" s="166"/>
      <c r="E604" s="12"/>
      <c r="F604" s="12"/>
      <c r="G604" s="22"/>
      <c r="H604" s="12"/>
      <c r="I604" s="12"/>
    </row>
    <row r="605" spans="1:9" x14ac:dyDescent="0.2">
      <c r="A605" s="12"/>
      <c r="B605" s="166"/>
      <c r="C605" s="166"/>
      <c r="D605" s="166"/>
      <c r="E605" s="12"/>
      <c r="F605" s="12"/>
      <c r="G605" s="22"/>
      <c r="H605" s="12"/>
      <c r="I605" s="12"/>
    </row>
    <row r="606" spans="1:9" x14ac:dyDescent="0.2">
      <c r="A606" s="12"/>
      <c r="B606" s="166"/>
      <c r="C606" s="166"/>
      <c r="D606" s="166"/>
      <c r="E606" s="12"/>
      <c r="F606" s="12"/>
      <c r="G606" s="22"/>
      <c r="H606" s="12"/>
      <c r="I606" s="12"/>
    </row>
    <row r="607" spans="1:9" x14ac:dyDescent="0.2">
      <c r="A607" s="12"/>
      <c r="B607" s="166"/>
      <c r="C607" s="166"/>
      <c r="D607" s="166"/>
      <c r="E607" s="12"/>
      <c r="F607" s="12"/>
      <c r="G607" s="22"/>
      <c r="H607" s="12"/>
      <c r="I607" s="12"/>
    </row>
    <row r="608" spans="1:9" x14ac:dyDescent="0.2">
      <c r="A608" s="12"/>
      <c r="B608" s="166"/>
      <c r="C608" s="166"/>
      <c r="D608" s="166"/>
      <c r="E608" s="12"/>
      <c r="F608" s="12"/>
      <c r="G608" s="22"/>
      <c r="H608" s="12"/>
      <c r="I608" s="12"/>
    </row>
    <row r="609" spans="1:9" x14ac:dyDescent="0.2">
      <c r="A609" s="12"/>
      <c r="B609" s="166"/>
      <c r="C609" s="166"/>
      <c r="D609" s="166"/>
      <c r="E609" s="12"/>
      <c r="F609" s="12"/>
      <c r="G609" s="22"/>
      <c r="H609" s="12"/>
      <c r="I609" s="12"/>
    </row>
    <row r="610" spans="1:9" x14ac:dyDescent="0.2">
      <c r="A610" s="12"/>
      <c r="B610" s="166"/>
      <c r="C610" s="166"/>
      <c r="D610" s="166"/>
      <c r="E610" s="12"/>
      <c r="F610" s="12"/>
      <c r="G610" s="22"/>
      <c r="H610" s="12"/>
      <c r="I610" s="12"/>
    </row>
    <row r="611" spans="1:9" x14ac:dyDescent="0.2">
      <c r="A611" s="12"/>
      <c r="B611" s="166"/>
      <c r="C611" s="166"/>
      <c r="D611" s="166"/>
      <c r="E611" s="12"/>
      <c r="F611" s="12"/>
      <c r="G611" s="22"/>
      <c r="H611" s="12"/>
      <c r="I611" s="12"/>
    </row>
    <row r="612" spans="1:9" x14ac:dyDescent="0.2">
      <c r="A612" s="12"/>
      <c r="B612" s="166"/>
      <c r="C612" s="166"/>
      <c r="D612" s="166"/>
      <c r="E612" s="12"/>
      <c r="F612" s="12"/>
      <c r="G612" s="22"/>
      <c r="H612" s="12"/>
      <c r="I612" s="12"/>
    </row>
    <row r="613" spans="1:9" x14ac:dyDescent="0.2">
      <c r="A613" s="12"/>
      <c r="B613" s="166"/>
      <c r="C613" s="166"/>
      <c r="D613" s="166"/>
      <c r="E613" s="12"/>
      <c r="F613" s="12"/>
      <c r="G613" s="22"/>
      <c r="H613" s="12"/>
      <c r="I613" s="12"/>
    </row>
    <row r="614" spans="1:9" x14ac:dyDescent="0.2">
      <c r="A614" s="12"/>
      <c r="B614" s="166"/>
      <c r="C614" s="166"/>
      <c r="D614" s="166"/>
      <c r="E614" s="12"/>
      <c r="F614" s="12"/>
      <c r="G614" s="22"/>
      <c r="H614" s="12"/>
      <c r="I614" s="12"/>
    </row>
    <row r="615" spans="1:9" x14ac:dyDescent="0.2">
      <c r="A615" s="12"/>
      <c r="B615" s="166"/>
      <c r="C615" s="166"/>
      <c r="D615" s="166"/>
      <c r="E615" s="12"/>
      <c r="F615" s="12"/>
      <c r="G615" s="22"/>
      <c r="H615" s="12"/>
      <c r="I615" s="12"/>
    </row>
    <row r="616" spans="1:9" x14ac:dyDescent="0.2">
      <c r="A616" s="12"/>
      <c r="B616" s="166"/>
      <c r="C616" s="166"/>
      <c r="D616" s="166"/>
      <c r="E616" s="12"/>
      <c r="F616" s="12"/>
      <c r="G616" s="22"/>
      <c r="H616" s="12"/>
      <c r="I616" s="12"/>
    </row>
    <row r="617" spans="1:9" x14ac:dyDescent="0.2">
      <c r="A617" s="12"/>
      <c r="B617" s="166"/>
      <c r="C617" s="166"/>
      <c r="D617" s="166"/>
      <c r="E617" s="12"/>
      <c r="F617" s="12"/>
      <c r="G617" s="22"/>
      <c r="H617" s="12"/>
      <c r="I617" s="12"/>
    </row>
    <row r="618" spans="1:9" x14ac:dyDescent="0.2">
      <c r="A618" s="12"/>
      <c r="B618" s="166"/>
      <c r="C618" s="166"/>
      <c r="D618" s="166"/>
      <c r="E618" s="12"/>
      <c r="F618" s="12"/>
      <c r="G618" s="22"/>
      <c r="H618" s="12"/>
      <c r="I618" s="12"/>
    </row>
    <row r="619" spans="1:9" x14ac:dyDescent="0.2">
      <c r="A619" s="12"/>
      <c r="B619" s="166"/>
      <c r="C619" s="166"/>
      <c r="D619" s="166"/>
      <c r="E619" s="12"/>
      <c r="F619" s="12"/>
      <c r="G619" s="22"/>
      <c r="H619" s="12"/>
      <c r="I619" s="12"/>
    </row>
    <row r="620" spans="1:9" x14ac:dyDescent="0.2">
      <c r="A620" s="12"/>
      <c r="B620" s="166"/>
      <c r="C620" s="166"/>
      <c r="D620" s="166"/>
      <c r="E620" s="12"/>
      <c r="F620" s="12"/>
      <c r="G620" s="22"/>
      <c r="H620" s="12"/>
      <c r="I620" s="12"/>
    </row>
    <row r="621" spans="1:9" x14ac:dyDescent="0.2">
      <c r="A621" s="12"/>
      <c r="B621" s="166"/>
      <c r="C621" s="166"/>
      <c r="D621" s="166"/>
      <c r="E621" s="12"/>
      <c r="F621" s="12"/>
      <c r="G621" s="22"/>
      <c r="H621" s="12"/>
      <c r="I621" s="12"/>
    </row>
    <row r="622" spans="1:9" x14ac:dyDescent="0.2">
      <c r="A622" s="12"/>
      <c r="B622" s="166"/>
      <c r="C622" s="166"/>
      <c r="D622" s="166"/>
      <c r="E622" s="12"/>
      <c r="F622" s="12"/>
      <c r="G622" s="22"/>
      <c r="H622" s="12"/>
      <c r="I622" s="12"/>
    </row>
    <row r="623" spans="1:9" x14ac:dyDescent="0.2">
      <c r="A623" s="12"/>
      <c r="B623" s="166"/>
      <c r="C623" s="166"/>
      <c r="D623" s="166"/>
      <c r="E623" s="12"/>
      <c r="F623" s="12"/>
      <c r="G623" s="22"/>
      <c r="H623" s="12"/>
      <c r="I623" s="12"/>
    </row>
    <row r="624" spans="1:9" x14ac:dyDescent="0.2">
      <c r="A624" s="12"/>
      <c r="B624" s="166"/>
      <c r="C624" s="166"/>
      <c r="D624" s="166"/>
      <c r="E624" s="12"/>
      <c r="F624" s="12"/>
      <c r="G624" s="22"/>
      <c r="H624" s="12"/>
      <c r="I624" s="12"/>
    </row>
    <row r="625" spans="1:9" x14ac:dyDescent="0.2">
      <c r="A625" s="12"/>
      <c r="B625" s="166"/>
      <c r="C625" s="166"/>
      <c r="D625" s="166"/>
      <c r="E625" s="12"/>
      <c r="F625" s="12"/>
      <c r="G625" s="22"/>
      <c r="H625" s="12"/>
      <c r="I625" s="12"/>
    </row>
    <row r="626" spans="1:9" x14ac:dyDescent="0.2">
      <c r="A626" s="12"/>
      <c r="B626" s="166"/>
      <c r="C626" s="166"/>
      <c r="D626" s="166"/>
      <c r="E626" s="12"/>
      <c r="F626" s="12"/>
      <c r="G626" s="22"/>
      <c r="H626" s="12"/>
      <c r="I626" s="12"/>
    </row>
    <row r="627" spans="1:9" x14ac:dyDescent="0.2">
      <c r="A627" s="12"/>
      <c r="B627" s="166"/>
      <c r="C627" s="166"/>
      <c r="D627" s="166"/>
      <c r="E627" s="12"/>
      <c r="F627" s="12"/>
      <c r="G627" s="22"/>
      <c r="H627" s="12"/>
      <c r="I627" s="12"/>
    </row>
    <row r="628" spans="1:9" x14ac:dyDescent="0.2">
      <c r="A628" s="12"/>
      <c r="B628" s="166"/>
      <c r="C628" s="166"/>
      <c r="D628" s="166"/>
      <c r="E628" s="12"/>
      <c r="F628" s="12"/>
      <c r="G628" s="22"/>
      <c r="H628" s="12"/>
      <c r="I628" s="12"/>
    </row>
    <row r="629" spans="1:9" x14ac:dyDescent="0.2">
      <c r="A629" s="12"/>
      <c r="B629" s="166"/>
      <c r="C629" s="166"/>
      <c r="D629" s="166"/>
      <c r="E629" s="12"/>
      <c r="F629" s="12"/>
      <c r="G629" s="22"/>
      <c r="H629" s="12"/>
      <c r="I629" s="12"/>
    </row>
    <row r="630" spans="1:9" x14ac:dyDescent="0.2">
      <c r="A630" s="12"/>
      <c r="B630" s="166"/>
      <c r="C630" s="166"/>
      <c r="D630" s="166"/>
      <c r="E630" s="12"/>
      <c r="F630" s="12"/>
      <c r="G630" s="22"/>
      <c r="H630" s="12"/>
      <c r="I630" s="12"/>
    </row>
    <row r="631" spans="1:9" x14ac:dyDescent="0.2">
      <c r="A631" s="12"/>
      <c r="B631" s="166"/>
      <c r="C631" s="166"/>
      <c r="D631" s="166"/>
      <c r="E631" s="12"/>
      <c r="F631" s="12"/>
      <c r="G631" s="22"/>
      <c r="H631" s="12"/>
      <c r="I631" s="12"/>
    </row>
    <row r="632" spans="1:9" x14ac:dyDescent="0.2">
      <c r="A632" s="12"/>
      <c r="B632" s="166"/>
      <c r="C632" s="166"/>
      <c r="D632" s="166"/>
      <c r="E632" s="12"/>
      <c r="F632" s="12"/>
      <c r="G632" s="22"/>
      <c r="H632" s="12"/>
      <c r="I632" s="12"/>
    </row>
    <row r="633" spans="1:9" x14ac:dyDescent="0.2">
      <c r="A633" s="12"/>
      <c r="B633" s="166"/>
      <c r="C633" s="166"/>
      <c r="D633" s="166"/>
      <c r="E633" s="12"/>
      <c r="F633" s="12"/>
      <c r="G633" s="22"/>
      <c r="H633" s="12"/>
      <c r="I633" s="12"/>
    </row>
    <row r="634" spans="1:9" x14ac:dyDescent="0.2">
      <c r="A634" s="12"/>
      <c r="B634" s="166"/>
      <c r="C634" s="166"/>
      <c r="D634" s="166"/>
      <c r="E634" s="12"/>
      <c r="F634" s="12"/>
      <c r="G634" s="22"/>
      <c r="H634" s="12"/>
      <c r="I634" s="12"/>
    </row>
    <row r="635" spans="1:9" x14ac:dyDescent="0.2">
      <c r="A635" s="12"/>
      <c r="B635" s="166"/>
      <c r="C635" s="166"/>
      <c r="D635" s="166"/>
      <c r="E635" s="12"/>
      <c r="F635" s="12"/>
      <c r="G635" s="22"/>
      <c r="H635" s="12"/>
      <c r="I635" s="12"/>
    </row>
    <row r="636" spans="1:9" x14ac:dyDescent="0.2">
      <c r="A636" s="12"/>
      <c r="B636" s="166"/>
      <c r="C636" s="166"/>
      <c r="D636" s="166"/>
      <c r="E636" s="12"/>
      <c r="F636" s="12"/>
      <c r="G636" s="22"/>
      <c r="H636" s="12"/>
      <c r="I636" s="12"/>
    </row>
    <row r="637" spans="1:9" x14ac:dyDescent="0.2">
      <c r="A637" s="12"/>
      <c r="B637" s="166"/>
      <c r="C637" s="166"/>
      <c r="D637" s="166"/>
      <c r="E637" s="12"/>
      <c r="F637" s="12"/>
      <c r="G637" s="22"/>
      <c r="H637" s="12"/>
      <c r="I637" s="12"/>
    </row>
    <row r="638" spans="1:9" x14ac:dyDescent="0.2">
      <c r="A638" s="12"/>
      <c r="B638" s="166"/>
      <c r="C638" s="166"/>
      <c r="D638" s="166"/>
      <c r="E638" s="12"/>
      <c r="F638" s="12"/>
      <c r="G638" s="22"/>
      <c r="H638" s="12"/>
      <c r="I638" s="12"/>
    </row>
    <row r="639" spans="1:9" x14ac:dyDescent="0.2">
      <c r="A639" s="12"/>
      <c r="B639" s="166"/>
      <c r="C639" s="166"/>
      <c r="D639" s="166"/>
      <c r="E639" s="12"/>
      <c r="F639" s="12"/>
      <c r="G639" s="22"/>
      <c r="H639" s="12"/>
      <c r="I639" s="12"/>
    </row>
    <row r="640" spans="1:9" x14ac:dyDescent="0.2">
      <c r="A640" s="12"/>
      <c r="B640" s="166"/>
      <c r="C640" s="166"/>
      <c r="D640" s="166"/>
      <c r="E640" s="12"/>
      <c r="F640" s="12"/>
      <c r="G640" s="22"/>
      <c r="H640" s="12"/>
      <c r="I640" s="12"/>
    </row>
    <row r="641" spans="1:9" x14ac:dyDescent="0.2">
      <c r="A641" s="12"/>
      <c r="B641" s="166"/>
      <c r="C641" s="166"/>
      <c r="D641" s="166"/>
      <c r="E641" s="12"/>
      <c r="F641" s="12"/>
      <c r="G641" s="22"/>
      <c r="H641" s="12"/>
      <c r="I641" s="12"/>
    </row>
    <row r="642" spans="1:9" x14ac:dyDescent="0.2">
      <c r="A642" s="12"/>
      <c r="B642" s="166"/>
      <c r="C642" s="166"/>
      <c r="D642" s="166"/>
      <c r="E642" s="12"/>
      <c r="F642" s="12"/>
      <c r="G642" s="22"/>
      <c r="H642" s="12"/>
      <c r="I642" s="12"/>
    </row>
    <row r="643" spans="1:9" x14ac:dyDescent="0.2">
      <c r="A643" s="12"/>
      <c r="B643" s="166"/>
      <c r="C643" s="166"/>
      <c r="D643" s="166"/>
      <c r="E643" s="12"/>
      <c r="F643" s="12"/>
      <c r="G643" s="22"/>
      <c r="H643" s="12"/>
      <c r="I643" s="12"/>
    </row>
    <row r="644" spans="1:9" x14ac:dyDescent="0.2">
      <c r="A644" s="12"/>
      <c r="B644" s="166"/>
      <c r="C644" s="166"/>
      <c r="D644" s="166"/>
      <c r="E644" s="12"/>
      <c r="F644" s="12"/>
      <c r="G644" s="22"/>
      <c r="H644" s="12"/>
      <c r="I644" s="12"/>
    </row>
    <row r="645" spans="1:9" x14ac:dyDescent="0.2">
      <c r="A645" s="12"/>
      <c r="B645" s="166"/>
      <c r="C645" s="166"/>
      <c r="D645" s="166"/>
      <c r="E645" s="12"/>
      <c r="F645" s="12"/>
      <c r="G645" s="22"/>
      <c r="H645" s="12"/>
      <c r="I645" s="12"/>
    </row>
    <row r="646" spans="1:9" x14ac:dyDescent="0.2">
      <c r="A646" s="12"/>
      <c r="B646" s="166"/>
      <c r="C646" s="166"/>
      <c r="D646" s="166"/>
      <c r="E646" s="12"/>
      <c r="F646" s="12"/>
      <c r="G646" s="22"/>
      <c r="H646" s="12"/>
      <c r="I646" s="12"/>
    </row>
    <row r="647" spans="1:9" x14ac:dyDescent="0.2">
      <c r="A647" s="12"/>
      <c r="B647" s="166"/>
      <c r="C647" s="166"/>
      <c r="D647" s="166"/>
      <c r="E647" s="12"/>
      <c r="F647" s="12"/>
      <c r="G647" s="22"/>
      <c r="H647" s="12"/>
      <c r="I647" s="12"/>
    </row>
    <row r="648" spans="1:9" x14ac:dyDescent="0.2">
      <c r="A648" s="12"/>
      <c r="B648" s="166"/>
      <c r="C648" s="166"/>
      <c r="D648" s="166"/>
      <c r="E648" s="12"/>
      <c r="F648" s="12"/>
      <c r="G648" s="22"/>
      <c r="H648" s="12"/>
      <c r="I648" s="12"/>
    </row>
    <row r="649" spans="1:9" x14ac:dyDescent="0.2">
      <c r="A649" s="12"/>
      <c r="B649" s="166"/>
      <c r="C649" s="166"/>
      <c r="D649" s="166"/>
      <c r="E649" s="12"/>
      <c r="F649" s="12"/>
      <c r="G649" s="22"/>
      <c r="H649" s="12"/>
      <c r="I649" s="12"/>
    </row>
    <row r="650" spans="1:9" x14ac:dyDescent="0.2">
      <c r="A650" s="12"/>
      <c r="B650" s="166"/>
      <c r="C650" s="166"/>
      <c r="D650" s="166"/>
      <c r="E650" s="12"/>
      <c r="F650" s="12"/>
      <c r="G650" s="22"/>
      <c r="H650" s="12"/>
      <c r="I650" s="12"/>
    </row>
    <row r="651" spans="1:9" x14ac:dyDescent="0.2">
      <c r="A651" s="12"/>
      <c r="B651" s="166"/>
      <c r="C651" s="166"/>
      <c r="D651" s="166"/>
      <c r="E651" s="12"/>
      <c r="F651" s="12"/>
      <c r="G651" s="22"/>
      <c r="H651" s="12"/>
      <c r="I651" s="12"/>
    </row>
    <row r="652" spans="1:9" x14ac:dyDescent="0.2">
      <c r="A652" s="12"/>
      <c r="B652" s="166"/>
      <c r="C652" s="166"/>
      <c r="D652" s="166"/>
      <c r="E652" s="12"/>
      <c r="F652" s="12"/>
      <c r="G652" s="22"/>
      <c r="H652" s="12"/>
      <c r="I652" s="12"/>
    </row>
    <row r="653" spans="1:9" x14ac:dyDescent="0.2">
      <c r="A653" s="12"/>
      <c r="B653" s="166"/>
      <c r="C653" s="166"/>
      <c r="D653" s="166"/>
      <c r="E653" s="12"/>
      <c r="F653" s="12"/>
      <c r="G653" s="22"/>
      <c r="H653" s="12"/>
      <c r="I653" s="12"/>
    </row>
    <row r="654" spans="1:9" x14ac:dyDescent="0.2">
      <c r="A654" s="12"/>
      <c r="B654" s="166"/>
      <c r="C654" s="166"/>
      <c r="D654" s="166"/>
      <c r="E654" s="12"/>
      <c r="F654" s="12"/>
      <c r="G654" s="22"/>
      <c r="H654" s="12"/>
      <c r="I654" s="12"/>
    </row>
    <row r="655" spans="1:9" x14ac:dyDescent="0.2">
      <c r="A655" s="12"/>
      <c r="B655" s="166"/>
      <c r="C655" s="166"/>
      <c r="D655" s="166"/>
      <c r="E655" s="12"/>
      <c r="F655" s="12"/>
      <c r="G655" s="22"/>
      <c r="H655" s="12"/>
      <c r="I655" s="12"/>
    </row>
    <row r="656" spans="1:9" x14ac:dyDescent="0.2">
      <c r="A656" s="12"/>
      <c r="B656" s="166"/>
      <c r="C656" s="166"/>
      <c r="D656" s="166"/>
      <c r="E656" s="12"/>
      <c r="F656" s="12"/>
      <c r="G656" s="22"/>
      <c r="H656" s="12"/>
      <c r="I656" s="12"/>
    </row>
    <row r="657" spans="1:9" x14ac:dyDescent="0.2">
      <c r="A657" s="12"/>
      <c r="B657" s="166"/>
      <c r="C657" s="166"/>
      <c r="D657" s="166"/>
      <c r="E657" s="12"/>
      <c r="F657" s="12"/>
      <c r="G657" s="22"/>
      <c r="H657" s="12"/>
      <c r="I657" s="12"/>
    </row>
    <row r="658" spans="1:9" x14ac:dyDescent="0.2">
      <c r="A658" s="12"/>
      <c r="B658" s="166"/>
      <c r="C658" s="166"/>
      <c r="D658" s="166"/>
      <c r="E658" s="12"/>
      <c r="F658" s="12"/>
      <c r="G658" s="22"/>
      <c r="H658" s="12"/>
      <c r="I658" s="12"/>
    </row>
    <row r="659" spans="1:9" x14ac:dyDescent="0.2">
      <c r="A659" s="12"/>
      <c r="B659" s="166"/>
      <c r="C659" s="166"/>
      <c r="D659" s="166"/>
      <c r="E659" s="12"/>
      <c r="F659" s="12"/>
      <c r="G659" s="22"/>
      <c r="H659" s="12"/>
      <c r="I659" s="12"/>
    </row>
    <row r="660" spans="1:9" x14ac:dyDescent="0.2">
      <c r="A660" s="12"/>
      <c r="B660" s="166"/>
      <c r="C660" s="166"/>
      <c r="D660" s="166"/>
      <c r="E660" s="12"/>
      <c r="F660" s="12"/>
      <c r="G660" s="22"/>
      <c r="H660" s="12"/>
      <c r="I660" s="12"/>
    </row>
    <row r="661" spans="1:9" x14ac:dyDescent="0.2">
      <c r="A661" s="12"/>
      <c r="B661" s="166"/>
      <c r="C661" s="166"/>
      <c r="D661" s="166"/>
      <c r="E661" s="12"/>
      <c r="F661" s="12"/>
      <c r="G661" s="22"/>
      <c r="H661" s="12"/>
      <c r="I661" s="12"/>
    </row>
    <row r="662" spans="1:9" x14ac:dyDescent="0.2">
      <c r="A662" s="12"/>
      <c r="B662" s="166"/>
      <c r="C662" s="166"/>
      <c r="D662" s="166"/>
      <c r="E662" s="12"/>
      <c r="F662" s="12"/>
      <c r="G662" s="22"/>
      <c r="H662" s="12"/>
      <c r="I662" s="12"/>
    </row>
    <row r="663" spans="1:9" x14ac:dyDescent="0.2">
      <c r="A663" s="12"/>
      <c r="B663" s="166"/>
      <c r="C663" s="166"/>
      <c r="D663" s="166"/>
      <c r="E663" s="12"/>
      <c r="F663" s="12"/>
      <c r="G663" s="22"/>
      <c r="H663" s="12"/>
      <c r="I663" s="12"/>
    </row>
    <row r="664" spans="1:9" x14ac:dyDescent="0.2">
      <c r="A664" s="12"/>
      <c r="B664" s="166"/>
      <c r="C664" s="166"/>
      <c r="D664" s="166"/>
      <c r="E664" s="12"/>
      <c r="F664" s="12"/>
      <c r="G664" s="22"/>
      <c r="H664" s="12"/>
      <c r="I664" s="12"/>
    </row>
    <row r="665" spans="1:9" x14ac:dyDescent="0.2">
      <c r="A665" s="12"/>
      <c r="B665" s="166"/>
      <c r="C665" s="166"/>
      <c r="D665" s="166"/>
      <c r="E665" s="12"/>
      <c r="F665" s="12"/>
      <c r="G665" s="22"/>
      <c r="H665" s="12"/>
      <c r="I665" s="12"/>
    </row>
    <row r="666" spans="1:9" x14ac:dyDescent="0.2">
      <c r="A666" s="12"/>
      <c r="B666" s="166"/>
      <c r="C666" s="166"/>
      <c r="D666" s="166"/>
      <c r="E666" s="12"/>
      <c r="F666" s="12"/>
      <c r="G666" s="22"/>
      <c r="H666" s="12"/>
      <c r="I666" s="12"/>
    </row>
    <row r="667" spans="1:9" x14ac:dyDescent="0.2">
      <c r="A667" s="12"/>
      <c r="B667" s="166"/>
      <c r="C667" s="166"/>
      <c r="D667" s="166"/>
      <c r="E667" s="12"/>
      <c r="F667" s="12"/>
      <c r="G667" s="22"/>
      <c r="H667" s="12"/>
      <c r="I667" s="12"/>
    </row>
    <row r="668" spans="1:9" x14ac:dyDescent="0.2">
      <c r="A668" s="12"/>
      <c r="B668" s="166"/>
      <c r="C668" s="166"/>
      <c r="D668" s="166"/>
      <c r="E668" s="12"/>
      <c r="F668" s="12"/>
      <c r="G668" s="22"/>
      <c r="H668" s="12"/>
      <c r="I668" s="12"/>
    </row>
    <row r="669" spans="1:9" x14ac:dyDescent="0.2">
      <c r="A669" s="12"/>
      <c r="B669" s="166"/>
      <c r="C669" s="166"/>
      <c r="D669" s="166"/>
      <c r="E669" s="12"/>
      <c r="F669" s="12"/>
      <c r="G669" s="22"/>
      <c r="H669" s="12"/>
      <c r="I669" s="12"/>
    </row>
    <row r="670" spans="1:9" x14ac:dyDescent="0.2">
      <c r="A670" s="12"/>
      <c r="B670" s="166"/>
      <c r="C670" s="166"/>
      <c r="D670" s="166"/>
      <c r="E670" s="12"/>
      <c r="F670" s="12"/>
      <c r="G670" s="22"/>
      <c r="H670" s="12"/>
      <c r="I670" s="12"/>
    </row>
    <row r="671" spans="1:9" x14ac:dyDescent="0.2">
      <c r="A671" s="12"/>
      <c r="B671" s="166"/>
      <c r="C671" s="166"/>
      <c r="D671" s="166"/>
      <c r="E671" s="12"/>
      <c r="F671" s="12"/>
      <c r="G671" s="22"/>
      <c r="H671" s="12"/>
      <c r="I671" s="12"/>
    </row>
    <row r="672" spans="1:9" x14ac:dyDescent="0.2">
      <c r="A672" s="12"/>
      <c r="B672" s="166"/>
      <c r="C672" s="166"/>
      <c r="D672" s="166"/>
      <c r="E672" s="12"/>
      <c r="F672" s="12"/>
      <c r="G672" s="22"/>
      <c r="H672" s="12"/>
      <c r="I672" s="12"/>
    </row>
    <row r="673" spans="1:9" x14ac:dyDescent="0.2">
      <c r="A673" s="12"/>
      <c r="B673" s="166"/>
      <c r="C673" s="166"/>
      <c r="D673" s="166"/>
      <c r="E673" s="12"/>
      <c r="F673" s="12"/>
      <c r="G673" s="22"/>
      <c r="H673" s="12"/>
      <c r="I673" s="12"/>
    </row>
    <row r="674" spans="1:9" x14ac:dyDescent="0.2">
      <c r="A674" s="12"/>
      <c r="B674" s="166"/>
      <c r="C674" s="166"/>
      <c r="D674" s="166"/>
      <c r="E674" s="12"/>
      <c r="F674" s="12"/>
      <c r="G674" s="22"/>
      <c r="H674" s="12"/>
      <c r="I674" s="12"/>
    </row>
    <row r="675" spans="1:9" x14ac:dyDescent="0.2">
      <c r="A675" s="12"/>
      <c r="B675" s="166"/>
      <c r="C675" s="166"/>
      <c r="D675" s="166"/>
      <c r="E675" s="12"/>
      <c r="F675" s="12"/>
      <c r="G675" s="22"/>
      <c r="H675" s="12"/>
      <c r="I675" s="12"/>
    </row>
    <row r="676" spans="1:9" x14ac:dyDescent="0.2">
      <c r="A676" s="12"/>
      <c r="B676" s="166"/>
      <c r="C676" s="166"/>
      <c r="D676" s="166"/>
      <c r="E676" s="12"/>
      <c r="F676" s="12"/>
      <c r="G676" s="22"/>
      <c r="H676" s="12"/>
      <c r="I676" s="12"/>
    </row>
    <row r="677" spans="1:9" x14ac:dyDescent="0.2">
      <c r="A677" s="12"/>
      <c r="B677" s="166"/>
      <c r="C677" s="166"/>
      <c r="D677" s="166"/>
      <c r="E677" s="12"/>
      <c r="F677" s="12"/>
      <c r="G677" s="22"/>
      <c r="H677" s="12"/>
      <c r="I677" s="12"/>
    </row>
    <row r="678" spans="1:9" x14ac:dyDescent="0.2">
      <c r="A678" s="12"/>
      <c r="B678" s="166"/>
      <c r="C678" s="166"/>
      <c r="D678" s="166"/>
      <c r="E678" s="12"/>
      <c r="F678" s="12"/>
      <c r="G678" s="22"/>
      <c r="H678" s="12"/>
      <c r="I678" s="12"/>
    </row>
    <row r="679" spans="1:9" x14ac:dyDescent="0.2">
      <c r="A679" s="12"/>
      <c r="B679" s="166"/>
      <c r="C679" s="166"/>
      <c r="D679" s="166"/>
      <c r="E679" s="12"/>
      <c r="F679" s="12"/>
      <c r="G679" s="22"/>
      <c r="H679" s="12"/>
      <c r="I679" s="12"/>
    </row>
    <row r="680" spans="1:9" x14ac:dyDescent="0.2">
      <c r="A680" s="12"/>
      <c r="B680" s="166"/>
      <c r="C680" s="166"/>
      <c r="D680" s="166"/>
      <c r="E680" s="12"/>
      <c r="F680" s="12"/>
      <c r="G680" s="22"/>
      <c r="H680" s="12"/>
      <c r="I680" s="12"/>
    </row>
    <row r="681" spans="1:9" x14ac:dyDescent="0.2">
      <c r="A681" s="12"/>
      <c r="B681" s="166"/>
      <c r="C681" s="166"/>
      <c r="D681" s="166"/>
      <c r="E681" s="12"/>
      <c r="F681" s="12"/>
      <c r="G681" s="22"/>
      <c r="H681" s="12"/>
      <c r="I681" s="12"/>
    </row>
    <row r="682" spans="1:9" x14ac:dyDescent="0.2">
      <c r="A682" s="12"/>
      <c r="B682" s="166"/>
      <c r="C682" s="166"/>
      <c r="D682" s="166"/>
      <c r="E682" s="12"/>
      <c r="F682" s="12"/>
      <c r="G682" s="22"/>
      <c r="H682" s="12"/>
      <c r="I682" s="12"/>
    </row>
    <row r="683" spans="1:9" x14ac:dyDescent="0.2">
      <c r="A683" s="12"/>
      <c r="B683" s="166"/>
      <c r="C683" s="166"/>
      <c r="D683" s="166"/>
      <c r="E683" s="12"/>
      <c r="F683" s="12"/>
      <c r="G683" s="22"/>
      <c r="H683" s="12"/>
      <c r="I683" s="12"/>
    </row>
    <row r="684" spans="1:9" x14ac:dyDescent="0.2">
      <c r="A684" s="12"/>
      <c r="B684" s="166"/>
      <c r="C684" s="166"/>
      <c r="D684" s="166"/>
      <c r="E684" s="12"/>
      <c r="F684" s="12"/>
      <c r="G684" s="22"/>
      <c r="H684" s="12"/>
      <c r="I684" s="12"/>
    </row>
    <row r="685" spans="1:9" x14ac:dyDescent="0.2">
      <c r="A685" s="12"/>
      <c r="B685" s="166"/>
      <c r="C685" s="166"/>
      <c r="D685" s="166"/>
      <c r="E685" s="12"/>
      <c r="F685" s="12"/>
      <c r="G685" s="22"/>
      <c r="H685" s="12"/>
      <c r="I685" s="12"/>
    </row>
    <row r="686" spans="1:9" x14ac:dyDescent="0.2">
      <c r="A686" s="12"/>
      <c r="B686" s="166"/>
      <c r="C686" s="166"/>
      <c r="D686" s="166"/>
      <c r="E686" s="12"/>
      <c r="F686" s="12"/>
      <c r="G686" s="22"/>
      <c r="H686" s="12"/>
      <c r="I686" s="12"/>
    </row>
    <row r="687" spans="1:9" x14ac:dyDescent="0.2">
      <c r="A687" s="12"/>
      <c r="B687" s="166"/>
      <c r="C687" s="166"/>
      <c r="D687" s="166"/>
      <c r="E687" s="12"/>
      <c r="F687" s="12"/>
      <c r="G687" s="22"/>
      <c r="H687" s="12"/>
      <c r="I687" s="12"/>
    </row>
    <row r="688" spans="1:9" x14ac:dyDescent="0.2">
      <c r="A688" s="12"/>
      <c r="B688" s="166"/>
      <c r="C688" s="166"/>
      <c r="D688" s="166"/>
      <c r="E688" s="12"/>
      <c r="F688" s="12"/>
      <c r="G688" s="22"/>
      <c r="H688" s="12"/>
      <c r="I688" s="12"/>
    </row>
    <row r="689" spans="1:9" x14ac:dyDescent="0.2">
      <c r="A689" s="12"/>
      <c r="B689" s="166"/>
      <c r="C689" s="166"/>
      <c r="D689" s="166"/>
      <c r="E689" s="12"/>
      <c r="F689" s="12"/>
      <c r="G689" s="22"/>
      <c r="H689" s="12"/>
      <c r="I689" s="12"/>
    </row>
    <row r="690" spans="1:9" x14ac:dyDescent="0.2">
      <c r="A690" s="12"/>
      <c r="B690" s="166"/>
      <c r="C690" s="166"/>
      <c r="D690" s="166"/>
      <c r="E690" s="12"/>
      <c r="F690" s="12"/>
      <c r="G690" s="22"/>
      <c r="H690" s="12"/>
      <c r="I690" s="12"/>
    </row>
    <row r="691" spans="1:9" x14ac:dyDescent="0.2">
      <c r="A691" s="12"/>
      <c r="B691" s="166"/>
      <c r="C691" s="166"/>
      <c r="D691" s="166"/>
      <c r="E691" s="12"/>
      <c r="F691" s="12"/>
      <c r="G691" s="22"/>
      <c r="H691" s="12"/>
      <c r="I691" s="12"/>
    </row>
    <row r="692" spans="1:9" x14ac:dyDescent="0.2">
      <c r="A692" s="12"/>
      <c r="B692" s="166"/>
      <c r="C692" s="166"/>
      <c r="D692" s="166"/>
      <c r="E692" s="12"/>
      <c r="F692" s="12"/>
      <c r="G692" s="22"/>
      <c r="H692" s="12"/>
      <c r="I692" s="12"/>
    </row>
    <row r="693" spans="1:9" x14ac:dyDescent="0.2">
      <c r="A693" s="12"/>
      <c r="B693" s="166"/>
      <c r="C693" s="166"/>
      <c r="D693" s="166"/>
      <c r="E693" s="12"/>
      <c r="F693" s="12"/>
      <c r="G693" s="22"/>
      <c r="H693" s="12"/>
      <c r="I693" s="12"/>
    </row>
    <row r="694" spans="1:9" x14ac:dyDescent="0.2">
      <c r="A694" s="12"/>
      <c r="B694" s="166"/>
      <c r="C694" s="166"/>
      <c r="D694" s="166"/>
      <c r="E694" s="12"/>
      <c r="F694" s="12"/>
      <c r="G694" s="22"/>
      <c r="H694" s="12"/>
      <c r="I694" s="12"/>
    </row>
    <row r="695" spans="1:9" x14ac:dyDescent="0.2">
      <c r="A695" s="12"/>
      <c r="B695" s="166"/>
      <c r="C695" s="166"/>
      <c r="D695" s="166"/>
      <c r="E695" s="12"/>
      <c r="F695" s="12"/>
      <c r="G695" s="22"/>
      <c r="H695" s="12"/>
      <c r="I695" s="12"/>
    </row>
    <row r="696" spans="1:9" x14ac:dyDescent="0.2">
      <c r="A696" s="12"/>
      <c r="B696" s="166"/>
      <c r="C696" s="166"/>
      <c r="D696" s="166"/>
      <c r="E696" s="12"/>
      <c r="F696" s="12"/>
      <c r="G696" s="22"/>
      <c r="H696" s="12"/>
      <c r="I696" s="12"/>
    </row>
    <row r="697" spans="1:9" x14ac:dyDescent="0.2">
      <c r="A697" s="12"/>
      <c r="B697" s="166"/>
      <c r="C697" s="166"/>
      <c r="D697" s="166"/>
      <c r="E697" s="12"/>
      <c r="F697" s="12"/>
      <c r="G697" s="22"/>
      <c r="H697" s="12"/>
      <c r="I697" s="12"/>
    </row>
    <row r="698" spans="1:9" x14ac:dyDescent="0.2">
      <c r="A698" s="12"/>
      <c r="B698" s="166"/>
      <c r="C698" s="166"/>
      <c r="D698" s="166"/>
      <c r="E698" s="12"/>
      <c r="F698" s="12"/>
      <c r="G698" s="22"/>
      <c r="H698" s="12"/>
      <c r="I698" s="12"/>
    </row>
    <row r="699" spans="1:9" x14ac:dyDescent="0.2">
      <c r="A699" s="12"/>
      <c r="B699" s="166"/>
      <c r="C699" s="166"/>
      <c r="D699" s="166"/>
      <c r="E699" s="12"/>
      <c r="F699" s="12"/>
      <c r="G699" s="22"/>
      <c r="H699" s="12"/>
      <c r="I699" s="12"/>
    </row>
    <row r="700" spans="1:9" x14ac:dyDescent="0.2">
      <c r="A700" s="12"/>
      <c r="B700" s="166"/>
      <c r="C700" s="166"/>
      <c r="D700" s="166"/>
      <c r="E700" s="12"/>
      <c r="F700" s="12"/>
      <c r="G700" s="22"/>
      <c r="H700" s="12"/>
      <c r="I700" s="12"/>
    </row>
    <row r="701" spans="1:9" x14ac:dyDescent="0.2">
      <c r="A701" s="12"/>
      <c r="B701" s="166"/>
      <c r="C701" s="166"/>
      <c r="D701" s="166"/>
      <c r="E701" s="12"/>
      <c r="F701" s="12"/>
      <c r="G701" s="22"/>
      <c r="H701" s="12"/>
      <c r="I701" s="12"/>
    </row>
    <row r="702" spans="1:9" x14ac:dyDescent="0.2">
      <c r="A702" s="12"/>
      <c r="B702" s="166"/>
      <c r="C702" s="166"/>
      <c r="D702" s="166"/>
      <c r="E702" s="12"/>
      <c r="F702" s="12"/>
      <c r="G702" s="22"/>
      <c r="H702" s="12"/>
      <c r="I702" s="12"/>
    </row>
    <row r="703" spans="1:9" x14ac:dyDescent="0.2">
      <c r="A703" s="12"/>
      <c r="B703" s="166"/>
      <c r="C703" s="166"/>
      <c r="D703" s="166"/>
      <c r="E703" s="12"/>
      <c r="F703" s="12"/>
      <c r="G703" s="22"/>
      <c r="H703" s="12"/>
      <c r="I703" s="12"/>
    </row>
    <row r="704" spans="1:9" x14ac:dyDescent="0.2">
      <c r="A704" s="12"/>
      <c r="B704" s="166"/>
      <c r="C704" s="166"/>
      <c r="D704" s="166"/>
      <c r="E704" s="12"/>
      <c r="F704" s="12"/>
      <c r="G704" s="22"/>
      <c r="H704" s="12"/>
      <c r="I704" s="12"/>
    </row>
    <row r="705" spans="1:9" x14ac:dyDescent="0.2">
      <c r="A705" s="12"/>
      <c r="B705" s="166"/>
      <c r="C705" s="166"/>
      <c r="D705" s="166"/>
      <c r="E705" s="12"/>
      <c r="F705" s="12"/>
      <c r="G705" s="22"/>
      <c r="H705" s="12"/>
      <c r="I705" s="12"/>
    </row>
    <row r="706" spans="1:9" x14ac:dyDescent="0.2">
      <c r="A706" s="12"/>
      <c r="B706" s="166"/>
      <c r="C706" s="166"/>
      <c r="D706" s="166"/>
      <c r="E706" s="12"/>
      <c r="F706" s="12"/>
      <c r="G706" s="22"/>
      <c r="H706" s="12"/>
      <c r="I706" s="12"/>
    </row>
    <row r="707" spans="1:9" x14ac:dyDescent="0.2">
      <c r="A707" s="12"/>
      <c r="B707" s="166"/>
      <c r="C707" s="166"/>
      <c r="D707" s="166"/>
      <c r="E707" s="12"/>
      <c r="F707" s="12"/>
      <c r="G707" s="22"/>
      <c r="H707" s="12"/>
      <c r="I707" s="12"/>
    </row>
    <row r="708" spans="1:9" x14ac:dyDescent="0.2">
      <c r="A708" s="12"/>
      <c r="B708" s="166"/>
      <c r="C708" s="166"/>
      <c r="D708" s="166"/>
      <c r="E708" s="12"/>
      <c r="F708" s="12"/>
      <c r="G708" s="22"/>
      <c r="H708" s="12"/>
      <c r="I708" s="12"/>
    </row>
    <row r="709" spans="1:9" x14ac:dyDescent="0.2">
      <c r="A709" s="12"/>
      <c r="B709" s="166"/>
      <c r="C709" s="166"/>
      <c r="D709" s="166"/>
      <c r="E709" s="12"/>
      <c r="F709" s="12"/>
      <c r="G709" s="22"/>
      <c r="H709" s="12"/>
      <c r="I709" s="12"/>
    </row>
    <row r="710" spans="1:9" x14ac:dyDescent="0.2">
      <c r="A710" s="12"/>
      <c r="B710" s="166"/>
      <c r="C710" s="166"/>
      <c r="D710" s="166"/>
      <c r="E710" s="12"/>
      <c r="F710" s="12"/>
      <c r="G710" s="22"/>
      <c r="H710" s="12"/>
      <c r="I710" s="12"/>
    </row>
    <row r="711" spans="1:9" x14ac:dyDescent="0.2">
      <c r="A711" s="12"/>
      <c r="B711" s="166"/>
      <c r="C711" s="166"/>
      <c r="D711" s="166"/>
      <c r="E711" s="12"/>
      <c r="F711" s="12"/>
      <c r="G711" s="22"/>
      <c r="H711" s="12"/>
      <c r="I711" s="12"/>
    </row>
    <row r="712" spans="1:9" x14ac:dyDescent="0.2">
      <c r="A712" s="12"/>
      <c r="B712" s="166"/>
      <c r="C712" s="166"/>
      <c r="D712" s="166"/>
      <c r="E712" s="12"/>
      <c r="F712" s="12"/>
      <c r="G712" s="22"/>
      <c r="H712" s="12"/>
      <c r="I712" s="12"/>
    </row>
    <row r="713" spans="1:9" x14ac:dyDescent="0.2">
      <c r="A713" s="12"/>
      <c r="B713" s="166"/>
      <c r="C713" s="166"/>
      <c r="D713" s="166"/>
      <c r="E713" s="12"/>
      <c r="F713" s="12"/>
      <c r="G713" s="22"/>
      <c r="H713" s="12"/>
      <c r="I713" s="12"/>
    </row>
    <row r="714" spans="1:9" x14ac:dyDescent="0.2">
      <c r="A714" s="12"/>
      <c r="B714" s="166"/>
      <c r="C714" s="166"/>
      <c r="D714" s="166"/>
      <c r="E714" s="12"/>
      <c r="F714" s="12"/>
      <c r="G714" s="22"/>
      <c r="H714" s="12"/>
      <c r="I714" s="12"/>
    </row>
    <row r="715" spans="1:9" x14ac:dyDescent="0.2">
      <c r="A715" s="12"/>
      <c r="B715" s="166"/>
      <c r="C715" s="166"/>
      <c r="D715" s="166"/>
      <c r="E715" s="12"/>
      <c r="F715" s="12"/>
      <c r="G715" s="22"/>
      <c r="H715" s="12"/>
      <c r="I715" s="12"/>
    </row>
    <row r="716" spans="1:9" x14ac:dyDescent="0.2">
      <c r="A716" s="12"/>
      <c r="B716" s="166"/>
      <c r="C716" s="166"/>
      <c r="D716" s="166"/>
      <c r="E716" s="12"/>
      <c r="F716" s="12"/>
      <c r="G716" s="22"/>
      <c r="H716" s="12"/>
      <c r="I716" s="12"/>
    </row>
    <row r="717" spans="1:9" x14ac:dyDescent="0.2">
      <c r="A717" s="12"/>
      <c r="B717" s="166"/>
      <c r="C717" s="166"/>
      <c r="D717" s="166"/>
      <c r="E717" s="12"/>
      <c r="F717" s="12"/>
      <c r="G717" s="22"/>
      <c r="H717" s="12"/>
      <c r="I717" s="12"/>
    </row>
    <row r="718" spans="1:9" x14ac:dyDescent="0.2">
      <c r="A718" s="12"/>
      <c r="B718" s="166"/>
      <c r="C718" s="166"/>
      <c r="D718" s="166"/>
      <c r="E718" s="12"/>
      <c r="F718" s="12"/>
      <c r="G718" s="22"/>
      <c r="H718" s="12"/>
      <c r="I718" s="12"/>
    </row>
    <row r="719" spans="1:9" x14ac:dyDescent="0.2">
      <c r="A719" s="12"/>
      <c r="B719" s="166"/>
      <c r="C719" s="166"/>
      <c r="D719" s="166"/>
      <c r="E719" s="12"/>
      <c r="F719" s="12"/>
      <c r="G719" s="22"/>
      <c r="H719" s="12"/>
      <c r="I719" s="12"/>
    </row>
    <row r="720" spans="1:9" x14ac:dyDescent="0.2">
      <c r="A720" s="12"/>
      <c r="B720" s="166"/>
      <c r="C720" s="166"/>
      <c r="D720" s="166"/>
      <c r="E720" s="12"/>
      <c r="F720" s="12"/>
      <c r="G720" s="22"/>
      <c r="H720" s="12"/>
      <c r="I720" s="12"/>
    </row>
    <row r="721" spans="1:9" x14ac:dyDescent="0.2">
      <c r="A721" s="12"/>
      <c r="B721" s="166"/>
      <c r="C721" s="166"/>
      <c r="D721" s="166"/>
      <c r="E721" s="12"/>
      <c r="F721" s="12"/>
      <c r="G721" s="22"/>
      <c r="H721" s="12"/>
      <c r="I721" s="12"/>
    </row>
    <row r="722" spans="1:9" x14ac:dyDescent="0.2">
      <c r="A722" s="12"/>
      <c r="B722" s="166"/>
      <c r="C722" s="166"/>
      <c r="D722" s="166"/>
      <c r="E722" s="12"/>
      <c r="F722" s="12"/>
      <c r="G722" s="22"/>
      <c r="H722" s="12"/>
      <c r="I722" s="12"/>
    </row>
    <row r="723" spans="1:9" x14ac:dyDescent="0.2">
      <c r="A723" s="12"/>
      <c r="B723" s="166"/>
      <c r="C723" s="166"/>
      <c r="D723" s="166"/>
      <c r="E723" s="12"/>
      <c r="F723" s="12"/>
      <c r="G723" s="22"/>
      <c r="H723" s="12"/>
      <c r="I723" s="12"/>
    </row>
    <row r="724" spans="1:9" x14ac:dyDescent="0.2">
      <c r="A724" s="12"/>
      <c r="B724" s="166"/>
      <c r="C724" s="166"/>
      <c r="D724" s="166"/>
      <c r="E724" s="12"/>
      <c r="F724" s="12"/>
      <c r="G724" s="22"/>
      <c r="H724" s="12"/>
      <c r="I724" s="12"/>
    </row>
    <row r="725" spans="1:9" x14ac:dyDescent="0.2">
      <c r="A725" s="12"/>
      <c r="B725" s="166"/>
      <c r="C725" s="166"/>
      <c r="D725" s="166"/>
      <c r="E725" s="12"/>
      <c r="F725" s="12"/>
      <c r="G725" s="22"/>
      <c r="H725" s="12"/>
      <c r="I725" s="12"/>
    </row>
    <row r="726" spans="1:9" x14ac:dyDescent="0.2">
      <c r="A726" s="12"/>
      <c r="B726" s="166"/>
      <c r="C726" s="166"/>
      <c r="D726" s="166"/>
      <c r="E726" s="12"/>
      <c r="F726" s="12"/>
      <c r="G726" s="22"/>
      <c r="H726" s="12"/>
      <c r="I726" s="12"/>
    </row>
    <row r="727" spans="1:9" x14ac:dyDescent="0.2">
      <c r="A727" s="12"/>
      <c r="B727" s="166"/>
      <c r="C727" s="166"/>
      <c r="D727" s="166"/>
      <c r="E727" s="12"/>
      <c r="F727" s="12"/>
      <c r="G727" s="22"/>
      <c r="H727" s="12"/>
      <c r="I727" s="12"/>
    </row>
    <row r="728" spans="1:9" x14ac:dyDescent="0.2">
      <c r="A728" s="12"/>
      <c r="B728" s="166"/>
      <c r="C728" s="166"/>
      <c r="D728" s="166"/>
      <c r="E728" s="12"/>
      <c r="F728" s="12"/>
      <c r="G728" s="22"/>
      <c r="H728" s="12"/>
      <c r="I728" s="12"/>
    </row>
    <row r="729" spans="1:9" x14ac:dyDescent="0.2">
      <c r="A729" s="12"/>
      <c r="B729" s="166"/>
      <c r="C729" s="166"/>
      <c r="D729" s="166"/>
      <c r="E729" s="12"/>
      <c r="F729" s="12"/>
      <c r="G729" s="22"/>
      <c r="H729" s="12"/>
      <c r="I729" s="12"/>
    </row>
    <row r="730" spans="1:9" x14ac:dyDescent="0.2">
      <c r="A730" s="12"/>
      <c r="B730" s="166"/>
      <c r="C730" s="166"/>
      <c r="D730" s="166"/>
      <c r="E730" s="12"/>
      <c r="F730" s="12"/>
      <c r="G730" s="22"/>
      <c r="H730" s="12"/>
      <c r="I730" s="12"/>
    </row>
    <row r="731" spans="1:9" x14ac:dyDescent="0.2">
      <c r="A731" s="12"/>
      <c r="B731" s="166"/>
      <c r="C731" s="166"/>
      <c r="D731" s="166"/>
      <c r="E731" s="12"/>
      <c r="F731" s="12"/>
      <c r="G731" s="22"/>
      <c r="H731" s="12"/>
      <c r="I731" s="12"/>
    </row>
    <row r="732" spans="1:9" x14ac:dyDescent="0.2">
      <c r="A732" s="12"/>
      <c r="B732" s="166"/>
      <c r="C732" s="166"/>
      <c r="D732" s="166"/>
      <c r="E732" s="12"/>
      <c r="F732" s="12"/>
      <c r="G732" s="22"/>
      <c r="H732" s="12"/>
      <c r="I732" s="12"/>
    </row>
    <row r="733" spans="1:9" x14ac:dyDescent="0.2">
      <c r="A733" s="12"/>
      <c r="B733" s="166"/>
      <c r="C733" s="166"/>
      <c r="D733" s="166"/>
      <c r="E733" s="12"/>
      <c r="F733" s="12"/>
      <c r="G733" s="22"/>
      <c r="H733" s="12"/>
      <c r="I733" s="12"/>
    </row>
    <row r="734" spans="1:9" x14ac:dyDescent="0.2">
      <c r="A734" s="12"/>
      <c r="B734" s="166"/>
      <c r="C734" s="166"/>
      <c r="D734" s="166"/>
      <c r="E734" s="12"/>
      <c r="F734" s="12"/>
      <c r="G734" s="22"/>
      <c r="H734" s="12"/>
      <c r="I734" s="12"/>
    </row>
    <row r="735" spans="1:9" x14ac:dyDescent="0.2">
      <c r="A735" s="12"/>
      <c r="B735" s="166"/>
      <c r="C735" s="166"/>
      <c r="D735" s="166"/>
      <c r="E735" s="12"/>
      <c r="F735" s="12"/>
      <c r="G735" s="22"/>
      <c r="H735" s="12"/>
      <c r="I735" s="12"/>
    </row>
    <row r="736" spans="1:9" x14ac:dyDescent="0.2">
      <c r="A736" s="12"/>
      <c r="B736" s="166"/>
      <c r="C736" s="166"/>
      <c r="D736" s="166"/>
      <c r="E736" s="12"/>
      <c r="F736" s="12"/>
      <c r="G736" s="22"/>
      <c r="H736" s="12"/>
      <c r="I736" s="12"/>
    </row>
    <row r="737" spans="1:9" x14ac:dyDescent="0.2">
      <c r="A737" s="12"/>
      <c r="B737" s="166"/>
      <c r="C737" s="166"/>
      <c r="D737" s="166"/>
      <c r="E737" s="12"/>
      <c r="F737" s="12"/>
      <c r="G737" s="22"/>
      <c r="H737" s="12"/>
      <c r="I737" s="12"/>
    </row>
    <row r="738" spans="1:9" x14ac:dyDescent="0.2">
      <c r="A738" s="12"/>
      <c r="B738" s="166"/>
      <c r="C738" s="166"/>
      <c r="D738" s="166"/>
      <c r="E738" s="12"/>
      <c r="F738" s="12"/>
      <c r="G738" s="22"/>
      <c r="H738" s="12"/>
      <c r="I738" s="12"/>
    </row>
    <row r="739" spans="1:9" x14ac:dyDescent="0.2">
      <c r="A739" s="12"/>
      <c r="B739" s="166"/>
      <c r="C739" s="166"/>
      <c r="D739" s="166"/>
      <c r="E739" s="12"/>
      <c r="F739" s="12"/>
      <c r="G739" s="22"/>
      <c r="H739" s="12"/>
      <c r="I739" s="12"/>
    </row>
    <row r="740" spans="1:9" x14ac:dyDescent="0.2">
      <c r="A740" s="12"/>
      <c r="B740" s="166"/>
      <c r="C740" s="166"/>
      <c r="D740" s="166"/>
      <c r="E740" s="12"/>
      <c r="F740" s="12"/>
      <c r="G740" s="22"/>
      <c r="H740" s="12"/>
      <c r="I740" s="12"/>
    </row>
    <row r="741" spans="1:9" x14ac:dyDescent="0.2">
      <c r="A741" s="12"/>
      <c r="B741" s="166"/>
      <c r="C741" s="166"/>
      <c r="D741" s="166"/>
      <c r="E741" s="12"/>
      <c r="F741" s="12"/>
      <c r="G741" s="22"/>
      <c r="H741" s="12"/>
      <c r="I741" s="12"/>
    </row>
    <row r="742" spans="1:9" x14ac:dyDescent="0.2">
      <c r="A742" s="12"/>
      <c r="B742" s="166"/>
      <c r="C742" s="166"/>
      <c r="D742" s="166"/>
      <c r="E742" s="12"/>
      <c r="F742" s="12"/>
      <c r="G742" s="22"/>
      <c r="H742" s="12"/>
      <c r="I742" s="12"/>
    </row>
    <row r="743" spans="1:9" x14ac:dyDescent="0.2">
      <c r="A743" s="12"/>
      <c r="B743" s="166"/>
      <c r="C743" s="166"/>
      <c r="D743" s="166"/>
      <c r="E743" s="12"/>
      <c r="F743" s="12"/>
      <c r="G743" s="22"/>
      <c r="H743" s="12"/>
      <c r="I743" s="12"/>
    </row>
    <row r="744" spans="1:9" x14ac:dyDescent="0.2">
      <c r="A744" s="12"/>
      <c r="B744" s="166"/>
      <c r="C744" s="166"/>
      <c r="D744" s="166"/>
      <c r="E744" s="12"/>
      <c r="F744" s="12"/>
      <c r="G744" s="22"/>
      <c r="H744" s="12"/>
      <c r="I744" s="12"/>
    </row>
    <row r="745" spans="1:9" x14ac:dyDescent="0.2">
      <c r="A745" s="12"/>
      <c r="B745" s="166"/>
      <c r="C745" s="166"/>
      <c r="D745" s="166"/>
      <c r="E745" s="12"/>
      <c r="F745" s="12"/>
      <c r="G745" s="22"/>
      <c r="H745" s="12"/>
      <c r="I745" s="12"/>
    </row>
    <row r="746" spans="1:9" x14ac:dyDescent="0.2">
      <c r="A746" s="12"/>
      <c r="B746" s="166"/>
      <c r="C746" s="166"/>
      <c r="D746" s="166"/>
      <c r="E746" s="12"/>
      <c r="F746" s="12"/>
      <c r="G746" s="22"/>
      <c r="H746" s="12"/>
      <c r="I746" s="12"/>
    </row>
    <row r="747" spans="1:9" x14ac:dyDescent="0.2">
      <c r="A747" s="12"/>
      <c r="B747" s="166"/>
      <c r="C747" s="166"/>
      <c r="D747" s="166"/>
      <c r="E747" s="12"/>
      <c r="F747" s="12"/>
      <c r="G747" s="22"/>
      <c r="H747" s="12"/>
      <c r="I747" s="12"/>
    </row>
    <row r="748" spans="1:9" x14ac:dyDescent="0.2">
      <c r="A748" s="12"/>
      <c r="B748" s="166"/>
      <c r="C748" s="166"/>
      <c r="D748" s="166"/>
      <c r="E748" s="12"/>
      <c r="F748" s="12"/>
      <c r="G748" s="22"/>
      <c r="H748" s="12"/>
      <c r="I748" s="12"/>
    </row>
    <row r="749" spans="1:9" x14ac:dyDescent="0.2">
      <c r="A749" s="12"/>
      <c r="B749" s="166"/>
      <c r="C749" s="166"/>
      <c r="D749" s="166"/>
      <c r="E749" s="12"/>
      <c r="F749" s="12"/>
      <c r="G749" s="22"/>
      <c r="H749" s="12"/>
      <c r="I749" s="12"/>
    </row>
    <row r="750" spans="1:9" x14ac:dyDescent="0.2">
      <c r="A750" s="12"/>
      <c r="B750" s="166"/>
      <c r="C750" s="166"/>
      <c r="D750" s="166"/>
      <c r="E750" s="12"/>
      <c r="F750" s="12"/>
      <c r="G750" s="22"/>
      <c r="H750" s="12"/>
      <c r="I750" s="12"/>
    </row>
    <row r="751" spans="1:9" x14ac:dyDescent="0.2">
      <c r="A751" s="12"/>
      <c r="B751" s="166"/>
      <c r="C751" s="166"/>
      <c r="D751" s="166"/>
      <c r="E751" s="12"/>
      <c r="F751" s="12"/>
      <c r="G751" s="22"/>
      <c r="H751" s="12"/>
      <c r="I751" s="12"/>
    </row>
    <row r="752" spans="1:9" x14ac:dyDescent="0.2">
      <c r="A752" s="12"/>
      <c r="B752" s="166"/>
      <c r="C752" s="166"/>
      <c r="D752" s="166"/>
      <c r="E752" s="12"/>
      <c r="F752" s="12"/>
      <c r="G752" s="22"/>
      <c r="H752" s="12"/>
      <c r="I752" s="12"/>
    </row>
    <row r="753" spans="1:9" x14ac:dyDescent="0.2">
      <c r="A753" s="12"/>
      <c r="B753" s="166"/>
      <c r="C753" s="166"/>
      <c r="D753" s="166"/>
      <c r="E753" s="12"/>
      <c r="F753" s="12"/>
      <c r="G753" s="22"/>
      <c r="H753" s="12"/>
      <c r="I753" s="12"/>
    </row>
    <row r="754" spans="1:9" x14ac:dyDescent="0.2">
      <c r="A754" s="12"/>
      <c r="B754" s="166"/>
      <c r="C754" s="166"/>
      <c r="D754" s="166"/>
      <c r="E754" s="12"/>
      <c r="F754" s="12"/>
      <c r="G754" s="22"/>
      <c r="H754" s="12"/>
      <c r="I754" s="12"/>
    </row>
    <row r="755" spans="1:9" x14ac:dyDescent="0.2">
      <c r="A755" s="12"/>
      <c r="B755" s="166"/>
      <c r="C755" s="166"/>
      <c r="D755" s="166"/>
      <c r="E755" s="12"/>
      <c r="F755" s="12"/>
      <c r="G755" s="22"/>
      <c r="H755" s="12"/>
      <c r="I755" s="12"/>
    </row>
    <row r="756" spans="1:9" x14ac:dyDescent="0.2">
      <c r="A756" s="12"/>
      <c r="B756" s="166"/>
      <c r="C756" s="166"/>
      <c r="D756" s="166"/>
      <c r="E756" s="12"/>
      <c r="F756" s="12"/>
      <c r="G756" s="22"/>
      <c r="H756" s="12"/>
      <c r="I756" s="12"/>
    </row>
    <row r="757" spans="1:9" x14ac:dyDescent="0.2">
      <c r="A757" s="12"/>
      <c r="B757" s="166"/>
      <c r="C757" s="166"/>
      <c r="D757" s="166"/>
      <c r="E757" s="12"/>
      <c r="F757" s="12"/>
      <c r="G757" s="22"/>
      <c r="H757" s="12"/>
      <c r="I757" s="12"/>
    </row>
    <row r="758" spans="1:9" x14ac:dyDescent="0.2">
      <c r="A758" s="12"/>
      <c r="B758" s="166"/>
      <c r="C758" s="166"/>
      <c r="D758" s="166"/>
      <c r="E758" s="12"/>
      <c r="F758" s="12"/>
      <c r="G758" s="22"/>
      <c r="H758" s="12"/>
      <c r="I758" s="12"/>
    </row>
    <row r="759" spans="1:9" x14ac:dyDescent="0.2">
      <c r="A759" s="12"/>
      <c r="B759" s="166"/>
      <c r="C759" s="166"/>
      <c r="D759" s="166"/>
      <c r="E759" s="12"/>
      <c r="F759" s="12"/>
      <c r="G759" s="22"/>
      <c r="H759" s="12"/>
      <c r="I759" s="12"/>
    </row>
    <row r="760" spans="1:9" x14ac:dyDescent="0.2">
      <c r="A760" s="12"/>
      <c r="B760" s="166"/>
      <c r="C760" s="166"/>
      <c r="D760" s="166"/>
      <c r="E760" s="12"/>
      <c r="F760" s="12"/>
      <c r="G760" s="22"/>
      <c r="H760" s="12"/>
      <c r="I760" s="12"/>
    </row>
    <row r="761" spans="1:9" x14ac:dyDescent="0.2">
      <c r="A761" s="12"/>
      <c r="B761" s="166"/>
      <c r="C761" s="166"/>
      <c r="D761" s="166"/>
      <c r="E761" s="12"/>
      <c r="F761" s="12"/>
      <c r="G761" s="22"/>
      <c r="H761" s="12"/>
      <c r="I761" s="12"/>
    </row>
    <row r="762" spans="1:9" x14ac:dyDescent="0.2">
      <c r="A762" s="12"/>
      <c r="B762" s="166"/>
      <c r="C762" s="166"/>
      <c r="D762" s="166"/>
      <c r="E762" s="12"/>
      <c r="F762" s="12"/>
      <c r="G762" s="22"/>
      <c r="H762" s="12"/>
      <c r="I762" s="12"/>
    </row>
    <row r="763" spans="1:9" x14ac:dyDescent="0.2">
      <c r="A763" s="12"/>
      <c r="B763" s="166"/>
      <c r="C763" s="166"/>
      <c r="D763" s="166"/>
      <c r="E763" s="12"/>
      <c r="F763" s="12"/>
      <c r="G763" s="22"/>
      <c r="H763" s="12"/>
      <c r="I763" s="12"/>
    </row>
    <row r="764" spans="1:9" x14ac:dyDescent="0.2">
      <c r="A764" s="12"/>
      <c r="B764" s="166"/>
      <c r="C764" s="166"/>
      <c r="D764" s="166"/>
      <c r="E764" s="12"/>
      <c r="F764" s="12"/>
      <c r="G764" s="22"/>
      <c r="H764" s="12"/>
      <c r="I764" s="12"/>
    </row>
    <row r="765" spans="1:9" x14ac:dyDescent="0.2">
      <c r="A765" s="12"/>
      <c r="B765" s="166"/>
      <c r="C765" s="166"/>
      <c r="D765" s="166"/>
      <c r="E765" s="12"/>
      <c r="F765" s="12"/>
      <c r="G765" s="22"/>
      <c r="H765" s="12"/>
      <c r="I765" s="12"/>
    </row>
    <row r="766" spans="1:9" x14ac:dyDescent="0.2">
      <c r="A766" s="12"/>
      <c r="B766" s="166"/>
      <c r="C766" s="166"/>
      <c r="D766" s="166"/>
      <c r="E766" s="12"/>
      <c r="F766" s="12"/>
      <c r="G766" s="22"/>
      <c r="H766" s="12"/>
      <c r="I766" s="12"/>
    </row>
    <row r="767" spans="1:9" x14ac:dyDescent="0.2">
      <c r="A767" s="12"/>
      <c r="B767" s="166"/>
      <c r="C767" s="166"/>
      <c r="D767" s="166"/>
      <c r="E767" s="12"/>
      <c r="F767" s="12"/>
      <c r="G767" s="22"/>
      <c r="H767" s="12"/>
      <c r="I767" s="12"/>
    </row>
    <row r="768" spans="1:9" x14ac:dyDescent="0.2">
      <c r="A768" s="12"/>
      <c r="B768" s="166"/>
      <c r="C768" s="166"/>
      <c r="D768" s="166"/>
      <c r="E768" s="12"/>
      <c r="F768" s="12"/>
      <c r="G768" s="22"/>
      <c r="H768" s="12"/>
      <c r="I768" s="12"/>
    </row>
    <row r="769" spans="1:9" x14ac:dyDescent="0.2">
      <c r="A769" s="12"/>
      <c r="B769" s="166"/>
      <c r="C769" s="166"/>
      <c r="D769" s="166"/>
      <c r="E769" s="12"/>
      <c r="F769" s="12"/>
      <c r="G769" s="22"/>
      <c r="H769" s="12"/>
      <c r="I769" s="12"/>
    </row>
    <row r="770" spans="1:9" x14ac:dyDescent="0.2">
      <c r="A770" s="12"/>
      <c r="B770" s="166"/>
      <c r="C770" s="166"/>
      <c r="D770" s="166"/>
      <c r="E770" s="12"/>
      <c r="F770" s="12"/>
      <c r="G770" s="22"/>
      <c r="H770" s="12"/>
      <c r="I770" s="12"/>
    </row>
    <row r="771" spans="1:9" x14ac:dyDescent="0.2">
      <c r="A771" s="12"/>
      <c r="B771" s="166"/>
      <c r="C771" s="166"/>
      <c r="D771" s="166"/>
      <c r="E771" s="12"/>
      <c r="F771" s="12"/>
      <c r="G771" s="22"/>
      <c r="H771" s="12"/>
      <c r="I771" s="12"/>
    </row>
    <row r="772" spans="1:9" x14ac:dyDescent="0.2">
      <c r="A772" s="12"/>
      <c r="B772" s="166"/>
      <c r="C772" s="166"/>
      <c r="D772" s="166"/>
      <c r="E772" s="12"/>
      <c r="F772" s="12"/>
      <c r="G772" s="22"/>
      <c r="H772" s="12"/>
      <c r="I772" s="12"/>
    </row>
    <row r="773" spans="1:9" x14ac:dyDescent="0.2">
      <c r="A773" s="12"/>
      <c r="B773" s="166"/>
      <c r="C773" s="166"/>
      <c r="D773" s="166"/>
      <c r="E773" s="12"/>
      <c r="F773" s="12"/>
      <c r="G773" s="22"/>
      <c r="H773" s="12"/>
      <c r="I773" s="12"/>
    </row>
    <row r="774" spans="1:9" x14ac:dyDescent="0.2">
      <c r="A774" s="12"/>
      <c r="B774" s="166"/>
      <c r="C774" s="166"/>
      <c r="D774" s="166"/>
      <c r="E774" s="12"/>
      <c r="F774" s="12"/>
      <c r="G774" s="22"/>
      <c r="H774" s="12"/>
      <c r="I774" s="12"/>
    </row>
    <row r="775" spans="1:9" x14ac:dyDescent="0.2">
      <c r="A775" s="12"/>
      <c r="B775" s="166"/>
      <c r="C775" s="166"/>
      <c r="D775" s="166"/>
      <c r="E775" s="12"/>
      <c r="F775" s="12"/>
      <c r="G775" s="22"/>
      <c r="H775" s="12"/>
      <c r="I775" s="12"/>
    </row>
    <row r="776" spans="1:9" x14ac:dyDescent="0.2">
      <c r="A776" s="12"/>
      <c r="B776" s="166"/>
      <c r="C776" s="166"/>
      <c r="D776" s="166"/>
      <c r="E776" s="12"/>
      <c r="F776" s="12"/>
      <c r="G776" s="22"/>
      <c r="H776" s="12"/>
      <c r="I776" s="12"/>
    </row>
    <row r="777" spans="1:9" x14ac:dyDescent="0.2">
      <c r="A777" s="12"/>
      <c r="B777" s="166"/>
      <c r="C777" s="166"/>
      <c r="D777" s="166"/>
      <c r="E777" s="12"/>
      <c r="F777" s="12"/>
      <c r="G777" s="22"/>
      <c r="H777" s="12"/>
      <c r="I777" s="12"/>
    </row>
    <row r="778" spans="1:9" x14ac:dyDescent="0.2">
      <c r="A778" s="12"/>
      <c r="B778" s="166"/>
      <c r="C778" s="166"/>
      <c r="D778" s="166"/>
      <c r="E778" s="12"/>
      <c r="F778" s="12"/>
      <c r="G778" s="22"/>
      <c r="H778" s="12"/>
      <c r="I778" s="12"/>
    </row>
    <row r="779" spans="1:9" x14ac:dyDescent="0.2">
      <c r="A779" s="12"/>
      <c r="B779" s="166"/>
      <c r="C779" s="166"/>
      <c r="D779" s="166"/>
      <c r="E779" s="12"/>
      <c r="F779" s="12"/>
      <c r="G779" s="22"/>
      <c r="H779" s="12"/>
      <c r="I779" s="12"/>
    </row>
    <row r="780" spans="1:9" x14ac:dyDescent="0.2">
      <c r="A780" s="12"/>
      <c r="B780" s="166"/>
      <c r="C780" s="166"/>
      <c r="D780" s="166"/>
      <c r="E780" s="12"/>
      <c r="F780" s="12"/>
      <c r="G780" s="22"/>
      <c r="H780" s="12"/>
      <c r="I780" s="12"/>
    </row>
    <row r="781" spans="1:9" x14ac:dyDescent="0.2">
      <c r="A781" s="12"/>
      <c r="B781" s="166"/>
      <c r="C781" s="166"/>
      <c r="D781" s="166"/>
      <c r="E781" s="12"/>
      <c r="F781" s="12"/>
      <c r="G781" s="22"/>
      <c r="H781" s="12"/>
      <c r="I781" s="12"/>
    </row>
    <row r="782" spans="1:9" x14ac:dyDescent="0.2">
      <c r="A782" s="12"/>
      <c r="B782" s="166"/>
      <c r="C782" s="166"/>
      <c r="D782" s="166"/>
      <c r="E782" s="12"/>
      <c r="F782" s="12"/>
      <c r="G782" s="22"/>
      <c r="H782" s="12"/>
      <c r="I782" s="12"/>
    </row>
    <row r="783" spans="1:9" x14ac:dyDescent="0.2">
      <c r="A783" s="12"/>
      <c r="B783" s="166"/>
      <c r="C783" s="166"/>
      <c r="D783" s="166"/>
      <c r="E783" s="12"/>
      <c r="F783" s="12"/>
      <c r="G783" s="22"/>
      <c r="H783" s="12"/>
      <c r="I783" s="12"/>
    </row>
    <row r="784" spans="1:9" x14ac:dyDescent="0.2">
      <c r="A784" s="12"/>
      <c r="B784" s="166"/>
      <c r="C784" s="166"/>
      <c r="D784" s="166"/>
      <c r="E784" s="12"/>
      <c r="F784" s="12"/>
      <c r="G784" s="22"/>
      <c r="H784" s="12"/>
      <c r="I784" s="12"/>
    </row>
    <row r="785" spans="1:9" x14ac:dyDescent="0.2">
      <c r="A785" s="12"/>
      <c r="B785" s="166"/>
      <c r="C785" s="166"/>
      <c r="D785" s="166"/>
      <c r="E785" s="12"/>
      <c r="F785" s="12"/>
      <c r="G785" s="22"/>
      <c r="H785" s="12"/>
      <c r="I785" s="12"/>
    </row>
    <row r="786" spans="1:9" x14ac:dyDescent="0.2">
      <c r="A786" s="12"/>
      <c r="B786" s="166"/>
      <c r="C786" s="166"/>
      <c r="D786" s="166"/>
      <c r="E786" s="12"/>
      <c r="F786" s="12"/>
      <c r="G786" s="22"/>
      <c r="H786" s="12"/>
      <c r="I786" s="12"/>
    </row>
    <row r="787" spans="1:9" x14ac:dyDescent="0.2">
      <c r="A787" s="12"/>
      <c r="B787" s="166"/>
      <c r="C787" s="166"/>
      <c r="D787" s="166"/>
      <c r="E787" s="12"/>
      <c r="F787" s="12"/>
      <c r="G787" s="22"/>
      <c r="H787" s="12"/>
      <c r="I787" s="12"/>
    </row>
    <row r="788" spans="1:9" x14ac:dyDescent="0.2">
      <c r="A788" s="12"/>
      <c r="B788" s="166"/>
      <c r="C788" s="166"/>
      <c r="D788" s="166"/>
      <c r="E788" s="12"/>
      <c r="F788" s="12"/>
      <c r="G788" s="22"/>
      <c r="H788" s="12"/>
      <c r="I788" s="12"/>
    </row>
    <row r="789" spans="1:9" x14ac:dyDescent="0.2">
      <c r="A789" s="12"/>
      <c r="B789" s="166"/>
      <c r="C789" s="166"/>
      <c r="D789" s="166"/>
      <c r="E789" s="12"/>
      <c r="F789" s="12"/>
      <c r="G789" s="22"/>
      <c r="H789" s="12"/>
      <c r="I789" s="12"/>
    </row>
    <row r="790" spans="1:9" x14ac:dyDescent="0.2">
      <c r="A790" s="12"/>
      <c r="B790" s="166"/>
      <c r="C790" s="166"/>
      <c r="D790" s="166"/>
      <c r="E790" s="12"/>
      <c r="F790" s="12"/>
      <c r="G790" s="22"/>
      <c r="H790" s="12"/>
      <c r="I790" s="12"/>
    </row>
    <row r="791" spans="1:9" x14ac:dyDescent="0.2">
      <c r="A791" s="12"/>
      <c r="B791" s="166"/>
      <c r="C791" s="166"/>
      <c r="D791" s="166"/>
      <c r="E791" s="12"/>
      <c r="F791" s="12"/>
      <c r="G791" s="22"/>
      <c r="H791" s="12"/>
      <c r="I791" s="12"/>
    </row>
    <row r="792" spans="1:9" x14ac:dyDescent="0.2">
      <c r="A792" s="12"/>
      <c r="B792" s="166"/>
      <c r="C792" s="166"/>
      <c r="D792" s="166"/>
      <c r="E792" s="12"/>
      <c r="F792" s="12"/>
      <c r="G792" s="22"/>
      <c r="H792" s="12"/>
      <c r="I792" s="12"/>
    </row>
    <row r="793" spans="1:9" x14ac:dyDescent="0.2">
      <c r="A793" s="12"/>
      <c r="B793" s="166"/>
      <c r="C793" s="166"/>
      <c r="D793" s="166"/>
      <c r="E793" s="12"/>
      <c r="F793" s="12"/>
      <c r="G793" s="22"/>
      <c r="H793" s="12"/>
      <c r="I793" s="12"/>
    </row>
    <row r="794" spans="1:9" x14ac:dyDescent="0.2">
      <c r="A794" s="12"/>
      <c r="B794" s="166"/>
      <c r="C794" s="166"/>
      <c r="D794" s="166"/>
      <c r="E794" s="12"/>
      <c r="F794" s="12"/>
      <c r="G794" s="22"/>
      <c r="H794" s="12"/>
      <c r="I794" s="12"/>
    </row>
    <row r="795" spans="1:9" x14ac:dyDescent="0.2">
      <c r="A795" s="12"/>
      <c r="B795" s="166"/>
      <c r="C795" s="166"/>
      <c r="D795" s="166"/>
      <c r="E795" s="12"/>
      <c r="F795" s="12"/>
      <c r="G795" s="22"/>
      <c r="H795" s="12"/>
      <c r="I795" s="12"/>
    </row>
    <row r="796" spans="1:9" x14ac:dyDescent="0.2">
      <c r="A796" s="12"/>
      <c r="B796" s="166"/>
      <c r="C796" s="166"/>
      <c r="D796" s="166"/>
      <c r="E796" s="12"/>
      <c r="F796" s="12"/>
      <c r="G796" s="22"/>
      <c r="H796" s="12"/>
      <c r="I796" s="12"/>
    </row>
    <row r="797" spans="1:9" x14ac:dyDescent="0.2">
      <c r="A797" s="12"/>
      <c r="B797" s="166"/>
      <c r="C797" s="166"/>
      <c r="D797" s="166"/>
      <c r="E797" s="12"/>
      <c r="F797" s="12"/>
      <c r="G797" s="22"/>
      <c r="H797" s="12"/>
      <c r="I797" s="12"/>
    </row>
    <row r="798" spans="1:9" x14ac:dyDescent="0.2">
      <c r="A798" s="12"/>
      <c r="B798" s="166"/>
      <c r="C798" s="166"/>
      <c r="D798" s="166"/>
      <c r="E798" s="12"/>
      <c r="F798" s="12"/>
      <c r="G798" s="22"/>
      <c r="H798" s="12"/>
      <c r="I798" s="12"/>
    </row>
    <row r="799" spans="1:9" x14ac:dyDescent="0.2">
      <c r="A799" s="12"/>
      <c r="B799" s="166"/>
      <c r="C799" s="166"/>
      <c r="D799" s="166"/>
      <c r="E799" s="12"/>
      <c r="F799" s="12"/>
      <c r="G799" s="22"/>
      <c r="H799" s="12"/>
      <c r="I799" s="12"/>
    </row>
    <row r="800" spans="1:9" x14ac:dyDescent="0.2">
      <c r="A800" s="12"/>
      <c r="B800" s="166"/>
      <c r="C800" s="166"/>
      <c r="D800" s="166"/>
      <c r="E800" s="12"/>
      <c r="F800" s="12"/>
      <c r="G800" s="22"/>
      <c r="H800" s="12"/>
      <c r="I800" s="12"/>
    </row>
    <row r="801" spans="1:9" x14ac:dyDescent="0.2">
      <c r="A801" s="12"/>
      <c r="B801" s="166"/>
      <c r="C801" s="166"/>
      <c r="D801" s="166"/>
      <c r="E801" s="12"/>
      <c r="F801" s="12"/>
      <c r="G801" s="22"/>
      <c r="H801" s="12"/>
      <c r="I801" s="12"/>
    </row>
    <row r="802" spans="1:9" x14ac:dyDescent="0.2">
      <c r="A802" s="12"/>
      <c r="B802" s="166"/>
      <c r="C802" s="166"/>
      <c r="D802" s="166"/>
      <c r="E802" s="12"/>
      <c r="F802" s="12"/>
      <c r="G802" s="22"/>
      <c r="H802" s="12"/>
      <c r="I802" s="12"/>
    </row>
    <row r="803" spans="1:9" x14ac:dyDescent="0.2">
      <c r="A803" s="12"/>
      <c r="B803" s="166"/>
      <c r="C803" s="166"/>
      <c r="D803" s="166"/>
      <c r="E803" s="12"/>
      <c r="F803" s="12"/>
      <c r="G803" s="22"/>
      <c r="H803" s="12"/>
      <c r="I803" s="12"/>
    </row>
    <row r="804" spans="1:9" x14ac:dyDescent="0.2">
      <c r="A804" s="12"/>
      <c r="B804" s="166"/>
      <c r="C804" s="166"/>
      <c r="D804" s="166"/>
      <c r="E804" s="12"/>
      <c r="F804" s="12"/>
      <c r="G804" s="22"/>
      <c r="H804" s="12"/>
      <c r="I804" s="12"/>
    </row>
    <row r="805" spans="1:9" x14ac:dyDescent="0.2">
      <c r="A805" s="12"/>
      <c r="B805" s="166"/>
      <c r="C805" s="166"/>
      <c r="D805" s="166"/>
      <c r="E805" s="12"/>
      <c r="F805" s="12"/>
      <c r="G805" s="22"/>
      <c r="H805" s="12"/>
      <c r="I805" s="12"/>
    </row>
    <row r="806" spans="1:9" x14ac:dyDescent="0.2">
      <c r="A806" s="12"/>
      <c r="B806" s="166"/>
      <c r="C806" s="166"/>
      <c r="D806" s="166"/>
      <c r="E806" s="12"/>
      <c r="F806" s="12"/>
      <c r="G806" s="22"/>
      <c r="H806" s="12"/>
      <c r="I806" s="12"/>
    </row>
    <row r="807" spans="1:9" x14ac:dyDescent="0.2">
      <c r="A807" s="12"/>
      <c r="B807" s="166"/>
      <c r="C807" s="166"/>
      <c r="D807" s="166"/>
      <c r="E807" s="12"/>
      <c r="F807" s="12"/>
      <c r="G807" s="22"/>
      <c r="H807" s="12"/>
      <c r="I807" s="12"/>
    </row>
    <row r="808" spans="1:9" x14ac:dyDescent="0.2">
      <c r="A808" s="12"/>
      <c r="B808" s="166"/>
      <c r="C808" s="166"/>
      <c r="D808" s="166"/>
      <c r="E808" s="12"/>
      <c r="F808" s="12"/>
      <c r="G808" s="22"/>
      <c r="H808" s="12"/>
      <c r="I808" s="12"/>
    </row>
    <row r="809" spans="1:9" x14ac:dyDescent="0.2">
      <c r="A809" s="12"/>
      <c r="B809" s="166"/>
      <c r="C809" s="166"/>
      <c r="D809" s="166"/>
      <c r="E809" s="12"/>
      <c r="F809" s="12"/>
      <c r="G809" s="22"/>
      <c r="H809" s="12"/>
      <c r="I809" s="12"/>
    </row>
    <row r="810" spans="1:9" x14ac:dyDescent="0.2">
      <c r="A810" s="12"/>
      <c r="B810" s="166"/>
      <c r="C810" s="166"/>
      <c r="D810" s="166"/>
      <c r="E810" s="12"/>
      <c r="F810" s="12"/>
      <c r="G810" s="22"/>
      <c r="H810" s="12"/>
      <c r="I810" s="12"/>
    </row>
    <row r="811" spans="1:9" x14ac:dyDescent="0.2">
      <c r="A811" s="12"/>
      <c r="B811" s="166"/>
      <c r="C811" s="166"/>
      <c r="D811" s="166"/>
      <c r="E811" s="12"/>
      <c r="F811" s="12"/>
      <c r="G811" s="22"/>
      <c r="H811" s="12"/>
      <c r="I811" s="12"/>
    </row>
    <row r="812" spans="1:9" x14ac:dyDescent="0.2">
      <c r="A812" s="12"/>
      <c r="B812" s="166"/>
      <c r="C812" s="166"/>
      <c r="D812" s="166"/>
      <c r="E812" s="12"/>
      <c r="F812" s="12"/>
      <c r="G812" s="22"/>
      <c r="H812" s="12"/>
      <c r="I812" s="12"/>
    </row>
    <row r="813" spans="1:9" x14ac:dyDescent="0.2">
      <c r="A813" s="12"/>
      <c r="B813" s="166"/>
      <c r="C813" s="166"/>
      <c r="D813" s="166"/>
      <c r="E813" s="12"/>
      <c r="F813" s="12"/>
      <c r="G813" s="22"/>
      <c r="H813" s="12"/>
      <c r="I813" s="12"/>
    </row>
    <row r="814" spans="1:9" x14ac:dyDescent="0.2">
      <c r="A814" s="12"/>
      <c r="B814" s="166"/>
      <c r="C814" s="166"/>
      <c r="D814" s="166"/>
      <c r="E814" s="12"/>
      <c r="F814" s="12"/>
      <c r="G814" s="22"/>
      <c r="H814" s="12"/>
      <c r="I814" s="12"/>
    </row>
    <row r="815" spans="1:9" x14ac:dyDescent="0.2">
      <c r="A815" s="12"/>
      <c r="B815" s="166"/>
      <c r="C815" s="166"/>
      <c r="D815" s="166"/>
      <c r="E815" s="12"/>
      <c r="F815" s="12"/>
      <c r="G815" s="22"/>
      <c r="H815" s="12"/>
      <c r="I815" s="12"/>
    </row>
    <row r="816" spans="1:9" x14ac:dyDescent="0.2">
      <c r="A816" s="12"/>
      <c r="B816" s="166"/>
      <c r="C816" s="166"/>
      <c r="D816" s="166"/>
      <c r="E816" s="12"/>
      <c r="F816" s="12"/>
      <c r="G816" s="22"/>
      <c r="H816" s="12"/>
      <c r="I816" s="12"/>
    </row>
    <row r="817" spans="1:9" x14ac:dyDescent="0.2">
      <c r="A817" s="12"/>
      <c r="B817" s="166"/>
      <c r="C817" s="166"/>
      <c r="D817" s="166"/>
      <c r="E817" s="12"/>
      <c r="F817" s="12"/>
      <c r="G817" s="22"/>
      <c r="H817" s="12"/>
      <c r="I817" s="12"/>
    </row>
    <row r="818" spans="1:9" x14ac:dyDescent="0.2">
      <c r="A818" s="12"/>
      <c r="B818" s="166"/>
      <c r="C818" s="166"/>
      <c r="D818" s="166"/>
      <c r="E818" s="12"/>
      <c r="F818" s="12"/>
      <c r="G818" s="22"/>
      <c r="H818" s="12"/>
      <c r="I818" s="12"/>
    </row>
    <row r="819" spans="1:9" x14ac:dyDescent="0.2">
      <c r="A819" s="12"/>
      <c r="B819" s="166"/>
      <c r="C819" s="166"/>
      <c r="D819" s="166"/>
      <c r="E819" s="12"/>
      <c r="F819" s="12"/>
      <c r="G819" s="22"/>
      <c r="H819" s="12"/>
      <c r="I819" s="12"/>
    </row>
    <row r="820" spans="1:9" x14ac:dyDescent="0.2">
      <c r="A820" s="12"/>
      <c r="B820" s="166"/>
      <c r="C820" s="166"/>
      <c r="D820" s="166"/>
      <c r="E820" s="12"/>
      <c r="F820" s="12"/>
      <c r="G820" s="22"/>
      <c r="H820" s="12"/>
      <c r="I820" s="12"/>
    </row>
    <row r="821" spans="1:9" x14ac:dyDescent="0.2">
      <c r="A821" s="12"/>
      <c r="B821" s="166"/>
      <c r="C821" s="166"/>
      <c r="D821" s="166"/>
      <c r="E821" s="12"/>
      <c r="F821" s="12"/>
      <c r="G821" s="22"/>
      <c r="H821" s="12"/>
      <c r="I821" s="12"/>
    </row>
    <row r="822" spans="1:9" x14ac:dyDescent="0.2">
      <c r="A822" s="12"/>
      <c r="B822" s="166"/>
      <c r="C822" s="166"/>
      <c r="D822" s="166"/>
      <c r="E822" s="12"/>
      <c r="F822" s="12"/>
      <c r="G822" s="22"/>
      <c r="H822" s="12"/>
      <c r="I822" s="12"/>
    </row>
    <row r="823" spans="1:9" x14ac:dyDescent="0.2">
      <c r="A823" s="12"/>
      <c r="B823" s="166"/>
      <c r="C823" s="166"/>
      <c r="D823" s="166"/>
      <c r="E823" s="12"/>
      <c r="F823" s="12"/>
      <c r="G823" s="22"/>
      <c r="H823" s="12"/>
      <c r="I823" s="12"/>
    </row>
    <row r="824" spans="1:9" x14ac:dyDescent="0.2">
      <c r="A824" s="12"/>
      <c r="B824" s="166"/>
      <c r="C824" s="166"/>
      <c r="D824" s="166"/>
      <c r="E824" s="12"/>
      <c r="F824" s="12"/>
      <c r="G824" s="22"/>
      <c r="H824" s="12"/>
      <c r="I824" s="12"/>
    </row>
    <row r="825" spans="1:9" x14ac:dyDescent="0.2">
      <c r="A825" s="12"/>
      <c r="B825" s="166"/>
      <c r="C825" s="166"/>
      <c r="D825" s="166"/>
      <c r="E825" s="12"/>
      <c r="F825" s="12"/>
      <c r="G825" s="22"/>
      <c r="H825" s="12"/>
      <c r="I825" s="12"/>
    </row>
    <row r="826" spans="1:9" x14ac:dyDescent="0.2">
      <c r="A826" s="12"/>
      <c r="B826" s="166"/>
      <c r="C826" s="166"/>
      <c r="D826" s="166"/>
      <c r="E826" s="12"/>
      <c r="F826" s="12"/>
      <c r="G826" s="22"/>
      <c r="H826" s="12"/>
      <c r="I826" s="12"/>
    </row>
    <row r="827" spans="1:9" x14ac:dyDescent="0.2">
      <c r="A827" s="12"/>
      <c r="B827" s="166"/>
      <c r="C827" s="166"/>
      <c r="D827" s="166"/>
      <c r="E827" s="12"/>
      <c r="F827" s="12"/>
      <c r="G827" s="22"/>
      <c r="H827" s="12"/>
      <c r="I827" s="12"/>
    </row>
    <row r="828" spans="1:9" x14ac:dyDescent="0.2">
      <c r="A828" s="12"/>
      <c r="B828" s="166"/>
      <c r="C828" s="166"/>
      <c r="D828" s="166"/>
      <c r="E828" s="12"/>
      <c r="F828" s="12"/>
      <c r="G828" s="22"/>
      <c r="H828" s="12"/>
      <c r="I828" s="12"/>
    </row>
    <row r="829" spans="1:9" x14ac:dyDescent="0.2">
      <c r="A829" s="12"/>
      <c r="B829" s="166"/>
      <c r="C829" s="166"/>
      <c r="D829" s="166"/>
      <c r="E829" s="12"/>
      <c r="F829" s="12"/>
      <c r="G829" s="22"/>
      <c r="H829" s="12"/>
      <c r="I829" s="12"/>
    </row>
    <row r="830" spans="1:9" x14ac:dyDescent="0.2">
      <c r="A830" s="12"/>
      <c r="B830" s="166"/>
      <c r="C830" s="166"/>
      <c r="D830" s="166"/>
      <c r="E830" s="12"/>
      <c r="F830" s="12"/>
      <c r="G830" s="22"/>
      <c r="H830" s="12"/>
      <c r="I830" s="12"/>
    </row>
    <row r="831" spans="1:9" x14ac:dyDescent="0.2">
      <c r="A831" s="12"/>
      <c r="B831" s="166"/>
      <c r="C831" s="166"/>
      <c r="D831" s="166"/>
      <c r="E831" s="12"/>
      <c r="F831" s="12"/>
      <c r="G831" s="22"/>
      <c r="H831" s="12"/>
      <c r="I831" s="12"/>
    </row>
    <row r="832" spans="1:9" x14ac:dyDescent="0.2">
      <c r="A832" s="12"/>
      <c r="B832" s="166"/>
      <c r="C832" s="166"/>
      <c r="D832" s="166"/>
      <c r="E832" s="12"/>
      <c r="F832" s="12"/>
      <c r="G832" s="22"/>
      <c r="H832" s="12"/>
      <c r="I832" s="12"/>
    </row>
    <row r="833" spans="1:9" x14ac:dyDescent="0.2">
      <c r="A833" s="12"/>
      <c r="B833" s="166"/>
      <c r="C833" s="166"/>
      <c r="D833" s="166"/>
      <c r="E833" s="12"/>
      <c r="F833" s="12"/>
      <c r="G833" s="22"/>
      <c r="H833" s="12"/>
      <c r="I833" s="12"/>
    </row>
    <row r="834" spans="1:9" x14ac:dyDescent="0.2">
      <c r="A834" s="12"/>
      <c r="B834" s="166"/>
      <c r="C834" s="166"/>
      <c r="D834" s="166"/>
      <c r="E834" s="12"/>
      <c r="F834" s="12"/>
      <c r="G834" s="22"/>
      <c r="H834" s="12"/>
      <c r="I834" s="12"/>
    </row>
    <row r="835" spans="1:9" x14ac:dyDescent="0.2">
      <c r="A835" s="12"/>
      <c r="B835" s="166"/>
      <c r="C835" s="166"/>
      <c r="D835" s="166"/>
      <c r="E835" s="12"/>
      <c r="F835" s="12"/>
      <c r="G835" s="22"/>
      <c r="H835" s="12"/>
      <c r="I835" s="12"/>
    </row>
    <row r="836" spans="1:9" x14ac:dyDescent="0.2">
      <c r="A836" s="12"/>
      <c r="B836" s="166"/>
      <c r="C836" s="166"/>
      <c r="D836" s="166"/>
      <c r="E836" s="12"/>
      <c r="F836" s="12"/>
      <c r="G836" s="22"/>
      <c r="H836" s="12"/>
      <c r="I836" s="12"/>
    </row>
    <row r="837" spans="1:9" x14ac:dyDescent="0.2">
      <c r="A837" s="12"/>
      <c r="B837" s="166"/>
      <c r="C837" s="166"/>
      <c r="D837" s="166"/>
      <c r="E837" s="12"/>
      <c r="F837" s="12"/>
      <c r="G837" s="22"/>
      <c r="H837" s="12"/>
      <c r="I837" s="12"/>
    </row>
    <row r="838" spans="1:9" x14ac:dyDescent="0.2">
      <c r="A838" s="12"/>
      <c r="B838" s="166"/>
      <c r="C838" s="166"/>
      <c r="D838" s="166"/>
      <c r="E838" s="12"/>
      <c r="F838" s="12"/>
      <c r="G838" s="22"/>
      <c r="H838" s="12"/>
      <c r="I838" s="12"/>
    </row>
    <row r="839" spans="1:9" x14ac:dyDescent="0.2">
      <c r="A839" s="12"/>
      <c r="B839" s="166"/>
      <c r="C839" s="166"/>
      <c r="D839" s="166"/>
      <c r="E839" s="12"/>
      <c r="F839" s="12"/>
      <c r="G839" s="22"/>
      <c r="H839" s="12"/>
      <c r="I839" s="12"/>
    </row>
    <row r="840" spans="1:9" x14ac:dyDescent="0.2">
      <c r="A840" s="12"/>
      <c r="B840" s="166"/>
      <c r="C840" s="166"/>
      <c r="D840" s="166"/>
      <c r="E840" s="12"/>
      <c r="F840" s="12"/>
      <c r="G840" s="22"/>
      <c r="H840" s="12"/>
      <c r="I840" s="12"/>
    </row>
    <row r="841" spans="1:9" x14ac:dyDescent="0.2">
      <c r="A841" s="12"/>
      <c r="B841" s="166"/>
      <c r="C841" s="166"/>
      <c r="D841" s="166"/>
      <c r="E841" s="12"/>
      <c r="F841" s="12"/>
      <c r="G841" s="22"/>
      <c r="H841" s="12"/>
      <c r="I841" s="12"/>
    </row>
    <row r="842" spans="1:9" x14ac:dyDescent="0.2">
      <c r="A842" s="12"/>
      <c r="B842" s="166"/>
      <c r="C842" s="166"/>
      <c r="D842" s="166"/>
      <c r="E842" s="12"/>
      <c r="F842" s="12"/>
      <c r="G842" s="22"/>
      <c r="H842" s="12"/>
      <c r="I842" s="12"/>
    </row>
    <row r="843" spans="1:9" x14ac:dyDescent="0.2">
      <c r="A843" s="12"/>
      <c r="B843" s="166"/>
      <c r="C843" s="166"/>
      <c r="D843" s="166"/>
      <c r="E843" s="12"/>
      <c r="F843" s="12"/>
      <c r="G843" s="22"/>
      <c r="H843" s="12"/>
      <c r="I843" s="12"/>
    </row>
    <row r="844" spans="1:9" x14ac:dyDescent="0.2">
      <c r="A844" s="12"/>
      <c r="B844" s="166"/>
      <c r="C844" s="166"/>
      <c r="D844" s="166"/>
      <c r="E844" s="12"/>
      <c r="F844" s="12"/>
      <c r="G844" s="22"/>
      <c r="H844" s="12"/>
      <c r="I844" s="12"/>
    </row>
    <row r="845" spans="1:9" x14ac:dyDescent="0.2">
      <c r="A845" s="12"/>
      <c r="B845" s="166"/>
      <c r="C845" s="166"/>
      <c r="D845" s="166"/>
      <c r="E845" s="12"/>
      <c r="F845" s="12"/>
      <c r="G845" s="22"/>
      <c r="H845" s="12"/>
      <c r="I845" s="12"/>
    </row>
    <row r="846" spans="1:9" x14ac:dyDescent="0.2">
      <c r="A846" s="12"/>
      <c r="B846" s="166"/>
      <c r="C846" s="166"/>
      <c r="D846" s="166"/>
      <c r="E846" s="12"/>
      <c r="F846" s="12"/>
      <c r="G846" s="22"/>
      <c r="H846" s="12"/>
      <c r="I846" s="12"/>
    </row>
    <row r="847" spans="1:9" x14ac:dyDescent="0.2">
      <c r="A847" s="12"/>
      <c r="B847" s="166"/>
      <c r="C847" s="166"/>
      <c r="D847" s="166"/>
      <c r="E847" s="12"/>
      <c r="F847" s="12"/>
      <c r="G847" s="22"/>
      <c r="H847" s="12"/>
      <c r="I847" s="12"/>
    </row>
    <row r="848" spans="1:9" x14ac:dyDescent="0.2">
      <c r="A848" s="12"/>
      <c r="B848" s="166"/>
      <c r="C848" s="166"/>
      <c r="D848" s="166"/>
      <c r="E848" s="12"/>
      <c r="F848" s="12"/>
      <c r="G848" s="22"/>
      <c r="H848" s="12"/>
      <c r="I848" s="12"/>
    </row>
    <row r="849" spans="1:9" x14ac:dyDescent="0.2">
      <c r="A849" s="12"/>
      <c r="B849" s="166"/>
      <c r="C849" s="166"/>
      <c r="D849" s="166"/>
      <c r="E849" s="12"/>
      <c r="F849" s="12"/>
      <c r="G849" s="22"/>
      <c r="H849" s="12"/>
      <c r="I849" s="12"/>
    </row>
    <row r="850" spans="1:9" x14ac:dyDescent="0.2">
      <c r="A850" s="12"/>
      <c r="B850" s="166"/>
      <c r="C850" s="166"/>
      <c r="D850" s="166"/>
      <c r="E850" s="12"/>
      <c r="F850" s="12"/>
      <c r="G850" s="22"/>
      <c r="H850" s="12"/>
      <c r="I850" s="12"/>
    </row>
    <row r="851" spans="1:9" x14ac:dyDescent="0.2">
      <c r="A851" s="12"/>
      <c r="B851" s="166"/>
      <c r="C851" s="166"/>
      <c r="D851" s="166"/>
      <c r="E851" s="12"/>
      <c r="F851" s="12"/>
      <c r="G851" s="22"/>
      <c r="H851" s="12"/>
      <c r="I851" s="12"/>
    </row>
    <row r="852" spans="1:9" x14ac:dyDescent="0.2">
      <c r="A852" s="12"/>
      <c r="B852" s="166"/>
      <c r="C852" s="166"/>
      <c r="D852" s="166"/>
      <c r="E852" s="12"/>
      <c r="F852" s="12"/>
      <c r="G852" s="22"/>
      <c r="H852" s="12"/>
      <c r="I852" s="12"/>
    </row>
    <row r="853" spans="1:9" x14ac:dyDescent="0.2">
      <c r="A853" s="12"/>
      <c r="B853" s="166"/>
      <c r="C853" s="166"/>
      <c r="D853" s="166"/>
      <c r="E853" s="12"/>
      <c r="F853" s="12"/>
      <c r="G853" s="22"/>
      <c r="H853" s="12"/>
      <c r="I853" s="12"/>
    </row>
    <row r="854" spans="1:9" x14ac:dyDescent="0.2">
      <c r="A854" s="12"/>
      <c r="B854" s="166"/>
      <c r="C854" s="166"/>
      <c r="D854" s="166"/>
      <c r="E854" s="12"/>
      <c r="F854" s="12"/>
      <c r="G854" s="22"/>
      <c r="H854" s="12"/>
      <c r="I854" s="12"/>
    </row>
    <row r="855" spans="1:9" x14ac:dyDescent="0.2">
      <c r="A855" s="12"/>
      <c r="B855" s="166"/>
      <c r="C855" s="166"/>
      <c r="D855" s="166"/>
      <c r="E855" s="12"/>
      <c r="F855" s="12"/>
      <c r="G855" s="22"/>
      <c r="H855" s="12"/>
      <c r="I855" s="12"/>
    </row>
    <row r="856" spans="1:9" x14ac:dyDescent="0.2">
      <c r="A856" s="12"/>
      <c r="B856" s="166"/>
      <c r="C856" s="166"/>
      <c r="D856" s="166"/>
      <c r="E856" s="12"/>
      <c r="F856" s="12"/>
      <c r="G856" s="22"/>
      <c r="H856" s="12"/>
      <c r="I856" s="12"/>
    </row>
    <row r="857" spans="1:9" x14ac:dyDescent="0.2">
      <c r="A857" s="12"/>
      <c r="B857" s="166"/>
      <c r="C857" s="166"/>
      <c r="D857" s="166"/>
      <c r="E857" s="12"/>
      <c r="F857" s="12"/>
      <c r="G857" s="22"/>
      <c r="H857" s="12"/>
      <c r="I857" s="12"/>
    </row>
    <row r="858" spans="1:9" x14ac:dyDescent="0.2">
      <c r="A858" s="12"/>
      <c r="B858" s="166"/>
      <c r="C858" s="166"/>
      <c r="D858" s="166"/>
      <c r="E858" s="12"/>
      <c r="F858" s="12"/>
      <c r="G858" s="22"/>
      <c r="H858" s="12"/>
      <c r="I858" s="12"/>
    </row>
    <row r="859" spans="1:9" x14ac:dyDescent="0.2">
      <c r="A859" s="12"/>
      <c r="B859" s="166"/>
      <c r="C859" s="166"/>
      <c r="D859" s="166"/>
      <c r="E859" s="12"/>
      <c r="F859" s="12"/>
      <c r="G859" s="22"/>
      <c r="H859" s="12"/>
      <c r="I859" s="12"/>
    </row>
    <row r="860" spans="1:9" x14ac:dyDescent="0.2">
      <c r="A860" s="12"/>
      <c r="B860" s="166"/>
      <c r="C860" s="166"/>
      <c r="D860" s="166"/>
      <c r="E860" s="12"/>
      <c r="F860" s="12"/>
      <c r="G860" s="22"/>
      <c r="H860" s="12"/>
      <c r="I860" s="12"/>
    </row>
    <row r="861" spans="1:9" x14ac:dyDescent="0.2">
      <c r="A861" s="12"/>
      <c r="B861" s="166"/>
      <c r="C861" s="166"/>
      <c r="D861" s="166"/>
      <c r="E861" s="12"/>
      <c r="F861" s="12"/>
      <c r="G861" s="22"/>
      <c r="H861" s="12"/>
      <c r="I861" s="12"/>
    </row>
    <row r="862" spans="1:9" x14ac:dyDescent="0.2">
      <c r="A862" s="12"/>
      <c r="B862" s="166"/>
      <c r="C862" s="166"/>
      <c r="D862" s="166"/>
      <c r="E862" s="12"/>
      <c r="F862" s="12"/>
      <c r="G862" s="22"/>
      <c r="H862" s="12"/>
      <c r="I862" s="12"/>
    </row>
    <row r="863" spans="1:9" x14ac:dyDescent="0.2">
      <c r="A863" s="12"/>
      <c r="B863" s="166"/>
      <c r="C863" s="166"/>
      <c r="D863" s="166"/>
      <c r="E863" s="12"/>
      <c r="F863" s="12"/>
      <c r="G863" s="22"/>
      <c r="H863" s="12"/>
      <c r="I863" s="12"/>
    </row>
    <row r="864" spans="1:9" x14ac:dyDescent="0.2">
      <c r="A864" s="12"/>
      <c r="B864" s="166"/>
      <c r="C864" s="166"/>
      <c r="D864" s="166"/>
      <c r="E864" s="12"/>
      <c r="F864" s="12"/>
      <c r="G864" s="22"/>
      <c r="H864" s="12"/>
      <c r="I864" s="12"/>
    </row>
    <row r="865" spans="1:9" x14ac:dyDescent="0.2">
      <c r="A865" s="12"/>
      <c r="B865" s="166"/>
      <c r="C865" s="166"/>
      <c r="D865" s="166"/>
      <c r="E865" s="12"/>
      <c r="F865" s="12"/>
      <c r="G865" s="22"/>
      <c r="H865" s="12"/>
      <c r="I865" s="12"/>
    </row>
    <row r="866" spans="1:9" x14ac:dyDescent="0.2">
      <c r="A866" s="12"/>
      <c r="B866" s="166"/>
      <c r="C866" s="166"/>
      <c r="D866" s="166"/>
      <c r="E866" s="12"/>
      <c r="F866" s="12"/>
      <c r="G866" s="22"/>
      <c r="H866" s="12"/>
      <c r="I866" s="12"/>
    </row>
    <row r="867" spans="1:9" x14ac:dyDescent="0.2">
      <c r="A867" s="12"/>
      <c r="B867" s="166"/>
      <c r="C867" s="166"/>
      <c r="D867" s="166"/>
      <c r="E867" s="12"/>
      <c r="F867" s="12"/>
      <c r="G867" s="22"/>
      <c r="H867" s="12"/>
      <c r="I867" s="12"/>
    </row>
    <row r="868" spans="1:9" x14ac:dyDescent="0.2">
      <c r="A868" s="12"/>
      <c r="B868" s="166"/>
      <c r="C868" s="166"/>
      <c r="D868" s="166"/>
      <c r="E868" s="12"/>
      <c r="F868" s="12"/>
      <c r="G868" s="22"/>
      <c r="H868" s="12"/>
      <c r="I868" s="12"/>
    </row>
    <row r="869" spans="1:9" x14ac:dyDescent="0.2">
      <c r="A869" s="12"/>
      <c r="B869" s="166"/>
      <c r="C869" s="166"/>
      <c r="D869" s="166"/>
      <c r="E869" s="12"/>
      <c r="F869" s="12"/>
      <c r="G869" s="22"/>
      <c r="H869" s="12"/>
      <c r="I869" s="12"/>
    </row>
    <row r="870" spans="1:9" x14ac:dyDescent="0.2">
      <c r="A870" s="12"/>
      <c r="B870" s="166"/>
      <c r="C870" s="166"/>
      <c r="D870" s="166"/>
      <c r="E870" s="12"/>
      <c r="F870" s="12"/>
      <c r="G870" s="22"/>
      <c r="H870" s="12"/>
      <c r="I870" s="12"/>
    </row>
    <row r="871" spans="1:9" x14ac:dyDescent="0.2">
      <c r="A871" s="12"/>
      <c r="B871" s="166"/>
      <c r="C871" s="166"/>
      <c r="D871" s="166"/>
      <c r="E871" s="12"/>
      <c r="F871" s="12"/>
      <c r="G871" s="22"/>
      <c r="H871" s="12"/>
      <c r="I871" s="12"/>
    </row>
    <row r="872" spans="1:9" x14ac:dyDescent="0.2">
      <c r="A872" s="12"/>
      <c r="B872" s="166"/>
      <c r="C872" s="166"/>
      <c r="D872" s="166"/>
      <c r="E872" s="12"/>
      <c r="F872" s="12"/>
      <c r="G872" s="22"/>
      <c r="H872" s="12"/>
      <c r="I872" s="12"/>
    </row>
    <row r="873" spans="1:9" x14ac:dyDescent="0.2">
      <c r="A873" s="12"/>
      <c r="B873" s="166"/>
      <c r="C873" s="166"/>
      <c r="D873" s="166"/>
      <c r="E873" s="12"/>
      <c r="F873" s="12"/>
      <c r="G873" s="22"/>
      <c r="H873" s="12"/>
      <c r="I873" s="12"/>
    </row>
    <row r="874" spans="1:9" x14ac:dyDescent="0.2">
      <c r="A874" s="12"/>
      <c r="B874" s="166"/>
      <c r="C874" s="166"/>
      <c r="D874" s="166"/>
      <c r="E874" s="12"/>
      <c r="F874" s="12"/>
      <c r="G874" s="22"/>
      <c r="H874" s="12"/>
      <c r="I874" s="12"/>
    </row>
    <row r="875" spans="1:9" x14ac:dyDescent="0.2">
      <c r="A875" s="12"/>
      <c r="B875" s="166"/>
      <c r="C875" s="166"/>
      <c r="D875" s="166"/>
      <c r="E875" s="12"/>
      <c r="F875" s="12"/>
      <c r="G875" s="22"/>
      <c r="H875" s="12"/>
      <c r="I875" s="12"/>
    </row>
    <row r="876" spans="1:9" x14ac:dyDescent="0.2">
      <c r="A876" s="12"/>
      <c r="B876" s="166"/>
      <c r="C876" s="166"/>
      <c r="D876" s="166"/>
      <c r="E876" s="12"/>
      <c r="F876" s="12"/>
      <c r="G876" s="22"/>
      <c r="H876" s="12"/>
      <c r="I876" s="12"/>
    </row>
    <row r="877" spans="1:9" x14ac:dyDescent="0.2">
      <c r="A877" s="12"/>
      <c r="B877" s="166"/>
      <c r="C877" s="166"/>
      <c r="D877" s="166"/>
      <c r="E877" s="12"/>
      <c r="F877" s="12"/>
      <c r="G877" s="22"/>
      <c r="H877" s="12"/>
      <c r="I877" s="12"/>
    </row>
    <row r="878" spans="1:9" x14ac:dyDescent="0.2">
      <c r="A878" s="12"/>
      <c r="B878" s="166"/>
      <c r="C878" s="166"/>
      <c r="D878" s="166"/>
      <c r="E878" s="12"/>
      <c r="F878" s="12"/>
      <c r="G878" s="22"/>
      <c r="H878" s="12"/>
      <c r="I878" s="12"/>
    </row>
    <row r="879" spans="1:9" x14ac:dyDescent="0.2">
      <c r="A879" s="12"/>
      <c r="B879" s="166"/>
      <c r="C879" s="166"/>
      <c r="D879" s="166"/>
      <c r="E879" s="12"/>
      <c r="F879" s="12"/>
      <c r="G879" s="22"/>
      <c r="H879" s="12"/>
      <c r="I879" s="12"/>
    </row>
    <row r="880" spans="1:9" x14ac:dyDescent="0.2">
      <c r="A880" s="12"/>
      <c r="B880" s="166"/>
      <c r="C880" s="166"/>
      <c r="D880" s="166"/>
      <c r="E880" s="12"/>
      <c r="F880" s="12"/>
      <c r="G880" s="22"/>
      <c r="H880" s="12"/>
      <c r="I880" s="12"/>
    </row>
    <row r="881" spans="1:9" x14ac:dyDescent="0.2">
      <c r="A881" s="12"/>
      <c r="B881" s="166"/>
      <c r="C881" s="166"/>
      <c r="D881" s="166"/>
      <c r="E881" s="12"/>
      <c r="F881" s="12"/>
      <c r="G881" s="22"/>
      <c r="H881" s="12"/>
      <c r="I881" s="12"/>
    </row>
    <row r="882" spans="1:9" x14ac:dyDescent="0.2">
      <c r="A882" s="12"/>
      <c r="B882" s="166"/>
      <c r="C882" s="166"/>
      <c r="D882" s="166"/>
      <c r="E882" s="12"/>
      <c r="F882" s="12"/>
      <c r="G882" s="22"/>
      <c r="H882" s="12"/>
      <c r="I882" s="12"/>
    </row>
    <row r="883" spans="1:9" x14ac:dyDescent="0.2">
      <c r="A883" s="12"/>
      <c r="B883" s="166"/>
      <c r="C883" s="166"/>
      <c r="D883" s="166"/>
      <c r="E883" s="12"/>
      <c r="F883" s="12"/>
      <c r="G883" s="22"/>
      <c r="H883" s="12"/>
      <c r="I883" s="12"/>
    </row>
    <row r="884" spans="1:9" x14ac:dyDescent="0.2">
      <c r="A884" s="12"/>
      <c r="B884" s="166"/>
      <c r="C884" s="166"/>
      <c r="D884" s="166"/>
      <c r="E884" s="12"/>
      <c r="F884" s="12"/>
      <c r="G884" s="22"/>
      <c r="H884" s="12"/>
      <c r="I884" s="12"/>
    </row>
    <row r="885" spans="1:9" x14ac:dyDescent="0.2">
      <c r="A885" s="12"/>
      <c r="B885" s="166"/>
      <c r="C885" s="166"/>
      <c r="D885" s="166"/>
      <c r="E885" s="12"/>
      <c r="F885" s="12"/>
      <c r="G885" s="22"/>
      <c r="H885" s="12"/>
      <c r="I885" s="12"/>
    </row>
    <row r="886" spans="1:9" x14ac:dyDescent="0.2">
      <c r="A886" s="12"/>
      <c r="B886" s="166"/>
      <c r="C886" s="166"/>
      <c r="D886" s="166"/>
      <c r="E886" s="12"/>
      <c r="F886" s="12"/>
      <c r="G886" s="22"/>
      <c r="H886" s="12"/>
      <c r="I886" s="12"/>
    </row>
    <row r="887" spans="1:9" x14ac:dyDescent="0.2">
      <c r="A887" s="12"/>
      <c r="B887" s="166"/>
      <c r="C887" s="166"/>
      <c r="D887" s="166"/>
      <c r="E887" s="12"/>
      <c r="F887" s="12"/>
      <c r="G887" s="22"/>
      <c r="H887" s="12"/>
      <c r="I887" s="12"/>
    </row>
    <row r="888" spans="1:9" x14ac:dyDescent="0.2">
      <c r="A888" s="12"/>
      <c r="B888" s="166"/>
      <c r="C888" s="166"/>
      <c r="D888" s="166"/>
      <c r="E888" s="12"/>
      <c r="F888" s="12"/>
      <c r="G888" s="22"/>
      <c r="H888" s="12"/>
      <c r="I888" s="12"/>
    </row>
    <row r="889" spans="1:9" x14ac:dyDescent="0.2">
      <c r="A889" s="12"/>
      <c r="B889" s="166"/>
      <c r="C889" s="166"/>
      <c r="D889" s="166"/>
      <c r="E889" s="12"/>
      <c r="F889" s="12"/>
      <c r="G889" s="22"/>
      <c r="H889" s="12"/>
      <c r="I889" s="12"/>
    </row>
    <row r="890" spans="1:9" x14ac:dyDescent="0.2">
      <c r="A890" s="12"/>
      <c r="B890" s="166"/>
      <c r="C890" s="166"/>
      <c r="D890" s="166"/>
      <c r="E890" s="12"/>
      <c r="F890" s="12"/>
      <c r="G890" s="22"/>
      <c r="H890" s="12"/>
      <c r="I890" s="12"/>
    </row>
    <row r="891" spans="1:9" x14ac:dyDescent="0.2">
      <c r="A891" s="12"/>
      <c r="B891" s="166"/>
      <c r="C891" s="166"/>
      <c r="D891" s="166"/>
      <c r="E891" s="12"/>
      <c r="F891" s="12"/>
      <c r="G891" s="22"/>
      <c r="H891" s="12"/>
      <c r="I891" s="12"/>
    </row>
    <row r="892" spans="1:9" x14ac:dyDescent="0.2">
      <c r="A892" s="12"/>
      <c r="B892" s="166"/>
      <c r="C892" s="166"/>
      <c r="D892" s="166"/>
      <c r="E892" s="12"/>
      <c r="F892" s="12"/>
      <c r="G892" s="22"/>
      <c r="H892" s="12"/>
      <c r="I892" s="12"/>
    </row>
    <row r="893" spans="1:9" x14ac:dyDescent="0.2">
      <c r="A893" s="12"/>
      <c r="B893" s="166"/>
      <c r="C893" s="166"/>
      <c r="D893" s="166"/>
      <c r="E893" s="12"/>
      <c r="F893" s="12"/>
      <c r="G893" s="22"/>
      <c r="H893" s="12"/>
      <c r="I893" s="12"/>
    </row>
    <row r="894" spans="1:9" x14ac:dyDescent="0.2">
      <c r="A894" s="12"/>
      <c r="B894" s="166"/>
      <c r="C894" s="166"/>
      <c r="D894" s="166"/>
      <c r="E894" s="12"/>
      <c r="F894" s="12"/>
      <c r="G894" s="22"/>
      <c r="H894" s="12"/>
      <c r="I894" s="12"/>
    </row>
    <row r="895" spans="1:9" x14ac:dyDescent="0.2">
      <c r="A895" s="12"/>
      <c r="B895" s="166"/>
      <c r="C895" s="166"/>
      <c r="D895" s="166"/>
      <c r="E895" s="12"/>
      <c r="F895" s="12"/>
      <c r="G895" s="22"/>
      <c r="H895" s="12"/>
      <c r="I895" s="12"/>
    </row>
    <row r="896" spans="1:9" x14ac:dyDescent="0.2">
      <c r="A896" s="12"/>
      <c r="B896" s="166"/>
      <c r="C896" s="166"/>
      <c r="D896" s="166"/>
      <c r="E896" s="12"/>
      <c r="F896" s="12"/>
      <c r="G896" s="22"/>
      <c r="H896" s="12"/>
      <c r="I896" s="12"/>
    </row>
    <row r="897" spans="1:9" x14ac:dyDescent="0.2">
      <c r="A897" s="12"/>
      <c r="B897" s="166"/>
      <c r="C897" s="166"/>
      <c r="D897" s="166"/>
      <c r="E897" s="12"/>
      <c r="F897" s="12"/>
      <c r="G897" s="22"/>
      <c r="H897" s="12"/>
      <c r="I897" s="12"/>
    </row>
    <row r="898" spans="1:9" x14ac:dyDescent="0.2">
      <c r="A898" s="12"/>
      <c r="B898" s="166"/>
      <c r="C898" s="166"/>
      <c r="D898" s="166"/>
      <c r="E898" s="12"/>
      <c r="F898" s="12"/>
      <c r="G898" s="22"/>
      <c r="H898" s="12"/>
      <c r="I898" s="12"/>
    </row>
    <row r="899" spans="1:9" x14ac:dyDescent="0.2">
      <c r="A899" s="12"/>
      <c r="B899" s="166"/>
      <c r="C899" s="166"/>
      <c r="D899" s="166"/>
      <c r="E899" s="12"/>
      <c r="F899" s="12"/>
      <c r="G899" s="22"/>
      <c r="H899" s="12"/>
      <c r="I899" s="12"/>
    </row>
    <row r="900" spans="1:9" x14ac:dyDescent="0.2">
      <c r="A900" s="12"/>
      <c r="B900" s="166"/>
      <c r="C900" s="166"/>
      <c r="D900" s="166"/>
      <c r="E900" s="12"/>
      <c r="F900" s="12"/>
      <c r="G900" s="22"/>
      <c r="H900" s="12"/>
      <c r="I900" s="12"/>
    </row>
    <row r="901" spans="1:9" x14ac:dyDescent="0.2">
      <c r="A901" s="12"/>
      <c r="B901" s="166"/>
      <c r="C901" s="166"/>
      <c r="D901" s="166"/>
      <c r="E901" s="12"/>
      <c r="F901" s="12"/>
      <c r="G901" s="22"/>
      <c r="H901" s="12"/>
      <c r="I901" s="12"/>
    </row>
    <row r="902" spans="1:9" x14ac:dyDescent="0.2">
      <c r="A902" s="12"/>
      <c r="B902" s="166"/>
      <c r="C902" s="166"/>
      <c r="D902" s="166"/>
      <c r="E902" s="12"/>
      <c r="F902" s="12"/>
      <c r="G902" s="22"/>
      <c r="H902" s="12"/>
      <c r="I902" s="12"/>
    </row>
    <row r="903" spans="1:9" x14ac:dyDescent="0.2">
      <c r="A903" s="12"/>
      <c r="B903" s="166"/>
      <c r="C903" s="166"/>
      <c r="D903" s="166"/>
      <c r="E903" s="12"/>
      <c r="F903" s="12"/>
      <c r="G903" s="22"/>
      <c r="H903" s="12"/>
      <c r="I903" s="12"/>
    </row>
    <row r="904" spans="1:9" x14ac:dyDescent="0.2">
      <c r="A904" s="12"/>
      <c r="B904" s="166"/>
      <c r="C904" s="166"/>
      <c r="D904" s="166"/>
      <c r="E904" s="12"/>
      <c r="F904" s="12"/>
      <c r="G904" s="22"/>
      <c r="H904" s="12"/>
      <c r="I904" s="12"/>
    </row>
    <row r="905" spans="1:9" x14ac:dyDescent="0.2">
      <c r="A905" s="12"/>
      <c r="B905" s="166"/>
      <c r="C905" s="166"/>
      <c r="D905" s="166"/>
      <c r="E905" s="12"/>
      <c r="F905" s="12"/>
      <c r="G905" s="22"/>
      <c r="H905" s="12"/>
      <c r="I905" s="12"/>
    </row>
    <row r="906" spans="1:9" x14ac:dyDescent="0.2">
      <c r="A906" s="12"/>
      <c r="B906" s="166"/>
      <c r="C906" s="166"/>
      <c r="D906" s="166"/>
      <c r="E906" s="12"/>
      <c r="F906" s="12"/>
      <c r="G906" s="22"/>
      <c r="H906" s="12"/>
      <c r="I906" s="12"/>
    </row>
    <row r="907" spans="1:9" x14ac:dyDescent="0.2">
      <c r="A907" s="12"/>
      <c r="B907" s="166"/>
      <c r="C907" s="166"/>
      <c r="D907" s="166"/>
      <c r="E907" s="12"/>
      <c r="F907" s="12"/>
      <c r="G907" s="22"/>
      <c r="H907" s="12"/>
      <c r="I907" s="12"/>
    </row>
    <row r="908" spans="1:9" x14ac:dyDescent="0.2">
      <c r="A908" s="12"/>
      <c r="B908" s="166"/>
      <c r="C908" s="166"/>
      <c r="D908" s="166"/>
      <c r="E908" s="12"/>
      <c r="F908" s="12"/>
      <c r="G908" s="22"/>
      <c r="H908" s="12"/>
      <c r="I908" s="12"/>
    </row>
    <row r="909" spans="1:9" x14ac:dyDescent="0.2">
      <c r="A909" s="12"/>
      <c r="B909" s="166"/>
      <c r="C909" s="166"/>
      <c r="D909" s="166"/>
      <c r="E909" s="12"/>
      <c r="F909" s="12"/>
      <c r="G909" s="22"/>
      <c r="H909" s="12"/>
      <c r="I909" s="12"/>
    </row>
    <row r="910" spans="1:9" x14ac:dyDescent="0.2">
      <c r="A910" s="12"/>
      <c r="B910" s="166"/>
      <c r="C910" s="166"/>
      <c r="D910" s="166"/>
      <c r="E910" s="12"/>
      <c r="F910" s="12"/>
      <c r="G910" s="22"/>
      <c r="H910" s="12"/>
      <c r="I910" s="12"/>
    </row>
    <row r="911" spans="1:9" x14ac:dyDescent="0.2">
      <c r="A911" s="12"/>
      <c r="B911" s="166"/>
      <c r="C911" s="166"/>
      <c r="D911" s="166"/>
      <c r="E911" s="12"/>
      <c r="F911" s="12"/>
      <c r="G911" s="22"/>
      <c r="H911" s="12"/>
      <c r="I911" s="12"/>
    </row>
    <row r="912" spans="1:9" x14ac:dyDescent="0.2">
      <c r="A912" s="12"/>
      <c r="B912" s="166"/>
      <c r="C912" s="166"/>
      <c r="D912" s="166"/>
      <c r="E912" s="12"/>
      <c r="F912" s="12"/>
      <c r="G912" s="22"/>
      <c r="H912" s="12"/>
      <c r="I912" s="12"/>
    </row>
    <row r="913" spans="1:9" x14ac:dyDescent="0.2">
      <c r="A913" s="12"/>
      <c r="B913" s="166"/>
      <c r="C913" s="166"/>
      <c r="D913" s="166"/>
      <c r="E913" s="12"/>
      <c r="F913" s="12"/>
      <c r="G913" s="22"/>
      <c r="H913" s="12"/>
      <c r="I913" s="12"/>
    </row>
    <row r="914" spans="1:9" x14ac:dyDescent="0.2">
      <c r="A914" s="12"/>
      <c r="B914" s="166"/>
      <c r="C914" s="166"/>
      <c r="D914" s="166"/>
      <c r="E914" s="12"/>
      <c r="F914" s="12"/>
      <c r="G914" s="22"/>
      <c r="H914" s="12"/>
      <c r="I914" s="12"/>
    </row>
    <row r="915" spans="1:9" x14ac:dyDescent="0.2">
      <c r="A915" s="12"/>
      <c r="B915" s="166"/>
      <c r="C915" s="166"/>
      <c r="D915" s="166"/>
      <c r="E915" s="12"/>
      <c r="F915" s="12"/>
      <c r="G915" s="22"/>
      <c r="H915" s="12"/>
      <c r="I915" s="12"/>
    </row>
    <row r="916" spans="1:9" x14ac:dyDescent="0.2">
      <c r="A916" s="12"/>
      <c r="B916" s="166"/>
      <c r="C916" s="166"/>
      <c r="D916" s="166"/>
      <c r="E916" s="12"/>
      <c r="F916" s="12"/>
      <c r="G916" s="22"/>
      <c r="H916" s="12"/>
      <c r="I916" s="12"/>
    </row>
    <row r="917" spans="1:9" x14ac:dyDescent="0.2">
      <c r="A917" s="12"/>
      <c r="B917" s="166"/>
      <c r="C917" s="166"/>
      <c r="D917" s="166"/>
      <c r="E917" s="12"/>
      <c r="F917" s="12"/>
      <c r="G917" s="22"/>
      <c r="H917" s="12"/>
      <c r="I917" s="12"/>
    </row>
    <row r="918" spans="1:9" x14ac:dyDescent="0.2">
      <c r="A918" s="12"/>
      <c r="B918" s="166"/>
      <c r="C918" s="166"/>
      <c r="D918" s="166"/>
      <c r="E918" s="12"/>
      <c r="F918" s="12"/>
      <c r="G918" s="22"/>
      <c r="H918" s="12"/>
      <c r="I918" s="12"/>
    </row>
    <row r="919" spans="1:9" x14ac:dyDescent="0.2">
      <c r="A919" s="12"/>
      <c r="B919" s="166"/>
      <c r="C919" s="166"/>
      <c r="D919" s="166"/>
      <c r="E919" s="12"/>
      <c r="F919" s="12"/>
      <c r="G919" s="22"/>
      <c r="H919" s="12"/>
      <c r="I919" s="12"/>
    </row>
    <row r="920" spans="1:9" x14ac:dyDescent="0.2">
      <c r="A920" s="12"/>
      <c r="B920" s="166"/>
      <c r="C920" s="166"/>
      <c r="D920" s="166"/>
      <c r="E920" s="12"/>
      <c r="F920" s="12"/>
      <c r="G920" s="22"/>
      <c r="H920" s="12"/>
      <c r="I920" s="12"/>
    </row>
    <row r="921" spans="1:9" x14ac:dyDescent="0.2">
      <c r="A921" s="12"/>
      <c r="B921" s="166"/>
      <c r="C921" s="166"/>
      <c r="D921" s="166"/>
      <c r="E921" s="12"/>
      <c r="F921" s="12"/>
      <c r="G921" s="22"/>
      <c r="H921" s="12"/>
      <c r="I921" s="12"/>
    </row>
    <row r="922" spans="1:9" x14ac:dyDescent="0.2">
      <c r="A922" s="12"/>
      <c r="B922" s="166"/>
      <c r="C922" s="166"/>
      <c r="D922" s="166"/>
      <c r="E922" s="12"/>
      <c r="F922" s="12"/>
      <c r="G922" s="22"/>
      <c r="H922" s="12"/>
      <c r="I922" s="12"/>
    </row>
    <row r="923" spans="1:9" x14ac:dyDescent="0.2">
      <c r="A923" s="12"/>
      <c r="B923" s="166"/>
      <c r="C923" s="166"/>
      <c r="D923" s="166"/>
      <c r="E923" s="12"/>
      <c r="F923" s="12"/>
      <c r="G923" s="22"/>
      <c r="H923" s="12"/>
      <c r="I923" s="12"/>
    </row>
    <row r="924" spans="1:9" x14ac:dyDescent="0.2">
      <c r="A924" s="12"/>
      <c r="B924" s="166"/>
      <c r="C924" s="166"/>
      <c r="D924" s="166"/>
      <c r="E924" s="12"/>
      <c r="F924" s="12"/>
      <c r="G924" s="22"/>
      <c r="H924" s="12"/>
      <c r="I924" s="12"/>
    </row>
    <row r="925" spans="1:9" x14ac:dyDescent="0.2">
      <c r="A925" s="12"/>
      <c r="B925" s="166"/>
      <c r="C925" s="166"/>
      <c r="D925" s="166"/>
      <c r="E925" s="12"/>
      <c r="F925" s="12"/>
      <c r="G925" s="22"/>
      <c r="H925" s="12"/>
      <c r="I925" s="12"/>
    </row>
    <row r="926" spans="1:9" x14ac:dyDescent="0.2">
      <c r="A926" s="12"/>
      <c r="B926" s="166"/>
      <c r="C926" s="166"/>
      <c r="D926" s="166"/>
      <c r="E926" s="12"/>
      <c r="F926" s="12"/>
      <c r="G926" s="22"/>
      <c r="H926" s="12"/>
      <c r="I926" s="12"/>
    </row>
    <row r="927" spans="1:9" x14ac:dyDescent="0.2">
      <c r="A927" s="12"/>
      <c r="B927" s="166"/>
      <c r="C927" s="166"/>
      <c r="D927" s="166"/>
      <c r="E927" s="12"/>
      <c r="F927" s="12"/>
      <c r="G927" s="22"/>
      <c r="H927" s="12"/>
      <c r="I927" s="12"/>
    </row>
    <row r="928" spans="1:9" x14ac:dyDescent="0.2">
      <c r="A928" s="12"/>
      <c r="B928" s="166"/>
      <c r="C928" s="166"/>
      <c r="D928" s="166"/>
      <c r="E928" s="12"/>
      <c r="F928" s="12"/>
      <c r="G928" s="22"/>
      <c r="H928" s="12"/>
      <c r="I928" s="12"/>
    </row>
    <row r="929" spans="1:9" x14ac:dyDescent="0.2">
      <c r="A929" s="12"/>
      <c r="B929" s="166"/>
      <c r="C929" s="166"/>
      <c r="D929" s="166"/>
      <c r="E929" s="12"/>
      <c r="F929" s="12"/>
      <c r="G929" s="22"/>
      <c r="H929" s="12"/>
      <c r="I929" s="12"/>
    </row>
    <row r="930" spans="1:9" x14ac:dyDescent="0.2">
      <c r="A930" s="12"/>
      <c r="B930" s="166"/>
      <c r="C930" s="166"/>
      <c r="D930" s="166"/>
      <c r="E930" s="12"/>
      <c r="F930" s="12"/>
      <c r="G930" s="22"/>
      <c r="H930" s="12"/>
      <c r="I930" s="12"/>
    </row>
    <row r="931" spans="1:9" x14ac:dyDescent="0.2">
      <c r="A931" s="12"/>
      <c r="B931" s="166"/>
      <c r="C931" s="166"/>
      <c r="D931" s="166"/>
      <c r="E931" s="12"/>
      <c r="F931" s="12"/>
      <c r="G931" s="22"/>
      <c r="H931" s="12"/>
      <c r="I931" s="12"/>
    </row>
    <row r="932" spans="1:9" x14ac:dyDescent="0.2">
      <c r="A932" s="12"/>
      <c r="B932" s="166"/>
      <c r="C932" s="166"/>
      <c r="D932" s="166"/>
      <c r="E932" s="12"/>
      <c r="F932" s="12"/>
      <c r="G932" s="22"/>
      <c r="H932" s="12"/>
      <c r="I932" s="12"/>
    </row>
    <row r="933" spans="1:9" x14ac:dyDescent="0.2">
      <c r="A933" s="12"/>
      <c r="B933" s="166"/>
      <c r="C933" s="166"/>
      <c r="D933" s="166"/>
      <c r="E933" s="12"/>
      <c r="F933" s="12"/>
      <c r="G933" s="22"/>
      <c r="H933" s="12"/>
      <c r="I933" s="12"/>
    </row>
    <row r="934" spans="1:9" x14ac:dyDescent="0.2">
      <c r="A934" s="12"/>
      <c r="B934" s="166"/>
      <c r="C934" s="166"/>
      <c r="D934" s="166"/>
      <c r="E934" s="12"/>
      <c r="F934" s="12"/>
      <c r="G934" s="22"/>
      <c r="H934" s="12"/>
      <c r="I934" s="12"/>
    </row>
    <row r="935" spans="1:9" x14ac:dyDescent="0.2">
      <c r="A935" s="12"/>
      <c r="B935" s="166"/>
      <c r="C935" s="166"/>
      <c r="D935" s="166"/>
      <c r="E935" s="12"/>
      <c r="F935" s="12"/>
      <c r="G935" s="22"/>
      <c r="H935" s="12"/>
      <c r="I935" s="12"/>
    </row>
    <row r="936" spans="1:9" x14ac:dyDescent="0.2">
      <c r="A936" s="12"/>
      <c r="B936" s="166"/>
      <c r="C936" s="166"/>
      <c r="D936" s="166"/>
      <c r="E936" s="12"/>
      <c r="F936" s="12"/>
      <c r="G936" s="22"/>
      <c r="H936" s="12"/>
      <c r="I936" s="12"/>
    </row>
    <row r="937" spans="1:9" x14ac:dyDescent="0.2">
      <c r="A937" s="12"/>
      <c r="B937" s="166"/>
      <c r="C937" s="166"/>
      <c r="D937" s="166"/>
      <c r="E937" s="12"/>
      <c r="F937" s="12"/>
      <c r="G937" s="22"/>
      <c r="H937" s="12"/>
      <c r="I937" s="12"/>
    </row>
    <row r="938" spans="1:9" x14ac:dyDescent="0.2">
      <c r="A938" s="12"/>
      <c r="B938" s="166"/>
      <c r="C938" s="166"/>
      <c r="D938" s="166"/>
      <c r="E938" s="12"/>
      <c r="F938" s="12"/>
      <c r="G938" s="22"/>
      <c r="H938" s="12"/>
      <c r="I938" s="12"/>
    </row>
    <row r="939" spans="1:9" x14ac:dyDescent="0.2">
      <c r="A939" s="12"/>
      <c r="B939" s="166"/>
      <c r="C939" s="166"/>
      <c r="D939" s="166"/>
      <c r="E939" s="12"/>
      <c r="F939" s="12"/>
      <c r="G939" s="22"/>
      <c r="H939" s="12"/>
      <c r="I939" s="12"/>
    </row>
    <row r="940" spans="1:9" x14ac:dyDescent="0.2">
      <c r="A940" s="12"/>
      <c r="B940" s="166"/>
      <c r="C940" s="166"/>
      <c r="D940" s="166"/>
      <c r="E940" s="12"/>
      <c r="F940" s="12"/>
      <c r="G940" s="22"/>
      <c r="H940" s="12"/>
      <c r="I940" s="12"/>
    </row>
    <row r="941" spans="1:9" x14ac:dyDescent="0.2">
      <c r="A941" s="12"/>
      <c r="B941" s="166"/>
      <c r="C941" s="166"/>
      <c r="D941" s="166"/>
      <c r="E941" s="12"/>
      <c r="F941" s="12"/>
      <c r="G941" s="22"/>
      <c r="H941" s="12"/>
      <c r="I941" s="12"/>
    </row>
    <row r="942" spans="1:9" x14ac:dyDescent="0.2">
      <c r="A942" s="12"/>
      <c r="B942" s="166"/>
      <c r="C942" s="166"/>
      <c r="D942" s="166"/>
      <c r="E942" s="12"/>
      <c r="F942" s="12"/>
      <c r="G942" s="22"/>
      <c r="H942" s="12"/>
      <c r="I942" s="12"/>
    </row>
    <row r="943" spans="1:9" x14ac:dyDescent="0.2">
      <c r="A943" s="12"/>
      <c r="B943" s="166"/>
      <c r="C943" s="166"/>
      <c r="D943" s="166"/>
      <c r="E943" s="12"/>
      <c r="F943" s="12"/>
      <c r="G943" s="22"/>
      <c r="H943" s="12"/>
      <c r="I943" s="12"/>
    </row>
    <row r="944" spans="1:9" x14ac:dyDescent="0.2">
      <c r="A944" s="12"/>
      <c r="B944" s="166"/>
      <c r="C944" s="166"/>
      <c r="D944" s="166"/>
      <c r="E944" s="12"/>
      <c r="F944" s="12"/>
      <c r="G944" s="22"/>
      <c r="H944" s="12"/>
      <c r="I944" s="12"/>
    </row>
    <row r="945" spans="1:9" x14ac:dyDescent="0.2">
      <c r="A945" s="12"/>
      <c r="B945" s="166"/>
      <c r="C945" s="166"/>
      <c r="D945" s="166"/>
      <c r="E945" s="12"/>
      <c r="F945" s="12"/>
      <c r="G945" s="22"/>
      <c r="H945" s="12"/>
      <c r="I945" s="12"/>
    </row>
    <row r="946" spans="1:9" x14ac:dyDescent="0.2">
      <c r="A946" s="12"/>
      <c r="B946" s="166"/>
      <c r="C946" s="166"/>
      <c r="D946" s="166"/>
      <c r="E946" s="12"/>
      <c r="F946" s="12"/>
      <c r="G946" s="22"/>
      <c r="H946" s="12"/>
      <c r="I946" s="12"/>
    </row>
    <row r="947" spans="1:9" x14ac:dyDescent="0.2">
      <c r="A947" s="12"/>
      <c r="B947" s="166"/>
      <c r="C947" s="166"/>
      <c r="D947" s="166"/>
      <c r="E947" s="12"/>
      <c r="F947" s="12"/>
      <c r="G947" s="22"/>
      <c r="H947" s="12"/>
      <c r="I947" s="12"/>
    </row>
    <row r="948" spans="1:9" x14ac:dyDescent="0.2">
      <c r="A948" s="12"/>
      <c r="B948" s="166"/>
      <c r="C948" s="166"/>
      <c r="D948" s="166"/>
      <c r="E948" s="12"/>
      <c r="F948" s="12"/>
      <c r="G948" s="22"/>
      <c r="H948" s="12"/>
      <c r="I948" s="12"/>
    </row>
    <row r="949" spans="1:9" x14ac:dyDescent="0.2">
      <c r="A949" s="12"/>
      <c r="B949" s="166"/>
      <c r="C949" s="166"/>
      <c r="D949" s="166"/>
      <c r="E949" s="12"/>
      <c r="F949" s="12"/>
      <c r="G949" s="22"/>
      <c r="H949" s="12"/>
      <c r="I949" s="12"/>
    </row>
    <row r="950" spans="1:9" x14ac:dyDescent="0.2">
      <c r="A950" s="12"/>
      <c r="B950" s="166"/>
      <c r="C950" s="166"/>
      <c r="D950" s="166"/>
      <c r="E950" s="12"/>
      <c r="F950" s="12"/>
      <c r="G950" s="22"/>
      <c r="H950" s="12"/>
      <c r="I950" s="12"/>
    </row>
    <row r="951" spans="1:9" x14ac:dyDescent="0.2">
      <c r="A951" s="12"/>
      <c r="B951" s="166"/>
      <c r="C951" s="166"/>
      <c r="D951" s="166"/>
      <c r="E951" s="12"/>
      <c r="F951" s="12"/>
      <c r="G951" s="22"/>
      <c r="H951" s="12"/>
      <c r="I951" s="12"/>
    </row>
    <row r="952" spans="1:9" x14ac:dyDescent="0.2">
      <c r="A952" s="12"/>
      <c r="B952" s="166"/>
      <c r="C952" s="166"/>
      <c r="D952" s="166"/>
      <c r="E952" s="12"/>
      <c r="F952" s="12"/>
      <c r="G952" s="22"/>
      <c r="H952" s="12"/>
      <c r="I952" s="12"/>
    </row>
    <row r="953" spans="1:9" x14ac:dyDescent="0.2">
      <c r="A953" s="12"/>
      <c r="B953" s="166"/>
      <c r="C953" s="166"/>
      <c r="D953" s="166"/>
      <c r="E953" s="12"/>
      <c r="F953" s="12"/>
      <c r="G953" s="22"/>
      <c r="H953" s="12"/>
      <c r="I953" s="12"/>
    </row>
    <row r="954" spans="1:9" x14ac:dyDescent="0.2">
      <c r="A954" s="12"/>
      <c r="B954" s="166"/>
      <c r="C954" s="166"/>
      <c r="D954" s="166"/>
      <c r="E954" s="12"/>
      <c r="F954" s="12"/>
      <c r="G954" s="22"/>
      <c r="H954" s="12"/>
      <c r="I954" s="12"/>
    </row>
    <row r="955" spans="1:9" x14ac:dyDescent="0.2">
      <c r="A955" s="12"/>
      <c r="B955" s="166"/>
      <c r="C955" s="166"/>
      <c r="D955" s="166"/>
      <c r="E955" s="12"/>
      <c r="F955" s="12"/>
      <c r="G955" s="22"/>
      <c r="H955" s="12"/>
      <c r="I955" s="12"/>
    </row>
    <row r="956" spans="1:9" x14ac:dyDescent="0.2">
      <c r="A956" s="12"/>
      <c r="B956" s="166"/>
      <c r="C956" s="166"/>
      <c r="D956" s="166"/>
      <c r="E956" s="12"/>
      <c r="F956" s="12"/>
      <c r="G956" s="22"/>
      <c r="H956" s="12"/>
      <c r="I956" s="12"/>
    </row>
    <row r="957" spans="1:9" x14ac:dyDescent="0.2">
      <c r="A957" s="12"/>
      <c r="B957" s="166"/>
      <c r="C957" s="166"/>
      <c r="D957" s="166"/>
      <c r="E957" s="12"/>
      <c r="F957" s="12"/>
      <c r="G957" s="22"/>
      <c r="H957" s="12"/>
      <c r="I957" s="12"/>
    </row>
    <row r="958" spans="1:9" x14ac:dyDescent="0.2">
      <c r="A958" s="12"/>
      <c r="B958" s="166"/>
      <c r="C958" s="166"/>
      <c r="D958" s="166"/>
      <c r="E958" s="12"/>
      <c r="F958" s="12"/>
      <c r="G958" s="22"/>
      <c r="H958" s="12"/>
      <c r="I958" s="12"/>
    </row>
    <row r="959" spans="1:9" x14ac:dyDescent="0.2">
      <c r="A959" s="12"/>
      <c r="B959" s="166"/>
      <c r="C959" s="166"/>
      <c r="D959" s="166"/>
      <c r="E959" s="12"/>
      <c r="F959" s="12"/>
      <c r="G959" s="22"/>
      <c r="H959" s="12"/>
      <c r="I959" s="12"/>
    </row>
    <row r="960" spans="1:9" x14ac:dyDescent="0.2">
      <c r="A960" s="12"/>
      <c r="B960" s="166"/>
      <c r="C960" s="166"/>
      <c r="D960" s="166"/>
      <c r="E960" s="12"/>
      <c r="F960" s="12"/>
      <c r="G960" s="22"/>
      <c r="H960" s="12"/>
      <c r="I960" s="12"/>
    </row>
    <row r="961" spans="1:9" x14ac:dyDescent="0.2">
      <c r="A961" s="12"/>
      <c r="B961" s="166"/>
      <c r="C961" s="166"/>
      <c r="D961" s="166"/>
      <c r="E961" s="12"/>
      <c r="F961" s="12"/>
      <c r="G961" s="22"/>
      <c r="H961" s="12"/>
      <c r="I961" s="12"/>
    </row>
    <row r="962" spans="1:9" x14ac:dyDescent="0.2">
      <c r="A962" s="12"/>
      <c r="B962" s="166"/>
      <c r="C962" s="166"/>
      <c r="D962" s="166"/>
      <c r="E962" s="12"/>
      <c r="F962" s="12"/>
      <c r="G962" s="22"/>
      <c r="H962" s="12"/>
      <c r="I962" s="12"/>
    </row>
    <row r="963" spans="1:9" x14ac:dyDescent="0.2">
      <c r="A963" s="12"/>
      <c r="B963" s="166"/>
      <c r="C963" s="166"/>
      <c r="D963" s="166"/>
      <c r="E963" s="12"/>
      <c r="F963" s="12"/>
      <c r="G963" s="22"/>
      <c r="H963" s="12"/>
      <c r="I963" s="12"/>
    </row>
    <row r="964" spans="1:9" x14ac:dyDescent="0.2">
      <c r="A964" s="12"/>
      <c r="B964" s="166"/>
      <c r="C964" s="166"/>
      <c r="D964" s="166"/>
      <c r="E964" s="12"/>
      <c r="F964" s="12"/>
      <c r="G964" s="22"/>
      <c r="H964" s="12"/>
      <c r="I964" s="12"/>
    </row>
    <row r="965" spans="1:9" x14ac:dyDescent="0.2">
      <c r="A965" s="12"/>
      <c r="B965" s="166"/>
      <c r="C965" s="166"/>
      <c r="D965" s="166"/>
      <c r="E965" s="12"/>
      <c r="F965" s="12"/>
      <c r="G965" s="22"/>
      <c r="H965" s="12"/>
      <c r="I965" s="12"/>
    </row>
    <row r="966" spans="1:9" x14ac:dyDescent="0.2">
      <c r="A966" s="12"/>
      <c r="B966" s="166"/>
      <c r="C966" s="166"/>
      <c r="D966" s="166"/>
      <c r="E966" s="12"/>
      <c r="F966" s="12"/>
      <c r="G966" s="22"/>
      <c r="H966" s="12"/>
      <c r="I966" s="12"/>
    </row>
    <row r="967" spans="1:9" x14ac:dyDescent="0.2">
      <c r="A967" s="12"/>
      <c r="B967" s="166"/>
      <c r="C967" s="166"/>
      <c r="D967" s="166"/>
      <c r="E967" s="12"/>
      <c r="F967" s="12"/>
      <c r="G967" s="22"/>
      <c r="H967" s="12"/>
      <c r="I967" s="12"/>
    </row>
    <row r="968" spans="1:9" x14ac:dyDescent="0.2">
      <c r="A968" s="12"/>
      <c r="B968" s="166"/>
      <c r="C968" s="166"/>
      <c r="D968" s="166"/>
      <c r="E968" s="12"/>
      <c r="F968" s="12"/>
      <c r="G968" s="22"/>
      <c r="H968" s="12"/>
      <c r="I968" s="12"/>
    </row>
    <row r="969" spans="1:9" x14ac:dyDescent="0.2">
      <c r="A969" s="12"/>
      <c r="B969" s="166"/>
      <c r="C969" s="166"/>
      <c r="D969" s="166"/>
      <c r="E969" s="12"/>
      <c r="F969" s="12"/>
      <c r="G969" s="22"/>
      <c r="H969" s="12"/>
      <c r="I969" s="12"/>
    </row>
    <row r="970" spans="1:9" x14ac:dyDescent="0.2">
      <c r="A970" s="12"/>
      <c r="B970" s="166"/>
      <c r="C970" s="166"/>
      <c r="D970" s="166"/>
      <c r="E970" s="12"/>
      <c r="F970" s="12"/>
      <c r="G970" s="22"/>
      <c r="H970" s="12"/>
      <c r="I970" s="12"/>
    </row>
    <row r="971" spans="1:9" x14ac:dyDescent="0.2">
      <c r="A971" s="12"/>
      <c r="B971" s="166"/>
      <c r="C971" s="166"/>
      <c r="D971" s="166"/>
      <c r="E971" s="12"/>
      <c r="F971" s="12"/>
      <c r="G971" s="22"/>
      <c r="H971" s="12"/>
      <c r="I971" s="12"/>
    </row>
    <row r="972" spans="1:9" x14ac:dyDescent="0.2">
      <c r="A972" s="12"/>
      <c r="B972" s="166"/>
      <c r="C972" s="166"/>
      <c r="D972" s="166"/>
      <c r="E972" s="12"/>
      <c r="F972" s="12"/>
      <c r="G972" s="22"/>
      <c r="H972" s="12"/>
      <c r="I972" s="12"/>
    </row>
    <row r="973" spans="1:9" x14ac:dyDescent="0.2">
      <c r="A973" s="12"/>
      <c r="B973" s="166"/>
      <c r="C973" s="166"/>
      <c r="D973" s="166"/>
      <c r="E973" s="12"/>
      <c r="F973" s="12"/>
      <c r="G973" s="22"/>
      <c r="H973" s="12"/>
      <c r="I973" s="12"/>
    </row>
    <row r="974" spans="1:9" x14ac:dyDescent="0.2">
      <c r="A974" s="12"/>
      <c r="B974" s="166"/>
      <c r="C974" s="166"/>
      <c r="D974" s="166"/>
      <c r="E974" s="12"/>
      <c r="F974" s="12"/>
      <c r="G974" s="22"/>
      <c r="H974" s="12"/>
      <c r="I974" s="12"/>
    </row>
    <row r="975" spans="1:9" x14ac:dyDescent="0.2">
      <c r="A975" s="12"/>
      <c r="B975" s="166"/>
      <c r="C975" s="166"/>
      <c r="D975" s="166"/>
      <c r="E975" s="12"/>
      <c r="F975" s="12"/>
      <c r="G975" s="22"/>
      <c r="H975" s="12"/>
      <c r="I975" s="12"/>
    </row>
    <row r="976" spans="1:9" x14ac:dyDescent="0.2">
      <c r="A976" s="12"/>
      <c r="B976" s="166"/>
      <c r="C976" s="166"/>
      <c r="D976" s="166"/>
      <c r="E976" s="12"/>
      <c r="F976" s="12"/>
      <c r="G976" s="22"/>
      <c r="H976" s="12"/>
      <c r="I976" s="12"/>
    </row>
    <row r="977" spans="1:9" x14ac:dyDescent="0.2">
      <c r="A977" s="12"/>
      <c r="B977" s="166"/>
      <c r="C977" s="166"/>
      <c r="D977" s="166"/>
      <c r="E977" s="12"/>
      <c r="F977" s="12"/>
      <c r="G977" s="22"/>
      <c r="H977" s="12"/>
      <c r="I977" s="12"/>
    </row>
    <row r="978" spans="1:9" x14ac:dyDescent="0.2">
      <c r="A978" s="12"/>
      <c r="B978" s="166"/>
      <c r="C978" s="166"/>
      <c r="D978" s="166"/>
      <c r="E978" s="12"/>
      <c r="F978" s="12"/>
      <c r="G978" s="22"/>
      <c r="H978" s="12"/>
      <c r="I978" s="12"/>
    </row>
    <row r="979" spans="1:9" x14ac:dyDescent="0.2">
      <c r="A979" s="12"/>
      <c r="B979" s="166"/>
      <c r="C979" s="166"/>
      <c r="D979" s="166"/>
      <c r="E979" s="12"/>
      <c r="F979" s="12"/>
      <c r="G979" s="22"/>
      <c r="H979" s="12"/>
      <c r="I979" s="12"/>
    </row>
    <row r="980" spans="1:9" x14ac:dyDescent="0.2">
      <c r="A980" s="12"/>
      <c r="B980" s="166"/>
      <c r="C980" s="166"/>
      <c r="D980" s="166"/>
      <c r="E980" s="12"/>
      <c r="F980" s="12"/>
      <c r="G980" s="22"/>
      <c r="H980" s="12"/>
      <c r="I980" s="12"/>
    </row>
    <row r="981" spans="1:9" x14ac:dyDescent="0.2">
      <c r="A981" s="12"/>
      <c r="B981" s="166"/>
      <c r="C981" s="166"/>
      <c r="D981" s="166"/>
      <c r="E981" s="12"/>
      <c r="F981" s="12"/>
      <c r="G981" s="22"/>
      <c r="H981" s="12"/>
      <c r="I981" s="12"/>
    </row>
    <row r="982" spans="1:9" x14ac:dyDescent="0.2">
      <c r="A982" s="12"/>
      <c r="B982" s="166"/>
      <c r="C982" s="166"/>
      <c r="D982" s="166"/>
      <c r="E982" s="12"/>
      <c r="F982" s="12"/>
      <c r="G982" s="22"/>
      <c r="H982" s="12"/>
      <c r="I982" s="12"/>
    </row>
    <row r="983" spans="1:9" x14ac:dyDescent="0.2">
      <c r="A983" s="12"/>
      <c r="B983" s="166"/>
      <c r="C983" s="166"/>
      <c r="D983" s="166"/>
      <c r="E983" s="12"/>
      <c r="F983" s="12"/>
      <c r="G983" s="22"/>
      <c r="H983" s="12"/>
      <c r="I983" s="12"/>
    </row>
    <row r="984" spans="1:9" x14ac:dyDescent="0.2">
      <c r="A984" s="12"/>
      <c r="B984" s="166"/>
      <c r="C984" s="166"/>
      <c r="D984" s="166"/>
      <c r="E984" s="12"/>
      <c r="F984" s="12"/>
      <c r="G984" s="22"/>
      <c r="H984" s="12"/>
      <c r="I984" s="12"/>
    </row>
    <row r="985" spans="1:9" x14ac:dyDescent="0.2">
      <c r="A985" s="12"/>
      <c r="B985" s="166"/>
      <c r="C985" s="166"/>
      <c r="D985" s="166"/>
      <c r="E985" s="12"/>
      <c r="F985" s="12"/>
      <c r="G985" s="22"/>
      <c r="H985" s="12"/>
      <c r="I985" s="12"/>
    </row>
    <row r="986" spans="1:9" x14ac:dyDescent="0.2">
      <c r="A986" s="12"/>
      <c r="B986" s="166"/>
      <c r="C986" s="166"/>
      <c r="D986" s="166"/>
      <c r="E986" s="12"/>
      <c r="F986" s="12"/>
      <c r="G986" s="22"/>
      <c r="H986" s="12"/>
      <c r="I986" s="12"/>
    </row>
    <row r="987" spans="1:9" x14ac:dyDescent="0.2">
      <c r="A987" s="12"/>
      <c r="B987" s="166"/>
      <c r="C987" s="166"/>
      <c r="D987" s="166"/>
      <c r="E987" s="12"/>
      <c r="F987" s="12"/>
      <c r="G987" s="22"/>
      <c r="H987" s="12"/>
      <c r="I987" s="12"/>
    </row>
    <row r="988" spans="1:9" x14ac:dyDescent="0.2">
      <c r="A988" s="12"/>
      <c r="B988" s="166"/>
      <c r="C988" s="166"/>
      <c r="D988" s="166"/>
      <c r="E988" s="12"/>
      <c r="F988" s="12"/>
      <c r="G988" s="22"/>
      <c r="H988" s="12"/>
      <c r="I988" s="12"/>
    </row>
    <row r="989" spans="1:9" x14ac:dyDescent="0.2">
      <c r="A989" s="12"/>
      <c r="B989" s="166"/>
      <c r="C989" s="166"/>
      <c r="D989" s="166"/>
      <c r="E989" s="12"/>
      <c r="F989" s="12"/>
      <c r="G989" s="22"/>
      <c r="H989" s="12"/>
      <c r="I989" s="12"/>
    </row>
    <row r="990" spans="1:9" x14ac:dyDescent="0.2">
      <c r="A990" s="12"/>
      <c r="B990" s="166"/>
      <c r="C990" s="166"/>
      <c r="D990" s="166"/>
      <c r="E990" s="12"/>
      <c r="F990" s="12"/>
      <c r="G990" s="22"/>
      <c r="H990" s="12"/>
      <c r="I990" s="12"/>
    </row>
    <row r="991" spans="1:9" x14ac:dyDescent="0.2">
      <c r="A991" s="12"/>
      <c r="B991" s="166"/>
      <c r="C991" s="166"/>
      <c r="D991" s="166"/>
      <c r="E991" s="12"/>
      <c r="F991" s="12"/>
      <c r="G991" s="22"/>
      <c r="H991" s="12"/>
      <c r="I991" s="12"/>
    </row>
    <row r="992" spans="1:9" x14ac:dyDescent="0.2">
      <c r="A992" s="12"/>
      <c r="B992" s="166"/>
      <c r="C992" s="166"/>
      <c r="D992" s="166"/>
      <c r="E992" s="12"/>
      <c r="F992" s="12"/>
      <c r="G992" s="22"/>
      <c r="H992" s="12"/>
      <c r="I992" s="12"/>
    </row>
    <row r="993" spans="1:9" x14ac:dyDescent="0.2">
      <c r="A993" s="12"/>
      <c r="B993" s="166"/>
      <c r="C993" s="166"/>
      <c r="D993" s="166"/>
      <c r="E993" s="12"/>
      <c r="F993" s="12"/>
      <c r="G993" s="22"/>
      <c r="H993" s="12"/>
      <c r="I993" s="12"/>
    </row>
    <row r="994" spans="1:9" x14ac:dyDescent="0.2">
      <c r="A994" s="12"/>
      <c r="B994" s="166"/>
      <c r="C994" s="166"/>
      <c r="D994" s="166"/>
      <c r="E994" s="12"/>
      <c r="F994" s="12"/>
      <c r="G994" s="22"/>
      <c r="H994" s="12"/>
      <c r="I994" s="12"/>
    </row>
    <row r="995" spans="1:9" x14ac:dyDescent="0.2">
      <c r="A995" s="12"/>
      <c r="B995" s="166"/>
      <c r="C995" s="166"/>
      <c r="D995" s="166"/>
      <c r="E995" s="12"/>
      <c r="F995" s="12"/>
      <c r="G995" s="22"/>
      <c r="H995" s="12"/>
      <c r="I995" s="12"/>
    </row>
    <row r="996" spans="1:9" x14ac:dyDescent="0.2">
      <c r="A996" s="12"/>
      <c r="B996" s="166"/>
      <c r="C996" s="166"/>
      <c r="D996" s="166"/>
      <c r="E996" s="12"/>
      <c r="F996" s="12"/>
      <c r="G996" s="22"/>
      <c r="H996" s="12"/>
      <c r="I996" s="12"/>
    </row>
    <row r="997" spans="1:9" x14ac:dyDescent="0.2">
      <c r="A997" s="12"/>
      <c r="B997" s="166"/>
      <c r="C997" s="166"/>
      <c r="D997" s="166"/>
      <c r="E997" s="12"/>
      <c r="F997" s="12"/>
      <c r="G997" s="22"/>
      <c r="H997" s="12"/>
      <c r="I997" s="12"/>
    </row>
    <row r="998" spans="1:9" x14ac:dyDescent="0.2">
      <c r="A998" s="12"/>
      <c r="B998" s="166"/>
      <c r="C998" s="166"/>
      <c r="D998" s="166"/>
      <c r="E998" s="12"/>
      <c r="F998" s="12"/>
      <c r="G998" s="22"/>
      <c r="H998" s="12"/>
      <c r="I998" s="12"/>
    </row>
    <row r="999" spans="1:9" x14ac:dyDescent="0.2">
      <c r="A999" s="12"/>
      <c r="B999" s="166"/>
      <c r="C999" s="166"/>
      <c r="D999" s="166"/>
      <c r="E999" s="12"/>
      <c r="F999" s="12"/>
      <c r="G999" s="22"/>
      <c r="H999" s="12"/>
      <c r="I999" s="12"/>
    </row>
    <row r="1000" spans="1:9" x14ac:dyDescent="0.2">
      <c r="A1000" s="12"/>
      <c r="B1000" s="166"/>
      <c r="C1000" s="166"/>
      <c r="D1000" s="166"/>
      <c r="E1000" s="12"/>
      <c r="F1000" s="12"/>
      <c r="G1000" s="22"/>
      <c r="H1000" s="12"/>
      <c r="I1000" s="12"/>
    </row>
    <row r="1001" spans="1:9" x14ac:dyDescent="0.2">
      <c r="A1001" s="12"/>
      <c r="B1001" s="166"/>
      <c r="C1001" s="166"/>
      <c r="D1001" s="166"/>
      <c r="E1001" s="12"/>
      <c r="F1001" s="12"/>
      <c r="G1001" s="22"/>
      <c r="H1001" s="12"/>
      <c r="I1001" s="12"/>
    </row>
  </sheetData>
  <mergeCells count="485">
    <mergeCell ref="B997:D997"/>
    <mergeCell ref="B998:D998"/>
    <mergeCell ref="B999:D999"/>
    <mergeCell ref="B1000:D1000"/>
    <mergeCell ref="B1001:D1001"/>
    <mergeCell ref="B991:D991"/>
    <mergeCell ref="B992:D992"/>
    <mergeCell ref="B993:D993"/>
    <mergeCell ref="B994:D994"/>
    <mergeCell ref="B995:D995"/>
    <mergeCell ref="B996:D996"/>
    <mergeCell ref="B985:D985"/>
    <mergeCell ref="B986:D986"/>
    <mergeCell ref="B987:D987"/>
    <mergeCell ref="B988:D988"/>
    <mergeCell ref="B989:D989"/>
    <mergeCell ref="B990:D990"/>
    <mergeCell ref="B979:D979"/>
    <mergeCell ref="B980:D980"/>
    <mergeCell ref="B981:D981"/>
    <mergeCell ref="B982:D982"/>
    <mergeCell ref="B983:D983"/>
    <mergeCell ref="B984:D984"/>
    <mergeCell ref="B973:D973"/>
    <mergeCell ref="B974:D974"/>
    <mergeCell ref="B975:D975"/>
    <mergeCell ref="B976:D976"/>
    <mergeCell ref="B977:D977"/>
    <mergeCell ref="B978:D978"/>
    <mergeCell ref="B967:D967"/>
    <mergeCell ref="B968:D968"/>
    <mergeCell ref="B969:D969"/>
    <mergeCell ref="B970:D970"/>
    <mergeCell ref="B971:D971"/>
    <mergeCell ref="B972:D972"/>
    <mergeCell ref="B961:D961"/>
    <mergeCell ref="B962:D962"/>
    <mergeCell ref="B963:D963"/>
    <mergeCell ref="B964:D964"/>
    <mergeCell ref="B965:D965"/>
    <mergeCell ref="B966:D966"/>
    <mergeCell ref="B955:D955"/>
    <mergeCell ref="B956:D956"/>
    <mergeCell ref="B957:D957"/>
    <mergeCell ref="B958:D958"/>
    <mergeCell ref="B959:D959"/>
    <mergeCell ref="B960:D960"/>
    <mergeCell ref="B949:D949"/>
    <mergeCell ref="B950:D950"/>
    <mergeCell ref="B951:D951"/>
    <mergeCell ref="B952:D952"/>
    <mergeCell ref="B953:D953"/>
    <mergeCell ref="B954:D954"/>
    <mergeCell ref="B943:D943"/>
    <mergeCell ref="B944:D944"/>
    <mergeCell ref="B945:D945"/>
    <mergeCell ref="B946:D946"/>
    <mergeCell ref="B947:D947"/>
    <mergeCell ref="B948:D948"/>
    <mergeCell ref="B937:D937"/>
    <mergeCell ref="B938:D938"/>
    <mergeCell ref="B939:D939"/>
    <mergeCell ref="B940:D940"/>
    <mergeCell ref="B941:D941"/>
    <mergeCell ref="B942:D942"/>
    <mergeCell ref="B931:D931"/>
    <mergeCell ref="B932:D932"/>
    <mergeCell ref="B933:D933"/>
    <mergeCell ref="B934:D934"/>
    <mergeCell ref="B935:D935"/>
    <mergeCell ref="B936:D936"/>
    <mergeCell ref="B925:D925"/>
    <mergeCell ref="B926:D926"/>
    <mergeCell ref="B927:D927"/>
    <mergeCell ref="B928:D928"/>
    <mergeCell ref="B929:D929"/>
    <mergeCell ref="B930:D930"/>
    <mergeCell ref="B919:D919"/>
    <mergeCell ref="B920:D920"/>
    <mergeCell ref="B921:D921"/>
    <mergeCell ref="B922:D922"/>
    <mergeCell ref="B923:D923"/>
    <mergeCell ref="B924:D924"/>
    <mergeCell ref="B913:D913"/>
    <mergeCell ref="B914:D914"/>
    <mergeCell ref="B915:D915"/>
    <mergeCell ref="B916:D916"/>
    <mergeCell ref="B917:D917"/>
    <mergeCell ref="B918:D918"/>
    <mergeCell ref="B907:D907"/>
    <mergeCell ref="B908:D908"/>
    <mergeCell ref="B909:D909"/>
    <mergeCell ref="B910:D910"/>
    <mergeCell ref="B911:D911"/>
    <mergeCell ref="B912:D912"/>
    <mergeCell ref="B901:D901"/>
    <mergeCell ref="B902:D902"/>
    <mergeCell ref="B903:D903"/>
    <mergeCell ref="B904:D904"/>
    <mergeCell ref="B905:D905"/>
    <mergeCell ref="B906:D906"/>
    <mergeCell ref="B895:D895"/>
    <mergeCell ref="B896:D896"/>
    <mergeCell ref="B897:D897"/>
    <mergeCell ref="B898:D898"/>
    <mergeCell ref="B899:D899"/>
    <mergeCell ref="B900:D900"/>
    <mergeCell ref="B889:D889"/>
    <mergeCell ref="B890:D890"/>
    <mergeCell ref="B891:D891"/>
    <mergeCell ref="B892:D892"/>
    <mergeCell ref="B893:D893"/>
    <mergeCell ref="B894:D894"/>
    <mergeCell ref="B883:D883"/>
    <mergeCell ref="B884:D884"/>
    <mergeCell ref="B885:D885"/>
    <mergeCell ref="B886:D886"/>
    <mergeCell ref="B887:D887"/>
    <mergeCell ref="B888:D888"/>
    <mergeCell ref="B877:D877"/>
    <mergeCell ref="B878:D878"/>
    <mergeCell ref="B879:D879"/>
    <mergeCell ref="B880:D880"/>
    <mergeCell ref="B881:D881"/>
    <mergeCell ref="B882:D882"/>
    <mergeCell ref="B871:D871"/>
    <mergeCell ref="B872:D872"/>
    <mergeCell ref="B873:D873"/>
    <mergeCell ref="B874:D874"/>
    <mergeCell ref="B875:D875"/>
    <mergeCell ref="B876:D876"/>
    <mergeCell ref="B865:D865"/>
    <mergeCell ref="B866:D866"/>
    <mergeCell ref="B867:D867"/>
    <mergeCell ref="B868:D868"/>
    <mergeCell ref="B869:D869"/>
    <mergeCell ref="B870:D870"/>
    <mergeCell ref="B859:D859"/>
    <mergeCell ref="B860:D860"/>
    <mergeCell ref="B861:D861"/>
    <mergeCell ref="B862:D862"/>
    <mergeCell ref="B863:D863"/>
    <mergeCell ref="B864:D864"/>
    <mergeCell ref="B853:D853"/>
    <mergeCell ref="B854:D854"/>
    <mergeCell ref="B855:D855"/>
    <mergeCell ref="B856:D856"/>
    <mergeCell ref="B857:D857"/>
    <mergeCell ref="B858:D858"/>
    <mergeCell ref="B847:D847"/>
    <mergeCell ref="B848:D848"/>
    <mergeCell ref="B849:D849"/>
    <mergeCell ref="B850:D850"/>
    <mergeCell ref="B851:D851"/>
    <mergeCell ref="B852:D852"/>
    <mergeCell ref="B841:D841"/>
    <mergeCell ref="B842:D842"/>
    <mergeCell ref="B843:D843"/>
    <mergeCell ref="B844:D844"/>
    <mergeCell ref="B845:D845"/>
    <mergeCell ref="B846:D846"/>
    <mergeCell ref="B835:D835"/>
    <mergeCell ref="B836:D836"/>
    <mergeCell ref="B837:D837"/>
    <mergeCell ref="B838:D838"/>
    <mergeCell ref="B839:D839"/>
    <mergeCell ref="B840:D840"/>
    <mergeCell ref="B829:D829"/>
    <mergeCell ref="B830:D830"/>
    <mergeCell ref="B831:D831"/>
    <mergeCell ref="B832:D832"/>
    <mergeCell ref="B833:D833"/>
    <mergeCell ref="B834:D834"/>
    <mergeCell ref="B823:D823"/>
    <mergeCell ref="B824:D824"/>
    <mergeCell ref="B825:D825"/>
    <mergeCell ref="B826:D826"/>
    <mergeCell ref="B827:D827"/>
    <mergeCell ref="B828:D828"/>
    <mergeCell ref="B817:D817"/>
    <mergeCell ref="B818:D818"/>
    <mergeCell ref="B819:D819"/>
    <mergeCell ref="B820:D820"/>
    <mergeCell ref="B821:D821"/>
    <mergeCell ref="B822:D822"/>
    <mergeCell ref="B811:D811"/>
    <mergeCell ref="B812:D812"/>
    <mergeCell ref="B813:D813"/>
    <mergeCell ref="B814:D814"/>
    <mergeCell ref="B815:D815"/>
    <mergeCell ref="B816:D816"/>
    <mergeCell ref="B805:D805"/>
    <mergeCell ref="B806:D806"/>
    <mergeCell ref="B807:D807"/>
    <mergeCell ref="B808:D808"/>
    <mergeCell ref="B809:D809"/>
    <mergeCell ref="B810:D810"/>
    <mergeCell ref="B799:D799"/>
    <mergeCell ref="B800:D800"/>
    <mergeCell ref="B801:D801"/>
    <mergeCell ref="B802:D802"/>
    <mergeCell ref="B803:D803"/>
    <mergeCell ref="B804:D804"/>
    <mergeCell ref="B793:D793"/>
    <mergeCell ref="B794:D794"/>
    <mergeCell ref="B795:D795"/>
    <mergeCell ref="B796:D796"/>
    <mergeCell ref="B797:D797"/>
    <mergeCell ref="B798:D798"/>
    <mergeCell ref="B787:D787"/>
    <mergeCell ref="B788:D788"/>
    <mergeCell ref="B789:D789"/>
    <mergeCell ref="B790:D790"/>
    <mergeCell ref="B791:D791"/>
    <mergeCell ref="B792:D792"/>
    <mergeCell ref="B781:D781"/>
    <mergeCell ref="B782:D782"/>
    <mergeCell ref="B783:D783"/>
    <mergeCell ref="B784:D784"/>
    <mergeCell ref="B785:D785"/>
    <mergeCell ref="B786:D786"/>
    <mergeCell ref="B775:D775"/>
    <mergeCell ref="B776:D776"/>
    <mergeCell ref="B777:D777"/>
    <mergeCell ref="B778:D778"/>
    <mergeCell ref="B779:D779"/>
    <mergeCell ref="B780:D780"/>
    <mergeCell ref="B769:D769"/>
    <mergeCell ref="B770:D770"/>
    <mergeCell ref="B771:D771"/>
    <mergeCell ref="B772:D772"/>
    <mergeCell ref="B773:D773"/>
    <mergeCell ref="B774:D774"/>
    <mergeCell ref="B763:D763"/>
    <mergeCell ref="B764:D764"/>
    <mergeCell ref="B765:D765"/>
    <mergeCell ref="B766:D766"/>
    <mergeCell ref="B767:D767"/>
    <mergeCell ref="B768:D768"/>
    <mergeCell ref="B757:D757"/>
    <mergeCell ref="B758:D758"/>
    <mergeCell ref="B759:D759"/>
    <mergeCell ref="B760:D760"/>
    <mergeCell ref="B761:D761"/>
    <mergeCell ref="B762:D762"/>
    <mergeCell ref="B751:D751"/>
    <mergeCell ref="B752:D752"/>
    <mergeCell ref="B753:D753"/>
    <mergeCell ref="B754:D754"/>
    <mergeCell ref="B755:D755"/>
    <mergeCell ref="B756:D756"/>
    <mergeCell ref="B745:D745"/>
    <mergeCell ref="B746:D746"/>
    <mergeCell ref="B747:D747"/>
    <mergeCell ref="B748:D748"/>
    <mergeCell ref="B749:D749"/>
    <mergeCell ref="B750:D750"/>
    <mergeCell ref="B739:D739"/>
    <mergeCell ref="B740:D740"/>
    <mergeCell ref="B741:D741"/>
    <mergeCell ref="B742:D742"/>
    <mergeCell ref="B743:D743"/>
    <mergeCell ref="B744:D744"/>
    <mergeCell ref="B733:D733"/>
    <mergeCell ref="B734:D734"/>
    <mergeCell ref="B735:D735"/>
    <mergeCell ref="B736:D736"/>
    <mergeCell ref="B737:D737"/>
    <mergeCell ref="B738:D738"/>
    <mergeCell ref="B727:D727"/>
    <mergeCell ref="B728:D728"/>
    <mergeCell ref="B729:D729"/>
    <mergeCell ref="B730:D730"/>
    <mergeCell ref="B731:D731"/>
    <mergeCell ref="B732:D732"/>
    <mergeCell ref="B721:D721"/>
    <mergeCell ref="B722:D722"/>
    <mergeCell ref="B723:D723"/>
    <mergeCell ref="B724:D724"/>
    <mergeCell ref="B725:D725"/>
    <mergeCell ref="B726:D726"/>
    <mergeCell ref="B715:D715"/>
    <mergeCell ref="B716:D716"/>
    <mergeCell ref="B717:D717"/>
    <mergeCell ref="B718:D718"/>
    <mergeCell ref="B719:D719"/>
    <mergeCell ref="B720:D720"/>
    <mergeCell ref="B709:D709"/>
    <mergeCell ref="B710:D710"/>
    <mergeCell ref="B711:D711"/>
    <mergeCell ref="B712:D712"/>
    <mergeCell ref="B713:D713"/>
    <mergeCell ref="B714:D714"/>
    <mergeCell ref="B703:D703"/>
    <mergeCell ref="B704:D704"/>
    <mergeCell ref="B705:D705"/>
    <mergeCell ref="B706:D706"/>
    <mergeCell ref="B707:D707"/>
    <mergeCell ref="B708:D708"/>
    <mergeCell ref="B697:D697"/>
    <mergeCell ref="B698:D698"/>
    <mergeCell ref="B699:D699"/>
    <mergeCell ref="B700:D700"/>
    <mergeCell ref="B701:D701"/>
    <mergeCell ref="B702:D702"/>
    <mergeCell ref="B691:D691"/>
    <mergeCell ref="B692:D692"/>
    <mergeCell ref="B693:D693"/>
    <mergeCell ref="B694:D694"/>
    <mergeCell ref="B695:D695"/>
    <mergeCell ref="B696:D696"/>
    <mergeCell ref="B685:D685"/>
    <mergeCell ref="B686:D686"/>
    <mergeCell ref="B687:D687"/>
    <mergeCell ref="B688:D688"/>
    <mergeCell ref="B689:D689"/>
    <mergeCell ref="B690:D690"/>
    <mergeCell ref="B679:D679"/>
    <mergeCell ref="B680:D680"/>
    <mergeCell ref="B681:D681"/>
    <mergeCell ref="B682:D682"/>
    <mergeCell ref="B683:D683"/>
    <mergeCell ref="B684:D684"/>
    <mergeCell ref="B673:D673"/>
    <mergeCell ref="B674:D674"/>
    <mergeCell ref="B675:D675"/>
    <mergeCell ref="B676:D676"/>
    <mergeCell ref="B677:D677"/>
    <mergeCell ref="B678:D678"/>
    <mergeCell ref="B667:D667"/>
    <mergeCell ref="B668:D668"/>
    <mergeCell ref="B669:D669"/>
    <mergeCell ref="B670:D670"/>
    <mergeCell ref="B671:D671"/>
    <mergeCell ref="B672:D672"/>
    <mergeCell ref="B661:D661"/>
    <mergeCell ref="B662:D662"/>
    <mergeCell ref="B663:D663"/>
    <mergeCell ref="B664:D664"/>
    <mergeCell ref="B665:D665"/>
    <mergeCell ref="B666:D666"/>
    <mergeCell ref="B655:D655"/>
    <mergeCell ref="B656:D656"/>
    <mergeCell ref="B657:D657"/>
    <mergeCell ref="B658:D658"/>
    <mergeCell ref="B659:D659"/>
    <mergeCell ref="B660:D660"/>
    <mergeCell ref="B649:D649"/>
    <mergeCell ref="B650:D650"/>
    <mergeCell ref="B651:D651"/>
    <mergeCell ref="B652:D652"/>
    <mergeCell ref="B653:D653"/>
    <mergeCell ref="B654:D654"/>
    <mergeCell ref="B643:D643"/>
    <mergeCell ref="B644:D644"/>
    <mergeCell ref="B645:D645"/>
    <mergeCell ref="B646:D646"/>
    <mergeCell ref="B647:D647"/>
    <mergeCell ref="B648:D648"/>
    <mergeCell ref="B637:D637"/>
    <mergeCell ref="B638:D638"/>
    <mergeCell ref="B639:D639"/>
    <mergeCell ref="B640:D640"/>
    <mergeCell ref="B641:D641"/>
    <mergeCell ref="B642:D642"/>
    <mergeCell ref="B631:D631"/>
    <mergeCell ref="B632:D632"/>
    <mergeCell ref="B633:D633"/>
    <mergeCell ref="B634:D634"/>
    <mergeCell ref="B635:D635"/>
    <mergeCell ref="B636:D636"/>
    <mergeCell ref="B625:D625"/>
    <mergeCell ref="B626:D626"/>
    <mergeCell ref="B627:D627"/>
    <mergeCell ref="B628:D628"/>
    <mergeCell ref="B629:D629"/>
    <mergeCell ref="B630:D630"/>
    <mergeCell ref="B619:D619"/>
    <mergeCell ref="B620:D620"/>
    <mergeCell ref="B621:D621"/>
    <mergeCell ref="B622:D622"/>
    <mergeCell ref="B623:D623"/>
    <mergeCell ref="B624:D624"/>
    <mergeCell ref="B613:D613"/>
    <mergeCell ref="B614:D614"/>
    <mergeCell ref="B615:D615"/>
    <mergeCell ref="B616:D616"/>
    <mergeCell ref="B617:D617"/>
    <mergeCell ref="B618:D618"/>
    <mergeCell ref="B607:D607"/>
    <mergeCell ref="B608:D608"/>
    <mergeCell ref="B609:D609"/>
    <mergeCell ref="B610:D610"/>
    <mergeCell ref="B611:D611"/>
    <mergeCell ref="B612:D612"/>
    <mergeCell ref="B601:D601"/>
    <mergeCell ref="B602:D602"/>
    <mergeCell ref="B603:D603"/>
    <mergeCell ref="B604:D604"/>
    <mergeCell ref="B605:D605"/>
    <mergeCell ref="B606:D606"/>
    <mergeCell ref="B595:D595"/>
    <mergeCell ref="B596:D596"/>
    <mergeCell ref="B597:D597"/>
    <mergeCell ref="B598:D598"/>
    <mergeCell ref="B599:D599"/>
    <mergeCell ref="B600:D600"/>
    <mergeCell ref="B589:D589"/>
    <mergeCell ref="B590:D590"/>
    <mergeCell ref="B591:D591"/>
    <mergeCell ref="B592:D592"/>
    <mergeCell ref="B593:D593"/>
    <mergeCell ref="B594:D594"/>
    <mergeCell ref="B583:D583"/>
    <mergeCell ref="B584:D584"/>
    <mergeCell ref="B585:D585"/>
    <mergeCell ref="B586:D586"/>
    <mergeCell ref="B587:D587"/>
    <mergeCell ref="B588:D588"/>
    <mergeCell ref="B577:D577"/>
    <mergeCell ref="B578:D578"/>
    <mergeCell ref="B579:D579"/>
    <mergeCell ref="B580:D580"/>
    <mergeCell ref="B581:D581"/>
    <mergeCell ref="B582:D582"/>
    <mergeCell ref="B571:D571"/>
    <mergeCell ref="B572:D572"/>
    <mergeCell ref="B573:D573"/>
    <mergeCell ref="B574:D574"/>
    <mergeCell ref="B575:D575"/>
    <mergeCell ref="B576:D576"/>
    <mergeCell ref="B565:D565"/>
    <mergeCell ref="B566:D566"/>
    <mergeCell ref="B567:D567"/>
    <mergeCell ref="B568:D568"/>
    <mergeCell ref="B569:D569"/>
    <mergeCell ref="B570:D570"/>
    <mergeCell ref="B559:D559"/>
    <mergeCell ref="B560:D560"/>
    <mergeCell ref="B561:D561"/>
    <mergeCell ref="B562:D562"/>
    <mergeCell ref="B563:D563"/>
    <mergeCell ref="B564:D564"/>
    <mergeCell ref="B553:D553"/>
    <mergeCell ref="B554:D554"/>
    <mergeCell ref="B555:D555"/>
    <mergeCell ref="B556:D556"/>
    <mergeCell ref="B557:D557"/>
    <mergeCell ref="B558:D558"/>
    <mergeCell ref="B547:D547"/>
    <mergeCell ref="B548:D548"/>
    <mergeCell ref="B549:D549"/>
    <mergeCell ref="B550:D550"/>
    <mergeCell ref="B551:D551"/>
    <mergeCell ref="B552:D552"/>
    <mergeCell ref="B541:D541"/>
    <mergeCell ref="B542:D542"/>
    <mergeCell ref="B543:D543"/>
    <mergeCell ref="B544:D544"/>
    <mergeCell ref="B545:D545"/>
    <mergeCell ref="B546:D546"/>
    <mergeCell ref="B535:D535"/>
    <mergeCell ref="B536:D536"/>
    <mergeCell ref="B537:D537"/>
    <mergeCell ref="B538:D538"/>
    <mergeCell ref="B539:D539"/>
    <mergeCell ref="B540:D540"/>
    <mergeCell ref="B532:D532"/>
    <mergeCell ref="B533:D533"/>
    <mergeCell ref="B534:D534"/>
    <mergeCell ref="B523:D523"/>
    <mergeCell ref="B524:D524"/>
    <mergeCell ref="B525:D525"/>
    <mergeCell ref="B526:D526"/>
    <mergeCell ref="B527:D527"/>
    <mergeCell ref="B528:D528"/>
    <mergeCell ref="E14:I14"/>
    <mergeCell ref="E15:I15"/>
    <mergeCell ref="E16:I16"/>
    <mergeCell ref="A17:I17"/>
    <mergeCell ref="J17:AX18"/>
    <mergeCell ref="B522:D522"/>
    <mergeCell ref="B529:D529"/>
    <mergeCell ref="B530:D530"/>
    <mergeCell ref="B531:D531"/>
  </mergeCells>
  <conditionalFormatting sqref="F1492:H1493">
    <cfRule type="cellIs" dxfId="239" priority="64" stopIfTrue="1" operator="equal">
      <formula>$BG$14</formula>
    </cfRule>
    <cfRule type="cellIs" dxfId="238" priority="65" stopIfTrue="1" operator="equal">
      <formula>$BG$16</formula>
    </cfRule>
    <cfRule type="cellIs" dxfId="237" priority="66" stopIfTrue="1" operator="equal">
      <formula>$BG$17</formula>
    </cfRule>
  </conditionalFormatting>
  <conditionalFormatting sqref="J12:AB12 AW12:AY12 AY3:AY11">
    <cfRule type="cellIs" dxfId="236" priority="67" stopIfTrue="1" operator="equal">
      <formula>"S"</formula>
    </cfRule>
    <cfRule type="cellIs" dxfId="235" priority="68" stopIfTrue="1" operator="equal">
      <formula>"D"</formula>
    </cfRule>
  </conditionalFormatting>
  <conditionalFormatting sqref="BB1">
    <cfRule type="iconSet" priority="63">
      <iconSet reverse="1">
        <cfvo type="percent" val="0"/>
        <cfvo type="num" val="1" gte="0"/>
        <cfvo type="num" val="1.1000000000000001" gte="0"/>
      </iconSet>
    </cfRule>
  </conditionalFormatting>
  <conditionalFormatting sqref="F19 F21 F25 F23 F28:F521">
    <cfRule type="cellIs" dxfId="234" priority="61" stopIfTrue="1" operator="equal">
      <formula>"Pendiente"</formula>
    </cfRule>
    <cfRule type="cellIs" dxfId="233" priority="62" stopIfTrue="1" operator="equal">
      <formula>"Completa"</formula>
    </cfRule>
  </conditionalFormatting>
  <conditionalFormatting sqref="F522">
    <cfRule type="cellIs" dxfId="232" priority="59" stopIfTrue="1" operator="equal">
      <formula>"Pendiente"</formula>
    </cfRule>
    <cfRule type="cellIs" dxfId="231" priority="60" stopIfTrue="1" operator="equal">
      <formula>"Completa"</formula>
    </cfRule>
  </conditionalFormatting>
  <conditionalFormatting sqref="F20">
    <cfRule type="cellIs" dxfId="230" priority="57" stopIfTrue="1" operator="equal">
      <formula>"Pendiente"</formula>
    </cfRule>
    <cfRule type="cellIs" dxfId="229" priority="58" stopIfTrue="1" operator="equal">
      <formula>"Completa"</formula>
    </cfRule>
  </conditionalFormatting>
  <conditionalFormatting sqref="F27">
    <cfRule type="cellIs" dxfId="228" priority="49" stopIfTrue="1" operator="equal">
      <formula>"Pendiente"</formula>
    </cfRule>
    <cfRule type="cellIs" dxfId="227" priority="50" stopIfTrue="1" operator="equal">
      <formula>"Completa"</formula>
    </cfRule>
  </conditionalFormatting>
  <conditionalFormatting sqref="AV12">
    <cfRule type="cellIs" dxfId="226" priority="46" stopIfTrue="1" operator="equal">
      <formula>"S"</formula>
    </cfRule>
    <cfRule type="cellIs" dxfId="225" priority="47" stopIfTrue="1" operator="equal">
      <formula>"D"</formula>
    </cfRule>
  </conditionalFormatting>
  <conditionalFormatting sqref="AU12">
    <cfRule type="cellIs" dxfId="224" priority="44" stopIfTrue="1" operator="equal">
      <formula>"S"</formula>
    </cfRule>
    <cfRule type="cellIs" dxfId="223" priority="45" stopIfTrue="1" operator="equal">
      <formula>"D"</formula>
    </cfRule>
  </conditionalFormatting>
  <conditionalFormatting sqref="AT12">
    <cfRule type="cellIs" dxfId="222" priority="42" stopIfTrue="1" operator="equal">
      <formula>"S"</formula>
    </cfRule>
    <cfRule type="cellIs" dxfId="221" priority="43" stopIfTrue="1" operator="equal">
      <formula>"D"</formula>
    </cfRule>
  </conditionalFormatting>
  <conditionalFormatting sqref="AN12">
    <cfRule type="cellIs" dxfId="220" priority="40" stopIfTrue="1" operator="equal">
      <formula>"S"</formula>
    </cfRule>
    <cfRule type="cellIs" dxfId="219" priority="41" stopIfTrue="1" operator="equal">
      <formula>"D"</formula>
    </cfRule>
  </conditionalFormatting>
  <conditionalFormatting sqref="AM12">
    <cfRule type="cellIs" dxfId="218" priority="38" stopIfTrue="1" operator="equal">
      <formula>"S"</formula>
    </cfRule>
    <cfRule type="cellIs" dxfId="217" priority="39" stopIfTrue="1" operator="equal">
      <formula>"D"</formula>
    </cfRule>
  </conditionalFormatting>
  <conditionalFormatting sqref="AG12">
    <cfRule type="cellIs" dxfId="216" priority="36" stopIfTrue="1" operator="equal">
      <formula>"S"</formula>
    </cfRule>
    <cfRule type="cellIs" dxfId="215" priority="37" stopIfTrue="1" operator="equal">
      <formula>"D"</formula>
    </cfRule>
  </conditionalFormatting>
  <conditionalFormatting sqref="AF12">
    <cfRule type="cellIs" dxfId="214" priority="34" stopIfTrue="1" operator="equal">
      <formula>"S"</formula>
    </cfRule>
    <cfRule type="cellIs" dxfId="213" priority="35" stopIfTrue="1" operator="equal">
      <formula>"D"</formula>
    </cfRule>
  </conditionalFormatting>
  <conditionalFormatting sqref="AE12">
    <cfRule type="cellIs" dxfId="212" priority="32" stopIfTrue="1" operator="equal">
      <formula>"S"</formula>
    </cfRule>
    <cfRule type="cellIs" dxfId="211" priority="33" stopIfTrue="1" operator="equal">
      <formula>"D"</formula>
    </cfRule>
  </conditionalFormatting>
  <conditionalFormatting sqref="AD12">
    <cfRule type="cellIs" dxfId="210" priority="30" stopIfTrue="1" operator="equal">
      <formula>"S"</formula>
    </cfRule>
    <cfRule type="cellIs" dxfId="209" priority="31" stopIfTrue="1" operator="equal">
      <formula>"D"</formula>
    </cfRule>
  </conditionalFormatting>
  <conditionalFormatting sqref="AC12">
    <cfRule type="cellIs" dxfId="208" priority="28" stopIfTrue="1" operator="equal">
      <formula>"S"</formula>
    </cfRule>
    <cfRule type="cellIs" dxfId="207" priority="29" stopIfTrue="1" operator="equal">
      <formula>"D"</formula>
    </cfRule>
  </conditionalFormatting>
  <conditionalFormatting sqref="AL12">
    <cfRule type="cellIs" dxfId="206" priority="26" stopIfTrue="1" operator="equal">
      <formula>"S"</formula>
    </cfRule>
    <cfRule type="cellIs" dxfId="205" priority="27" stopIfTrue="1" operator="equal">
      <formula>"D"</formula>
    </cfRule>
  </conditionalFormatting>
  <conditionalFormatting sqref="AK12">
    <cfRule type="cellIs" dxfId="204" priority="24" stopIfTrue="1" operator="equal">
      <formula>"S"</formula>
    </cfRule>
    <cfRule type="cellIs" dxfId="203" priority="25" stopIfTrue="1" operator="equal">
      <formula>"D"</formula>
    </cfRule>
  </conditionalFormatting>
  <conditionalFormatting sqref="AJ12">
    <cfRule type="cellIs" dxfId="202" priority="22" stopIfTrue="1" operator="equal">
      <formula>"S"</formula>
    </cfRule>
    <cfRule type="cellIs" dxfId="201" priority="23" stopIfTrue="1" operator="equal">
      <formula>"D"</formula>
    </cfRule>
  </conditionalFormatting>
  <conditionalFormatting sqref="AI12">
    <cfRule type="cellIs" dxfId="200" priority="20" stopIfTrue="1" operator="equal">
      <formula>"S"</formula>
    </cfRule>
    <cfRule type="cellIs" dxfId="199" priority="21" stopIfTrue="1" operator="equal">
      <formula>"D"</formula>
    </cfRule>
  </conditionalFormatting>
  <conditionalFormatting sqref="AH12">
    <cfRule type="cellIs" dxfId="198" priority="18" stopIfTrue="1" operator="equal">
      <formula>"S"</formula>
    </cfRule>
    <cfRule type="cellIs" dxfId="197" priority="19" stopIfTrue="1" operator="equal">
      <formula>"D"</formula>
    </cfRule>
  </conditionalFormatting>
  <conditionalFormatting sqref="AS12">
    <cfRule type="cellIs" dxfId="196" priority="16" stopIfTrue="1" operator="equal">
      <formula>"S"</formula>
    </cfRule>
    <cfRule type="cellIs" dxfId="195" priority="17" stopIfTrue="1" operator="equal">
      <formula>"D"</formula>
    </cfRule>
  </conditionalFormatting>
  <conditionalFormatting sqref="AR12">
    <cfRule type="cellIs" dxfId="194" priority="14" stopIfTrue="1" operator="equal">
      <formula>"S"</formula>
    </cfRule>
    <cfRule type="cellIs" dxfId="193" priority="15" stopIfTrue="1" operator="equal">
      <formula>"D"</formula>
    </cfRule>
  </conditionalFormatting>
  <conditionalFormatting sqref="AQ12">
    <cfRule type="cellIs" dxfId="192" priority="12" stopIfTrue="1" operator="equal">
      <formula>"S"</formula>
    </cfRule>
    <cfRule type="cellIs" dxfId="191" priority="13" stopIfTrue="1" operator="equal">
      <formula>"D"</formula>
    </cfRule>
  </conditionalFormatting>
  <conditionalFormatting sqref="AP12">
    <cfRule type="cellIs" dxfId="190" priority="10" stopIfTrue="1" operator="equal">
      <formula>"S"</formula>
    </cfRule>
    <cfRule type="cellIs" dxfId="189" priority="11" stopIfTrue="1" operator="equal">
      <formula>"D"</formula>
    </cfRule>
  </conditionalFormatting>
  <conditionalFormatting sqref="AO12">
    <cfRule type="cellIs" dxfId="188" priority="8" stopIfTrue="1" operator="equal">
      <formula>"S"</formula>
    </cfRule>
    <cfRule type="cellIs" dxfId="187" priority="9" stopIfTrue="1" operator="equal">
      <formula>"D"</formula>
    </cfRule>
  </conditionalFormatting>
  <conditionalFormatting sqref="F10">
    <cfRule type="cellIs" dxfId="186" priority="7" operator="lessThan">
      <formula>0</formula>
    </cfRule>
  </conditionalFormatting>
  <conditionalFormatting sqref="F22">
    <cfRule type="cellIs" dxfId="185" priority="5" stopIfTrue="1" operator="equal">
      <formula>"Pendiente"</formula>
    </cfRule>
    <cfRule type="cellIs" dxfId="184" priority="6" stopIfTrue="1" operator="equal">
      <formula>"Completa"</formula>
    </cfRule>
  </conditionalFormatting>
  <conditionalFormatting sqref="F24">
    <cfRule type="cellIs" dxfId="183" priority="3" stopIfTrue="1" operator="equal">
      <formula>"Pendiente"</formula>
    </cfRule>
    <cfRule type="cellIs" dxfId="182" priority="4" stopIfTrue="1" operator="equal">
      <formula>"Completa"</formula>
    </cfRule>
  </conditionalFormatting>
  <conditionalFormatting sqref="F26">
    <cfRule type="cellIs" dxfId="181" priority="1" stopIfTrue="1" operator="equal">
      <formula>"Pendiente"</formula>
    </cfRule>
    <cfRule type="cellIs" dxfId="180" priority="2" stopIfTrue="1" operator="equal">
      <formula>"Completa"</formula>
    </cfRule>
  </conditionalFormatting>
  <conditionalFormatting sqref="F6:F9">
    <cfRule type="iconSet" priority="176">
      <iconSet>
        <cfvo type="percent" val="0"/>
        <cfvo type="num" val="0"/>
        <cfvo type="num" val="0"/>
      </iconSet>
    </cfRule>
  </conditionalFormatting>
  <dataValidations count="5">
    <dataValidation type="list" allowBlank="1" showInputMessage="1" showErrorMessage="1" sqref="F1492:H1493">
      <formula1>$BG$14:$BG$28</formula1>
    </dataValidation>
    <dataValidation type="list" allowBlank="1" showInputMessage="1" showErrorMessage="1" sqref="E1492:E1493">
      <formula1>$BF$14:$BF$28</formula1>
    </dataValidation>
    <dataValidation type="whole" allowBlank="1" showInputMessage="1" showErrorMessage="1" errorTitle="Valor incorrecto" error="Duración mínima 3, máxima 24 (días laborables)" sqref="BC3:BC12">
      <formula1>3</formula1>
      <formula2>24</formula2>
    </dataValidation>
    <dataValidation type="date" operator="greaterThanOrEqual" allowBlank="1" showInputMessage="1" showErrorMessage="1" errorTitle="Valir incorrecto" error="El valor debe ser una fecha" sqref="BB3:BB12">
      <formula1>1</formula1>
    </dataValidation>
    <dataValidation type="whole" operator="greaterThanOrEqual" allowBlank="1" showInputMessage="1" showErrorMessage="1" errorTitle="Valor incorrecto" error="Debe ser un valor entero mayor de 0" sqref="BA3:BA12">
      <formula1>1</formula1>
    </dataValidation>
  </dataValidations>
  <pageMargins left="0.78740157480314965" right="0.78740157480314965" top="0.98425196850393704" bottom="0.98425196850393704" header="0" footer="0.19685039370078741"/>
  <pageSetup paperSize="9" orientation="landscape" horizontalDpi="1200" verticalDpi="1200" r:id="rId1"/>
  <headerFooter alignWithMargins="0">
    <oddFooter>&amp;R&amp;G</oddFooter>
  </headerFooter>
  <drawing r:id="rId2"/>
  <legacyDrawingHF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Config!$C$8:$C$12</xm:f>
          </x14:formula1>
          <xm:sqref>B6:B9 G19:G1001</xm:sqref>
        </x14:dataValidation>
        <x14:dataValidation type="list" allowBlank="1" showInputMessage="1" showErrorMessage="1">
          <x14:formula1>
            <xm:f>Config!$B$8:$B$11</xm:f>
          </x14:formula1>
          <xm:sqref>F19:F1001</xm:sqref>
        </x14:dataValidation>
        <x14:dataValidation type="list" allowBlank="1" showInputMessage="1" showErrorMessage="1">
          <x14:formula1>
            <xm:f>Config!$A$8:$A$12</xm:f>
          </x14:formula1>
          <xm:sqref>E19:E1001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A1:EK997"/>
  <sheetViews>
    <sheetView showGridLines="0" showZeros="0" tabSelected="1" zoomScale="70" zoomScaleNormal="70" workbookViewId="0">
      <pane xSplit="9" ySplit="20" topLeftCell="J21" activePane="bottomRight" state="frozen"/>
      <selection pane="topRight" activeCell="F1" sqref="F1"/>
      <selection pane="bottomLeft" activeCell="A10" sqref="A10"/>
      <selection pane="bottomRight" activeCell="C14" sqref="C14"/>
    </sheetView>
  </sheetViews>
  <sheetFormatPr baseColWidth="10" defaultColWidth="11.5703125" defaultRowHeight="12.75" x14ac:dyDescent="0.2"/>
  <cols>
    <col min="1" max="1" width="25.7109375" bestFit="1" customWidth="1"/>
    <col min="2" max="2" width="11.7109375" bestFit="1" customWidth="1"/>
    <col min="3" max="3" width="97.28515625" bestFit="1" customWidth="1"/>
    <col min="4" max="4" width="13.5703125" bestFit="1" customWidth="1"/>
    <col min="5" max="5" width="10.28515625" bestFit="1" customWidth="1"/>
    <col min="6" max="6" width="13.42578125" bestFit="1" customWidth="1"/>
    <col min="7" max="7" width="11.42578125" style="20" bestFit="1" customWidth="1"/>
    <col min="8" max="8" width="12.42578125" bestFit="1" customWidth="1"/>
    <col min="9" max="9" width="15" bestFit="1" customWidth="1"/>
    <col min="10" max="10" width="4.5703125" bestFit="1" customWidth="1"/>
    <col min="11" max="13" width="6.42578125" bestFit="1" customWidth="1"/>
    <col min="14" max="14" width="5.42578125" bestFit="1" customWidth="1"/>
    <col min="15" max="15" width="4.5703125" style="43" bestFit="1" customWidth="1"/>
    <col min="16" max="19" width="5.42578125" bestFit="1" customWidth="1"/>
    <col min="20" max="20" width="4.28515625" style="43" customWidth="1"/>
    <col min="21" max="24" width="4.28515625" customWidth="1"/>
    <col min="25" max="25" width="4.28515625" style="43" customWidth="1"/>
    <col min="26" max="29" width="4.28515625" customWidth="1"/>
    <col min="30" max="30" width="4.28515625" style="43" customWidth="1"/>
    <col min="31" max="34" width="4.28515625" customWidth="1"/>
    <col min="35" max="35" width="4.28515625" style="43" customWidth="1"/>
    <col min="36" max="39" width="4.28515625" customWidth="1"/>
    <col min="40" max="40" width="4.28515625" style="43" customWidth="1"/>
    <col min="41" max="44" width="4.28515625" customWidth="1"/>
    <col min="45" max="45" width="4.28515625" style="43" customWidth="1"/>
    <col min="46" max="49" width="4.28515625" customWidth="1"/>
    <col min="50" max="50" width="4.42578125" style="43" customWidth="1"/>
    <col min="51" max="51" width="4.28515625" customWidth="1"/>
    <col min="52" max="52" width="13.7109375" customWidth="1"/>
    <col min="53" max="53" width="5.28515625" customWidth="1"/>
    <col min="54" max="54" width="6.85546875" customWidth="1"/>
    <col min="55" max="56" width="9.7109375" customWidth="1"/>
    <col min="57" max="57" width="13.28515625" bestFit="1" customWidth="1"/>
    <col min="58" max="60" width="8.85546875" customWidth="1"/>
  </cols>
  <sheetData>
    <row r="1" spans="1:60" x14ac:dyDescent="0.2">
      <c r="A1" s="62"/>
      <c r="J1" s="47">
        <v>1</v>
      </c>
      <c r="K1" s="47">
        <f>IF(AND(J1+1&lt;=$D$3,J1&lt;&gt;0),J1+1,0)</f>
        <v>2</v>
      </c>
      <c r="L1" s="47">
        <f t="shared" ref="L1:AX1" si="0">IF(AND(K1+1&lt;=$D$3,K1&lt;&gt;0),K1+1,0)</f>
        <v>3</v>
      </c>
      <c r="M1" s="47">
        <f t="shared" si="0"/>
        <v>4</v>
      </c>
      <c r="N1" s="47">
        <f t="shared" si="0"/>
        <v>5</v>
      </c>
      <c r="O1" s="48">
        <f t="shared" si="0"/>
        <v>6</v>
      </c>
      <c r="P1" s="47">
        <f t="shared" si="0"/>
        <v>7</v>
      </c>
      <c r="Q1" s="47">
        <f t="shared" si="0"/>
        <v>8</v>
      </c>
      <c r="R1" s="47">
        <f t="shared" si="0"/>
        <v>9</v>
      </c>
      <c r="S1" s="47">
        <f t="shared" si="0"/>
        <v>10</v>
      </c>
      <c r="T1" s="48">
        <f t="shared" si="0"/>
        <v>0</v>
      </c>
      <c r="U1" s="47">
        <f t="shared" si="0"/>
        <v>0</v>
      </c>
      <c r="V1" s="47">
        <f t="shared" si="0"/>
        <v>0</v>
      </c>
      <c r="W1" s="47">
        <f t="shared" si="0"/>
        <v>0</v>
      </c>
      <c r="X1" s="47">
        <f t="shared" si="0"/>
        <v>0</v>
      </c>
      <c r="Y1" s="48">
        <f t="shared" si="0"/>
        <v>0</v>
      </c>
      <c r="Z1" s="47">
        <f t="shared" si="0"/>
        <v>0</v>
      </c>
      <c r="AA1" s="47">
        <f t="shared" si="0"/>
        <v>0</v>
      </c>
      <c r="AB1" s="47">
        <f t="shared" si="0"/>
        <v>0</v>
      </c>
      <c r="AC1" s="47">
        <f t="shared" si="0"/>
        <v>0</v>
      </c>
      <c r="AD1" s="48">
        <f t="shared" si="0"/>
        <v>0</v>
      </c>
      <c r="AE1" s="47">
        <f t="shared" si="0"/>
        <v>0</v>
      </c>
      <c r="AF1" s="47">
        <f t="shared" si="0"/>
        <v>0</v>
      </c>
      <c r="AG1" s="47">
        <f t="shared" si="0"/>
        <v>0</v>
      </c>
      <c r="AH1" s="47">
        <f t="shared" si="0"/>
        <v>0</v>
      </c>
      <c r="AI1" s="48">
        <f t="shared" si="0"/>
        <v>0</v>
      </c>
      <c r="AJ1" s="47">
        <f t="shared" si="0"/>
        <v>0</v>
      </c>
      <c r="AK1" s="47">
        <f t="shared" si="0"/>
        <v>0</v>
      </c>
      <c r="AL1" s="47">
        <f t="shared" si="0"/>
        <v>0</v>
      </c>
      <c r="AM1" s="47">
        <f t="shared" si="0"/>
        <v>0</v>
      </c>
      <c r="AN1" s="48">
        <f t="shared" si="0"/>
        <v>0</v>
      </c>
      <c r="AO1" s="47">
        <f t="shared" si="0"/>
        <v>0</v>
      </c>
      <c r="AP1" s="47">
        <f t="shared" si="0"/>
        <v>0</v>
      </c>
      <c r="AQ1" s="47">
        <f t="shared" si="0"/>
        <v>0</v>
      </c>
      <c r="AR1" s="47">
        <f t="shared" si="0"/>
        <v>0</v>
      </c>
      <c r="AS1" s="48">
        <f t="shared" si="0"/>
        <v>0</v>
      </c>
      <c r="AT1" s="47">
        <f t="shared" si="0"/>
        <v>0</v>
      </c>
      <c r="AU1" s="47">
        <f t="shared" si="0"/>
        <v>0</v>
      </c>
      <c r="AV1" s="47">
        <f t="shared" si="0"/>
        <v>0</v>
      </c>
      <c r="AW1" s="47">
        <f t="shared" si="0"/>
        <v>0</v>
      </c>
      <c r="AX1" s="48">
        <f t="shared" si="0"/>
        <v>0</v>
      </c>
      <c r="BA1" s="3"/>
      <c r="BB1" s="13"/>
    </row>
    <row r="2" spans="1:60" x14ac:dyDescent="0.2">
      <c r="A2" s="62"/>
      <c r="B2" s="63" t="s">
        <v>11</v>
      </c>
      <c r="C2" s="63" t="s">
        <v>13</v>
      </c>
      <c r="D2" s="63" t="s">
        <v>12</v>
      </c>
      <c r="E2" s="63" t="s">
        <v>21</v>
      </c>
      <c r="J2" s="47">
        <f>$J$18*($D$3)/$D$3</f>
        <v>154</v>
      </c>
      <c r="K2" s="47">
        <f>IF(K1=0,0,$J$18*($D$3+1-K1)/$D$3)</f>
        <v>138.6</v>
      </c>
      <c r="L2" s="47">
        <f>IF(L1=0,0,$J$18*($D$3+1-L1)/$D$3)</f>
        <v>123.2</v>
      </c>
      <c r="M2" s="47">
        <f>IF(M1=0,0,$J$18*($D$3+1-M1)/$D$3)</f>
        <v>107.8</v>
      </c>
      <c r="N2" s="47">
        <f>IF(N1=0,0,$J$18*($D$3+1-N1)/$D$3)</f>
        <v>92.4</v>
      </c>
      <c r="O2" s="48">
        <f>IF(O1=0,0,$J$18*($D$3+1-O1)/$D$3)</f>
        <v>77</v>
      </c>
      <c r="P2" s="47">
        <f>IF(P1=0,0,$J$18*($D$3+1-P1)/$D$3)</f>
        <v>61.6</v>
      </c>
      <c r="Q2" s="47">
        <f>IF(Q1=0,0,$J$18*($D$3+1-Q1)/$D$3)</f>
        <v>46.2</v>
      </c>
      <c r="R2" s="47">
        <f>IF(R1=0,0,$J$18*($D$3+1-R1)/$D$3)</f>
        <v>30.8</v>
      </c>
      <c r="S2" s="47">
        <f>IF(S1=0,0,$J$18*($D$3+1-S1)/$D$3)</f>
        <v>15.4</v>
      </c>
      <c r="T2" s="48">
        <f>IF(T1=0,0,$J$18*($D$3+1-T1)/$D$3)</f>
        <v>0</v>
      </c>
      <c r="U2" s="47">
        <f>IF(U1=0,0,$J$18*($D$3+1-U1)/$D$3)</f>
        <v>0</v>
      </c>
      <c r="V2" s="47">
        <f>IF(V1=0,0,$J$18*($D$3+1-V1)/$D$3)</f>
        <v>0</v>
      </c>
      <c r="W2" s="47">
        <f>IF(W1=0,0,$J$18*($D$3+1-W1)/$D$3)</f>
        <v>0</v>
      </c>
      <c r="X2" s="47">
        <f>IF(X1=0,0,$J$18*($D$3+1-X1)/$D$3)</f>
        <v>0</v>
      </c>
      <c r="Y2" s="48">
        <f>IF(Y1=0,0,$J$18*($D$3+1-Y1)/$D$3)</f>
        <v>0</v>
      </c>
      <c r="Z2" s="47">
        <f>IF(Z1=0,0,$J$18*($D$3+1-Z1)/$D$3)</f>
        <v>0</v>
      </c>
      <c r="AA2" s="47">
        <f>IF(AA1=0,0,$J$18*($D$3+1-AA1)/$D$3)</f>
        <v>0</v>
      </c>
      <c r="AB2" s="47">
        <f>IF(AB1=0,0,$J$18*($D$3+1-AB1)/$D$3)</f>
        <v>0</v>
      </c>
      <c r="AC2" s="47">
        <f>IF(AC1=0,0,$J$18*($D$3+1-AC1)/$D$3)</f>
        <v>0</v>
      </c>
      <c r="AD2" s="48">
        <f>IF(AD1=0,0,$J$18*($D$3+1-AD1)/$D$3)</f>
        <v>0</v>
      </c>
      <c r="AE2" s="47">
        <f>IF(AE1=0,0,$J$18*($D$3+1-AE1)/$D$3)</f>
        <v>0</v>
      </c>
      <c r="AF2" s="47">
        <f>IF(AF1=0,0,$J$18*($D$3+1-AF1)/$D$3)</f>
        <v>0</v>
      </c>
      <c r="AG2" s="47">
        <f>IF(AG1=0,0,$J$18*($D$3+1-AG1)/$D$3)</f>
        <v>0</v>
      </c>
      <c r="AH2" s="47">
        <f>IF(AH1=0,0,$J$18*($D$3+1-AH1)/$D$3)</f>
        <v>0</v>
      </c>
      <c r="AI2" s="48">
        <f>IF(AI1=0,0,$J$18*($D$3+1-AI1)/$D$3)</f>
        <v>0</v>
      </c>
      <c r="AJ2" s="47">
        <f>IF(AJ1=0,0,$J$18*($D$3+1-AJ1)/$D$3)</f>
        <v>0</v>
      </c>
      <c r="AK2" s="47">
        <f>IF(AK1=0,0,$J$18*($D$3+1-AK1)/$D$3)</f>
        <v>0</v>
      </c>
      <c r="AL2" s="47">
        <f>IF(AL1=0,0,$J$18*($D$3+1-AL1)/$D$3)</f>
        <v>0</v>
      </c>
      <c r="AM2" s="47">
        <f>IF(AM1=0,0,$J$18*($D$3+1-AM1)/$D$3)</f>
        <v>0</v>
      </c>
      <c r="AN2" s="48">
        <f>IF(AN1=0,0,$J$18*($D$3+1-AN1)/$D$3)</f>
        <v>0</v>
      </c>
      <c r="AO2" s="47">
        <f>IF(AO1=0,0,$J$18*($D$3+1-AO1)/$D$3)</f>
        <v>0</v>
      </c>
      <c r="AP2" s="47">
        <f>IF(AP1=0,0,$J$18*($D$3+1-AP1)/$D$3)</f>
        <v>0</v>
      </c>
      <c r="AQ2" s="47">
        <f>IF(AQ1=0,0,$J$18*($D$3+1-AQ1)/$D$3)</f>
        <v>0</v>
      </c>
      <c r="AR2" s="47">
        <f>IF(AR1=0,0,$J$18*($D$3+1-AR1)/$D$3)</f>
        <v>0</v>
      </c>
      <c r="AS2" s="48">
        <f>IF(AS1=0,0,$J$18*($D$3+1-AS1)/$D$3)</f>
        <v>0</v>
      </c>
      <c r="AT2" s="47">
        <f>IF(AT1=0,0,$J$18*($D$3+1-AT1)/$D$3)</f>
        <v>0</v>
      </c>
      <c r="AU2" s="47">
        <f>IF(AU1=0,0,$J$18*($D$3+1-AU1)/$D$3)</f>
        <v>0</v>
      </c>
      <c r="AV2" s="47">
        <f>IF(AV1=0,0,$J$18*($D$3+1-AV1)/$D$3)</f>
        <v>0</v>
      </c>
      <c r="AW2" s="47">
        <f>IF(AW1=0,0,$J$18*($D$3+1-AW1)/$D$3)</f>
        <v>0</v>
      </c>
      <c r="AX2" s="48">
        <f>IF(AX1=0,0,$J$18*($D$3+1-AX1)/$D$3)</f>
        <v>0</v>
      </c>
      <c r="BA2" s="3"/>
      <c r="BB2" s="3"/>
      <c r="BC2" s="3"/>
      <c r="BD2" s="3"/>
    </row>
    <row r="3" spans="1:60" x14ac:dyDescent="0.2">
      <c r="A3" s="62"/>
      <c r="B3" s="49">
        <v>3</v>
      </c>
      <c r="C3" s="50">
        <v>42569</v>
      </c>
      <c r="D3" s="51">
        <v>10</v>
      </c>
      <c r="E3" s="51"/>
      <c r="AY3" s="1"/>
      <c r="BA3" s="3"/>
      <c r="BB3" s="3"/>
      <c r="BC3" s="3"/>
      <c r="BD3" s="3"/>
    </row>
    <row r="4" spans="1:60" x14ac:dyDescent="0.2">
      <c r="A4" s="62"/>
      <c r="B4" s="3"/>
      <c r="C4" s="3"/>
      <c r="D4" s="3"/>
      <c r="E4" s="3"/>
      <c r="AY4" s="1"/>
      <c r="BA4" s="3"/>
      <c r="BB4" s="3"/>
      <c r="BC4" s="3"/>
      <c r="BD4" s="3"/>
    </row>
    <row r="5" spans="1:60" x14ac:dyDescent="0.2">
      <c r="A5" s="62"/>
      <c r="B5" s="63"/>
      <c r="C5" s="63"/>
      <c r="D5" s="63"/>
      <c r="E5" s="63"/>
      <c r="F5" s="63"/>
      <c r="AY5" s="1"/>
      <c r="BA5" s="3"/>
      <c r="BB5" s="3"/>
      <c r="BC5" s="3"/>
      <c r="BD5" s="3"/>
    </row>
    <row r="6" spans="1:60" x14ac:dyDescent="0.2">
      <c r="A6" s="62"/>
      <c r="B6" s="49" t="s">
        <v>35</v>
      </c>
      <c r="C6" s="52" t="s">
        <v>36</v>
      </c>
      <c r="D6" s="51" t="s">
        <v>37</v>
      </c>
      <c r="E6" s="51" t="s">
        <v>38</v>
      </c>
      <c r="F6" s="51" t="s">
        <v>39</v>
      </c>
      <c r="AY6" s="1"/>
      <c r="BA6" s="3"/>
      <c r="BB6" s="3"/>
      <c r="BC6" s="3"/>
      <c r="BD6" s="3"/>
    </row>
    <row r="7" spans="1:60" x14ac:dyDescent="0.2">
      <c r="A7" s="62"/>
      <c r="B7" s="49" t="s">
        <v>55</v>
      </c>
      <c r="C7" s="52">
        <v>0.5</v>
      </c>
      <c r="D7" s="51">
        <v>40</v>
      </c>
      <c r="E7" s="51">
        <f>SUMIFS($H$21:$H$534,$G$21:$G$534,"="&amp;B7)</f>
        <v>40</v>
      </c>
      <c r="F7" s="51">
        <f>D7-E7</f>
        <v>0</v>
      </c>
      <c r="AY7" s="1"/>
      <c r="BA7" s="3"/>
      <c r="BB7" s="3"/>
      <c r="BC7" s="3"/>
      <c r="BD7" s="3"/>
    </row>
    <row r="8" spans="1:60" x14ac:dyDescent="0.2">
      <c r="A8" s="62"/>
      <c r="B8" s="49" t="s">
        <v>56</v>
      </c>
      <c r="C8" s="52">
        <v>0.5</v>
      </c>
      <c r="D8" s="51">
        <v>40</v>
      </c>
      <c r="E8" s="51">
        <f>SUMIFS($H$21:$H$534,$G$21:$G$534,"="&amp;B8)</f>
        <v>38</v>
      </c>
      <c r="F8" s="51">
        <f t="shared" ref="F8:F11" si="1">D8-E8</f>
        <v>2</v>
      </c>
      <c r="AY8" s="1"/>
      <c r="BA8" s="3"/>
      <c r="BB8" s="3"/>
      <c r="BC8" s="3"/>
      <c r="BD8" s="3"/>
    </row>
    <row r="9" spans="1:60" x14ac:dyDescent="0.2">
      <c r="A9" s="62"/>
      <c r="B9" s="49" t="s">
        <v>57</v>
      </c>
      <c r="C9" s="52">
        <v>0.5</v>
      </c>
      <c r="D9" s="51">
        <v>40</v>
      </c>
      <c r="E9" s="51">
        <f>SUMIFS($H$21:$H$534,$G$21:$G$534,"="&amp;B9)</f>
        <v>40</v>
      </c>
      <c r="F9" s="51">
        <f t="shared" si="1"/>
        <v>0</v>
      </c>
      <c r="AY9" s="1"/>
      <c r="BA9" s="3"/>
      <c r="BB9" s="3"/>
      <c r="BC9" s="3"/>
      <c r="BD9" s="3"/>
    </row>
    <row r="10" spans="1:60" x14ac:dyDescent="0.2">
      <c r="A10" s="62"/>
      <c r="B10" s="49" t="s">
        <v>58</v>
      </c>
      <c r="C10" s="52">
        <v>0.5</v>
      </c>
      <c r="D10" s="51">
        <v>40</v>
      </c>
      <c r="E10" s="51">
        <f>SUMIFS($H$21:$H$534,$G$21:$G$534,"="&amp;B10)</f>
        <v>38</v>
      </c>
      <c r="F10" s="51">
        <f t="shared" si="1"/>
        <v>2</v>
      </c>
      <c r="AY10" s="1"/>
      <c r="BA10" s="3"/>
      <c r="BB10" s="3"/>
      <c r="BC10" s="3"/>
      <c r="BD10" s="3"/>
    </row>
    <row r="11" spans="1:60" x14ac:dyDescent="0.2">
      <c r="A11" s="62"/>
      <c r="B11" s="49"/>
      <c r="C11" s="169" t="s">
        <v>54</v>
      </c>
      <c r="D11" s="170">
        <f>SUM(D7:D10)</f>
        <v>160</v>
      </c>
      <c r="E11" s="170">
        <f>SUM(E7:E10)</f>
        <v>156</v>
      </c>
      <c r="F11" s="170">
        <f t="shared" si="1"/>
        <v>4</v>
      </c>
      <c r="AY11" s="1"/>
      <c r="BA11" s="3"/>
      <c r="BB11" s="3"/>
      <c r="BC11" s="3"/>
      <c r="BD11" s="3"/>
    </row>
    <row r="12" spans="1:60" x14ac:dyDescent="0.2">
      <c r="A12" s="62"/>
      <c r="B12" s="3"/>
      <c r="C12" s="168"/>
      <c r="D12" s="168"/>
      <c r="E12" s="168"/>
      <c r="F12" s="168"/>
      <c r="AY12" s="1"/>
      <c r="BA12" s="3"/>
      <c r="BB12" s="3"/>
      <c r="BC12" s="3"/>
      <c r="BD12" s="3"/>
    </row>
    <row r="13" spans="1:60" x14ac:dyDescent="0.2">
      <c r="A13" s="62"/>
      <c r="B13" s="3"/>
      <c r="C13" s="3"/>
      <c r="D13" s="3"/>
      <c r="E13" s="3"/>
      <c r="AY13" s="1"/>
      <c r="BA13" s="3"/>
      <c r="BB13" s="3"/>
      <c r="BC13" s="3"/>
      <c r="BD13" s="3"/>
    </row>
    <row r="14" spans="1:60" x14ac:dyDescent="0.2">
      <c r="A14" s="62"/>
      <c r="B14" s="3"/>
      <c r="C14" s="3"/>
      <c r="D14" s="3"/>
      <c r="E14" s="3"/>
      <c r="J14" s="56" t="str">
        <f>IF(J1=0,"",CHOOSE(WEEKDAY(J15,2),"L","M","X","J","V","S","D"))</f>
        <v>L</v>
      </c>
      <c r="K14" s="56" t="str">
        <f>IF(K1=0,"",CHOOSE(WEEKDAY(K15,2),"L","M","X","J","V","S","D"))</f>
        <v>M</v>
      </c>
      <c r="L14" s="56" t="str">
        <f>IF(L1=0,"",CHOOSE(WEEKDAY(L15,2),"L","M","X","J","V","S","D"))</f>
        <v>X</v>
      </c>
      <c r="M14" s="56" t="str">
        <f>IF(M1=0,"",CHOOSE(WEEKDAY(M15,2),"L","M","X","J","V","S","D"))</f>
        <v>J</v>
      </c>
      <c r="N14" s="57" t="str">
        <f>IF(N1=0,"",CHOOSE(WEEKDAY(N15,2),"L","M","X","J","V","S","D"))</f>
        <v>V</v>
      </c>
      <c r="O14" s="58" t="str">
        <f>IF(O1=0,"",CHOOSE(WEEKDAY(O15,2),"L","M","X","J","V","S","D"))</f>
        <v>L</v>
      </c>
      <c r="P14" s="56" t="str">
        <f>IF(P1=0,"",CHOOSE(WEEKDAY(P15,2),"L","M","X","J","V","S","D"))</f>
        <v>M</v>
      </c>
      <c r="Q14" s="56" t="str">
        <f>IF(Q1=0,"",CHOOSE(WEEKDAY(Q15,2),"L","M","X","J","V","S","D"))</f>
        <v>X</v>
      </c>
      <c r="R14" s="56" t="str">
        <f>IF(R1=0,"",CHOOSE(WEEKDAY(R15,2),"L","M","X","J","V","S","D"))</f>
        <v>J</v>
      </c>
      <c r="S14" s="57" t="str">
        <f>IF(S1=0,"",CHOOSE(WEEKDAY(S15,2),"L","M","X","J","V","S","D"))</f>
        <v>V</v>
      </c>
      <c r="T14" s="58" t="str">
        <f>IF(T1=0,"",CHOOSE(WEEKDAY(T15,2),"L","M","X","J","V","S","D"))</f>
        <v/>
      </c>
      <c r="U14" s="56" t="str">
        <f>IF(U1=0,"",CHOOSE(WEEKDAY(U15,2),"L","M","X","J","V","S","D"))</f>
        <v/>
      </c>
      <c r="V14" s="56" t="str">
        <f>IF(V1=0,"",CHOOSE(WEEKDAY(V15,2),"L","M","X","J","V","S","D"))</f>
        <v/>
      </c>
      <c r="W14" s="56" t="str">
        <f>IF(W1=0,"",CHOOSE(WEEKDAY(W15,2),"L","M","X","J","V","S","D"))</f>
        <v/>
      </c>
      <c r="X14" s="57" t="str">
        <f>IF(X1=0,"",CHOOSE(WEEKDAY(X15,2),"L","M","X","J","V","S","D"))</f>
        <v/>
      </c>
      <c r="Y14" s="58" t="str">
        <f>IF(Y1=0,"",CHOOSE(WEEKDAY(Y15,2),"L","M","X","J","V","S","D"))</f>
        <v/>
      </c>
      <c r="Z14" s="56" t="str">
        <f>IF(Z1=0,"",CHOOSE(WEEKDAY(Z15,2),"L","M","X","J","V","S","D"))</f>
        <v/>
      </c>
      <c r="AA14" s="56" t="str">
        <f>IF(AA1=0,"",CHOOSE(WEEKDAY(AA15,2),"L","M","X","J","V","S","D"))</f>
        <v/>
      </c>
      <c r="AB14" s="56" t="str">
        <f>IF(AB1=0,"",CHOOSE(WEEKDAY(AB15,2),"L","M","X","J","V","S","D"))</f>
        <v/>
      </c>
      <c r="AC14" s="57" t="str">
        <f>IF(AC1=0,"",CHOOSE(WEEKDAY(AC15,2),"L","M","X","J","V","S","D"))</f>
        <v/>
      </c>
      <c r="AD14" s="58" t="str">
        <f>IF(AD1=0,"",CHOOSE(WEEKDAY(AD15,2),"L","M","X","J","V","S","D"))</f>
        <v/>
      </c>
      <c r="AE14" s="56" t="str">
        <f>IF(AE1=0,"",CHOOSE(WEEKDAY(AE15,2),"L","M","X","J","V","S","D"))</f>
        <v/>
      </c>
      <c r="AF14" s="56" t="str">
        <f>IF(AF1=0,"",CHOOSE(WEEKDAY(AF15,2),"L","M","X","J","V","S","D"))</f>
        <v/>
      </c>
      <c r="AG14" s="56" t="str">
        <f>IF(AG1=0,"",CHOOSE(WEEKDAY(AG15,2),"L","M","X","J","V","S","D"))</f>
        <v/>
      </c>
      <c r="AH14" s="57" t="str">
        <f>IF(AH1=0,"",CHOOSE(WEEKDAY(AH15,2),"L","M","X","J","V","S","D"))</f>
        <v/>
      </c>
      <c r="AI14" s="58" t="str">
        <f>IF(AI1=0,"",CHOOSE(WEEKDAY(AI15,2),"L","M","X","J","V","S","D"))</f>
        <v/>
      </c>
      <c r="AJ14" s="56" t="str">
        <f>IF(AJ1=0,"",CHOOSE(WEEKDAY(AJ15,2),"L","M","X","J","V","S","D"))</f>
        <v/>
      </c>
      <c r="AK14" s="56" t="str">
        <f>IF(AK1=0,"",CHOOSE(WEEKDAY(AK15,2),"L","M","X","J","V","S","D"))</f>
        <v/>
      </c>
      <c r="AL14" s="56" t="str">
        <f>IF(AL1=0,"",CHOOSE(WEEKDAY(AL15,2),"L","M","X","J","V","S","D"))</f>
        <v/>
      </c>
      <c r="AM14" s="57" t="str">
        <f>IF(AM1=0,"",CHOOSE(WEEKDAY(AM15,2),"L","M","X","J","V","S","D"))</f>
        <v/>
      </c>
      <c r="AN14" s="58" t="str">
        <f>IF(AN1=0,"",CHOOSE(WEEKDAY(AN15,2),"L","M","X","J","V","S","D"))</f>
        <v/>
      </c>
      <c r="AO14" s="56" t="str">
        <f>IF(AO1=0,"",CHOOSE(WEEKDAY(AO15,2),"L","M","X","J","V","S","D"))</f>
        <v/>
      </c>
      <c r="AP14" s="56" t="str">
        <f>IF(AP1=0,"",CHOOSE(WEEKDAY(AP15,2),"L","M","X","J","V","S","D"))</f>
        <v/>
      </c>
      <c r="AQ14" s="56" t="str">
        <f>IF(AQ1=0,"",CHOOSE(WEEKDAY(AQ15,2),"L","M","X","J","V","S","D"))</f>
        <v/>
      </c>
      <c r="AR14" s="57" t="str">
        <f>IF(AR1=0,"",CHOOSE(WEEKDAY(AR15,2),"L","M","X","J","V","S","D"))</f>
        <v/>
      </c>
      <c r="AS14" s="58" t="str">
        <f>IF(AS1=0,"",CHOOSE(WEEKDAY(AS15,2),"L","M","X","J","V","S","D"))</f>
        <v/>
      </c>
      <c r="AT14" s="56" t="str">
        <f>IF(AT1=0,"",CHOOSE(WEEKDAY(AT15,2),"L","M","X","J","V","S","D"))</f>
        <v/>
      </c>
      <c r="AU14" s="56" t="str">
        <f>IF(AU1=0,"",CHOOSE(WEEKDAY(AU15,2),"L","M","X","J","V","S","D"))</f>
        <v/>
      </c>
      <c r="AV14" s="56" t="str">
        <f>IF(AV1=0,"",CHOOSE(WEEKDAY(AV15,2),"L","M","X","J","V","S","D"))</f>
        <v/>
      </c>
      <c r="AW14" s="57" t="str">
        <f>IF(AW1=0,"",CHOOSE(WEEKDAY(AW15,2),"L","M","X","J","V","S","D"))</f>
        <v/>
      </c>
      <c r="AX14" s="58"/>
      <c r="AY14" s="1"/>
      <c r="BA14" s="3"/>
      <c r="BB14" s="3"/>
      <c r="BC14" s="3"/>
      <c r="BD14" s="3"/>
    </row>
    <row r="15" spans="1:60" s="3" customFormat="1" ht="31.5" x14ac:dyDescent="0.2">
      <c r="G15" s="21"/>
      <c r="J15" s="59">
        <f>C3</f>
        <v>42569</v>
      </c>
      <c r="K15" s="59">
        <f>IF(K1=0,"",IF(AND(J15&lt;WORKDAY($C$3,$D$3)-1,J15&lt;&gt;0),WORKDAY(J15,1,Config!$D$8:$D$17),""))</f>
        <v>42570</v>
      </c>
      <c r="L15" s="59">
        <f>IF(L1=0,"",IF(AND(K15&lt;WORKDAY($C$3,$D$3)-1,K15&lt;&gt;0),WORKDAY(K15,1,Config!$D$8:$D$17),""))</f>
        <v>42571</v>
      </c>
      <c r="M15" s="59">
        <f>IF(M1=0,"",IF(AND(L15&lt;WORKDAY($C$3,$D$3)-1,L15&lt;&gt;0),WORKDAY(L15,1,Config!$D$8:$D$17),""))</f>
        <v>42572</v>
      </c>
      <c r="N15" s="60">
        <f>IF(N1=0,"",IF(AND(M15&lt;WORKDAY($C$3,$D$3)-1,M15&lt;&gt;0),WORKDAY(M15,1,Config!$D$8:$D$17),""))</f>
        <v>42573</v>
      </c>
      <c r="O15" s="61">
        <f>IF(O1=0,"",IF(AND(N15&lt;WORKDAY($C$3,$D$3)-1,N15&lt;&gt;0),WORKDAY(N15,1,Config!$D$8:$D$17),""))</f>
        <v>42576</v>
      </c>
      <c r="P15" s="59">
        <f>IF(P1=0,"",IF(AND(O15&lt;WORKDAY($C$3,$D$3)-1,O15&lt;&gt;0),WORKDAY(O15,1,Config!$D$8:$D$17),""))</f>
        <v>42577</v>
      </c>
      <c r="Q15" s="59">
        <f>IF(Q1=0,"",IF(AND(P15&lt;WORKDAY($C$3,$D$3)-1,P15&lt;&gt;0),WORKDAY(P15,1,Config!$D$8:$D$17),""))</f>
        <v>42578</v>
      </c>
      <c r="R15" s="59">
        <f>IF(R1=0,"",IF(AND(Q15&lt;WORKDAY($C$3,$D$3)-1,Q15&lt;&gt;0),WORKDAY(Q15,1,Config!$D$8:$D$17),""))</f>
        <v>42579</v>
      </c>
      <c r="S15" s="60">
        <f>IF(S1=0,"",IF(AND(R15&lt;WORKDAY($C$3,$D$3)-1,R15&lt;&gt;0),WORKDAY(R15,1,Config!$D$8:$D$17),""))</f>
        <v>42580</v>
      </c>
      <c r="T15" s="61" t="str">
        <f>IF(T1=0,"",IF(AND(S15&lt;WORKDAY($C$3,$D$3)-1,S15&lt;&gt;0),WORKDAY(S15,1,Config!$D$8:$D$17),""))</f>
        <v/>
      </c>
      <c r="U15" s="59" t="str">
        <f>IF(U1=0,"",IF(AND(T15&lt;WORKDAY($C$3,$D$3)-1,T15&lt;&gt;0),WORKDAY(T15,1,Config!$D$8:$D$17),""))</f>
        <v/>
      </c>
      <c r="V15" s="59" t="str">
        <f>IF(V1=0,"",IF(AND(U15&lt;WORKDAY($C$3,$D$3)-1,U15&lt;&gt;0),WORKDAY(U15,1,Config!$D$8:$D$17),""))</f>
        <v/>
      </c>
      <c r="W15" s="59" t="str">
        <f>IF(W1=0,"",IF(AND(V15&lt;WORKDAY($C$3,$D$3)-1,V15&lt;&gt;0),WORKDAY(V15,1,Config!$D$8:$D$17),""))</f>
        <v/>
      </c>
      <c r="X15" s="60" t="str">
        <f>IF(X1=0,"",IF(AND(W15&lt;WORKDAY($C$3,$D$3)-1,W15&lt;&gt;0),WORKDAY(W15,1,Config!$D$8:$D$17),""))</f>
        <v/>
      </c>
      <c r="Y15" s="61" t="str">
        <f>IF(Y1=0,"",IF(AND(X15&lt;WORKDAY($C$3,$D$3)-1,X15&lt;&gt;0),WORKDAY(X15,1,Config!$D$8:$D$17),""))</f>
        <v/>
      </c>
      <c r="Z15" s="59" t="str">
        <f>IF(Z1=0,"",IF(AND(Y15&lt;WORKDAY($C$3,$D$3)-1,Y15&lt;&gt;0),WORKDAY(Y15,1,Config!$D$8:$D$17),""))</f>
        <v/>
      </c>
      <c r="AA15" s="59" t="str">
        <f>IF(AA1=0,"",IF(AND(Z15&lt;WORKDAY($C$3,$D$3)-1,Z15&lt;&gt;0),WORKDAY(Z15,1,Config!$D$8:$D$17),""))</f>
        <v/>
      </c>
      <c r="AB15" s="59" t="str">
        <f>IF(AB1=0,"",IF(AND(AA15&lt;WORKDAY($C$3,$D$3)-1,AA15&lt;&gt;0),WORKDAY(AA15,1,Config!$D$8:$D$17),""))</f>
        <v/>
      </c>
      <c r="AC15" s="60" t="str">
        <f>IF(AC1=0,"",IF(AND(AB15&lt;WORKDAY($C$3,$D$3)-1,AB15&lt;&gt;0),WORKDAY(AB15,1,Config!$D$8:$D$17),""))</f>
        <v/>
      </c>
      <c r="AD15" s="61" t="str">
        <f>IF(AD1=0,"",IF(AND(AC15&lt;WORKDAY($C$3,$D$3)-1,AC15&lt;&gt;0),WORKDAY(AC15,1,Config!$D$8:$D$17),""))</f>
        <v/>
      </c>
      <c r="AE15" s="59" t="str">
        <f>IF(AE1=0,"",IF(AND(AD15&lt;WORKDAY($C$3,$D$3)-1,AD15&lt;&gt;0),WORKDAY(AD15,1,Config!$D$8:$D$17),""))</f>
        <v/>
      </c>
      <c r="AF15" s="59" t="str">
        <f>IF(AF1=0,"",IF(AND(AE15&lt;WORKDAY($C$3,$D$3)-1,AE15&lt;&gt;0),WORKDAY(AE15,1,Config!$D$8:$D$17),""))</f>
        <v/>
      </c>
      <c r="AG15" s="59" t="str">
        <f>IF(AG1=0,"",IF(AND(AF15&lt;WORKDAY($C$3,$D$3)-1,AF15&lt;&gt;0),WORKDAY(AF15,1,Config!$D$8:$D$17),""))</f>
        <v/>
      </c>
      <c r="AH15" s="60" t="str">
        <f>IF(AH1=0,"",IF(AND(AG15&lt;WORKDAY($C$3,$D$3)-1,AG15&lt;&gt;0),WORKDAY(AG15,1,Config!$D$8:$D$17),""))</f>
        <v/>
      </c>
      <c r="AI15" s="61" t="str">
        <f>IF(AI1=0,"",IF(AND(AH15&lt;WORKDAY($C$3,$D$3)-1,AH15&lt;&gt;0),WORKDAY(AH15,1,Config!$D$8:$D$17),""))</f>
        <v/>
      </c>
      <c r="AJ15" s="59" t="str">
        <f>IF(AJ1=0,"",IF(AND(AI15&lt;WORKDAY($C$3,$D$3)-1,AI15&lt;&gt;0),WORKDAY(AI15,1,Config!$D$8:$D$17),""))</f>
        <v/>
      </c>
      <c r="AK15" s="59" t="str">
        <f>IF(AK1=0,"",IF(AND(AJ15&lt;WORKDAY($C$3,$D$3)-1,AJ15&lt;&gt;0),WORKDAY(AJ15,1,Config!$D$8:$D$17),""))</f>
        <v/>
      </c>
      <c r="AL15" s="59" t="str">
        <f>IF(AL1=0,"",IF(AND(AK15&lt;WORKDAY($C$3,$D$3)-1,AK15&lt;&gt;0),WORKDAY(AK15,1,Config!$D$8:$D$17),""))</f>
        <v/>
      </c>
      <c r="AM15" s="60" t="str">
        <f>IF(AM1=0,"",IF(AND(AL15&lt;WORKDAY($C$3,$D$3)-1,AL15&lt;&gt;0),WORKDAY(AL15,1,Config!$D$8:$D$17),""))</f>
        <v/>
      </c>
      <c r="AN15" s="61" t="str">
        <f>IF(AN1=0,"",IF(AND(AM15&lt;WORKDAY($C$3,$D$3)-1,AM15&lt;&gt;0),WORKDAY(AM15,1,Config!$D$8:$D$17),""))</f>
        <v/>
      </c>
      <c r="AO15" s="59" t="str">
        <f>IF(AO1=0,"",IF(AND(AN15&lt;WORKDAY($C$3,$D$3)-1,AN15&lt;&gt;0),WORKDAY(AN15,1,Config!$D$8:$D$17),""))</f>
        <v/>
      </c>
      <c r="AP15" s="59" t="str">
        <f>IF(AP1=0,"",IF(AND(AO15&lt;WORKDAY($C$3,$D$3)-1,AO15&lt;&gt;0),WORKDAY(AO15,1,Config!$D$8:$D$17),""))</f>
        <v/>
      </c>
      <c r="AQ15" s="59" t="str">
        <f>IF(AQ1=0,"",IF(AND(AP15&lt;WORKDAY($C$3,$D$3)-1,AP15&lt;&gt;0),WORKDAY(AP15,1,Config!$D$8:$D$17),""))</f>
        <v/>
      </c>
      <c r="AR15" s="60" t="str">
        <f>IF(AR1=0,"",IF(AND(AQ15&lt;WORKDAY($C$3,$D$3)-1,AQ15&lt;&gt;0),WORKDAY(AQ15,1,Config!$D$8:$D$17),""))</f>
        <v/>
      </c>
      <c r="AS15" s="61" t="str">
        <f>IF(AS1=0,"",IF(AND(AR15&lt;WORKDAY($C$3,$D$3)-1,AR15&lt;&gt;0),WORKDAY(AR15,1,Config!$D$8:$D$17),""))</f>
        <v/>
      </c>
      <c r="AT15" s="59" t="str">
        <f>IF(AT1=0,"",IF(AND(AS15&lt;WORKDAY($C$3,$D$3)-1,AS15&lt;&gt;0),WORKDAY(AS15,1,Config!$D$8:$D$17),""))</f>
        <v/>
      </c>
      <c r="AU15" s="59" t="str">
        <f>IF(AU1=0,"",IF(AND(AT15&lt;WORKDAY($C$3,$D$3)-1,AT15&lt;&gt;0),WORKDAY(AT15,1,Config!$D$8:$D$17),""))</f>
        <v/>
      </c>
      <c r="AV15" s="59" t="str">
        <f>IF(AV1=0,"",IF(AND(AU15&lt;WORKDAY($C$3,$D$3)-1,AU15&lt;&gt;0),WORKDAY(AU15,1,Config!$D$8:$D$17),""))</f>
        <v/>
      </c>
      <c r="AW15" s="60" t="str">
        <f>IF(AW1=0,"",IF(AND(AV15&lt;WORKDAY($C$3,$D$3)-1,AV15&lt;&gt;0),WORKDAY(AV15,1,Config!$D$8:$D$17),""))</f>
        <v/>
      </c>
      <c r="AX15" s="61" t="str">
        <f>IF(AX1=0,"",IF(AND(AW15&lt;WORKDAY($C$3,$D$3)-1,AW15&lt;&gt;0),WORKDAY(AW15,1,Config!$D$8:$D$17),""))</f>
        <v/>
      </c>
      <c r="AY15" s="4"/>
    </row>
    <row r="16" spans="1:60" s="3" customFormat="1" x14ac:dyDescent="0.2">
      <c r="E16" s="167" t="s">
        <v>14</v>
      </c>
      <c r="F16" s="156"/>
      <c r="G16" s="156"/>
      <c r="H16" s="156"/>
      <c r="I16" s="156"/>
      <c r="J16" s="53">
        <f>IF(J1=0,0,COUNTIF(J21:J1003,"&gt;0"))</f>
        <v>13</v>
      </c>
      <c r="K16" s="53">
        <f>IF(K1=0,0,COUNTIF(K21:K1003,"&gt;0"))</f>
        <v>13</v>
      </c>
      <c r="L16" s="53">
        <f>IF(L1=0,0,COUNTIF(L21:L1003,"&gt;0"))</f>
        <v>13</v>
      </c>
      <c r="M16" s="53">
        <f>IF(M1=0,0,COUNTIF(M21:M1003,"&gt;0"))</f>
        <v>13</v>
      </c>
      <c r="N16" s="54">
        <f>IF(N1=0,0,COUNTIF(N21:N1003,"&gt;0"))</f>
        <v>13</v>
      </c>
      <c r="O16" s="55">
        <f>IF(O1=0,0,COUNTIF(O21:O1003,"&gt;0"))</f>
        <v>13</v>
      </c>
      <c r="P16" s="53">
        <f>IF(P1=0,0,COUNTIF(P21:P1003,"&gt;0"))</f>
        <v>13</v>
      </c>
      <c r="Q16" s="53">
        <f>IF(Q1=0,0,COUNTIF(Q21:Q1003,"&gt;0"))</f>
        <v>13</v>
      </c>
      <c r="R16" s="53">
        <f>IF(R1=0,0,COUNTIF(R21:R1003,"&gt;0"))</f>
        <v>13</v>
      </c>
      <c r="S16" s="54">
        <f>IF(S1=0,0,COUNTIF(S21:S1003,"&gt;0"))</f>
        <v>13</v>
      </c>
      <c r="T16" s="55">
        <f>IF(T1=0,0,COUNTIF(T21:T1003,"&gt;0"))</f>
        <v>0</v>
      </c>
      <c r="U16" s="53">
        <f>IF(U1=0,0,COUNTIF(U21:U1003,"&gt;0"))</f>
        <v>0</v>
      </c>
      <c r="V16" s="53">
        <f>IF(V1=0,0,COUNTIF(V21:V1003,"&gt;0"))</f>
        <v>0</v>
      </c>
      <c r="W16" s="53">
        <f>IF(W1=0,0,COUNTIF(W21:W1003,"&gt;0"))</f>
        <v>0</v>
      </c>
      <c r="X16" s="54">
        <f>IF(X1=0,0,COUNTIF(X21:X1003,"&gt;0"))</f>
        <v>0</v>
      </c>
      <c r="Y16" s="55">
        <f>IF(Y1=0,0,COUNTIF(Y21:Y1003,"&gt;0"))</f>
        <v>0</v>
      </c>
      <c r="Z16" s="53">
        <f>IF(Z1=0,0,COUNTIF(Z21:Z1003,"&gt;0"))</f>
        <v>0</v>
      </c>
      <c r="AA16" s="53">
        <f>IF(AA1=0,0,COUNTIF(AA21:AA1003,"&gt;0"))</f>
        <v>0</v>
      </c>
      <c r="AB16" s="53">
        <f>IF(AB1=0,0,COUNTIF(AB21:AB1003,"&gt;0"))</f>
        <v>0</v>
      </c>
      <c r="AC16" s="54">
        <f>IF(AC1=0,0,COUNTIF(AC21:AC1003,"&gt;0"))</f>
        <v>0</v>
      </c>
      <c r="AD16" s="55">
        <f>IF(AD1=0,0,COUNTIF(AD21:AD1003,"&gt;0"))</f>
        <v>0</v>
      </c>
      <c r="AE16" s="53">
        <f>IF(AE1=0,0,COUNTIF(AE21:AE1003,"&gt;0"))</f>
        <v>0</v>
      </c>
      <c r="AF16" s="53">
        <f>IF(AF1=0,0,COUNTIF(AF21:AF1003,"&gt;0"))</f>
        <v>0</v>
      </c>
      <c r="AG16" s="53">
        <f>IF(AG1=0,0,COUNTIF(AG21:AG1003,"&gt;0"))</f>
        <v>0</v>
      </c>
      <c r="AH16" s="54">
        <f>IF(AH1=0,0,COUNTIF(AH21:AH1003,"&gt;0"))</f>
        <v>0</v>
      </c>
      <c r="AI16" s="55">
        <f>IF(AI1=0,0,COUNTIF(AI21:AI1003,"&gt;0"))</f>
        <v>0</v>
      </c>
      <c r="AJ16" s="53">
        <f>IF(AJ1=0,0,COUNTIF(AJ21:AJ1003,"&gt;0"))</f>
        <v>0</v>
      </c>
      <c r="AK16" s="53">
        <f>IF(AK1=0,0,COUNTIF(AK21:AK1003,"&gt;0"))</f>
        <v>0</v>
      </c>
      <c r="AL16" s="53">
        <f>IF(AL1=0,0,COUNTIF(AL21:AL1003,"&gt;0"))</f>
        <v>0</v>
      </c>
      <c r="AM16" s="54">
        <f>IF(AM1=0,0,COUNTIF(AM21:AM1003,"&gt;0"))</f>
        <v>0</v>
      </c>
      <c r="AN16" s="55">
        <f>IF(AN1=0,0,COUNTIF(AN21:AN1003,"&gt;0"))</f>
        <v>0</v>
      </c>
      <c r="AO16" s="53">
        <f>IF(AO1=0,0,COUNTIF(AO21:AO1003,"&gt;0"))</f>
        <v>0</v>
      </c>
      <c r="AP16" s="53">
        <f>IF(AP1=0,0,COUNTIF(AP21:AP1003,"&gt;0"))</f>
        <v>0</v>
      </c>
      <c r="AQ16" s="53">
        <f>IF(AQ1=0,0,COUNTIF(AQ21:AQ1003,"&gt;0"))</f>
        <v>0</v>
      </c>
      <c r="AR16" s="54">
        <f>IF(AR1=0,0,COUNTIF(AR21:AR1003,"&gt;0"))</f>
        <v>0</v>
      </c>
      <c r="AS16" s="55">
        <f>IF(AS1=0,0,COUNTIF(AS21:AS1003,"&gt;0"))</f>
        <v>0</v>
      </c>
      <c r="AT16" s="53">
        <f>IF(AT1=0,0,COUNTIF(AT21:AT1003,"&gt;0"))</f>
        <v>0</v>
      </c>
      <c r="AU16" s="53">
        <f>IF(AU1=0,0,COUNTIF(AU21:AU1003,"&gt;0"))</f>
        <v>0</v>
      </c>
      <c r="AV16" s="53">
        <f>IF(AV1=0,0,COUNTIF(AV21:AV1003,"&gt;0"))</f>
        <v>0</v>
      </c>
      <c r="AW16" s="54">
        <f>IF(AW1=0,0,COUNTIF(AW21:AW1003,"&gt;0"))</f>
        <v>0</v>
      </c>
      <c r="AX16" s="55">
        <f>IF(AX1=0,0,COUNTIF(AX21:AX1003,"&gt;0"))</f>
        <v>0</v>
      </c>
      <c r="AY16" s="5"/>
      <c r="BF16"/>
      <c r="BG16"/>
      <c r="BH16"/>
    </row>
    <row r="17" spans="1:141" x14ac:dyDescent="0.2">
      <c r="E17" s="157" t="s">
        <v>24</v>
      </c>
      <c r="F17" s="158"/>
      <c r="G17" s="158"/>
      <c r="H17" s="158"/>
      <c r="I17" s="159"/>
      <c r="J17" s="53">
        <f>IF(J1=0,0,MAX(J18-K18,0))</f>
        <v>0</v>
      </c>
      <c r="K17" s="53">
        <f>IF(K1=0,0,MAX(K18-L18,0))</f>
        <v>0</v>
      </c>
      <c r="L17" s="53">
        <f>IF(L1=0,0,MAX(L18-M18,0))</f>
        <v>0</v>
      </c>
      <c r="M17" s="53">
        <f>IF(M1=0,0,MAX(M18-N18,0))</f>
        <v>0</v>
      </c>
      <c r="N17" s="54">
        <f>IF(N1=0,0,MAX(N18-O18,0))</f>
        <v>0</v>
      </c>
      <c r="O17" s="55">
        <f>IF(O1=0,0,MAX(O18-P18,0))</f>
        <v>0</v>
      </c>
      <c r="P17" s="53">
        <f>IF(P1=0,0,MAX(P18-Q18,0))</f>
        <v>0</v>
      </c>
      <c r="Q17" s="53">
        <f>IF(Q1=0,0,MAX(Q18-R18,0))</f>
        <v>0</v>
      </c>
      <c r="R17" s="53">
        <f>IF(R1=0,0,MAX(R18-S18,0))</f>
        <v>0</v>
      </c>
      <c r="S17" s="54">
        <f>IF(S1=0,0,MAX(S18-T18,0))</f>
        <v>154</v>
      </c>
      <c r="T17" s="55">
        <f>IF(T1=0,0,MAX(T18-U18,0))</f>
        <v>0</v>
      </c>
      <c r="U17" s="53">
        <f>IF(U1=0,0,MAX(U18-V18,0))</f>
        <v>0</v>
      </c>
      <c r="V17" s="53">
        <f>IF(V1=0,0,MAX(V18-W18,0))</f>
        <v>0</v>
      </c>
      <c r="W17" s="53">
        <f>IF(W1=0,0,MAX(W18-X18,0))</f>
        <v>0</v>
      </c>
      <c r="X17" s="54">
        <f>IF(X1=0,0,MAX(X18-Y18,0))</f>
        <v>0</v>
      </c>
      <c r="Y17" s="55">
        <f>IF(Y1=0,0,MAX(Y18-Z18,0))</f>
        <v>0</v>
      </c>
      <c r="Z17" s="53">
        <f>IF(Z1=0,0,MAX(Z18-AA18,0))</f>
        <v>0</v>
      </c>
      <c r="AA17" s="53">
        <f>IF(AA1=0,0,MAX(AA18-AB18,0))</f>
        <v>0</v>
      </c>
      <c r="AB17" s="53">
        <f>IF(AB1=0,0,MAX(AB18-AC18,0))</f>
        <v>0</v>
      </c>
      <c r="AC17" s="54">
        <f>IF(AC1=0,0,MAX(AC18-AD18,0))</f>
        <v>0</v>
      </c>
      <c r="AD17" s="55">
        <f>IF(AD1=0,0,MAX(AD18-AE18,0))</f>
        <v>0</v>
      </c>
      <c r="AE17" s="53">
        <f>IF(AE1=0,0,MAX(AE18-AF18,0))</f>
        <v>0</v>
      </c>
      <c r="AF17" s="53">
        <f>IF(AF1=0,0,MAX(AF18-AG18,0))</f>
        <v>0</v>
      </c>
      <c r="AG17" s="53">
        <f>IF(AG1=0,0,MAX(AG18-AH18,0))</f>
        <v>0</v>
      </c>
      <c r="AH17" s="54">
        <f>IF(AH1=0,0,MAX(AH18-AI18,0))</f>
        <v>0</v>
      </c>
      <c r="AI17" s="55">
        <f>IF(AI1=0,0,MAX(AI18-AJ18,0))</f>
        <v>0</v>
      </c>
      <c r="AJ17" s="53">
        <f>IF(AJ1=0,0,MAX(AJ18-AK18,0))</f>
        <v>0</v>
      </c>
      <c r="AK17" s="53">
        <f>IF(AK1=0,0,MAX(AK18-AL18,0))</f>
        <v>0</v>
      </c>
      <c r="AL17" s="53">
        <f>IF(AL1=0,0,MAX(AL18-AM18,0))</f>
        <v>0</v>
      </c>
      <c r="AM17" s="54">
        <f>IF(AM1=0,0,MAX(AM18-AN18,0))</f>
        <v>0</v>
      </c>
      <c r="AN17" s="55">
        <f>IF(AN1=0,0,MAX(AN18-AO18,0))</f>
        <v>0</v>
      </c>
      <c r="AO17" s="53">
        <f>IF(AO1=0,0,MAX(AO18-AP18,0))</f>
        <v>0</v>
      </c>
      <c r="AP17" s="53">
        <f>IF(AP1=0,0,MAX(AP18-AQ18,0))</f>
        <v>0</v>
      </c>
      <c r="AQ17" s="53">
        <f>IF(AQ1=0,0,MAX(AQ18-AR18,0))</f>
        <v>0</v>
      </c>
      <c r="AR17" s="54">
        <f>IF(AR1=0,0,MAX(AR18-AS18,0))</f>
        <v>0</v>
      </c>
      <c r="AS17" s="55">
        <f>IF(AS1=0,0,MAX(AS18-AT18,0))</f>
        <v>0</v>
      </c>
      <c r="AT17" s="53">
        <f>IF(AT1=0,0,MAX(AT18-AU18,0))</f>
        <v>0</v>
      </c>
      <c r="AU17" s="53">
        <f>IF(AU1=0,0,MAX(AU18-AV18,0))</f>
        <v>0</v>
      </c>
      <c r="AV17" s="53">
        <f>IF(AV1=0,0,MAX(AV18-AW18,0))</f>
        <v>0</v>
      </c>
      <c r="AW17" s="54">
        <f>IF(AW1=0,0,MAX(AW18-AX18,0))</f>
        <v>0</v>
      </c>
      <c r="AX17" s="55">
        <f>IF(AX1=0,0,MAX(AX18-AY18,0))</f>
        <v>0</v>
      </c>
    </row>
    <row r="18" spans="1:141" x14ac:dyDescent="0.2">
      <c r="E18" s="157" t="s">
        <v>15</v>
      </c>
      <c r="F18" s="158"/>
      <c r="G18" s="158"/>
      <c r="H18" s="158"/>
      <c r="I18" s="159"/>
      <c r="J18" s="53">
        <f>IF(J1=0,0,SUM(J19:J1002))</f>
        <v>154</v>
      </c>
      <c r="K18" s="53">
        <f>IF(K1=0,0,SUM(K19:K1002))</f>
        <v>154</v>
      </c>
      <c r="L18" s="53">
        <f>IF(L1=0,0,SUM(L19:L1002))</f>
        <v>154</v>
      </c>
      <c r="M18" s="53">
        <f>IF(M1=0,0,SUM(M19:M1002))</f>
        <v>154</v>
      </c>
      <c r="N18" s="54">
        <f>IF(N1=0,0,SUM(N19:N1002))</f>
        <v>154</v>
      </c>
      <c r="O18" s="55">
        <f>IF(O1=0,0,SUM(O19:O1002))</f>
        <v>154</v>
      </c>
      <c r="P18" s="53">
        <f>IF(P1=0,0,SUM(P19:P1002))</f>
        <v>154</v>
      </c>
      <c r="Q18" s="53">
        <f>IF(Q1=0,0,SUM(Q19:Q1002))</f>
        <v>154</v>
      </c>
      <c r="R18" s="53">
        <f>IF(R1=0,0,SUM(R19:R1002))</f>
        <v>154</v>
      </c>
      <c r="S18" s="54">
        <f>IF(S1=0,0,SUM(S19:S1002))</f>
        <v>154</v>
      </c>
      <c r="T18" s="55">
        <f>IF(T1=0,0,SUM(T19:T1002))</f>
        <v>0</v>
      </c>
      <c r="U18" s="53">
        <f>IF(U1=0,0,SUM(U19:U1002))</f>
        <v>0</v>
      </c>
      <c r="V18" s="53">
        <f>IF(V1=0,0,SUM(V19:V1002))</f>
        <v>0</v>
      </c>
      <c r="W18" s="53">
        <f>IF(W1=0,0,SUM(W19:W1002))</f>
        <v>0</v>
      </c>
      <c r="X18" s="54">
        <f>IF(X1=0,0,SUM(X19:X1002))</f>
        <v>0</v>
      </c>
      <c r="Y18" s="55">
        <f>IF(Y1=0,0,SUM(Y19:Y1002))</f>
        <v>0</v>
      </c>
      <c r="Z18" s="53">
        <f>IF(Z1=0,0,SUM(Z19:Z1002))</f>
        <v>0</v>
      </c>
      <c r="AA18" s="53">
        <f>IF(AA1=0,0,SUM(AA19:AA1002))</f>
        <v>0</v>
      </c>
      <c r="AB18" s="53">
        <f>IF(AB1=0,0,SUM(AB19:AB1002))</f>
        <v>0</v>
      </c>
      <c r="AC18" s="54">
        <f>IF(AC1=0,0,SUM(AC19:AC1002))</f>
        <v>0</v>
      </c>
      <c r="AD18" s="55">
        <f>IF(AD1=0,0,SUM(AD19:AD1002))</f>
        <v>0</v>
      </c>
      <c r="AE18" s="53">
        <f>IF(AE1=0,0,SUM(AE19:AE1002))</f>
        <v>0</v>
      </c>
      <c r="AF18" s="53">
        <f>IF(AF1=0,0,SUM(AF19:AF1002))</f>
        <v>0</v>
      </c>
      <c r="AG18" s="53">
        <f>IF(AG1=0,0,SUM(AG19:AG1002))</f>
        <v>0</v>
      </c>
      <c r="AH18" s="54">
        <f>IF(AH1=0,0,SUM(AH19:AH1002))</f>
        <v>0</v>
      </c>
      <c r="AI18" s="55">
        <f>IF(AI1=0,0,SUM(AI19:AI1002))</f>
        <v>0</v>
      </c>
      <c r="AJ18" s="53">
        <f>IF(AJ1=0,0,SUM(AJ19:AJ1002))</f>
        <v>0</v>
      </c>
      <c r="AK18" s="53">
        <f>IF(AK1=0,0,SUM(AK19:AK1002))</f>
        <v>0</v>
      </c>
      <c r="AL18" s="53">
        <f>IF(AL1=0,0,SUM(AL19:AL1002))</f>
        <v>0</v>
      </c>
      <c r="AM18" s="54">
        <f>IF(AM1=0,0,SUM(AM19:AM1002))</f>
        <v>0</v>
      </c>
      <c r="AN18" s="55">
        <f>IF(AN1=0,0,SUM(AN19:AN1002))</f>
        <v>0</v>
      </c>
      <c r="AO18" s="53">
        <f>IF(AO1=0,0,SUM(AO19:AO1002))</f>
        <v>0</v>
      </c>
      <c r="AP18" s="53">
        <f>IF(AP1=0,0,SUM(AP19:AP1002))</f>
        <v>0</v>
      </c>
      <c r="AQ18" s="53">
        <f>IF(AQ1=0,0,SUM(AQ19:AQ1002))</f>
        <v>0</v>
      </c>
      <c r="AR18" s="54">
        <f>IF(AR1=0,0,SUM(AR19:AR1002))</f>
        <v>0</v>
      </c>
      <c r="AS18" s="55">
        <f>IF(AS1=0,0,SUM(AS19:AS1002))</f>
        <v>0</v>
      </c>
      <c r="AT18" s="53">
        <f>IF(AT1=0,0,SUM(AT19:AT1002))</f>
        <v>0</v>
      </c>
      <c r="AU18" s="53">
        <f>IF(AU1=0,0,SUM(AU19:AU1002))</f>
        <v>0</v>
      </c>
      <c r="AV18" s="53">
        <f>IF(AV1=0,0,SUM(AV19:AV1002))</f>
        <v>0</v>
      </c>
      <c r="AW18" s="54">
        <f>IF(AW1=0,0,SUM(AW19:AW1002))</f>
        <v>0</v>
      </c>
      <c r="AX18" s="55">
        <f>IF(AX1=0,0,SUM(AX19:AX1002))</f>
        <v>0</v>
      </c>
    </row>
    <row r="19" spans="1:141" x14ac:dyDescent="0.2">
      <c r="A19" s="160" t="s">
        <v>18</v>
      </c>
      <c r="B19" s="161"/>
      <c r="C19" s="161"/>
      <c r="D19" s="161"/>
      <c r="E19" s="161"/>
      <c r="F19" s="161"/>
      <c r="G19" s="161"/>
      <c r="H19" s="161"/>
      <c r="I19" s="162"/>
      <c r="J19" s="163" t="s">
        <v>20</v>
      </c>
      <c r="K19" s="164"/>
      <c r="L19" s="164"/>
      <c r="M19" s="164"/>
      <c r="N19" s="164"/>
      <c r="O19" s="164"/>
      <c r="P19" s="164"/>
      <c r="Q19" s="164"/>
      <c r="R19" s="164"/>
      <c r="S19" s="164"/>
      <c r="T19" s="164"/>
      <c r="U19" s="164"/>
      <c r="V19" s="164"/>
      <c r="W19" s="164"/>
      <c r="X19" s="164"/>
      <c r="Y19" s="164"/>
      <c r="Z19" s="164"/>
      <c r="AA19" s="164"/>
      <c r="AB19" s="164"/>
      <c r="AC19" s="164"/>
      <c r="AD19" s="164"/>
      <c r="AE19" s="164"/>
      <c r="AF19" s="164"/>
      <c r="AG19" s="164"/>
      <c r="AH19" s="164"/>
      <c r="AI19" s="164"/>
      <c r="AJ19" s="164"/>
      <c r="AK19" s="164"/>
      <c r="AL19" s="164"/>
      <c r="AM19" s="164"/>
      <c r="AN19" s="164"/>
      <c r="AO19" s="164"/>
      <c r="AP19" s="164"/>
      <c r="AQ19" s="164"/>
      <c r="AR19" s="164"/>
      <c r="AS19" s="164"/>
      <c r="AT19" s="164"/>
      <c r="AU19" s="164"/>
      <c r="AV19" s="164"/>
      <c r="AW19" s="164"/>
      <c r="AX19" s="164"/>
    </row>
    <row r="20" spans="1:141" ht="13.5" thickBot="1" x14ac:dyDescent="0.25">
      <c r="A20" s="23" t="s">
        <v>2</v>
      </c>
      <c r="B20" s="23" t="s">
        <v>3</v>
      </c>
      <c r="C20" s="23" t="s">
        <v>27</v>
      </c>
      <c r="D20" s="23" t="s">
        <v>28</v>
      </c>
      <c r="E20" s="23" t="s">
        <v>4</v>
      </c>
      <c r="F20" s="23" t="s">
        <v>0</v>
      </c>
      <c r="G20" s="23" t="s">
        <v>25</v>
      </c>
      <c r="H20" s="23" t="s">
        <v>22</v>
      </c>
      <c r="I20" s="23" t="s">
        <v>23</v>
      </c>
      <c r="J20" s="165"/>
      <c r="K20" s="165"/>
      <c r="L20" s="165"/>
      <c r="M20" s="165"/>
      <c r="N20" s="165"/>
      <c r="O20" s="165"/>
      <c r="P20" s="165"/>
      <c r="Q20" s="165"/>
      <c r="R20" s="165"/>
      <c r="S20" s="165"/>
      <c r="T20" s="165"/>
      <c r="U20" s="165"/>
      <c r="V20" s="165"/>
      <c r="W20" s="165"/>
      <c r="X20" s="165"/>
      <c r="Y20" s="165"/>
      <c r="Z20" s="165"/>
      <c r="AA20" s="165"/>
      <c r="AB20" s="165"/>
      <c r="AC20" s="165"/>
      <c r="AD20" s="165"/>
      <c r="AE20" s="165"/>
      <c r="AF20" s="165"/>
      <c r="AG20" s="165"/>
      <c r="AH20" s="165"/>
      <c r="AI20" s="165"/>
      <c r="AJ20" s="165"/>
      <c r="AK20" s="165"/>
      <c r="AL20" s="165"/>
      <c r="AM20" s="165"/>
      <c r="AN20" s="165"/>
      <c r="AO20" s="165"/>
      <c r="AP20" s="165"/>
      <c r="AQ20" s="165"/>
      <c r="AR20" s="165"/>
      <c r="AS20" s="165"/>
      <c r="AT20" s="165"/>
      <c r="AU20" s="165"/>
      <c r="AV20" s="165"/>
      <c r="AW20" s="165"/>
      <c r="AX20" s="165"/>
      <c r="AY20" s="8"/>
    </row>
    <row r="21" spans="1:141" s="174" customFormat="1" x14ac:dyDescent="0.2">
      <c r="A21" s="81" t="s">
        <v>132</v>
      </c>
      <c r="B21" s="173"/>
      <c r="C21" s="82" t="s">
        <v>128</v>
      </c>
      <c r="D21" s="118"/>
      <c r="E21" s="83" t="s">
        <v>5</v>
      </c>
      <c r="F21" s="84" t="s">
        <v>62</v>
      </c>
      <c r="G21" s="85" t="s">
        <v>55</v>
      </c>
      <c r="H21" s="86">
        <v>24</v>
      </c>
      <c r="I21" s="87">
        <f>IF(Sprint3TasksTable[[#This Row],[Presup]]&gt;0,(MAX(J21:AX21)-MIN(J21:AX21))/Sprint3TasksTable[[#This Row],[Presup]],0)</f>
        <v>1</v>
      </c>
      <c r="J21" s="86">
        <f t="shared" ref="J21:J26" si="2">H21</f>
        <v>24</v>
      </c>
      <c r="K21" s="88">
        <f>IF(K$1=0,0,J21)</f>
        <v>24</v>
      </c>
      <c r="L21" s="88">
        <f t="shared" ref="L21:AX30" si="3">IF(L$1=0,0,K21)</f>
        <v>24</v>
      </c>
      <c r="M21" s="88">
        <f t="shared" si="3"/>
        <v>24</v>
      </c>
      <c r="N21" s="89">
        <f t="shared" si="3"/>
        <v>24</v>
      </c>
      <c r="O21" s="90">
        <f t="shared" si="3"/>
        <v>24</v>
      </c>
      <c r="P21" s="88">
        <f t="shared" si="3"/>
        <v>24</v>
      </c>
      <c r="Q21" s="88">
        <f t="shared" si="3"/>
        <v>24</v>
      </c>
      <c r="R21" s="88">
        <f t="shared" si="3"/>
        <v>24</v>
      </c>
      <c r="S21" s="89">
        <f t="shared" si="3"/>
        <v>24</v>
      </c>
      <c r="T21" s="90">
        <f t="shared" si="3"/>
        <v>0</v>
      </c>
      <c r="U21" s="88">
        <f t="shared" si="3"/>
        <v>0</v>
      </c>
      <c r="V21" s="88">
        <f t="shared" si="3"/>
        <v>0</v>
      </c>
      <c r="W21" s="88">
        <f t="shared" si="3"/>
        <v>0</v>
      </c>
      <c r="X21" s="89">
        <f t="shared" si="3"/>
        <v>0</v>
      </c>
      <c r="Y21" s="90">
        <f t="shared" si="3"/>
        <v>0</v>
      </c>
      <c r="Z21" s="88">
        <f t="shared" si="3"/>
        <v>0</v>
      </c>
      <c r="AA21" s="88">
        <f t="shared" si="3"/>
        <v>0</v>
      </c>
      <c r="AB21" s="88">
        <f t="shared" si="3"/>
        <v>0</v>
      </c>
      <c r="AC21" s="89">
        <f t="shared" si="3"/>
        <v>0</v>
      </c>
      <c r="AD21" s="90">
        <f t="shared" si="3"/>
        <v>0</v>
      </c>
      <c r="AE21" s="88">
        <f t="shared" si="3"/>
        <v>0</v>
      </c>
      <c r="AF21" s="88">
        <f t="shared" si="3"/>
        <v>0</v>
      </c>
      <c r="AG21" s="88">
        <f t="shared" si="3"/>
        <v>0</v>
      </c>
      <c r="AH21" s="89">
        <f t="shared" si="3"/>
        <v>0</v>
      </c>
      <c r="AI21" s="90">
        <f t="shared" si="3"/>
        <v>0</v>
      </c>
      <c r="AJ21" s="88">
        <f t="shared" si="3"/>
        <v>0</v>
      </c>
      <c r="AK21" s="88">
        <f t="shared" si="3"/>
        <v>0</v>
      </c>
      <c r="AL21" s="88">
        <f t="shared" si="3"/>
        <v>0</v>
      </c>
      <c r="AM21" s="89">
        <f t="shared" si="3"/>
        <v>0</v>
      </c>
      <c r="AN21" s="90">
        <f t="shared" si="3"/>
        <v>0</v>
      </c>
      <c r="AO21" s="88">
        <f t="shared" si="3"/>
        <v>0</v>
      </c>
      <c r="AP21" s="88">
        <f t="shared" si="3"/>
        <v>0</v>
      </c>
      <c r="AQ21" s="88">
        <f t="shared" si="3"/>
        <v>0</v>
      </c>
      <c r="AR21" s="89">
        <f t="shared" si="3"/>
        <v>0</v>
      </c>
      <c r="AS21" s="90">
        <f t="shared" si="3"/>
        <v>0</v>
      </c>
      <c r="AT21" s="88">
        <f t="shared" si="3"/>
        <v>0</v>
      </c>
      <c r="AU21" s="88">
        <f t="shared" si="3"/>
        <v>0</v>
      </c>
      <c r="AV21" s="88">
        <f t="shared" si="3"/>
        <v>0</v>
      </c>
      <c r="AW21" s="89">
        <f t="shared" si="3"/>
        <v>0</v>
      </c>
      <c r="AX21" s="90">
        <f t="shared" si="3"/>
        <v>0</v>
      </c>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c r="CS21" s="175"/>
      <c r="CT21" s="175"/>
      <c r="CU21" s="175"/>
      <c r="CV21" s="175"/>
      <c r="CW21" s="175"/>
      <c r="CX21" s="175"/>
      <c r="CY21" s="175"/>
      <c r="CZ21" s="175"/>
      <c r="DA21" s="175"/>
      <c r="DB21" s="175"/>
      <c r="DC21" s="175"/>
      <c r="DD21" s="175"/>
      <c r="DE21" s="175"/>
      <c r="DF21" s="175"/>
      <c r="DG21" s="175"/>
      <c r="DH21" s="175"/>
      <c r="DI21" s="175"/>
      <c r="DJ21" s="175"/>
      <c r="DK21" s="175"/>
      <c r="DL21" s="175"/>
      <c r="DM21" s="175"/>
      <c r="DN21" s="175"/>
      <c r="DO21" s="175"/>
      <c r="DP21" s="175"/>
      <c r="DQ21" s="175"/>
      <c r="DR21" s="175"/>
      <c r="DS21" s="175"/>
      <c r="DT21" s="175"/>
      <c r="DU21" s="175"/>
      <c r="DV21" s="175"/>
      <c r="DW21" s="175"/>
      <c r="DX21" s="175"/>
      <c r="DY21" s="175"/>
      <c r="DZ21" s="175"/>
      <c r="EA21" s="175"/>
      <c r="EB21" s="175"/>
      <c r="EC21" s="175"/>
      <c r="ED21" s="175"/>
      <c r="EE21" s="175"/>
      <c r="EF21" s="175"/>
      <c r="EG21" s="175"/>
      <c r="EH21" s="175"/>
      <c r="EI21" s="175"/>
      <c r="EJ21" s="175"/>
      <c r="EK21" s="175"/>
    </row>
    <row r="22" spans="1:141" s="176" customFormat="1" x14ac:dyDescent="0.2">
      <c r="A22" s="119"/>
      <c r="B22" s="28"/>
      <c r="C22" s="71" t="s">
        <v>120</v>
      </c>
      <c r="D22" s="19"/>
      <c r="E22" s="29" t="s">
        <v>19</v>
      </c>
      <c r="F22" s="17" t="s">
        <v>61</v>
      </c>
      <c r="G22" s="32" t="s">
        <v>55</v>
      </c>
      <c r="H22" s="12">
        <v>8</v>
      </c>
      <c r="I22" s="15">
        <f>IF(Sprint3TasksTable[[#This Row],[Presup]]&gt;0,(MAX(J22:AX22)-MIN(J22:AX22))/Sprint3TasksTable[[#This Row],[Presup]],0)</f>
        <v>1</v>
      </c>
      <c r="J22" s="12">
        <f t="shared" si="2"/>
        <v>8</v>
      </c>
      <c r="K22" s="16">
        <f t="shared" ref="K22:Z35" si="4">IF(K$1=0,0,J22)</f>
        <v>8</v>
      </c>
      <c r="L22" s="16">
        <f t="shared" si="4"/>
        <v>8</v>
      </c>
      <c r="M22" s="16">
        <f t="shared" si="4"/>
        <v>8</v>
      </c>
      <c r="N22" s="41">
        <f t="shared" si="4"/>
        <v>8</v>
      </c>
      <c r="O22" s="46">
        <f t="shared" si="3"/>
        <v>8</v>
      </c>
      <c r="P22" s="16">
        <f t="shared" si="3"/>
        <v>8</v>
      </c>
      <c r="Q22" s="16">
        <f t="shared" si="3"/>
        <v>8</v>
      </c>
      <c r="R22" s="16">
        <f t="shared" si="3"/>
        <v>8</v>
      </c>
      <c r="S22" s="41">
        <f t="shared" si="3"/>
        <v>8</v>
      </c>
      <c r="T22" s="46">
        <f t="shared" si="3"/>
        <v>0</v>
      </c>
      <c r="U22" s="16">
        <f t="shared" si="3"/>
        <v>0</v>
      </c>
      <c r="V22" s="16">
        <f t="shared" si="3"/>
        <v>0</v>
      </c>
      <c r="W22" s="16">
        <f t="shared" si="3"/>
        <v>0</v>
      </c>
      <c r="X22" s="41">
        <f t="shared" si="3"/>
        <v>0</v>
      </c>
      <c r="Y22" s="46">
        <f t="shared" si="3"/>
        <v>0</v>
      </c>
      <c r="Z22" s="16">
        <f t="shared" si="3"/>
        <v>0</v>
      </c>
      <c r="AA22" s="16">
        <f t="shared" si="3"/>
        <v>0</v>
      </c>
      <c r="AB22" s="16">
        <f t="shared" si="3"/>
        <v>0</v>
      </c>
      <c r="AC22" s="41">
        <f t="shared" si="3"/>
        <v>0</v>
      </c>
      <c r="AD22" s="46">
        <f t="shared" si="3"/>
        <v>0</v>
      </c>
      <c r="AE22" s="16">
        <f t="shared" si="3"/>
        <v>0</v>
      </c>
      <c r="AF22" s="16">
        <f t="shared" si="3"/>
        <v>0</v>
      </c>
      <c r="AG22" s="16">
        <f t="shared" si="3"/>
        <v>0</v>
      </c>
      <c r="AH22" s="41">
        <f t="shared" si="3"/>
        <v>0</v>
      </c>
      <c r="AI22" s="46">
        <f t="shared" si="3"/>
        <v>0</v>
      </c>
      <c r="AJ22" s="16">
        <f t="shared" si="3"/>
        <v>0</v>
      </c>
      <c r="AK22" s="16">
        <f t="shared" si="3"/>
        <v>0</v>
      </c>
      <c r="AL22" s="16">
        <f t="shared" si="3"/>
        <v>0</v>
      </c>
      <c r="AM22" s="41">
        <f t="shared" si="3"/>
        <v>0</v>
      </c>
      <c r="AN22" s="46">
        <f t="shared" si="3"/>
        <v>0</v>
      </c>
      <c r="AO22" s="16">
        <f t="shared" si="3"/>
        <v>0</v>
      </c>
      <c r="AP22" s="16">
        <f t="shared" si="3"/>
        <v>0</v>
      </c>
      <c r="AQ22" s="16">
        <f t="shared" si="3"/>
        <v>0</v>
      </c>
      <c r="AR22" s="41">
        <f t="shared" si="3"/>
        <v>0</v>
      </c>
      <c r="AS22" s="46">
        <f t="shared" si="3"/>
        <v>0</v>
      </c>
      <c r="AT22" s="16">
        <f t="shared" si="3"/>
        <v>0</v>
      </c>
      <c r="AU22" s="16">
        <f t="shared" si="3"/>
        <v>0</v>
      </c>
      <c r="AV22" s="16">
        <f t="shared" si="3"/>
        <v>0</v>
      </c>
      <c r="AW22" s="41">
        <f t="shared" si="3"/>
        <v>0</v>
      </c>
      <c r="AX22" s="46">
        <f t="shared" si="3"/>
        <v>0</v>
      </c>
      <c r="AZ22" s="177"/>
      <c r="BA22" s="177"/>
      <c r="BB22" s="177"/>
      <c r="BC22" s="177"/>
      <c r="BD22" s="177"/>
      <c r="BE22" s="177"/>
      <c r="BF22" s="177"/>
      <c r="BG22" s="177"/>
      <c r="BH22" s="177"/>
      <c r="BI22" s="177"/>
      <c r="BJ22" s="177"/>
      <c r="BK22" s="177"/>
      <c r="BL22" s="177"/>
      <c r="BM22" s="177"/>
      <c r="BN22" s="177"/>
      <c r="BO22" s="177"/>
      <c r="BP22" s="177"/>
      <c r="BQ22" s="177"/>
      <c r="BR22" s="177"/>
      <c r="BS22" s="177"/>
      <c r="BT22" s="177"/>
      <c r="BU22" s="177"/>
      <c r="BV22" s="177"/>
      <c r="BW22" s="177"/>
      <c r="BX22" s="177"/>
      <c r="BY22" s="177"/>
      <c r="BZ22" s="177"/>
      <c r="CA22" s="177"/>
      <c r="CB22" s="177"/>
      <c r="CC22" s="177"/>
      <c r="CD22" s="177"/>
      <c r="CE22" s="177"/>
      <c r="CF22" s="177"/>
      <c r="CG22" s="177"/>
      <c r="CH22" s="177"/>
      <c r="CI22" s="177"/>
      <c r="CJ22" s="177"/>
      <c r="CK22" s="177"/>
      <c r="CL22" s="177"/>
      <c r="CM22" s="177"/>
      <c r="CN22" s="177"/>
      <c r="CO22" s="177"/>
      <c r="CP22" s="177"/>
      <c r="CQ22" s="177"/>
      <c r="CR22" s="177"/>
      <c r="CS22" s="177"/>
      <c r="CT22" s="177"/>
      <c r="CU22" s="177"/>
      <c r="CV22" s="177"/>
      <c r="CW22" s="177"/>
      <c r="CX22" s="177"/>
      <c r="CY22" s="177"/>
      <c r="CZ22" s="177"/>
      <c r="DA22" s="177"/>
      <c r="DB22" s="177"/>
      <c r="DC22" s="177"/>
      <c r="DD22" s="177"/>
      <c r="DE22" s="177"/>
      <c r="DF22" s="177"/>
      <c r="DG22" s="177"/>
      <c r="DH22" s="177"/>
      <c r="DI22" s="177"/>
      <c r="DJ22" s="177"/>
      <c r="DK22" s="177"/>
      <c r="DL22" s="177"/>
      <c r="DM22" s="177"/>
      <c r="DN22" s="177"/>
      <c r="DO22" s="177"/>
      <c r="DP22" s="177"/>
      <c r="DQ22" s="177"/>
      <c r="DR22" s="177"/>
      <c r="DS22" s="177"/>
      <c r="DT22" s="177"/>
      <c r="DU22" s="177"/>
      <c r="DV22" s="177"/>
      <c r="DW22" s="177"/>
      <c r="DX22" s="177"/>
      <c r="DY22" s="177"/>
      <c r="DZ22" s="177"/>
      <c r="EA22" s="177"/>
      <c r="EB22" s="177"/>
      <c r="EC22" s="177"/>
      <c r="ED22" s="177"/>
      <c r="EE22" s="177"/>
      <c r="EF22" s="177"/>
      <c r="EG22" s="177"/>
      <c r="EH22" s="177"/>
      <c r="EI22" s="177"/>
      <c r="EJ22" s="177"/>
      <c r="EK22" s="177"/>
    </row>
    <row r="23" spans="1:141" s="176" customFormat="1" x14ac:dyDescent="0.2">
      <c r="A23" s="119"/>
      <c r="B23" s="28"/>
      <c r="C23" s="71" t="s">
        <v>121</v>
      </c>
      <c r="D23" s="19"/>
      <c r="E23" s="29" t="s">
        <v>19</v>
      </c>
      <c r="F23" s="29" t="s">
        <v>61</v>
      </c>
      <c r="G23" s="32" t="s">
        <v>55</v>
      </c>
      <c r="H23" s="12">
        <v>8</v>
      </c>
      <c r="I23" s="15">
        <f>IF(Sprint3TasksTable[[#This Row],[Presup]]&gt;0,(MAX(J23:AX23)-MIN(J23:AX23))/Sprint3TasksTable[[#This Row],[Presup]],0)</f>
        <v>1</v>
      </c>
      <c r="J23" s="12">
        <f t="shared" si="2"/>
        <v>8</v>
      </c>
      <c r="K23" s="16">
        <f t="shared" si="4"/>
        <v>8</v>
      </c>
      <c r="L23" s="16">
        <f t="shared" si="4"/>
        <v>8</v>
      </c>
      <c r="M23" s="16">
        <f t="shared" si="4"/>
        <v>8</v>
      </c>
      <c r="N23" s="41">
        <f t="shared" si="4"/>
        <v>8</v>
      </c>
      <c r="O23" s="46">
        <f t="shared" si="4"/>
        <v>8</v>
      </c>
      <c r="P23" s="16">
        <f t="shared" si="4"/>
        <v>8</v>
      </c>
      <c r="Q23" s="16">
        <f t="shared" si="4"/>
        <v>8</v>
      </c>
      <c r="R23" s="16">
        <f t="shared" si="4"/>
        <v>8</v>
      </c>
      <c r="S23" s="41">
        <f t="shared" si="4"/>
        <v>8</v>
      </c>
      <c r="T23" s="46">
        <f t="shared" si="4"/>
        <v>0</v>
      </c>
      <c r="U23" s="16">
        <f t="shared" si="4"/>
        <v>0</v>
      </c>
      <c r="V23" s="16">
        <f t="shared" si="4"/>
        <v>0</v>
      </c>
      <c r="W23" s="16">
        <f t="shared" si="4"/>
        <v>0</v>
      </c>
      <c r="X23" s="41">
        <f t="shared" si="4"/>
        <v>0</v>
      </c>
      <c r="Y23" s="46">
        <f t="shared" si="4"/>
        <v>0</v>
      </c>
      <c r="Z23" s="16">
        <f t="shared" si="4"/>
        <v>0</v>
      </c>
      <c r="AA23" s="16">
        <f t="shared" si="3"/>
        <v>0</v>
      </c>
      <c r="AB23" s="16">
        <f t="shared" si="3"/>
        <v>0</v>
      </c>
      <c r="AC23" s="41">
        <f t="shared" si="3"/>
        <v>0</v>
      </c>
      <c r="AD23" s="46">
        <f t="shared" si="3"/>
        <v>0</v>
      </c>
      <c r="AE23" s="16">
        <f t="shared" si="3"/>
        <v>0</v>
      </c>
      <c r="AF23" s="16">
        <f t="shared" si="3"/>
        <v>0</v>
      </c>
      <c r="AG23" s="16">
        <f t="shared" si="3"/>
        <v>0</v>
      </c>
      <c r="AH23" s="41">
        <f t="shared" si="3"/>
        <v>0</v>
      </c>
      <c r="AI23" s="46">
        <f t="shared" si="3"/>
        <v>0</v>
      </c>
      <c r="AJ23" s="16">
        <f t="shared" si="3"/>
        <v>0</v>
      </c>
      <c r="AK23" s="16">
        <f t="shared" si="3"/>
        <v>0</v>
      </c>
      <c r="AL23" s="16">
        <f t="shared" si="3"/>
        <v>0</v>
      </c>
      <c r="AM23" s="41">
        <f t="shared" si="3"/>
        <v>0</v>
      </c>
      <c r="AN23" s="46">
        <f t="shared" si="3"/>
        <v>0</v>
      </c>
      <c r="AO23" s="16">
        <f t="shared" si="3"/>
        <v>0</v>
      </c>
      <c r="AP23" s="16">
        <f t="shared" si="3"/>
        <v>0</v>
      </c>
      <c r="AQ23" s="16">
        <f t="shared" si="3"/>
        <v>0</v>
      </c>
      <c r="AR23" s="41">
        <f t="shared" si="3"/>
        <v>0</v>
      </c>
      <c r="AS23" s="46">
        <f t="shared" si="3"/>
        <v>0</v>
      </c>
      <c r="AT23" s="16">
        <f t="shared" si="3"/>
        <v>0</v>
      </c>
      <c r="AU23" s="16">
        <f t="shared" si="3"/>
        <v>0</v>
      </c>
      <c r="AV23" s="16">
        <f t="shared" si="3"/>
        <v>0</v>
      </c>
      <c r="AW23" s="41">
        <f t="shared" si="3"/>
        <v>0</v>
      </c>
      <c r="AX23" s="46">
        <f t="shared" si="3"/>
        <v>0</v>
      </c>
      <c r="AZ23" s="177"/>
      <c r="BA23" s="177"/>
      <c r="BB23" s="177"/>
      <c r="BC23" s="177"/>
      <c r="BD23" s="177"/>
      <c r="BE23" s="177"/>
      <c r="BF23" s="177"/>
      <c r="BG23" s="177"/>
      <c r="BH23" s="177"/>
      <c r="BI23" s="177"/>
      <c r="BJ23" s="177"/>
      <c r="BK23" s="177"/>
      <c r="BL23" s="177"/>
      <c r="BM23" s="177"/>
      <c r="BN23" s="177"/>
      <c r="BO23" s="177"/>
      <c r="BP23" s="177"/>
      <c r="BQ23" s="177"/>
      <c r="BR23" s="177"/>
      <c r="BS23" s="177"/>
      <c r="BT23" s="177"/>
      <c r="BU23" s="177"/>
      <c r="BV23" s="177"/>
      <c r="BW23" s="177"/>
      <c r="BX23" s="177"/>
      <c r="BY23" s="177"/>
      <c r="BZ23" s="177"/>
      <c r="CA23" s="177"/>
      <c r="CB23" s="177"/>
      <c r="CC23" s="177"/>
      <c r="CD23" s="177"/>
      <c r="CE23" s="177"/>
      <c r="CF23" s="177"/>
      <c r="CG23" s="177"/>
      <c r="CH23" s="177"/>
      <c r="CI23" s="177"/>
      <c r="CJ23" s="177"/>
      <c r="CK23" s="177"/>
      <c r="CL23" s="177"/>
      <c r="CM23" s="177"/>
      <c r="CN23" s="177"/>
      <c r="CO23" s="177"/>
      <c r="CP23" s="177"/>
      <c r="CQ23" s="177"/>
      <c r="CR23" s="177"/>
      <c r="CS23" s="177"/>
      <c r="CT23" s="177"/>
      <c r="CU23" s="177"/>
      <c r="CV23" s="177"/>
      <c r="CW23" s="177"/>
      <c r="CX23" s="177"/>
      <c r="CY23" s="177"/>
      <c r="CZ23" s="177"/>
      <c r="DA23" s="177"/>
      <c r="DB23" s="177"/>
      <c r="DC23" s="177"/>
      <c r="DD23" s="177"/>
      <c r="DE23" s="177"/>
      <c r="DF23" s="177"/>
      <c r="DG23" s="177"/>
      <c r="DH23" s="177"/>
      <c r="DI23" s="177"/>
      <c r="DJ23" s="177"/>
      <c r="DK23" s="177"/>
      <c r="DL23" s="177"/>
      <c r="DM23" s="177"/>
      <c r="DN23" s="177"/>
      <c r="DO23" s="177"/>
      <c r="DP23" s="177"/>
      <c r="DQ23" s="177"/>
      <c r="DR23" s="177"/>
      <c r="DS23" s="177"/>
      <c r="DT23" s="177"/>
      <c r="DU23" s="177"/>
      <c r="DV23" s="177"/>
      <c r="DW23" s="177"/>
      <c r="DX23" s="177"/>
      <c r="DY23" s="177"/>
      <c r="DZ23" s="177"/>
      <c r="EA23" s="177"/>
      <c r="EB23" s="177"/>
      <c r="EC23" s="177"/>
      <c r="ED23" s="177"/>
      <c r="EE23" s="177"/>
      <c r="EF23" s="177"/>
      <c r="EG23" s="177"/>
      <c r="EH23" s="177"/>
      <c r="EI23" s="177"/>
      <c r="EJ23" s="177"/>
      <c r="EK23" s="177"/>
    </row>
    <row r="24" spans="1:141" s="180" customFormat="1" ht="13.5" thickBot="1" x14ac:dyDescent="0.25">
      <c r="A24" s="178"/>
      <c r="B24" s="179"/>
      <c r="C24" s="92" t="s">
        <v>86</v>
      </c>
      <c r="D24" s="93"/>
      <c r="E24" s="94" t="s">
        <v>7</v>
      </c>
      <c r="F24" s="94" t="s">
        <v>61</v>
      </c>
      <c r="G24" s="121" t="s">
        <v>58</v>
      </c>
      <c r="H24" s="97">
        <v>2</v>
      </c>
      <c r="I24" s="98">
        <f>IF(Sprint3TasksTable[[#This Row],[Presup]]&gt;0,(MAX(J24:AX24)-MIN(J24:AX24))/Sprint3TasksTable[[#This Row],[Presup]],0)</f>
        <v>1</v>
      </c>
      <c r="J24" s="97">
        <f t="shared" si="2"/>
        <v>2</v>
      </c>
      <c r="K24" s="99">
        <f t="shared" si="4"/>
        <v>2</v>
      </c>
      <c r="L24" s="99">
        <f t="shared" si="4"/>
        <v>2</v>
      </c>
      <c r="M24" s="99">
        <f t="shared" si="4"/>
        <v>2</v>
      </c>
      <c r="N24" s="100">
        <f t="shared" si="4"/>
        <v>2</v>
      </c>
      <c r="O24" s="101">
        <f t="shared" si="4"/>
        <v>2</v>
      </c>
      <c r="P24" s="99">
        <f t="shared" si="4"/>
        <v>2</v>
      </c>
      <c r="Q24" s="99">
        <f t="shared" si="4"/>
        <v>2</v>
      </c>
      <c r="R24" s="99">
        <f t="shared" si="4"/>
        <v>2</v>
      </c>
      <c r="S24" s="100">
        <f t="shared" si="4"/>
        <v>2</v>
      </c>
      <c r="T24" s="101">
        <f t="shared" si="4"/>
        <v>0</v>
      </c>
      <c r="U24" s="99">
        <f t="shared" si="4"/>
        <v>0</v>
      </c>
      <c r="V24" s="99">
        <f t="shared" si="4"/>
        <v>0</v>
      </c>
      <c r="W24" s="99">
        <f t="shared" si="4"/>
        <v>0</v>
      </c>
      <c r="X24" s="100">
        <f t="shared" si="4"/>
        <v>0</v>
      </c>
      <c r="Y24" s="101">
        <f t="shared" si="4"/>
        <v>0</v>
      </c>
      <c r="Z24" s="99">
        <f t="shared" si="4"/>
        <v>0</v>
      </c>
      <c r="AA24" s="99">
        <f t="shared" si="3"/>
        <v>0</v>
      </c>
      <c r="AB24" s="99">
        <f t="shared" si="3"/>
        <v>0</v>
      </c>
      <c r="AC24" s="100">
        <f t="shared" si="3"/>
        <v>0</v>
      </c>
      <c r="AD24" s="101">
        <f t="shared" si="3"/>
        <v>0</v>
      </c>
      <c r="AE24" s="99">
        <f t="shared" si="3"/>
        <v>0</v>
      </c>
      <c r="AF24" s="99">
        <f t="shared" si="3"/>
        <v>0</v>
      </c>
      <c r="AG24" s="99">
        <f t="shared" si="3"/>
        <v>0</v>
      </c>
      <c r="AH24" s="100">
        <f t="shared" si="3"/>
        <v>0</v>
      </c>
      <c r="AI24" s="101">
        <f t="shared" si="3"/>
        <v>0</v>
      </c>
      <c r="AJ24" s="99">
        <f t="shared" si="3"/>
        <v>0</v>
      </c>
      <c r="AK24" s="99">
        <f t="shared" si="3"/>
        <v>0</v>
      </c>
      <c r="AL24" s="99">
        <f t="shared" si="3"/>
        <v>0</v>
      </c>
      <c r="AM24" s="100">
        <f t="shared" si="3"/>
        <v>0</v>
      </c>
      <c r="AN24" s="101">
        <f t="shared" si="3"/>
        <v>0</v>
      </c>
      <c r="AO24" s="99">
        <f t="shared" si="3"/>
        <v>0</v>
      </c>
      <c r="AP24" s="99">
        <f t="shared" si="3"/>
        <v>0</v>
      </c>
      <c r="AQ24" s="99">
        <f t="shared" si="3"/>
        <v>0</v>
      </c>
      <c r="AR24" s="100">
        <f t="shared" si="3"/>
        <v>0</v>
      </c>
      <c r="AS24" s="101">
        <f t="shared" si="3"/>
        <v>0</v>
      </c>
      <c r="AT24" s="99">
        <f t="shared" si="3"/>
        <v>0</v>
      </c>
      <c r="AU24" s="99">
        <f t="shared" si="3"/>
        <v>0</v>
      </c>
      <c r="AV24" s="99">
        <f t="shared" si="3"/>
        <v>0</v>
      </c>
      <c r="AW24" s="100">
        <f t="shared" si="3"/>
        <v>0</v>
      </c>
      <c r="AX24" s="101">
        <f t="shared" si="3"/>
        <v>0</v>
      </c>
      <c r="AZ24" s="181"/>
      <c r="BA24" s="181"/>
      <c r="BB24" s="181"/>
      <c r="BC24" s="181"/>
      <c r="BD24" s="181"/>
      <c r="BE24" s="181"/>
      <c r="BF24" s="181"/>
      <c r="BG24" s="181"/>
      <c r="BH24" s="181"/>
      <c r="BI24" s="181"/>
      <c r="BJ24" s="181"/>
      <c r="BK24" s="181"/>
      <c r="BL24" s="181"/>
      <c r="BM24" s="181"/>
      <c r="BN24" s="181"/>
      <c r="BO24" s="181"/>
      <c r="BP24" s="181"/>
      <c r="BQ24" s="181"/>
      <c r="BR24" s="181"/>
      <c r="BS24" s="181"/>
      <c r="BT24" s="181"/>
      <c r="BU24" s="181"/>
      <c r="BV24" s="181"/>
      <c r="BW24" s="181"/>
      <c r="BX24" s="181"/>
      <c r="BY24" s="181"/>
      <c r="BZ24" s="181"/>
      <c r="CA24" s="181"/>
      <c r="CB24" s="181"/>
      <c r="CC24" s="181"/>
      <c r="CD24" s="181"/>
      <c r="CE24" s="181"/>
      <c r="CF24" s="181"/>
      <c r="CG24" s="181"/>
      <c r="CH24" s="181"/>
      <c r="CI24" s="181"/>
      <c r="CJ24" s="181"/>
      <c r="CK24" s="181"/>
      <c r="CL24" s="181"/>
      <c r="CM24" s="181"/>
      <c r="CN24" s="181"/>
      <c r="CO24" s="181"/>
      <c r="CP24" s="181"/>
      <c r="CQ24" s="181"/>
      <c r="CR24" s="181"/>
      <c r="CS24" s="181"/>
      <c r="CT24" s="181"/>
      <c r="CU24" s="181"/>
      <c r="CV24" s="181"/>
      <c r="CW24" s="181"/>
      <c r="CX24" s="181"/>
      <c r="CY24" s="181"/>
      <c r="CZ24" s="181"/>
      <c r="DA24" s="181"/>
      <c r="DB24" s="181"/>
      <c r="DC24" s="181"/>
      <c r="DD24" s="181"/>
      <c r="DE24" s="181"/>
      <c r="DF24" s="181"/>
      <c r="DG24" s="181"/>
      <c r="DH24" s="181"/>
      <c r="DI24" s="181"/>
      <c r="DJ24" s="181"/>
      <c r="DK24" s="181"/>
      <c r="DL24" s="181"/>
      <c r="DM24" s="181"/>
      <c r="DN24" s="181"/>
      <c r="DO24" s="181"/>
      <c r="DP24" s="181"/>
      <c r="DQ24" s="181"/>
      <c r="DR24" s="181"/>
      <c r="DS24" s="181"/>
      <c r="DT24" s="181"/>
      <c r="DU24" s="181"/>
      <c r="DV24" s="181"/>
      <c r="DW24" s="181"/>
      <c r="DX24" s="181"/>
      <c r="DY24" s="181"/>
      <c r="DZ24" s="181"/>
      <c r="EA24" s="181"/>
      <c r="EB24" s="181"/>
      <c r="EC24" s="181"/>
      <c r="ED24" s="181"/>
      <c r="EE24" s="181"/>
      <c r="EF24" s="181"/>
      <c r="EG24" s="181"/>
      <c r="EH24" s="181"/>
      <c r="EI24" s="181"/>
      <c r="EJ24" s="181"/>
      <c r="EK24" s="181"/>
    </row>
    <row r="25" spans="1:141" s="174" customFormat="1" x14ac:dyDescent="0.2">
      <c r="A25" s="81" t="s">
        <v>133</v>
      </c>
      <c r="B25" s="173"/>
      <c r="C25" s="82" t="s">
        <v>129</v>
      </c>
      <c r="D25" s="118"/>
      <c r="E25" s="84" t="s">
        <v>5</v>
      </c>
      <c r="F25" s="84" t="s">
        <v>62</v>
      </c>
      <c r="G25" s="130" t="s">
        <v>56</v>
      </c>
      <c r="H25" s="86">
        <v>24</v>
      </c>
      <c r="I25" s="87">
        <f>IF(Sprint3TasksTable[[#This Row],[Presup]]&gt;0,(MAX(J25:AX25)-MIN(J25:AX25))/Sprint3TasksTable[[#This Row],[Presup]],0)</f>
        <v>1</v>
      </c>
      <c r="J25" s="86">
        <f>H25</f>
        <v>24</v>
      </c>
      <c r="K25" s="88">
        <f t="shared" si="4"/>
        <v>24</v>
      </c>
      <c r="L25" s="88">
        <f t="shared" si="4"/>
        <v>24</v>
      </c>
      <c r="M25" s="88">
        <f t="shared" si="4"/>
        <v>24</v>
      </c>
      <c r="N25" s="89">
        <f t="shared" si="4"/>
        <v>24</v>
      </c>
      <c r="O25" s="90">
        <f t="shared" si="4"/>
        <v>24</v>
      </c>
      <c r="P25" s="90">
        <f t="shared" si="4"/>
        <v>24</v>
      </c>
      <c r="Q25" s="88">
        <f t="shared" si="4"/>
        <v>24</v>
      </c>
      <c r="R25" s="88">
        <f t="shared" si="4"/>
        <v>24</v>
      </c>
      <c r="S25" s="89">
        <f t="shared" si="4"/>
        <v>24</v>
      </c>
      <c r="T25" s="90">
        <f t="shared" si="4"/>
        <v>0</v>
      </c>
      <c r="U25" s="88">
        <f t="shared" si="4"/>
        <v>0</v>
      </c>
      <c r="V25" s="88">
        <f t="shared" si="4"/>
        <v>0</v>
      </c>
      <c r="W25" s="88">
        <f t="shared" si="4"/>
        <v>0</v>
      </c>
      <c r="X25" s="89">
        <f t="shared" si="4"/>
        <v>0</v>
      </c>
      <c r="Y25" s="90">
        <f t="shared" si="4"/>
        <v>0</v>
      </c>
      <c r="Z25" s="88">
        <f t="shared" si="4"/>
        <v>0</v>
      </c>
      <c r="AA25" s="88">
        <f t="shared" si="3"/>
        <v>0</v>
      </c>
      <c r="AB25" s="88">
        <f t="shared" si="3"/>
        <v>0</v>
      </c>
      <c r="AC25" s="89">
        <f t="shared" si="3"/>
        <v>0</v>
      </c>
      <c r="AD25" s="90">
        <f t="shared" si="3"/>
        <v>0</v>
      </c>
      <c r="AE25" s="88">
        <f t="shared" si="3"/>
        <v>0</v>
      </c>
      <c r="AF25" s="88">
        <f t="shared" si="3"/>
        <v>0</v>
      </c>
      <c r="AG25" s="88">
        <f t="shared" si="3"/>
        <v>0</v>
      </c>
      <c r="AH25" s="89">
        <f t="shared" si="3"/>
        <v>0</v>
      </c>
      <c r="AI25" s="90">
        <f t="shared" si="3"/>
        <v>0</v>
      </c>
      <c r="AJ25" s="88">
        <f t="shared" si="3"/>
        <v>0</v>
      </c>
      <c r="AK25" s="88">
        <f t="shared" si="3"/>
        <v>0</v>
      </c>
      <c r="AL25" s="88">
        <f t="shared" si="3"/>
        <v>0</v>
      </c>
      <c r="AM25" s="89">
        <f t="shared" si="3"/>
        <v>0</v>
      </c>
      <c r="AN25" s="90">
        <f t="shared" si="3"/>
        <v>0</v>
      </c>
      <c r="AO25" s="88">
        <f t="shared" si="3"/>
        <v>0</v>
      </c>
      <c r="AP25" s="88">
        <f t="shared" si="3"/>
        <v>0</v>
      </c>
      <c r="AQ25" s="88">
        <f t="shared" si="3"/>
        <v>0</v>
      </c>
      <c r="AR25" s="89">
        <f t="shared" si="3"/>
        <v>0</v>
      </c>
      <c r="AS25" s="90">
        <f t="shared" si="3"/>
        <v>0</v>
      </c>
      <c r="AT25" s="88">
        <f t="shared" si="3"/>
        <v>0</v>
      </c>
      <c r="AU25" s="88">
        <f t="shared" si="3"/>
        <v>0</v>
      </c>
      <c r="AV25" s="88">
        <f t="shared" si="3"/>
        <v>0</v>
      </c>
      <c r="AW25" s="89">
        <f t="shared" si="3"/>
        <v>0</v>
      </c>
      <c r="AX25" s="90">
        <f t="shared" si="3"/>
        <v>0</v>
      </c>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c r="CS25" s="175"/>
      <c r="CT25" s="175"/>
      <c r="CU25" s="175"/>
      <c r="CV25" s="175"/>
      <c r="CW25" s="175"/>
      <c r="CX25" s="175"/>
      <c r="CY25" s="175"/>
      <c r="CZ25" s="175"/>
      <c r="DA25" s="175"/>
      <c r="DB25" s="175"/>
      <c r="DC25" s="175"/>
      <c r="DD25" s="175"/>
      <c r="DE25" s="175"/>
      <c r="DF25" s="175"/>
      <c r="DG25" s="175"/>
      <c r="DH25" s="175"/>
      <c r="DI25" s="175"/>
      <c r="DJ25" s="175"/>
      <c r="DK25" s="175"/>
      <c r="DL25" s="175"/>
      <c r="DM25" s="175"/>
      <c r="DN25" s="175"/>
      <c r="DO25" s="175"/>
      <c r="DP25" s="175"/>
      <c r="DQ25" s="175"/>
      <c r="DR25" s="175"/>
      <c r="DS25" s="175"/>
      <c r="DT25" s="175"/>
      <c r="DU25" s="175"/>
      <c r="DV25" s="175"/>
      <c r="DW25" s="175"/>
      <c r="DX25" s="175"/>
      <c r="DY25" s="175"/>
      <c r="DZ25" s="175"/>
      <c r="EA25" s="175"/>
      <c r="EB25" s="175"/>
      <c r="EC25" s="175"/>
      <c r="ED25" s="175"/>
      <c r="EE25" s="175"/>
      <c r="EF25" s="175"/>
      <c r="EG25" s="175"/>
      <c r="EH25" s="175"/>
      <c r="EI25" s="175"/>
      <c r="EJ25" s="175"/>
      <c r="EK25" s="175"/>
    </row>
    <row r="26" spans="1:141" s="176" customFormat="1" x14ac:dyDescent="0.2">
      <c r="A26" s="119"/>
      <c r="B26" s="28"/>
      <c r="C26" s="71" t="s">
        <v>122</v>
      </c>
      <c r="D26" s="19"/>
      <c r="E26" s="17" t="s">
        <v>19</v>
      </c>
      <c r="F26" s="29" t="s">
        <v>61</v>
      </c>
      <c r="G26" s="27" t="s">
        <v>56</v>
      </c>
      <c r="H26" s="211">
        <v>12</v>
      </c>
      <c r="I26" s="15">
        <f>IF(Sprint3TasksTable[[#This Row],[Presup]]&gt;0,(MAX(J26:AX26)-MIN(J26:AX26))/Sprint3TasksTable[[#This Row],[Presup]],0)</f>
        <v>1</v>
      </c>
      <c r="J26" s="12">
        <f t="shared" si="2"/>
        <v>12</v>
      </c>
      <c r="K26" s="16">
        <f t="shared" si="4"/>
        <v>12</v>
      </c>
      <c r="L26" s="16">
        <f t="shared" si="4"/>
        <v>12</v>
      </c>
      <c r="M26" s="16">
        <f t="shared" si="4"/>
        <v>12</v>
      </c>
      <c r="N26" s="41">
        <f t="shared" si="4"/>
        <v>12</v>
      </c>
      <c r="O26" s="46">
        <f t="shared" si="4"/>
        <v>12</v>
      </c>
      <c r="P26" s="16">
        <f t="shared" si="4"/>
        <v>12</v>
      </c>
      <c r="Q26" s="16">
        <f t="shared" si="4"/>
        <v>12</v>
      </c>
      <c r="R26" s="16">
        <f t="shared" si="4"/>
        <v>12</v>
      </c>
      <c r="S26" s="41">
        <f t="shared" si="4"/>
        <v>12</v>
      </c>
      <c r="T26" s="46">
        <f t="shared" si="4"/>
        <v>0</v>
      </c>
      <c r="U26" s="16">
        <f t="shared" si="4"/>
        <v>0</v>
      </c>
      <c r="V26" s="16">
        <f t="shared" si="4"/>
        <v>0</v>
      </c>
      <c r="W26" s="16">
        <f t="shared" si="4"/>
        <v>0</v>
      </c>
      <c r="X26" s="41">
        <f t="shared" si="4"/>
        <v>0</v>
      </c>
      <c r="Y26" s="46">
        <f t="shared" si="4"/>
        <v>0</v>
      </c>
      <c r="Z26" s="16">
        <f t="shared" si="4"/>
        <v>0</v>
      </c>
      <c r="AA26" s="16">
        <f t="shared" si="3"/>
        <v>0</v>
      </c>
      <c r="AB26" s="16">
        <f t="shared" si="3"/>
        <v>0</v>
      </c>
      <c r="AC26" s="41">
        <f t="shared" si="3"/>
        <v>0</v>
      </c>
      <c r="AD26" s="46">
        <f t="shared" si="3"/>
        <v>0</v>
      </c>
      <c r="AE26" s="16">
        <f t="shared" si="3"/>
        <v>0</v>
      </c>
      <c r="AF26" s="16">
        <f t="shared" si="3"/>
        <v>0</v>
      </c>
      <c r="AG26" s="16">
        <f t="shared" si="3"/>
        <v>0</v>
      </c>
      <c r="AH26" s="41">
        <f t="shared" si="3"/>
        <v>0</v>
      </c>
      <c r="AI26" s="46">
        <f t="shared" si="3"/>
        <v>0</v>
      </c>
      <c r="AJ26" s="16">
        <f t="shared" si="3"/>
        <v>0</v>
      </c>
      <c r="AK26" s="16">
        <f t="shared" si="3"/>
        <v>0</v>
      </c>
      <c r="AL26" s="16">
        <f t="shared" si="3"/>
        <v>0</v>
      </c>
      <c r="AM26" s="41">
        <f t="shared" si="3"/>
        <v>0</v>
      </c>
      <c r="AN26" s="46">
        <f t="shared" si="3"/>
        <v>0</v>
      </c>
      <c r="AO26" s="16">
        <f t="shared" si="3"/>
        <v>0</v>
      </c>
      <c r="AP26" s="16">
        <f t="shared" si="3"/>
        <v>0</v>
      </c>
      <c r="AQ26" s="16">
        <f t="shared" si="3"/>
        <v>0</v>
      </c>
      <c r="AR26" s="41">
        <f t="shared" si="3"/>
        <v>0</v>
      </c>
      <c r="AS26" s="46">
        <f t="shared" si="3"/>
        <v>0</v>
      </c>
      <c r="AT26" s="16">
        <f t="shared" si="3"/>
        <v>0</v>
      </c>
      <c r="AU26" s="16">
        <f t="shared" si="3"/>
        <v>0</v>
      </c>
      <c r="AV26" s="16">
        <f t="shared" si="3"/>
        <v>0</v>
      </c>
      <c r="AW26" s="41">
        <f t="shared" si="3"/>
        <v>0</v>
      </c>
      <c r="AX26" s="46">
        <f t="shared" si="3"/>
        <v>0</v>
      </c>
      <c r="AZ26" s="177"/>
      <c r="BA26" s="177"/>
      <c r="BB26" s="177"/>
      <c r="BC26" s="177"/>
      <c r="BD26" s="177"/>
      <c r="BE26" s="177"/>
      <c r="BF26" s="177"/>
      <c r="BG26" s="177"/>
      <c r="BH26" s="177"/>
      <c r="BI26" s="177"/>
      <c r="BJ26" s="177"/>
      <c r="BK26" s="177"/>
      <c r="BL26" s="177"/>
      <c r="BM26" s="177"/>
      <c r="BN26" s="177"/>
      <c r="BO26" s="177"/>
      <c r="BP26" s="177"/>
      <c r="BQ26" s="177"/>
      <c r="BR26" s="177"/>
      <c r="BS26" s="177"/>
      <c r="BT26" s="177"/>
      <c r="BU26" s="177"/>
      <c r="BV26" s="177"/>
      <c r="BW26" s="177"/>
      <c r="BX26" s="177"/>
      <c r="BY26" s="177"/>
      <c r="BZ26" s="177"/>
      <c r="CA26" s="177"/>
      <c r="CB26" s="177"/>
      <c r="CC26" s="177"/>
      <c r="CD26" s="177"/>
      <c r="CE26" s="177"/>
      <c r="CF26" s="177"/>
      <c r="CG26" s="177"/>
      <c r="CH26" s="177"/>
      <c r="CI26" s="177"/>
      <c r="CJ26" s="177"/>
      <c r="CK26" s="177"/>
      <c r="CL26" s="177"/>
      <c r="CM26" s="177"/>
      <c r="CN26" s="177"/>
      <c r="CO26" s="177"/>
      <c r="CP26" s="177"/>
      <c r="CQ26" s="177"/>
      <c r="CR26" s="177"/>
      <c r="CS26" s="177"/>
      <c r="CT26" s="177"/>
      <c r="CU26" s="177"/>
      <c r="CV26" s="177"/>
      <c r="CW26" s="177"/>
      <c r="CX26" s="177"/>
      <c r="CY26" s="177"/>
      <c r="CZ26" s="177"/>
      <c r="DA26" s="177"/>
      <c r="DB26" s="177"/>
      <c r="DC26" s="177"/>
      <c r="DD26" s="177"/>
      <c r="DE26" s="177"/>
      <c r="DF26" s="177"/>
      <c r="DG26" s="177"/>
      <c r="DH26" s="177"/>
      <c r="DI26" s="177"/>
      <c r="DJ26" s="177"/>
      <c r="DK26" s="177"/>
      <c r="DL26" s="177"/>
      <c r="DM26" s="177"/>
      <c r="DN26" s="177"/>
      <c r="DO26" s="177"/>
      <c r="DP26" s="177"/>
      <c r="DQ26" s="177"/>
      <c r="DR26" s="177"/>
      <c r="DS26" s="177"/>
      <c r="DT26" s="177"/>
      <c r="DU26" s="177"/>
      <c r="DV26" s="177"/>
      <c r="DW26" s="177"/>
      <c r="DX26" s="177"/>
      <c r="DY26" s="177"/>
      <c r="DZ26" s="177"/>
      <c r="EA26" s="177"/>
      <c r="EB26" s="177"/>
      <c r="EC26" s="177"/>
      <c r="ED26" s="177"/>
      <c r="EE26" s="177"/>
      <c r="EF26" s="177"/>
      <c r="EG26" s="177"/>
      <c r="EH26" s="177"/>
      <c r="EI26" s="177"/>
      <c r="EJ26" s="177"/>
      <c r="EK26" s="177"/>
    </row>
    <row r="27" spans="1:141" s="180" customFormat="1" ht="13.5" thickBot="1" x14ac:dyDescent="0.25">
      <c r="A27" s="178"/>
      <c r="B27" s="179"/>
      <c r="C27" s="92" t="s">
        <v>86</v>
      </c>
      <c r="D27" s="93"/>
      <c r="E27" s="94" t="s">
        <v>7</v>
      </c>
      <c r="F27" s="94" t="s">
        <v>61</v>
      </c>
      <c r="G27" s="121" t="s">
        <v>58</v>
      </c>
      <c r="H27" s="97">
        <v>2</v>
      </c>
      <c r="I27" s="98">
        <f>IF(Sprint3TasksTable[[#This Row],[Presup]]&gt;0,(MAX(J27:AX27)-MIN(J27:AX27))/Sprint3TasksTable[[#This Row],[Presup]],0)</f>
        <v>1</v>
      </c>
      <c r="J27" s="97">
        <f>H27</f>
        <v>2</v>
      </c>
      <c r="K27" s="99">
        <f t="shared" si="4"/>
        <v>2</v>
      </c>
      <c r="L27" s="99">
        <f t="shared" si="4"/>
        <v>2</v>
      </c>
      <c r="M27" s="99">
        <f t="shared" si="4"/>
        <v>2</v>
      </c>
      <c r="N27" s="100">
        <f t="shared" si="4"/>
        <v>2</v>
      </c>
      <c r="O27" s="101">
        <f t="shared" si="4"/>
        <v>2</v>
      </c>
      <c r="P27" s="99">
        <f t="shared" si="4"/>
        <v>2</v>
      </c>
      <c r="Q27" s="99">
        <f t="shared" si="4"/>
        <v>2</v>
      </c>
      <c r="R27" s="99">
        <f t="shared" si="4"/>
        <v>2</v>
      </c>
      <c r="S27" s="100">
        <f t="shared" si="4"/>
        <v>2</v>
      </c>
      <c r="T27" s="101">
        <f t="shared" si="4"/>
        <v>0</v>
      </c>
      <c r="U27" s="99">
        <f t="shared" si="4"/>
        <v>0</v>
      </c>
      <c r="V27" s="99">
        <f t="shared" si="4"/>
        <v>0</v>
      </c>
      <c r="W27" s="99">
        <f t="shared" si="4"/>
        <v>0</v>
      </c>
      <c r="X27" s="100">
        <f t="shared" si="4"/>
        <v>0</v>
      </c>
      <c r="Y27" s="101">
        <f t="shared" si="4"/>
        <v>0</v>
      </c>
      <c r="Z27" s="99">
        <f t="shared" si="4"/>
        <v>0</v>
      </c>
      <c r="AA27" s="99">
        <f t="shared" si="3"/>
        <v>0</v>
      </c>
      <c r="AB27" s="99">
        <f t="shared" si="3"/>
        <v>0</v>
      </c>
      <c r="AC27" s="100">
        <f t="shared" si="3"/>
        <v>0</v>
      </c>
      <c r="AD27" s="101">
        <f t="shared" si="3"/>
        <v>0</v>
      </c>
      <c r="AE27" s="99">
        <f t="shared" si="3"/>
        <v>0</v>
      </c>
      <c r="AF27" s="99">
        <f t="shared" si="3"/>
        <v>0</v>
      </c>
      <c r="AG27" s="99">
        <f t="shared" si="3"/>
        <v>0</v>
      </c>
      <c r="AH27" s="100">
        <f t="shared" si="3"/>
        <v>0</v>
      </c>
      <c r="AI27" s="101">
        <f t="shared" si="3"/>
        <v>0</v>
      </c>
      <c r="AJ27" s="99">
        <f t="shared" si="3"/>
        <v>0</v>
      </c>
      <c r="AK27" s="99">
        <f t="shared" si="3"/>
        <v>0</v>
      </c>
      <c r="AL27" s="99">
        <f t="shared" si="3"/>
        <v>0</v>
      </c>
      <c r="AM27" s="100">
        <f t="shared" si="3"/>
        <v>0</v>
      </c>
      <c r="AN27" s="101">
        <f t="shared" si="3"/>
        <v>0</v>
      </c>
      <c r="AO27" s="99">
        <f t="shared" si="3"/>
        <v>0</v>
      </c>
      <c r="AP27" s="99">
        <f t="shared" si="3"/>
        <v>0</v>
      </c>
      <c r="AQ27" s="99">
        <f t="shared" si="3"/>
        <v>0</v>
      </c>
      <c r="AR27" s="100">
        <f t="shared" si="3"/>
        <v>0</v>
      </c>
      <c r="AS27" s="101">
        <f t="shared" si="3"/>
        <v>0</v>
      </c>
      <c r="AT27" s="99">
        <f t="shared" si="3"/>
        <v>0</v>
      </c>
      <c r="AU27" s="99">
        <f t="shared" si="3"/>
        <v>0</v>
      </c>
      <c r="AV27" s="99">
        <f t="shared" si="3"/>
        <v>0</v>
      </c>
      <c r="AW27" s="100">
        <f t="shared" si="3"/>
        <v>0</v>
      </c>
      <c r="AX27" s="101">
        <f t="shared" si="3"/>
        <v>0</v>
      </c>
      <c r="AZ27" s="181"/>
      <c r="BA27" s="181"/>
      <c r="BB27" s="181"/>
      <c r="BC27" s="181"/>
      <c r="BD27" s="181"/>
      <c r="BE27" s="181"/>
      <c r="BF27" s="181"/>
      <c r="BG27" s="181"/>
      <c r="BH27" s="181"/>
      <c r="BI27" s="181"/>
      <c r="BJ27" s="181"/>
      <c r="BK27" s="181"/>
      <c r="BL27" s="181"/>
      <c r="BM27" s="181"/>
      <c r="BN27" s="181"/>
      <c r="BO27" s="181"/>
      <c r="BP27" s="181"/>
      <c r="BQ27" s="181"/>
      <c r="BR27" s="181"/>
      <c r="BS27" s="181"/>
      <c r="BT27" s="181"/>
      <c r="BU27" s="181"/>
      <c r="BV27" s="181"/>
      <c r="BW27" s="181"/>
      <c r="BX27" s="181"/>
      <c r="BY27" s="181"/>
      <c r="BZ27" s="181"/>
      <c r="CA27" s="181"/>
      <c r="CB27" s="181"/>
      <c r="CC27" s="181"/>
      <c r="CD27" s="181"/>
      <c r="CE27" s="181"/>
      <c r="CF27" s="181"/>
      <c r="CG27" s="181"/>
      <c r="CH27" s="181"/>
      <c r="CI27" s="181"/>
      <c r="CJ27" s="181"/>
      <c r="CK27" s="181"/>
      <c r="CL27" s="181"/>
      <c r="CM27" s="181"/>
      <c r="CN27" s="181"/>
      <c r="CO27" s="181"/>
      <c r="CP27" s="181"/>
      <c r="CQ27" s="181"/>
      <c r="CR27" s="181"/>
      <c r="CS27" s="181"/>
      <c r="CT27" s="181"/>
      <c r="CU27" s="181"/>
      <c r="CV27" s="181"/>
      <c r="CW27" s="181"/>
      <c r="CX27" s="181"/>
      <c r="CY27" s="181"/>
      <c r="CZ27" s="181"/>
      <c r="DA27" s="181"/>
      <c r="DB27" s="181"/>
      <c r="DC27" s="181"/>
      <c r="DD27" s="181"/>
      <c r="DE27" s="181"/>
      <c r="DF27" s="181"/>
      <c r="DG27" s="181"/>
      <c r="DH27" s="181"/>
      <c r="DI27" s="181"/>
      <c r="DJ27" s="181"/>
      <c r="DK27" s="181"/>
      <c r="DL27" s="181"/>
      <c r="DM27" s="181"/>
      <c r="DN27" s="181"/>
      <c r="DO27" s="181"/>
      <c r="DP27" s="181"/>
      <c r="DQ27" s="181"/>
      <c r="DR27" s="181"/>
      <c r="DS27" s="181"/>
      <c r="DT27" s="181"/>
      <c r="DU27" s="181"/>
      <c r="DV27" s="181"/>
      <c r="DW27" s="181"/>
      <c r="DX27" s="181"/>
      <c r="DY27" s="181"/>
      <c r="DZ27" s="181"/>
      <c r="EA27" s="181"/>
      <c r="EB27" s="181"/>
      <c r="EC27" s="181"/>
      <c r="ED27" s="181"/>
      <c r="EE27" s="181"/>
      <c r="EF27" s="181"/>
      <c r="EG27" s="181"/>
      <c r="EH27" s="181"/>
      <c r="EI27" s="181"/>
      <c r="EJ27" s="181"/>
      <c r="EK27" s="181"/>
    </row>
    <row r="28" spans="1:141" s="174" customFormat="1" x14ac:dyDescent="0.2">
      <c r="A28" s="81" t="s">
        <v>123</v>
      </c>
      <c r="B28" s="173"/>
      <c r="C28" s="82" t="s">
        <v>130</v>
      </c>
      <c r="D28" s="118"/>
      <c r="E28" s="83" t="s">
        <v>19</v>
      </c>
      <c r="F28" s="83" t="s">
        <v>62</v>
      </c>
      <c r="G28" s="130" t="s">
        <v>57</v>
      </c>
      <c r="H28" s="86">
        <v>24</v>
      </c>
      <c r="I28" s="87">
        <f>IF(Sprint3TasksTable[[#This Row],[Presup]]&gt;0,(MAX(J28:AX28)-MIN(J28:AX28))/Sprint3TasksTable[[#This Row],[Presup]],0)</f>
        <v>1</v>
      </c>
      <c r="J28" s="86">
        <f>H28</f>
        <v>24</v>
      </c>
      <c r="K28" s="88">
        <f t="shared" si="4"/>
        <v>24</v>
      </c>
      <c r="L28" s="88">
        <f t="shared" si="4"/>
        <v>24</v>
      </c>
      <c r="M28" s="88">
        <f t="shared" si="4"/>
        <v>24</v>
      </c>
      <c r="N28" s="89">
        <f t="shared" si="4"/>
        <v>24</v>
      </c>
      <c r="O28" s="90">
        <f t="shared" si="4"/>
        <v>24</v>
      </c>
      <c r="P28" s="88">
        <f t="shared" si="4"/>
        <v>24</v>
      </c>
      <c r="Q28" s="88">
        <f t="shared" si="4"/>
        <v>24</v>
      </c>
      <c r="R28" s="88">
        <f t="shared" si="4"/>
        <v>24</v>
      </c>
      <c r="S28" s="89">
        <f t="shared" si="4"/>
        <v>24</v>
      </c>
      <c r="T28" s="90">
        <f t="shared" si="4"/>
        <v>0</v>
      </c>
      <c r="U28" s="88">
        <f t="shared" si="4"/>
        <v>0</v>
      </c>
      <c r="V28" s="88">
        <f t="shared" si="4"/>
        <v>0</v>
      </c>
      <c r="W28" s="88">
        <f t="shared" si="4"/>
        <v>0</v>
      </c>
      <c r="X28" s="89">
        <f t="shared" si="4"/>
        <v>0</v>
      </c>
      <c r="Y28" s="90">
        <f t="shared" si="4"/>
        <v>0</v>
      </c>
      <c r="Z28" s="88">
        <f t="shared" si="4"/>
        <v>0</v>
      </c>
      <c r="AA28" s="88">
        <f t="shared" si="3"/>
        <v>0</v>
      </c>
      <c r="AB28" s="88">
        <f t="shared" si="3"/>
        <v>0</v>
      </c>
      <c r="AC28" s="89">
        <f t="shared" si="3"/>
        <v>0</v>
      </c>
      <c r="AD28" s="90">
        <f t="shared" si="3"/>
        <v>0</v>
      </c>
      <c r="AE28" s="88">
        <f t="shared" si="3"/>
        <v>0</v>
      </c>
      <c r="AF28" s="88">
        <f t="shared" si="3"/>
        <v>0</v>
      </c>
      <c r="AG28" s="88">
        <f t="shared" si="3"/>
        <v>0</v>
      </c>
      <c r="AH28" s="89">
        <f t="shared" si="3"/>
        <v>0</v>
      </c>
      <c r="AI28" s="90">
        <f t="shared" si="3"/>
        <v>0</v>
      </c>
      <c r="AJ28" s="88">
        <f t="shared" si="3"/>
        <v>0</v>
      </c>
      <c r="AK28" s="88">
        <f t="shared" si="3"/>
        <v>0</v>
      </c>
      <c r="AL28" s="88">
        <f t="shared" si="3"/>
        <v>0</v>
      </c>
      <c r="AM28" s="89">
        <f t="shared" si="3"/>
        <v>0</v>
      </c>
      <c r="AN28" s="90">
        <f t="shared" si="3"/>
        <v>0</v>
      </c>
      <c r="AO28" s="88">
        <f t="shared" si="3"/>
        <v>0</v>
      </c>
      <c r="AP28" s="88">
        <f t="shared" si="3"/>
        <v>0</v>
      </c>
      <c r="AQ28" s="88">
        <f t="shared" si="3"/>
        <v>0</v>
      </c>
      <c r="AR28" s="89">
        <f t="shared" si="3"/>
        <v>0</v>
      </c>
      <c r="AS28" s="90">
        <f t="shared" si="3"/>
        <v>0</v>
      </c>
      <c r="AT28" s="88">
        <f t="shared" si="3"/>
        <v>0</v>
      </c>
      <c r="AU28" s="88">
        <f t="shared" si="3"/>
        <v>0</v>
      </c>
      <c r="AV28" s="88">
        <f t="shared" si="3"/>
        <v>0</v>
      </c>
      <c r="AW28" s="89">
        <f t="shared" si="3"/>
        <v>0</v>
      </c>
      <c r="AX28" s="90">
        <f t="shared" si="3"/>
        <v>0</v>
      </c>
      <c r="AZ28" s="175"/>
      <c r="BA28" s="175"/>
      <c r="BB28" s="175"/>
      <c r="BC28" s="175"/>
      <c r="BD28" s="175"/>
      <c r="BE28" s="175"/>
      <c r="BF28" s="175"/>
      <c r="BG28" s="175"/>
      <c r="BH28" s="175"/>
      <c r="BI28" s="175"/>
      <c r="BJ28" s="175"/>
      <c r="BK28" s="175"/>
      <c r="BL28" s="175"/>
      <c r="BM28" s="175"/>
      <c r="BN28" s="175"/>
      <c r="BO28" s="175"/>
      <c r="BP28" s="175"/>
      <c r="BQ28" s="175"/>
      <c r="BR28" s="175"/>
      <c r="BS28" s="175"/>
      <c r="BT28" s="175"/>
      <c r="BU28" s="175"/>
      <c r="BV28" s="175"/>
      <c r="BW28" s="175"/>
      <c r="BX28" s="175"/>
      <c r="BY28" s="175"/>
      <c r="BZ28" s="175"/>
      <c r="CA28" s="175"/>
      <c r="CB28" s="175"/>
      <c r="CC28" s="175"/>
      <c r="CD28" s="175"/>
      <c r="CE28" s="175"/>
      <c r="CF28" s="175"/>
      <c r="CG28" s="175"/>
      <c r="CH28" s="175"/>
      <c r="CI28" s="175"/>
      <c r="CJ28" s="175"/>
      <c r="CK28" s="175"/>
      <c r="CL28" s="175"/>
      <c r="CM28" s="175"/>
      <c r="CN28" s="175"/>
      <c r="CO28" s="175"/>
      <c r="CP28" s="175"/>
      <c r="CQ28" s="175"/>
      <c r="CR28" s="175"/>
      <c r="CS28" s="175"/>
      <c r="CT28" s="175"/>
      <c r="CU28" s="175"/>
      <c r="CV28" s="175"/>
      <c r="CW28" s="175"/>
      <c r="CX28" s="175"/>
      <c r="CY28" s="175"/>
      <c r="CZ28" s="175"/>
      <c r="DA28" s="175"/>
      <c r="DB28" s="175"/>
      <c r="DC28" s="175"/>
      <c r="DD28" s="175"/>
      <c r="DE28" s="175"/>
      <c r="DF28" s="175"/>
      <c r="DG28" s="175"/>
      <c r="DH28" s="175"/>
      <c r="DI28" s="175"/>
      <c r="DJ28" s="175"/>
      <c r="DK28" s="175"/>
      <c r="DL28" s="175"/>
      <c r="DM28" s="175"/>
      <c r="DN28" s="175"/>
      <c r="DO28" s="175"/>
      <c r="DP28" s="175"/>
      <c r="DQ28" s="175"/>
      <c r="DR28" s="175"/>
      <c r="DS28" s="175"/>
      <c r="DT28" s="175"/>
      <c r="DU28" s="175"/>
      <c r="DV28" s="175"/>
      <c r="DW28" s="175"/>
      <c r="DX28" s="175"/>
      <c r="DY28" s="175"/>
      <c r="DZ28" s="175"/>
      <c r="EA28" s="175"/>
      <c r="EB28" s="175"/>
      <c r="EC28" s="175"/>
      <c r="ED28" s="175"/>
      <c r="EE28" s="175"/>
      <c r="EF28" s="175"/>
      <c r="EG28" s="175"/>
      <c r="EH28" s="175"/>
      <c r="EI28" s="175"/>
      <c r="EJ28" s="175"/>
      <c r="EK28" s="175"/>
    </row>
    <row r="29" spans="1:141" s="176" customFormat="1" x14ac:dyDescent="0.2">
      <c r="A29" s="119"/>
      <c r="B29" s="28"/>
      <c r="C29" s="71" t="s">
        <v>124</v>
      </c>
      <c r="D29" s="19"/>
      <c r="E29" s="29" t="s">
        <v>19</v>
      </c>
      <c r="F29" s="29" t="s">
        <v>61</v>
      </c>
      <c r="G29" s="27" t="s">
        <v>57</v>
      </c>
      <c r="H29" s="12">
        <v>8</v>
      </c>
      <c r="I29" s="15">
        <f>IF(Sprint3TasksTable[[#This Row],[Presup]]&gt;0,(MAX(J29:AX29)-MIN(J29:AX29))/Sprint3TasksTable[[#This Row],[Presup]],0)</f>
        <v>1</v>
      </c>
      <c r="J29" s="12">
        <f>H29</f>
        <v>8</v>
      </c>
      <c r="K29" s="16">
        <f t="shared" si="4"/>
        <v>8</v>
      </c>
      <c r="L29" s="16">
        <f t="shared" si="4"/>
        <v>8</v>
      </c>
      <c r="M29" s="16">
        <f t="shared" si="4"/>
        <v>8</v>
      </c>
      <c r="N29" s="41">
        <f t="shared" si="4"/>
        <v>8</v>
      </c>
      <c r="O29" s="46">
        <f t="shared" si="4"/>
        <v>8</v>
      </c>
      <c r="P29" s="16">
        <f t="shared" si="4"/>
        <v>8</v>
      </c>
      <c r="Q29" s="16">
        <f t="shared" si="4"/>
        <v>8</v>
      </c>
      <c r="R29" s="16">
        <f t="shared" si="4"/>
        <v>8</v>
      </c>
      <c r="S29" s="41">
        <f t="shared" si="4"/>
        <v>8</v>
      </c>
      <c r="T29" s="46">
        <f t="shared" si="4"/>
        <v>0</v>
      </c>
      <c r="U29" s="16">
        <f t="shared" si="4"/>
        <v>0</v>
      </c>
      <c r="V29" s="16">
        <f t="shared" si="4"/>
        <v>0</v>
      </c>
      <c r="W29" s="16">
        <f t="shared" si="4"/>
        <v>0</v>
      </c>
      <c r="X29" s="41">
        <f t="shared" si="4"/>
        <v>0</v>
      </c>
      <c r="Y29" s="46">
        <f t="shared" si="4"/>
        <v>0</v>
      </c>
      <c r="Z29" s="16">
        <f t="shared" si="4"/>
        <v>0</v>
      </c>
      <c r="AA29" s="16">
        <f t="shared" si="3"/>
        <v>0</v>
      </c>
      <c r="AB29" s="16">
        <f t="shared" si="3"/>
        <v>0</v>
      </c>
      <c r="AC29" s="41">
        <f t="shared" si="3"/>
        <v>0</v>
      </c>
      <c r="AD29" s="46">
        <f t="shared" si="3"/>
        <v>0</v>
      </c>
      <c r="AE29" s="16">
        <f t="shared" si="3"/>
        <v>0</v>
      </c>
      <c r="AF29" s="16">
        <f t="shared" si="3"/>
        <v>0</v>
      </c>
      <c r="AG29" s="16">
        <f t="shared" si="3"/>
        <v>0</v>
      </c>
      <c r="AH29" s="41">
        <f t="shared" si="3"/>
        <v>0</v>
      </c>
      <c r="AI29" s="46">
        <f t="shared" si="3"/>
        <v>0</v>
      </c>
      <c r="AJ29" s="16">
        <f t="shared" si="3"/>
        <v>0</v>
      </c>
      <c r="AK29" s="16">
        <f t="shared" si="3"/>
        <v>0</v>
      </c>
      <c r="AL29" s="16">
        <f t="shared" si="3"/>
        <v>0</v>
      </c>
      <c r="AM29" s="41">
        <f t="shared" si="3"/>
        <v>0</v>
      </c>
      <c r="AN29" s="46">
        <f t="shared" si="3"/>
        <v>0</v>
      </c>
      <c r="AO29" s="16">
        <f t="shared" si="3"/>
        <v>0</v>
      </c>
      <c r="AP29" s="16">
        <f t="shared" si="3"/>
        <v>0</v>
      </c>
      <c r="AQ29" s="16">
        <f t="shared" si="3"/>
        <v>0</v>
      </c>
      <c r="AR29" s="41">
        <f t="shared" si="3"/>
        <v>0</v>
      </c>
      <c r="AS29" s="46">
        <f t="shared" si="3"/>
        <v>0</v>
      </c>
      <c r="AT29" s="16">
        <f t="shared" si="3"/>
        <v>0</v>
      </c>
      <c r="AU29" s="16">
        <f t="shared" si="3"/>
        <v>0</v>
      </c>
      <c r="AV29" s="16">
        <f t="shared" si="3"/>
        <v>0</v>
      </c>
      <c r="AW29" s="41">
        <f t="shared" si="3"/>
        <v>0</v>
      </c>
      <c r="AX29" s="46">
        <f t="shared" si="3"/>
        <v>0</v>
      </c>
      <c r="AZ29" s="177"/>
      <c r="BA29" s="177"/>
      <c r="BB29" s="177"/>
      <c r="BC29" s="177"/>
      <c r="BD29" s="177"/>
      <c r="BE29" s="177"/>
      <c r="BF29" s="177"/>
      <c r="BG29" s="177"/>
      <c r="BH29" s="177"/>
      <c r="BI29" s="177"/>
      <c r="BJ29" s="177"/>
      <c r="BK29" s="177"/>
      <c r="BL29" s="177"/>
      <c r="BM29" s="177"/>
      <c r="BN29" s="177"/>
      <c r="BO29" s="177"/>
      <c r="BP29" s="177"/>
      <c r="BQ29" s="177"/>
      <c r="BR29" s="177"/>
      <c r="BS29" s="177"/>
      <c r="BT29" s="177"/>
      <c r="BU29" s="177"/>
      <c r="BV29" s="177"/>
      <c r="BW29" s="177"/>
      <c r="BX29" s="177"/>
      <c r="BY29" s="177"/>
      <c r="BZ29" s="177"/>
      <c r="CA29" s="177"/>
      <c r="CB29" s="177"/>
      <c r="CC29" s="177"/>
      <c r="CD29" s="177"/>
      <c r="CE29" s="177"/>
      <c r="CF29" s="177"/>
      <c r="CG29" s="177"/>
      <c r="CH29" s="177"/>
      <c r="CI29" s="177"/>
      <c r="CJ29" s="177"/>
      <c r="CK29" s="177"/>
      <c r="CL29" s="177"/>
      <c r="CM29" s="177"/>
      <c r="CN29" s="177"/>
      <c r="CO29" s="177"/>
      <c r="CP29" s="177"/>
      <c r="CQ29" s="177"/>
      <c r="CR29" s="177"/>
      <c r="CS29" s="177"/>
      <c r="CT29" s="177"/>
      <c r="CU29" s="177"/>
      <c r="CV29" s="177"/>
      <c r="CW29" s="177"/>
      <c r="CX29" s="177"/>
      <c r="CY29" s="177"/>
      <c r="CZ29" s="177"/>
      <c r="DA29" s="177"/>
      <c r="DB29" s="177"/>
      <c r="DC29" s="177"/>
      <c r="DD29" s="177"/>
      <c r="DE29" s="177"/>
      <c r="DF29" s="177"/>
      <c r="DG29" s="177"/>
      <c r="DH29" s="177"/>
      <c r="DI29" s="177"/>
      <c r="DJ29" s="177"/>
      <c r="DK29" s="177"/>
      <c r="DL29" s="177"/>
      <c r="DM29" s="177"/>
      <c r="DN29" s="177"/>
      <c r="DO29" s="177"/>
      <c r="DP29" s="177"/>
      <c r="DQ29" s="177"/>
      <c r="DR29" s="177"/>
      <c r="DS29" s="177"/>
      <c r="DT29" s="177"/>
      <c r="DU29" s="177"/>
      <c r="DV29" s="177"/>
      <c r="DW29" s="177"/>
      <c r="DX29" s="177"/>
      <c r="DY29" s="177"/>
      <c r="DZ29" s="177"/>
      <c r="EA29" s="177"/>
      <c r="EB29" s="177"/>
      <c r="EC29" s="177"/>
      <c r="ED29" s="177"/>
      <c r="EE29" s="177"/>
      <c r="EF29" s="177"/>
      <c r="EG29" s="177"/>
      <c r="EH29" s="177"/>
      <c r="EI29" s="177"/>
      <c r="EJ29" s="177"/>
      <c r="EK29" s="177"/>
    </row>
    <row r="30" spans="1:141" s="176" customFormat="1" x14ac:dyDescent="0.2">
      <c r="A30" s="119"/>
      <c r="B30" s="28"/>
      <c r="C30" s="71" t="s">
        <v>125</v>
      </c>
      <c r="D30" s="19"/>
      <c r="E30" s="29" t="s">
        <v>19</v>
      </c>
      <c r="F30" s="29" t="s">
        <v>61</v>
      </c>
      <c r="G30" s="27" t="s">
        <v>57</v>
      </c>
      <c r="H30" s="12">
        <v>8</v>
      </c>
      <c r="I30" s="15">
        <f>IF(Sprint3TasksTable[[#This Row],[Presup]]&gt;0,(MAX(J30:AX30)-MIN(J30:AX30))/Sprint3TasksTable[[#This Row],[Presup]],0)</f>
        <v>1</v>
      </c>
      <c r="J30" s="12">
        <f>H30</f>
        <v>8</v>
      </c>
      <c r="K30" s="16">
        <f t="shared" si="4"/>
        <v>8</v>
      </c>
      <c r="L30" s="16">
        <f t="shared" si="4"/>
        <v>8</v>
      </c>
      <c r="M30" s="16">
        <f t="shared" si="4"/>
        <v>8</v>
      </c>
      <c r="N30" s="41">
        <f t="shared" si="4"/>
        <v>8</v>
      </c>
      <c r="O30" s="46">
        <f t="shared" si="4"/>
        <v>8</v>
      </c>
      <c r="P30" s="16">
        <f t="shared" si="4"/>
        <v>8</v>
      </c>
      <c r="Q30" s="16">
        <f t="shared" si="4"/>
        <v>8</v>
      </c>
      <c r="R30" s="16">
        <f t="shared" si="4"/>
        <v>8</v>
      </c>
      <c r="S30" s="41">
        <f t="shared" si="4"/>
        <v>8</v>
      </c>
      <c r="T30" s="46">
        <f t="shared" si="4"/>
        <v>0</v>
      </c>
      <c r="U30" s="16">
        <f t="shared" si="4"/>
        <v>0</v>
      </c>
      <c r="V30" s="16">
        <f t="shared" si="4"/>
        <v>0</v>
      </c>
      <c r="W30" s="16">
        <f t="shared" si="4"/>
        <v>0</v>
      </c>
      <c r="X30" s="41">
        <f t="shared" si="4"/>
        <v>0</v>
      </c>
      <c r="Y30" s="46">
        <f t="shared" si="4"/>
        <v>0</v>
      </c>
      <c r="Z30" s="16">
        <f t="shared" si="4"/>
        <v>0</v>
      </c>
      <c r="AA30" s="16">
        <f t="shared" si="3"/>
        <v>0</v>
      </c>
      <c r="AB30" s="16">
        <f t="shared" si="3"/>
        <v>0</v>
      </c>
      <c r="AC30" s="41">
        <f t="shared" si="3"/>
        <v>0</v>
      </c>
      <c r="AD30" s="46">
        <f t="shared" si="3"/>
        <v>0</v>
      </c>
      <c r="AE30" s="16">
        <f t="shared" si="3"/>
        <v>0</v>
      </c>
      <c r="AF30" s="16">
        <f t="shared" si="3"/>
        <v>0</v>
      </c>
      <c r="AG30" s="16">
        <f t="shared" si="3"/>
        <v>0</v>
      </c>
      <c r="AH30" s="41">
        <f t="shared" si="3"/>
        <v>0</v>
      </c>
      <c r="AI30" s="46">
        <f t="shared" si="3"/>
        <v>0</v>
      </c>
      <c r="AJ30" s="16">
        <f t="shared" si="3"/>
        <v>0</v>
      </c>
      <c r="AK30" s="16">
        <f t="shared" si="3"/>
        <v>0</v>
      </c>
      <c r="AL30" s="16">
        <f t="shared" si="3"/>
        <v>0</v>
      </c>
      <c r="AM30" s="41">
        <f t="shared" ref="AM30:AX30" si="5">IF(AM$1=0,0,AL30)</f>
        <v>0</v>
      </c>
      <c r="AN30" s="46">
        <f t="shared" si="5"/>
        <v>0</v>
      </c>
      <c r="AO30" s="16">
        <f t="shared" si="5"/>
        <v>0</v>
      </c>
      <c r="AP30" s="16">
        <f t="shared" si="5"/>
        <v>0</v>
      </c>
      <c r="AQ30" s="16">
        <f t="shared" si="5"/>
        <v>0</v>
      </c>
      <c r="AR30" s="41">
        <f t="shared" si="5"/>
        <v>0</v>
      </c>
      <c r="AS30" s="46">
        <f t="shared" si="5"/>
        <v>0</v>
      </c>
      <c r="AT30" s="16">
        <f t="shared" si="5"/>
        <v>0</v>
      </c>
      <c r="AU30" s="16">
        <f t="shared" si="5"/>
        <v>0</v>
      </c>
      <c r="AV30" s="16">
        <f t="shared" si="5"/>
        <v>0</v>
      </c>
      <c r="AW30" s="41">
        <f t="shared" si="5"/>
        <v>0</v>
      </c>
      <c r="AX30" s="46">
        <f t="shared" si="5"/>
        <v>0</v>
      </c>
      <c r="AZ30" s="177"/>
      <c r="BA30" s="177"/>
      <c r="BB30" s="177"/>
      <c r="BC30" s="177"/>
      <c r="BD30" s="177"/>
      <c r="BE30" s="177"/>
      <c r="BF30" s="177"/>
      <c r="BG30" s="177"/>
      <c r="BH30" s="177"/>
      <c r="BI30" s="177"/>
      <c r="BJ30" s="177"/>
      <c r="BK30" s="177"/>
      <c r="BL30" s="177"/>
      <c r="BM30" s="177"/>
      <c r="BN30" s="177"/>
      <c r="BO30" s="177"/>
      <c r="BP30" s="177"/>
      <c r="BQ30" s="177"/>
      <c r="BR30" s="177"/>
      <c r="BS30" s="177"/>
      <c r="BT30" s="177"/>
      <c r="BU30" s="177"/>
      <c r="BV30" s="177"/>
      <c r="BW30" s="177"/>
      <c r="BX30" s="177"/>
      <c r="BY30" s="177"/>
      <c r="BZ30" s="177"/>
      <c r="CA30" s="177"/>
      <c r="CB30" s="177"/>
      <c r="CC30" s="177"/>
      <c r="CD30" s="177"/>
      <c r="CE30" s="177"/>
      <c r="CF30" s="177"/>
      <c r="CG30" s="177"/>
      <c r="CH30" s="177"/>
      <c r="CI30" s="177"/>
      <c r="CJ30" s="177"/>
      <c r="CK30" s="177"/>
      <c r="CL30" s="177"/>
      <c r="CM30" s="177"/>
      <c r="CN30" s="177"/>
      <c r="CO30" s="177"/>
      <c r="CP30" s="177"/>
      <c r="CQ30" s="177"/>
      <c r="CR30" s="177"/>
      <c r="CS30" s="177"/>
      <c r="CT30" s="177"/>
      <c r="CU30" s="177"/>
      <c r="CV30" s="177"/>
      <c r="CW30" s="177"/>
      <c r="CX30" s="177"/>
      <c r="CY30" s="177"/>
      <c r="CZ30" s="177"/>
      <c r="DA30" s="177"/>
      <c r="DB30" s="177"/>
      <c r="DC30" s="177"/>
      <c r="DD30" s="177"/>
      <c r="DE30" s="177"/>
      <c r="DF30" s="177"/>
      <c r="DG30" s="177"/>
      <c r="DH30" s="177"/>
      <c r="DI30" s="177"/>
      <c r="DJ30" s="177"/>
      <c r="DK30" s="177"/>
      <c r="DL30" s="177"/>
      <c r="DM30" s="177"/>
      <c r="DN30" s="177"/>
      <c r="DO30" s="177"/>
      <c r="DP30" s="177"/>
      <c r="DQ30" s="177"/>
      <c r="DR30" s="177"/>
      <c r="DS30" s="177"/>
      <c r="DT30" s="177"/>
      <c r="DU30" s="177"/>
      <c r="DV30" s="177"/>
      <c r="DW30" s="177"/>
      <c r="DX30" s="177"/>
      <c r="DY30" s="177"/>
      <c r="DZ30" s="177"/>
      <c r="EA30" s="177"/>
      <c r="EB30" s="177"/>
      <c r="EC30" s="177"/>
      <c r="ED30" s="177"/>
      <c r="EE30" s="177"/>
      <c r="EF30" s="177"/>
      <c r="EG30" s="177"/>
      <c r="EH30" s="177"/>
      <c r="EI30" s="177"/>
      <c r="EJ30" s="177"/>
      <c r="EK30" s="177"/>
    </row>
    <row r="31" spans="1:141" s="176" customFormat="1" ht="13.5" thickBot="1" x14ac:dyDescent="0.25">
      <c r="A31" s="183"/>
      <c r="B31" s="33"/>
      <c r="C31" s="71" t="s">
        <v>86</v>
      </c>
      <c r="D31" s="38"/>
      <c r="E31" s="39" t="s">
        <v>7</v>
      </c>
      <c r="F31" s="39" t="s">
        <v>61</v>
      </c>
      <c r="G31" s="35" t="s">
        <v>58</v>
      </c>
      <c r="H31" s="34">
        <v>2</v>
      </c>
      <c r="I31" s="36">
        <f>IF(Sprint3TasksTable[[#This Row],[Presup]]&gt;0,(MAX(J31:AX31)-MIN(J31:AX31))/Sprint3TasksTable[[#This Row],[Presup]],0)</f>
        <v>1</v>
      </c>
      <c r="J31" s="34">
        <f>H31</f>
        <v>2</v>
      </c>
      <c r="K31" s="184">
        <f t="shared" si="4"/>
        <v>2</v>
      </c>
      <c r="L31" s="184">
        <f t="shared" si="4"/>
        <v>2</v>
      </c>
      <c r="M31" s="184">
        <f t="shared" si="4"/>
        <v>2</v>
      </c>
      <c r="N31" s="185">
        <f t="shared" si="4"/>
        <v>2</v>
      </c>
      <c r="O31" s="186">
        <f t="shared" si="4"/>
        <v>2</v>
      </c>
      <c r="P31" s="184">
        <f t="shared" si="4"/>
        <v>2</v>
      </c>
      <c r="Q31" s="184">
        <f t="shared" si="4"/>
        <v>2</v>
      </c>
      <c r="R31" s="184">
        <f t="shared" si="4"/>
        <v>2</v>
      </c>
      <c r="S31" s="185">
        <f t="shared" si="4"/>
        <v>2</v>
      </c>
      <c r="T31" s="186">
        <f t="shared" si="4"/>
        <v>0</v>
      </c>
      <c r="U31" s="184">
        <f t="shared" si="4"/>
        <v>0</v>
      </c>
      <c r="V31" s="184">
        <f t="shared" si="4"/>
        <v>0</v>
      </c>
      <c r="W31" s="184">
        <f t="shared" si="4"/>
        <v>0</v>
      </c>
      <c r="X31" s="185">
        <f t="shared" si="4"/>
        <v>0</v>
      </c>
      <c r="Y31" s="186">
        <f t="shared" si="4"/>
        <v>0</v>
      </c>
      <c r="Z31" s="184">
        <f t="shared" si="4"/>
        <v>0</v>
      </c>
      <c r="AA31" s="184">
        <f t="shared" ref="AA31:AX35" si="6">IF(AA$1=0,0,Z31)</f>
        <v>0</v>
      </c>
      <c r="AB31" s="184">
        <f t="shared" si="6"/>
        <v>0</v>
      </c>
      <c r="AC31" s="185">
        <f t="shared" si="6"/>
        <v>0</v>
      </c>
      <c r="AD31" s="186">
        <f t="shared" si="6"/>
        <v>0</v>
      </c>
      <c r="AE31" s="184">
        <f t="shared" si="6"/>
        <v>0</v>
      </c>
      <c r="AF31" s="184">
        <f t="shared" si="6"/>
        <v>0</v>
      </c>
      <c r="AG31" s="184">
        <f t="shared" si="6"/>
        <v>0</v>
      </c>
      <c r="AH31" s="185">
        <f t="shared" si="6"/>
        <v>0</v>
      </c>
      <c r="AI31" s="186">
        <f t="shared" si="6"/>
        <v>0</v>
      </c>
      <c r="AJ31" s="184">
        <f t="shared" si="6"/>
        <v>0</v>
      </c>
      <c r="AK31" s="184">
        <f t="shared" si="6"/>
        <v>0</v>
      </c>
      <c r="AL31" s="184">
        <f t="shared" si="6"/>
        <v>0</v>
      </c>
      <c r="AM31" s="185">
        <f t="shared" si="6"/>
        <v>0</v>
      </c>
      <c r="AN31" s="186">
        <f t="shared" si="6"/>
        <v>0</v>
      </c>
      <c r="AO31" s="184">
        <f t="shared" si="6"/>
        <v>0</v>
      </c>
      <c r="AP31" s="184">
        <f t="shared" si="6"/>
        <v>0</v>
      </c>
      <c r="AQ31" s="184">
        <f t="shared" si="6"/>
        <v>0</v>
      </c>
      <c r="AR31" s="185">
        <f t="shared" si="6"/>
        <v>0</v>
      </c>
      <c r="AS31" s="186">
        <f t="shared" si="6"/>
        <v>0</v>
      </c>
      <c r="AT31" s="184">
        <f t="shared" si="6"/>
        <v>0</v>
      </c>
      <c r="AU31" s="184">
        <f t="shared" si="6"/>
        <v>0</v>
      </c>
      <c r="AV31" s="184">
        <f t="shared" si="6"/>
        <v>0</v>
      </c>
      <c r="AW31" s="185">
        <f t="shared" si="6"/>
        <v>0</v>
      </c>
      <c r="AX31" s="186">
        <f t="shared" si="6"/>
        <v>0</v>
      </c>
      <c r="AZ31" s="177"/>
      <c r="BA31" s="177"/>
      <c r="BB31" s="177"/>
      <c r="BC31" s="177"/>
      <c r="BD31" s="177"/>
      <c r="BE31" s="177"/>
      <c r="BF31" s="177"/>
      <c r="BG31" s="177"/>
      <c r="BH31" s="177"/>
      <c r="BI31" s="177"/>
      <c r="BJ31" s="177"/>
      <c r="BK31" s="177"/>
      <c r="BL31" s="177"/>
      <c r="BM31" s="177"/>
      <c r="BN31" s="177"/>
      <c r="BO31" s="177"/>
      <c r="BP31" s="177"/>
      <c r="BQ31" s="177"/>
      <c r="BR31" s="177"/>
      <c r="BS31" s="177"/>
      <c r="BT31" s="177"/>
      <c r="BU31" s="177"/>
      <c r="BV31" s="177"/>
      <c r="BW31" s="177"/>
      <c r="BX31" s="177"/>
      <c r="BY31" s="177"/>
      <c r="BZ31" s="177"/>
      <c r="CA31" s="177"/>
      <c r="CB31" s="177"/>
      <c r="CC31" s="177"/>
      <c r="CD31" s="177"/>
      <c r="CE31" s="177"/>
      <c r="CF31" s="177"/>
      <c r="CG31" s="177"/>
      <c r="CH31" s="177"/>
      <c r="CI31" s="177"/>
      <c r="CJ31" s="177"/>
      <c r="CK31" s="177"/>
      <c r="CL31" s="177"/>
      <c r="CM31" s="177"/>
      <c r="CN31" s="177"/>
      <c r="CO31" s="177"/>
      <c r="CP31" s="177"/>
      <c r="CQ31" s="177"/>
      <c r="CR31" s="177"/>
      <c r="CS31" s="177"/>
      <c r="CT31" s="177"/>
      <c r="CU31" s="177"/>
      <c r="CV31" s="177"/>
      <c r="CW31" s="177"/>
      <c r="CX31" s="177"/>
      <c r="CY31" s="177"/>
      <c r="CZ31" s="177"/>
      <c r="DA31" s="177"/>
      <c r="DB31" s="177"/>
      <c r="DC31" s="177"/>
      <c r="DD31" s="177"/>
      <c r="DE31" s="177"/>
      <c r="DF31" s="177"/>
      <c r="DG31" s="177"/>
      <c r="DH31" s="177"/>
      <c r="DI31" s="177"/>
      <c r="DJ31" s="177"/>
      <c r="DK31" s="177"/>
      <c r="DL31" s="177"/>
      <c r="DM31" s="177"/>
      <c r="DN31" s="177"/>
      <c r="DO31" s="177"/>
      <c r="DP31" s="177"/>
      <c r="DQ31" s="177"/>
      <c r="DR31" s="177"/>
      <c r="DS31" s="177"/>
      <c r="DT31" s="177"/>
      <c r="DU31" s="177"/>
      <c r="DV31" s="177"/>
      <c r="DW31" s="177"/>
      <c r="DX31" s="177"/>
      <c r="DY31" s="177"/>
      <c r="DZ31" s="177"/>
      <c r="EA31" s="177"/>
      <c r="EB31" s="177"/>
      <c r="EC31" s="177"/>
      <c r="ED31" s="177"/>
      <c r="EE31" s="177"/>
      <c r="EF31" s="177"/>
      <c r="EG31" s="177"/>
      <c r="EH31" s="177"/>
      <c r="EI31" s="177"/>
      <c r="EJ31" s="177"/>
      <c r="EK31" s="177"/>
    </row>
    <row r="32" spans="1:141" s="174" customFormat="1" x14ac:dyDescent="0.2">
      <c r="A32" s="197" t="s">
        <v>126</v>
      </c>
      <c r="B32" s="198"/>
      <c r="C32" s="187" t="s">
        <v>131</v>
      </c>
      <c r="D32" s="199"/>
      <c r="E32" s="200" t="s">
        <v>19</v>
      </c>
      <c r="F32" s="200" t="s">
        <v>62</v>
      </c>
      <c r="G32" s="201" t="s">
        <v>58</v>
      </c>
      <c r="H32" s="174">
        <v>24</v>
      </c>
      <c r="I32" s="202">
        <f>IF(Sprint3TasksTable[[#This Row],[Presup]]&gt;0,(MAX(J32:AX32)-MIN(J32:AX32))/Sprint3TasksTable[[#This Row],[Presup]],0)</f>
        <v>1</v>
      </c>
      <c r="J32" s="174">
        <f>H32</f>
        <v>24</v>
      </c>
      <c r="K32" s="175">
        <f t="shared" si="4"/>
        <v>24</v>
      </c>
      <c r="L32" s="175">
        <f t="shared" si="4"/>
        <v>24</v>
      </c>
      <c r="M32" s="175">
        <f t="shared" si="4"/>
        <v>24</v>
      </c>
      <c r="N32" s="175">
        <f t="shared" si="4"/>
        <v>24</v>
      </c>
      <c r="O32" s="175">
        <f t="shared" si="4"/>
        <v>24</v>
      </c>
      <c r="P32" s="175">
        <f t="shared" si="4"/>
        <v>24</v>
      </c>
      <c r="Q32" s="175">
        <f t="shared" si="4"/>
        <v>24</v>
      </c>
      <c r="R32" s="175">
        <f t="shared" si="4"/>
        <v>24</v>
      </c>
      <c r="S32" s="175">
        <f t="shared" si="4"/>
        <v>24</v>
      </c>
      <c r="T32" s="175">
        <f t="shared" si="4"/>
        <v>0</v>
      </c>
      <c r="U32" s="175">
        <f t="shared" si="4"/>
        <v>0</v>
      </c>
      <c r="V32" s="175">
        <f t="shared" si="4"/>
        <v>0</v>
      </c>
      <c r="W32" s="175">
        <f t="shared" si="4"/>
        <v>0</v>
      </c>
      <c r="X32" s="175">
        <f t="shared" si="4"/>
        <v>0</v>
      </c>
      <c r="Y32" s="175">
        <f t="shared" si="4"/>
        <v>0</v>
      </c>
      <c r="Z32" s="175">
        <f t="shared" si="4"/>
        <v>0</v>
      </c>
      <c r="AA32" s="175">
        <f t="shared" si="6"/>
        <v>0</v>
      </c>
      <c r="AB32" s="175">
        <f t="shared" si="6"/>
        <v>0</v>
      </c>
      <c r="AC32" s="175">
        <f t="shared" si="6"/>
        <v>0</v>
      </c>
      <c r="AD32" s="175">
        <f t="shared" si="6"/>
        <v>0</v>
      </c>
      <c r="AE32" s="175">
        <f t="shared" si="6"/>
        <v>0</v>
      </c>
      <c r="AF32" s="175">
        <f t="shared" si="6"/>
        <v>0</v>
      </c>
      <c r="AG32" s="175">
        <f t="shared" si="6"/>
        <v>0</v>
      </c>
      <c r="AH32" s="175">
        <f t="shared" si="6"/>
        <v>0</v>
      </c>
      <c r="AI32" s="175">
        <f t="shared" si="6"/>
        <v>0</v>
      </c>
      <c r="AJ32" s="175">
        <f t="shared" si="6"/>
        <v>0</v>
      </c>
      <c r="AK32" s="175">
        <f t="shared" si="6"/>
        <v>0</v>
      </c>
      <c r="AL32" s="175">
        <f t="shared" si="6"/>
        <v>0</v>
      </c>
      <c r="AM32" s="175">
        <f t="shared" si="6"/>
        <v>0</v>
      </c>
      <c r="AN32" s="175">
        <f t="shared" si="6"/>
        <v>0</v>
      </c>
      <c r="AO32" s="175">
        <f t="shared" si="6"/>
        <v>0</v>
      </c>
      <c r="AP32" s="175">
        <f t="shared" si="6"/>
        <v>0</v>
      </c>
      <c r="AQ32" s="175">
        <f t="shared" si="6"/>
        <v>0</v>
      </c>
      <c r="AR32" s="175">
        <f t="shared" si="6"/>
        <v>0</v>
      </c>
      <c r="AS32" s="175">
        <f t="shared" si="6"/>
        <v>0</v>
      </c>
      <c r="AT32" s="175">
        <f t="shared" si="6"/>
        <v>0</v>
      </c>
      <c r="AU32" s="175">
        <f t="shared" si="6"/>
        <v>0</v>
      </c>
      <c r="AV32" s="175">
        <f t="shared" si="6"/>
        <v>0</v>
      </c>
      <c r="AW32" s="175">
        <f t="shared" si="6"/>
        <v>0</v>
      </c>
      <c r="AX32" s="175">
        <f t="shared" si="6"/>
        <v>0</v>
      </c>
      <c r="AZ32" s="175"/>
      <c r="BA32" s="175"/>
      <c r="BB32" s="175"/>
      <c r="BC32" s="175"/>
      <c r="BD32" s="175"/>
      <c r="BE32" s="175"/>
      <c r="BF32" s="175"/>
      <c r="BG32" s="175"/>
      <c r="BH32" s="175"/>
      <c r="BI32" s="175"/>
      <c r="BJ32" s="175"/>
      <c r="BK32" s="175"/>
      <c r="BL32" s="175"/>
      <c r="BM32" s="175"/>
      <c r="BN32" s="175"/>
      <c r="BO32" s="175"/>
      <c r="BP32" s="175"/>
      <c r="BQ32" s="175"/>
      <c r="BR32" s="175"/>
      <c r="BS32" s="175"/>
      <c r="BT32" s="175"/>
      <c r="BU32" s="175"/>
      <c r="BV32" s="175"/>
      <c r="BW32" s="175"/>
      <c r="BX32" s="175"/>
      <c r="BY32" s="175"/>
      <c r="BZ32" s="175"/>
      <c r="CA32" s="175"/>
      <c r="CB32" s="175"/>
      <c r="CC32" s="175"/>
      <c r="CD32" s="175"/>
      <c r="CE32" s="175"/>
      <c r="CF32" s="175"/>
      <c r="CG32" s="175"/>
      <c r="CH32" s="175"/>
      <c r="CI32" s="175"/>
      <c r="CJ32" s="175"/>
      <c r="CK32" s="175"/>
      <c r="CL32" s="175"/>
      <c r="CM32" s="175"/>
      <c r="CN32" s="175"/>
      <c r="CO32" s="175"/>
      <c r="CP32" s="175"/>
      <c r="CQ32" s="175"/>
      <c r="CR32" s="175"/>
      <c r="CS32" s="175"/>
      <c r="CT32" s="175"/>
      <c r="CU32" s="175"/>
      <c r="CV32" s="175"/>
      <c r="CW32" s="175"/>
      <c r="CX32" s="175"/>
      <c r="CY32" s="175"/>
      <c r="CZ32" s="175"/>
      <c r="DA32" s="175"/>
      <c r="DB32" s="175"/>
      <c r="DC32" s="175"/>
      <c r="DD32" s="175"/>
      <c r="DE32" s="175"/>
      <c r="DF32" s="175"/>
      <c r="DG32" s="175"/>
      <c r="DH32" s="175"/>
      <c r="DI32" s="175"/>
      <c r="DJ32" s="175"/>
      <c r="DK32" s="175"/>
      <c r="DL32" s="175"/>
      <c r="DM32" s="175"/>
      <c r="DN32" s="175"/>
      <c r="DO32" s="175"/>
      <c r="DP32" s="175"/>
      <c r="DQ32" s="175"/>
      <c r="DR32" s="175"/>
      <c r="DS32" s="175"/>
      <c r="DT32" s="175"/>
      <c r="DU32" s="175"/>
      <c r="DV32" s="175"/>
      <c r="DW32" s="175"/>
      <c r="DX32" s="175"/>
      <c r="DY32" s="175"/>
      <c r="DZ32" s="175"/>
      <c r="EA32" s="175"/>
      <c r="EB32" s="175"/>
      <c r="EC32" s="175"/>
      <c r="ED32" s="175"/>
      <c r="EE32" s="175"/>
      <c r="EF32" s="175"/>
      <c r="EG32" s="175"/>
      <c r="EH32" s="175"/>
      <c r="EI32" s="175"/>
      <c r="EJ32" s="175"/>
      <c r="EK32" s="175"/>
    </row>
    <row r="33" spans="1:141" s="176" customFormat="1" x14ac:dyDescent="0.2">
      <c r="A33" s="203"/>
      <c r="B33" s="193"/>
      <c r="C33" s="182" t="s">
        <v>127</v>
      </c>
      <c r="D33" s="189"/>
      <c r="E33" s="194" t="s">
        <v>19</v>
      </c>
      <c r="F33" s="194" t="s">
        <v>61</v>
      </c>
      <c r="G33" s="195" t="s">
        <v>58</v>
      </c>
      <c r="H33" s="176">
        <v>8</v>
      </c>
      <c r="I33" s="196">
        <f>IF(Sprint3TasksTable[[#This Row],[Presup]]&gt;0,(MAX(J33:AX33)-MIN(J33:AX33))/Sprint3TasksTable[[#This Row],[Presup]],0)</f>
        <v>1</v>
      </c>
      <c r="J33" s="176">
        <f>H33</f>
        <v>8</v>
      </c>
      <c r="K33" s="177">
        <f t="shared" si="4"/>
        <v>8</v>
      </c>
      <c r="L33" s="177">
        <f t="shared" si="4"/>
        <v>8</v>
      </c>
      <c r="M33" s="177">
        <f t="shared" si="4"/>
        <v>8</v>
      </c>
      <c r="N33" s="177">
        <f t="shared" si="4"/>
        <v>8</v>
      </c>
      <c r="O33" s="177">
        <f t="shared" si="4"/>
        <v>8</v>
      </c>
      <c r="P33" s="177">
        <f t="shared" si="4"/>
        <v>8</v>
      </c>
      <c r="Q33" s="177">
        <f t="shared" si="4"/>
        <v>8</v>
      </c>
      <c r="R33" s="177">
        <f t="shared" si="4"/>
        <v>8</v>
      </c>
      <c r="S33" s="177">
        <f t="shared" si="4"/>
        <v>8</v>
      </c>
      <c r="T33" s="177">
        <f t="shared" si="4"/>
        <v>0</v>
      </c>
      <c r="U33" s="177">
        <f t="shared" si="4"/>
        <v>0</v>
      </c>
      <c r="V33" s="177">
        <f t="shared" si="4"/>
        <v>0</v>
      </c>
      <c r="W33" s="177">
        <f t="shared" si="4"/>
        <v>0</v>
      </c>
      <c r="X33" s="177">
        <f t="shared" si="4"/>
        <v>0</v>
      </c>
      <c r="Y33" s="177">
        <f t="shared" si="4"/>
        <v>0</v>
      </c>
      <c r="Z33" s="177">
        <f t="shared" si="4"/>
        <v>0</v>
      </c>
      <c r="AA33" s="177">
        <f t="shared" si="6"/>
        <v>0</v>
      </c>
      <c r="AB33" s="177">
        <f t="shared" si="6"/>
        <v>0</v>
      </c>
      <c r="AC33" s="177">
        <f t="shared" si="6"/>
        <v>0</v>
      </c>
      <c r="AD33" s="177">
        <f t="shared" si="6"/>
        <v>0</v>
      </c>
      <c r="AE33" s="177">
        <f t="shared" si="6"/>
        <v>0</v>
      </c>
      <c r="AF33" s="177">
        <f t="shared" si="6"/>
        <v>0</v>
      </c>
      <c r="AG33" s="177">
        <f t="shared" si="6"/>
        <v>0</v>
      </c>
      <c r="AH33" s="177">
        <f t="shared" si="6"/>
        <v>0</v>
      </c>
      <c r="AI33" s="177">
        <f t="shared" si="6"/>
        <v>0</v>
      </c>
      <c r="AJ33" s="177">
        <f t="shared" si="6"/>
        <v>0</v>
      </c>
      <c r="AK33" s="177">
        <f t="shared" si="6"/>
        <v>0</v>
      </c>
      <c r="AL33" s="177">
        <f t="shared" si="6"/>
        <v>0</v>
      </c>
      <c r="AM33" s="177">
        <f t="shared" si="6"/>
        <v>0</v>
      </c>
      <c r="AN33" s="177">
        <f t="shared" si="6"/>
        <v>0</v>
      </c>
      <c r="AO33" s="177">
        <f t="shared" si="6"/>
        <v>0</v>
      </c>
      <c r="AP33" s="177">
        <f t="shared" si="6"/>
        <v>0</v>
      </c>
      <c r="AQ33" s="177">
        <f t="shared" si="6"/>
        <v>0</v>
      </c>
      <c r="AR33" s="177">
        <f t="shared" si="6"/>
        <v>0</v>
      </c>
      <c r="AS33" s="177">
        <f t="shared" si="6"/>
        <v>0</v>
      </c>
      <c r="AT33" s="177">
        <f t="shared" si="6"/>
        <v>0</v>
      </c>
      <c r="AU33" s="177">
        <f t="shared" si="6"/>
        <v>0</v>
      </c>
      <c r="AV33" s="177">
        <f t="shared" si="6"/>
        <v>0</v>
      </c>
      <c r="AW33" s="177">
        <f t="shared" si="6"/>
        <v>0</v>
      </c>
      <c r="AX33" s="177">
        <f t="shared" si="6"/>
        <v>0</v>
      </c>
      <c r="AZ33" s="177"/>
      <c r="BA33" s="177"/>
      <c r="BB33" s="177"/>
      <c r="BC33" s="177"/>
      <c r="BD33" s="177"/>
      <c r="BE33" s="177"/>
      <c r="BF33" s="177"/>
      <c r="BG33" s="177"/>
      <c r="BH33" s="177"/>
      <c r="BI33" s="177"/>
      <c r="BJ33" s="177"/>
      <c r="BK33" s="177"/>
      <c r="BL33" s="177"/>
      <c r="BM33" s="177"/>
      <c r="BN33" s="177"/>
      <c r="BO33" s="177"/>
      <c r="BP33" s="177"/>
      <c r="BQ33" s="177"/>
      <c r="BR33" s="177"/>
      <c r="BS33" s="177"/>
      <c r="BT33" s="177"/>
      <c r="BU33" s="177"/>
      <c r="BV33" s="177"/>
      <c r="BW33" s="177"/>
      <c r="BX33" s="177"/>
      <c r="BY33" s="177"/>
      <c r="BZ33" s="177"/>
      <c r="CA33" s="177"/>
      <c r="CB33" s="177"/>
      <c r="CC33" s="177"/>
      <c r="CD33" s="177"/>
      <c r="CE33" s="177"/>
      <c r="CF33" s="177"/>
      <c r="CG33" s="177"/>
      <c r="CH33" s="177"/>
      <c r="CI33" s="177"/>
      <c r="CJ33" s="177"/>
      <c r="CK33" s="177"/>
      <c r="CL33" s="177"/>
      <c r="CM33" s="177"/>
      <c r="CN33" s="177"/>
      <c r="CO33" s="177"/>
      <c r="CP33" s="177"/>
      <c r="CQ33" s="177"/>
      <c r="CR33" s="177"/>
      <c r="CS33" s="177"/>
      <c r="CT33" s="177"/>
      <c r="CU33" s="177"/>
      <c r="CV33" s="177"/>
      <c r="CW33" s="177"/>
      <c r="CX33" s="177"/>
      <c r="CY33" s="177"/>
      <c r="CZ33" s="177"/>
      <c r="DA33" s="177"/>
      <c r="DB33" s="177"/>
      <c r="DC33" s="177"/>
      <c r="DD33" s="177"/>
      <c r="DE33" s="177"/>
      <c r="DF33" s="177"/>
      <c r="DG33" s="177"/>
      <c r="DH33" s="177"/>
      <c r="DI33" s="177"/>
      <c r="DJ33" s="177"/>
      <c r="DK33" s="177"/>
      <c r="DL33" s="177"/>
      <c r="DM33" s="177"/>
      <c r="DN33" s="177"/>
      <c r="DO33" s="177"/>
      <c r="DP33" s="177"/>
      <c r="DQ33" s="177"/>
      <c r="DR33" s="177"/>
      <c r="DS33" s="177"/>
      <c r="DT33" s="177"/>
      <c r="DU33" s="177"/>
      <c r="DV33" s="177"/>
      <c r="DW33" s="177"/>
      <c r="DX33" s="177"/>
      <c r="DY33" s="177"/>
      <c r="DZ33" s="177"/>
      <c r="EA33" s="177"/>
      <c r="EB33" s="177"/>
      <c r="EC33" s="177"/>
      <c r="ED33" s="177"/>
      <c r="EE33" s="177"/>
      <c r="EF33" s="177"/>
      <c r="EG33" s="177"/>
      <c r="EH33" s="177"/>
      <c r="EI33" s="177"/>
      <c r="EJ33" s="177"/>
      <c r="EK33" s="177"/>
    </row>
    <row r="34" spans="1:141" s="180" customFormat="1" ht="13.5" thickBot="1" x14ac:dyDescent="0.25">
      <c r="A34" s="204"/>
      <c r="B34" s="205"/>
      <c r="C34" s="206" t="s">
        <v>86</v>
      </c>
      <c r="D34" s="207"/>
      <c r="E34" s="208" t="s">
        <v>7</v>
      </c>
      <c r="F34" s="208" t="s">
        <v>61</v>
      </c>
      <c r="G34" s="209" t="s">
        <v>56</v>
      </c>
      <c r="H34" s="180">
        <v>2</v>
      </c>
      <c r="I34" s="210">
        <v>1</v>
      </c>
      <c r="K34" s="181"/>
      <c r="L34" s="181"/>
      <c r="M34" s="181"/>
      <c r="N34" s="181"/>
      <c r="O34" s="181"/>
      <c r="P34" s="181"/>
      <c r="Q34" s="181"/>
      <c r="R34" s="181"/>
      <c r="S34" s="181"/>
      <c r="T34" s="181"/>
      <c r="U34" s="181"/>
      <c r="V34" s="181"/>
      <c r="W34" s="181"/>
      <c r="X34" s="181"/>
      <c r="Y34" s="181"/>
      <c r="Z34" s="181"/>
      <c r="AA34" s="181"/>
      <c r="AB34" s="181"/>
      <c r="AC34" s="181"/>
      <c r="AD34" s="181"/>
      <c r="AE34" s="181"/>
      <c r="AF34" s="181"/>
      <c r="AG34" s="181"/>
      <c r="AH34" s="181"/>
      <c r="AI34" s="181"/>
      <c r="AJ34" s="181"/>
      <c r="AK34" s="181"/>
      <c r="AL34" s="181"/>
      <c r="AM34" s="181"/>
      <c r="AN34" s="181"/>
      <c r="AO34" s="181"/>
      <c r="AP34" s="181"/>
      <c r="AQ34" s="181"/>
      <c r="AR34" s="181"/>
      <c r="AS34" s="181"/>
      <c r="AT34" s="181"/>
      <c r="AU34" s="181"/>
      <c r="AV34" s="181"/>
      <c r="AW34" s="181"/>
      <c r="AX34" s="181"/>
      <c r="AZ34" s="181"/>
      <c r="BA34" s="181"/>
      <c r="BB34" s="181"/>
      <c r="BC34" s="181"/>
      <c r="BD34" s="181"/>
      <c r="BE34" s="181"/>
      <c r="BF34" s="181"/>
      <c r="BG34" s="181"/>
      <c r="BH34" s="181"/>
      <c r="BI34" s="181"/>
      <c r="BJ34" s="181"/>
      <c r="BK34" s="181"/>
      <c r="BL34" s="181"/>
      <c r="BM34" s="181"/>
      <c r="BN34" s="181"/>
      <c r="BO34" s="181"/>
      <c r="BP34" s="181"/>
      <c r="BQ34" s="181"/>
      <c r="BR34" s="181"/>
      <c r="BS34" s="181"/>
      <c r="BT34" s="181"/>
      <c r="BU34" s="181"/>
      <c r="BV34" s="181"/>
      <c r="BW34" s="181"/>
      <c r="BX34" s="181"/>
      <c r="BY34" s="181"/>
      <c r="BZ34" s="181"/>
      <c r="CA34" s="181"/>
      <c r="CB34" s="181"/>
      <c r="CC34" s="181"/>
      <c r="CD34" s="181"/>
      <c r="CE34" s="181"/>
      <c r="CF34" s="181"/>
      <c r="CG34" s="181"/>
      <c r="CH34" s="181"/>
      <c r="CI34" s="181"/>
      <c r="CJ34" s="181"/>
      <c r="CK34" s="181"/>
      <c r="CL34" s="181"/>
      <c r="CM34" s="181"/>
      <c r="CN34" s="181"/>
      <c r="CO34" s="181"/>
      <c r="CP34" s="181"/>
      <c r="CQ34" s="181"/>
      <c r="CR34" s="181"/>
      <c r="CS34" s="181"/>
      <c r="CT34" s="181"/>
      <c r="CU34" s="181"/>
      <c r="CV34" s="181"/>
      <c r="CW34" s="181"/>
      <c r="CX34" s="181"/>
      <c r="CY34" s="181"/>
      <c r="CZ34" s="181"/>
      <c r="DA34" s="181"/>
      <c r="DB34" s="181"/>
      <c r="DC34" s="181"/>
      <c r="DD34" s="181"/>
      <c r="DE34" s="181"/>
      <c r="DF34" s="181"/>
      <c r="DG34" s="181"/>
      <c r="DH34" s="181"/>
      <c r="DI34" s="181"/>
      <c r="DJ34" s="181"/>
      <c r="DK34" s="181"/>
      <c r="DL34" s="181"/>
      <c r="DM34" s="181"/>
      <c r="DN34" s="181"/>
      <c r="DO34" s="181"/>
      <c r="DP34" s="181"/>
      <c r="DQ34" s="181"/>
      <c r="DR34" s="181"/>
      <c r="DS34" s="181"/>
      <c r="DT34" s="181"/>
      <c r="DU34" s="181"/>
      <c r="DV34" s="181"/>
      <c r="DW34" s="181"/>
      <c r="DX34" s="181"/>
      <c r="DY34" s="181"/>
      <c r="DZ34" s="181"/>
      <c r="EA34" s="181"/>
      <c r="EB34" s="181"/>
      <c r="EC34" s="181"/>
      <c r="ED34" s="181"/>
      <c r="EE34" s="181"/>
      <c r="EF34" s="181"/>
      <c r="EG34" s="181"/>
      <c r="EH34" s="181"/>
      <c r="EI34" s="181"/>
      <c r="EJ34" s="181"/>
      <c r="EK34" s="181"/>
    </row>
    <row r="35" spans="1:141" x14ac:dyDescent="0.2">
      <c r="A35" s="124"/>
      <c r="B35" s="188"/>
      <c r="C35" s="189"/>
      <c r="D35" s="138"/>
      <c r="E35" s="190"/>
      <c r="F35" s="172"/>
      <c r="G35" s="117"/>
      <c r="H35" s="124"/>
      <c r="I35" s="77">
        <f>IF(Sprint3TasksTable[[#This Row],[Presup]]&gt;0,(MAX(J35:AX35)-MIN(J35:AX35))/Sprint3TasksTable[[#This Row],[Presup]],0)</f>
        <v>0</v>
      </c>
      <c r="J35" s="72"/>
      <c r="K35" s="72"/>
      <c r="L35" s="72"/>
      <c r="M35" s="72"/>
      <c r="N35" s="191"/>
      <c r="O35" s="192">
        <f t="shared" si="4"/>
        <v>0</v>
      </c>
      <c r="P35" s="72">
        <f t="shared" si="4"/>
        <v>0</v>
      </c>
      <c r="Q35" s="72">
        <f t="shared" si="4"/>
        <v>0</v>
      </c>
      <c r="R35" s="72">
        <f t="shared" si="4"/>
        <v>0</v>
      </c>
      <c r="S35" s="191">
        <f t="shared" si="4"/>
        <v>0</v>
      </c>
      <c r="T35" s="192">
        <f t="shared" si="4"/>
        <v>0</v>
      </c>
      <c r="U35" s="72">
        <f t="shared" si="4"/>
        <v>0</v>
      </c>
      <c r="V35" s="72">
        <f t="shared" si="4"/>
        <v>0</v>
      </c>
      <c r="W35" s="72">
        <f t="shared" si="4"/>
        <v>0</v>
      </c>
      <c r="X35" s="191">
        <f t="shared" si="4"/>
        <v>0</v>
      </c>
      <c r="Y35" s="192">
        <f t="shared" si="4"/>
        <v>0</v>
      </c>
      <c r="Z35" s="72">
        <f t="shared" si="4"/>
        <v>0</v>
      </c>
      <c r="AA35" s="72">
        <f t="shared" si="6"/>
        <v>0</v>
      </c>
      <c r="AB35" s="72">
        <f t="shared" si="6"/>
        <v>0</v>
      </c>
      <c r="AC35" s="191">
        <f t="shared" si="6"/>
        <v>0</v>
      </c>
      <c r="AD35" s="192">
        <f t="shared" si="6"/>
        <v>0</v>
      </c>
      <c r="AE35" s="72">
        <f t="shared" si="6"/>
        <v>0</v>
      </c>
      <c r="AF35" s="72">
        <f t="shared" si="6"/>
        <v>0</v>
      </c>
      <c r="AG35" s="72">
        <f t="shared" si="6"/>
        <v>0</v>
      </c>
      <c r="AH35" s="191">
        <f t="shared" si="6"/>
        <v>0</v>
      </c>
      <c r="AI35" s="192">
        <f t="shared" si="6"/>
        <v>0</v>
      </c>
      <c r="AJ35" s="72">
        <f t="shared" si="6"/>
        <v>0</v>
      </c>
      <c r="AK35" s="72">
        <f t="shared" si="6"/>
        <v>0</v>
      </c>
      <c r="AL35" s="72">
        <f t="shared" si="6"/>
        <v>0</v>
      </c>
      <c r="AM35" s="191">
        <f t="shared" si="6"/>
        <v>0</v>
      </c>
      <c r="AN35" s="192">
        <f t="shared" si="6"/>
        <v>0</v>
      </c>
      <c r="AO35" s="72">
        <f t="shared" si="6"/>
        <v>0</v>
      </c>
      <c r="AP35" s="72">
        <f t="shared" si="6"/>
        <v>0</v>
      </c>
      <c r="AQ35" s="72">
        <f t="shared" si="6"/>
        <v>0</v>
      </c>
      <c r="AR35" s="191">
        <f t="shared" si="6"/>
        <v>0</v>
      </c>
      <c r="AS35" s="192">
        <f t="shared" si="6"/>
        <v>0</v>
      </c>
      <c r="AT35" s="72">
        <f t="shared" si="6"/>
        <v>0</v>
      </c>
      <c r="AU35" s="72">
        <f t="shared" si="6"/>
        <v>0</v>
      </c>
      <c r="AV35" s="72">
        <f t="shared" si="6"/>
        <v>0</v>
      </c>
      <c r="AW35" s="191">
        <f t="shared" si="6"/>
        <v>0</v>
      </c>
      <c r="AX35" s="192">
        <f t="shared" si="6"/>
        <v>0</v>
      </c>
    </row>
    <row r="36" spans="1:141" x14ac:dyDescent="0.2">
      <c r="A36" s="12"/>
      <c r="B36" s="64"/>
      <c r="C36" s="18"/>
      <c r="D36" s="19"/>
      <c r="E36" s="65"/>
      <c r="F36" s="17"/>
      <c r="G36" s="27"/>
      <c r="H36" s="12"/>
      <c r="I36" s="15">
        <f>IF(Sprint3TasksTable[[#This Row],[Presup]]&gt;0,(MAX(J36:AX36)-MIN(J36:AX36))/Sprint3TasksTable[[#This Row],[Presup]],0)</f>
        <v>0</v>
      </c>
      <c r="J36" s="12"/>
      <c r="K36" s="12"/>
      <c r="L36" s="12"/>
      <c r="M36" s="12"/>
      <c r="N36" s="42"/>
      <c r="O36" s="44"/>
      <c r="P36" s="12"/>
      <c r="Q36" s="12"/>
      <c r="R36" s="12"/>
      <c r="S36" s="42"/>
      <c r="T36" s="44"/>
      <c r="U36" s="12"/>
      <c r="V36" s="12"/>
      <c r="W36" s="12"/>
      <c r="X36" s="42"/>
      <c r="Y36" s="44"/>
      <c r="Z36" s="12"/>
      <c r="AA36" s="12"/>
      <c r="AB36" s="12"/>
      <c r="AC36" s="42"/>
      <c r="AD36" s="44"/>
      <c r="AE36" s="12"/>
      <c r="AF36" s="12"/>
      <c r="AG36" s="12"/>
      <c r="AH36" s="42"/>
      <c r="AI36" s="44"/>
      <c r="AJ36" s="12"/>
      <c r="AK36" s="12"/>
      <c r="AL36" s="12"/>
      <c r="AM36" s="42"/>
      <c r="AN36" s="44"/>
      <c r="AO36" s="12"/>
      <c r="AP36" s="12"/>
      <c r="AQ36" s="12"/>
      <c r="AR36" s="42"/>
      <c r="AS36" s="44"/>
      <c r="AT36" s="12"/>
      <c r="AU36" s="12"/>
      <c r="AV36" s="12"/>
      <c r="AW36" s="42"/>
      <c r="AX36" s="44"/>
    </row>
    <row r="37" spans="1:141" x14ac:dyDescent="0.2">
      <c r="A37" s="12"/>
      <c r="B37" s="64"/>
      <c r="C37" s="18"/>
      <c r="D37" s="19"/>
      <c r="E37" s="65"/>
      <c r="F37" s="17"/>
      <c r="G37" s="27"/>
      <c r="H37" s="12"/>
      <c r="I37" s="15">
        <f>IF(Sprint3TasksTable[[#This Row],[Presup]]&gt;0,(MAX(J37:AX37)-MIN(J37:AX37))/Sprint3TasksTable[[#This Row],[Presup]],0)</f>
        <v>0</v>
      </c>
      <c r="J37" s="12"/>
      <c r="K37" s="12"/>
      <c r="L37" s="171"/>
      <c r="M37" s="12"/>
      <c r="N37" s="42"/>
      <c r="O37" s="44"/>
      <c r="P37" s="12"/>
      <c r="Q37" s="12"/>
      <c r="R37" s="12"/>
      <c r="S37" s="42"/>
      <c r="T37" s="44"/>
      <c r="U37" s="12"/>
      <c r="V37" s="12"/>
      <c r="W37" s="12"/>
      <c r="X37" s="42"/>
      <c r="Y37" s="44"/>
      <c r="Z37" s="12"/>
      <c r="AA37" s="12"/>
      <c r="AB37" s="12"/>
      <c r="AC37" s="42"/>
      <c r="AD37" s="44"/>
      <c r="AE37" s="12"/>
      <c r="AF37" s="12"/>
      <c r="AG37" s="12"/>
      <c r="AH37" s="42"/>
      <c r="AI37" s="44"/>
      <c r="AJ37" s="12"/>
      <c r="AK37" s="12"/>
      <c r="AL37" s="12"/>
      <c r="AM37" s="42"/>
      <c r="AN37" s="44"/>
      <c r="AO37" s="12"/>
      <c r="AP37" s="12"/>
      <c r="AQ37" s="12"/>
      <c r="AR37" s="42"/>
      <c r="AS37" s="44"/>
      <c r="AT37" s="12"/>
      <c r="AU37" s="12"/>
      <c r="AV37" s="12"/>
      <c r="AW37" s="42"/>
      <c r="AX37" s="44"/>
    </row>
    <row r="38" spans="1:141" x14ac:dyDescent="0.2">
      <c r="A38" s="12"/>
      <c r="B38" s="64"/>
      <c r="C38" s="18"/>
      <c r="D38" s="19"/>
      <c r="E38" s="65"/>
      <c r="F38" s="17"/>
      <c r="G38" s="27"/>
      <c r="H38" s="12"/>
      <c r="I38" s="15">
        <f>IF(Sprint3TasksTable[[#This Row],[Presup]]&gt;0,(MAX(J38:AX38)-MIN(J38:AX38))/Sprint3TasksTable[[#This Row],[Presup]],0)</f>
        <v>0</v>
      </c>
      <c r="J38" s="12"/>
      <c r="K38" s="12"/>
      <c r="L38" s="12"/>
      <c r="M38" s="12"/>
      <c r="N38" s="42"/>
      <c r="O38" s="45"/>
      <c r="P38" s="12"/>
      <c r="Q38" s="12"/>
      <c r="R38" s="12"/>
      <c r="S38" s="42"/>
      <c r="T38" s="44"/>
      <c r="U38" s="12"/>
      <c r="V38" s="12"/>
      <c r="W38" s="12"/>
      <c r="X38" s="42"/>
      <c r="Y38" s="44"/>
      <c r="Z38" s="12"/>
      <c r="AA38" s="12"/>
      <c r="AB38" s="12"/>
      <c r="AC38" s="42"/>
      <c r="AD38" s="44"/>
      <c r="AE38" s="12"/>
      <c r="AF38" s="12"/>
      <c r="AG38" s="12"/>
      <c r="AH38" s="42"/>
      <c r="AI38" s="44"/>
      <c r="AJ38" s="12"/>
      <c r="AK38" s="12"/>
      <c r="AL38" s="12"/>
      <c r="AM38" s="42"/>
      <c r="AN38" s="44"/>
      <c r="AO38" s="12"/>
      <c r="AP38" s="12"/>
      <c r="AQ38" s="12"/>
      <c r="AR38" s="42"/>
      <c r="AS38" s="44"/>
      <c r="AT38" s="12"/>
      <c r="AU38" s="12"/>
      <c r="AV38" s="12"/>
      <c r="AW38" s="42"/>
      <c r="AX38" s="44"/>
    </row>
    <row r="39" spans="1:141" x14ac:dyDescent="0.2">
      <c r="A39" s="12"/>
      <c r="B39" s="64"/>
      <c r="C39" s="18"/>
      <c r="D39" s="19"/>
      <c r="E39" s="65"/>
      <c r="F39" s="17"/>
      <c r="G39" s="27"/>
      <c r="H39" s="12"/>
      <c r="I39" s="15">
        <f>IF(Sprint3TasksTable[[#This Row],[Presup]]&gt;0,(MAX(J39:AX39)-MIN(J39:AX39))/Sprint3TasksTable[[#This Row],[Presup]],0)</f>
        <v>0</v>
      </c>
      <c r="J39" s="12"/>
      <c r="K39" s="12"/>
      <c r="L39" s="12"/>
      <c r="M39" s="12"/>
      <c r="N39" s="42"/>
      <c r="O39" s="44"/>
      <c r="P39" s="12"/>
      <c r="Q39" s="12"/>
      <c r="R39" s="12"/>
      <c r="S39" s="42"/>
      <c r="T39" s="44"/>
      <c r="U39" s="12"/>
      <c r="V39" s="12"/>
      <c r="W39" s="12"/>
      <c r="X39" s="42"/>
      <c r="Y39" s="44"/>
      <c r="Z39" s="12"/>
      <c r="AA39" s="12"/>
      <c r="AB39" s="12"/>
      <c r="AC39" s="42"/>
      <c r="AD39" s="44"/>
      <c r="AE39" s="12"/>
      <c r="AF39" s="12"/>
      <c r="AG39" s="12"/>
      <c r="AH39" s="42"/>
      <c r="AI39" s="44"/>
      <c r="AJ39" s="12"/>
      <c r="AK39" s="12"/>
      <c r="AL39" s="12"/>
      <c r="AM39" s="42"/>
      <c r="AN39" s="44"/>
      <c r="AO39" s="12"/>
      <c r="AP39" s="12"/>
      <c r="AQ39" s="12"/>
      <c r="AR39" s="42"/>
      <c r="AS39" s="44"/>
      <c r="AT39" s="12"/>
      <c r="AU39" s="12"/>
      <c r="AV39" s="12"/>
      <c r="AW39" s="42"/>
      <c r="AX39" s="44"/>
    </row>
    <row r="40" spans="1:141" x14ac:dyDescent="0.2">
      <c r="A40" s="12"/>
      <c r="B40" s="64"/>
      <c r="C40" s="18"/>
      <c r="D40" s="19"/>
      <c r="E40" s="65"/>
      <c r="F40" s="17"/>
      <c r="G40" s="27"/>
      <c r="H40" s="12"/>
      <c r="I40" s="15">
        <f>IF(Sprint3TasksTable[[#This Row],[Presup]]&gt;0,(MAX(J40:AX40)-MIN(J40:AX40))/Sprint3TasksTable[[#This Row],[Presup]],0)</f>
        <v>0</v>
      </c>
      <c r="J40" s="12"/>
      <c r="K40" s="12"/>
      <c r="L40" s="12"/>
      <c r="M40" s="12"/>
      <c r="N40" s="42"/>
      <c r="O40" s="44"/>
      <c r="P40" s="12"/>
      <c r="Q40" s="12"/>
      <c r="R40" s="12"/>
      <c r="S40" s="42"/>
      <c r="T40" s="44"/>
      <c r="U40" s="12"/>
      <c r="V40" s="12"/>
      <c r="W40" s="12"/>
      <c r="X40" s="42"/>
      <c r="Y40" s="44"/>
      <c r="Z40" s="12"/>
      <c r="AA40" s="12"/>
      <c r="AB40" s="12"/>
      <c r="AC40" s="42"/>
      <c r="AD40" s="44"/>
      <c r="AE40" s="12"/>
      <c r="AF40" s="12"/>
      <c r="AG40" s="12"/>
      <c r="AH40" s="42"/>
      <c r="AI40" s="44"/>
      <c r="AJ40" s="12"/>
      <c r="AK40" s="12"/>
      <c r="AL40" s="12"/>
      <c r="AM40" s="42"/>
      <c r="AN40" s="44"/>
      <c r="AO40" s="12"/>
      <c r="AP40" s="12"/>
      <c r="AQ40" s="12"/>
      <c r="AR40" s="42"/>
      <c r="AS40" s="44"/>
      <c r="AT40" s="12"/>
      <c r="AU40" s="12"/>
      <c r="AV40" s="12"/>
      <c r="AW40" s="42"/>
      <c r="AX40" s="44"/>
    </row>
    <row r="41" spans="1:141" x14ac:dyDescent="0.2">
      <c r="A41" s="12"/>
      <c r="B41" s="64"/>
      <c r="C41" s="18"/>
      <c r="D41" s="19"/>
      <c r="E41" s="65"/>
      <c r="F41" s="17"/>
      <c r="G41" s="27"/>
      <c r="H41" s="12"/>
      <c r="I41" s="15">
        <f>IF(Sprint3TasksTable[[#This Row],[Presup]]&gt;0,(MAX(J41:AX41)-MIN(J41:AX41))/Sprint3TasksTable[[#This Row],[Presup]],0)</f>
        <v>0</v>
      </c>
      <c r="J41" s="12"/>
      <c r="K41" s="12"/>
      <c r="L41" s="12"/>
      <c r="M41" s="12"/>
      <c r="N41" s="42"/>
      <c r="O41" s="44"/>
      <c r="P41" s="12"/>
      <c r="Q41" s="12"/>
      <c r="R41" s="12"/>
      <c r="S41" s="42"/>
      <c r="T41" s="44"/>
      <c r="U41" s="12"/>
      <c r="V41" s="12"/>
      <c r="W41" s="12"/>
      <c r="X41" s="42"/>
      <c r="Y41" s="44"/>
      <c r="Z41" s="12"/>
      <c r="AA41" s="12"/>
      <c r="AB41" s="12"/>
      <c r="AC41" s="42"/>
      <c r="AD41" s="44"/>
      <c r="AE41" s="12"/>
      <c r="AF41" s="12"/>
      <c r="AG41" s="12"/>
      <c r="AH41" s="42"/>
      <c r="AI41" s="44"/>
      <c r="AJ41" s="12"/>
      <c r="AK41" s="12"/>
      <c r="AL41" s="12"/>
      <c r="AM41" s="42"/>
      <c r="AN41" s="44"/>
      <c r="AO41" s="12"/>
      <c r="AP41" s="12"/>
      <c r="AQ41" s="12"/>
      <c r="AR41" s="42"/>
      <c r="AS41" s="44"/>
      <c r="AT41" s="12"/>
      <c r="AU41" s="12"/>
      <c r="AV41" s="12"/>
      <c r="AW41" s="42"/>
      <c r="AX41" s="44"/>
    </row>
    <row r="42" spans="1:141" x14ac:dyDescent="0.2">
      <c r="A42" s="12"/>
      <c r="B42" s="64"/>
      <c r="C42" s="18"/>
      <c r="D42" s="19"/>
      <c r="E42" s="65"/>
      <c r="F42" s="17"/>
      <c r="G42" s="27"/>
      <c r="H42" s="12"/>
      <c r="I42" s="15">
        <f>IF(Sprint3TasksTable[[#This Row],[Presup]]&gt;0,(MAX(J42:AX42)-MIN(J42:AX42))/Sprint3TasksTable[[#This Row],[Presup]],0)</f>
        <v>0</v>
      </c>
      <c r="J42" s="12"/>
      <c r="K42" s="12"/>
      <c r="L42" s="12"/>
      <c r="M42" s="12"/>
      <c r="N42" s="42"/>
      <c r="O42" s="44"/>
      <c r="P42" s="12"/>
      <c r="Q42" s="12"/>
      <c r="R42" s="12"/>
      <c r="S42" s="42"/>
      <c r="T42" s="44"/>
      <c r="U42" s="12"/>
      <c r="V42" s="12"/>
      <c r="W42" s="12"/>
      <c r="X42" s="42"/>
      <c r="Y42" s="44"/>
      <c r="Z42" s="12"/>
      <c r="AA42" s="12"/>
      <c r="AB42" s="12"/>
      <c r="AC42" s="42"/>
      <c r="AD42" s="44"/>
      <c r="AE42" s="12"/>
      <c r="AF42" s="12"/>
      <c r="AG42" s="12"/>
      <c r="AH42" s="42"/>
      <c r="AI42" s="44"/>
      <c r="AJ42" s="12"/>
      <c r="AK42" s="12"/>
      <c r="AL42" s="12"/>
      <c r="AM42" s="42"/>
      <c r="AN42" s="44"/>
      <c r="AO42" s="12"/>
      <c r="AP42" s="12"/>
      <c r="AQ42" s="12"/>
      <c r="AR42" s="42"/>
      <c r="AS42" s="44"/>
      <c r="AT42" s="12"/>
      <c r="AU42" s="12"/>
      <c r="AV42" s="12"/>
      <c r="AW42" s="42"/>
      <c r="AX42" s="44"/>
    </row>
    <row r="43" spans="1:141" x14ac:dyDescent="0.2">
      <c r="A43" s="12"/>
      <c r="B43" s="64"/>
      <c r="C43" s="18"/>
      <c r="D43" s="19"/>
      <c r="E43" s="65"/>
      <c r="F43" s="17"/>
      <c r="G43" s="27"/>
      <c r="H43" s="12"/>
      <c r="I43" s="15">
        <f>IF(Sprint3TasksTable[[#This Row],[Presup]]&gt;0,(MAX(J43:AX43)-MIN(J43:AX43))/Sprint3TasksTable[[#This Row],[Presup]],0)</f>
        <v>0</v>
      </c>
      <c r="J43" s="12"/>
      <c r="K43" s="12"/>
      <c r="L43" s="12"/>
      <c r="M43" s="12"/>
      <c r="N43" s="42"/>
      <c r="O43" s="44"/>
      <c r="P43" s="12"/>
      <c r="Q43" s="12"/>
      <c r="R43" s="12"/>
      <c r="S43" s="42"/>
      <c r="T43" s="44"/>
      <c r="U43" s="12"/>
      <c r="V43" s="12"/>
      <c r="W43" s="12"/>
      <c r="X43" s="42"/>
      <c r="Y43" s="44"/>
      <c r="Z43" s="12"/>
      <c r="AA43" s="12"/>
      <c r="AB43" s="12"/>
      <c r="AC43" s="42"/>
      <c r="AD43" s="44"/>
      <c r="AE43" s="12"/>
      <c r="AF43" s="12"/>
      <c r="AG43" s="12"/>
      <c r="AH43" s="42"/>
      <c r="AI43" s="44"/>
      <c r="AJ43" s="12"/>
      <c r="AK43" s="12"/>
      <c r="AL43" s="12"/>
      <c r="AM43" s="42"/>
      <c r="AN43" s="44"/>
      <c r="AO43" s="12"/>
      <c r="AP43" s="12"/>
      <c r="AQ43" s="12"/>
      <c r="AR43" s="42"/>
      <c r="AS43" s="44"/>
      <c r="AT43" s="12"/>
      <c r="AU43" s="12"/>
      <c r="AV43" s="12"/>
      <c r="AW43" s="42"/>
      <c r="AX43" s="44"/>
    </row>
    <row r="44" spans="1:141" x14ac:dyDescent="0.2">
      <c r="A44" s="12"/>
      <c r="B44" s="64"/>
      <c r="C44" s="18"/>
      <c r="D44" s="19"/>
      <c r="E44" s="65"/>
      <c r="F44" s="17"/>
      <c r="G44" s="27"/>
      <c r="H44" s="12"/>
      <c r="I44" s="15">
        <f>IF(Sprint3TasksTable[[#This Row],[Presup]]&gt;0,(MAX(J44:AX44)-MIN(J44:AX44))/Sprint3TasksTable[[#This Row],[Presup]],0)</f>
        <v>0</v>
      </c>
      <c r="J44" s="12"/>
      <c r="K44" s="12"/>
      <c r="L44" s="12"/>
      <c r="M44" s="12"/>
      <c r="N44" s="42"/>
      <c r="O44" s="44"/>
      <c r="P44" s="12"/>
      <c r="Q44" s="12"/>
      <c r="R44" s="12"/>
      <c r="S44" s="42"/>
      <c r="T44" s="44"/>
      <c r="U44" s="12"/>
      <c r="V44" s="12"/>
      <c r="W44" s="12"/>
      <c r="X44" s="42"/>
      <c r="Y44" s="44"/>
      <c r="Z44" s="12"/>
      <c r="AA44" s="12"/>
      <c r="AB44" s="12"/>
      <c r="AC44" s="42"/>
      <c r="AD44" s="44"/>
      <c r="AE44" s="12"/>
      <c r="AF44" s="12"/>
      <c r="AG44" s="12"/>
      <c r="AH44" s="42"/>
      <c r="AI44" s="44"/>
      <c r="AJ44" s="12"/>
      <c r="AK44" s="12"/>
      <c r="AL44" s="12"/>
      <c r="AM44" s="42"/>
      <c r="AN44" s="44"/>
      <c r="AO44" s="12"/>
      <c r="AP44" s="12"/>
      <c r="AQ44" s="12"/>
      <c r="AR44" s="42"/>
      <c r="AS44" s="44"/>
      <c r="AT44" s="12"/>
      <c r="AU44" s="12"/>
      <c r="AV44" s="12"/>
      <c r="AW44" s="42"/>
      <c r="AX44" s="44"/>
      <c r="BE44" s="24"/>
    </row>
    <row r="45" spans="1:141" x14ac:dyDescent="0.2">
      <c r="A45" s="12"/>
      <c r="B45" s="64"/>
      <c r="C45" s="18"/>
      <c r="D45" s="19"/>
      <c r="E45" s="65"/>
      <c r="F45" s="17"/>
      <c r="G45" s="27"/>
      <c r="H45" s="12"/>
      <c r="I45" s="15">
        <f>IF(Sprint3TasksTable[[#This Row],[Presup]]&gt;0,(MAX(J45:AX45)-MIN(J45:AX45))/Sprint3TasksTable[[#This Row],[Presup]],0)</f>
        <v>0</v>
      </c>
      <c r="J45" s="12"/>
      <c r="K45" s="12"/>
      <c r="L45" s="12"/>
      <c r="M45" s="12"/>
      <c r="N45" s="42"/>
      <c r="O45" s="44"/>
      <c r="P45" s="12"/>
      <c r="Q45" s="12"/>
      <c r="R45" s="12"/>
      <c r="S45" s="42"/>
      <c r="T45" s="44"/>
      <c r="U45" s="12"/>
      <c r="V45" s="12"/>
      <c r="W45" s="12"/>
      <c r="X45" s="42"/>
      <c r="Y45" s="44"/>
      <c r="Z45" s="12"/>
      <c r="AA45" s="12"/>
      <c r="AB45" s="12"/>
      <c r="AC45" s="42"/>
      <c r="AD45" s="44"/>
      <c r="AE45" s="12"/>
      <c r="AF45" s="12"/>
      <c r="AG45" s="12"/>
      <c r="AH45" s="42"/>
      <c r="AI45" s="44"/>
      <c r="AJ45" s="12"/>
      <c r="AK45" s="12"/>
      <c r="AL45" s="12"/>
      <c r="AM45" s="42"/>
      <c r="AN45" s="44"/>
      <c r="AO45" s="12"/>
      <c r="AP45" s="12"/>
      <c r="AQ45" s="12"/>
      <c r="AR45" s="42"/>
      <c r="AS45" s="44"/>
      <c r="AT45" s="12"/>
      <c r="AU45" s="12"/>
      <c r="AV45" s="12"/>
      <c r="AW45" s="42"/>
      <c r="AX45" s="44"/>
    </row>
    <row r="46" spans="1:141" x14ac:dyDescent="0.2">
      <c r="A46" s="12"/>
      <c r="B46" s="64"/>
      <c r="C46" s="18"/>
      <c r="D46" s="19"/>
      <c r="E46" s="65"/>
      <c r="F46" s="17"/>
      <c r="G46" s="27"/>
      <c r="H46" s="12"/>
      <c r="I46" s="15">
        <f>IF(Sprint3TasksTable[[#This Row],[Presup]]&gt;0,(MAX(J46:AX46)-MIN(J46:AX46))/Sprint3TasksTable[[#This Row],[Presup]],0)</f>
        <v>0</v>
      </c>
      <c r="J46" s="12"/>
      <c r="K46" s="12"/>
      <c r="L46" s="12"/>
      <c r="M46" s="12"/>
      <c r="N46" s="42"/>
      <c r="O46" s="44"/>
      <c r="P46" s="12"/>
      <c r="Q46" s="12"/>
      <c r="R46" s="12"/>
      <c r="S46" s="42"/>
      <c r="T46" s="44"/>
      <c r="U46" s="12"/>
      <c r="V46" s="12"/>
      <c r="W46" s="12"/>
      <c r="X46" s="42"/>
      <c r="Y46" s="44"/>
      <c r="Z46" s="12"/>
      <c r="AA46" s="12"/>
      <c r="AB46" s="12"/>
      <c r="AC46" s="42"/>
      <c r="AD46" s="44"/>
      <c r="AE46" s="12"/>
      <c r="AF46" s="12"/>
      <c r="AG46" s="12"/>
      <c r="AH46" s="42"/>
      <c r="AI46" s="44"/>
      <c r="AJ46" s="12"/>
      <c r="AK46" s="12"/>
      <c r="AL46" s="12"/>
      <c r="AM46" s="42"/>
      <c r="AN46" s="44"/>
      <c r="AO46" s="12"/>
      <c r="AP46" s="12"/>
      <c r="AQ46" s="12"/>
      <c r="AR46" s="42"/>
      <c r="AS46" s="44"/>
      <c r="AT46" s="12"/>
      <c r="AU46" s="12"/>
      <c r="AV46" s="12"/>
      <c r="AW46" s="42"/>
      <c r="AX46" s="44"/>
      <c r="BE46" s="24"/>
    </row>
    <row r="47" spans="1:141" x14ac:dyDescent="0.2">
      <c r="A47" s="12"/>
      <c r="B47" s="64"/>
      <c r="C47" s="18"/>
      <c r="D47" s="19"/>
      <c r="E47" s="65"/>
      <c r="F47" s="17"/>
      <c r="G47" s="27"/>
      <c r="H47" s="12"/>
      <c r="I47" s="15">
        <f>IF(Sprint3TasksTable[[#This Row],[Presup]]&gt;0,(MAX(J47:AX47)-MIN(J47:AX47))/Sprint3TasksTable[[#This Row],[Presup]],0)</f>
        <v>0</v>
      </c>
      <c r="J47" s="12"/>
      <c r="K47" s="12"/>
      <c r="L47" s="12"/>
      <c r="M47" s="12"/>
      <c r="N47" s="42"/>
      <c r="O47" s="44"/>
      <c r="P47" s="12"/>
      <c r="Q47" s="12"/>
      <c r="R47" s="12"/>
      <c r="S47" s="42"/>
      <c r="T47" s="44"/>
      <c r="U47" s="12"/>
      <c r="V47" s="12"/>
      <c r="W47" s="12"/>
      <c r="X47" s="42"/>
      <c r="Y47" s="44"/>
      <c r="Z47" s="12"/>
      <c r="AA47" s="12"/>
      <c r="AB47" s="12"/>
      <c r="AC47" s="42"/>
      <c r="AD47" s="44"/>
      <c r="AE47" s="12"/>
      <c r="AF47" s="12"/>
      <c r="AG47" s="12"/>
      <c r="AH47" s="42"/>
      <c r="AI47" s="44"/>
      <c r="AJ47" s="12"/>
      <c r="AK47" s="12"/>
      <c r="AL47" s="12"/>
      <c r="AM47" s="42"/>
      <c r="AN47" s="44"/>
      <c r="AO47" s="12"/>
      <c r="AP47" s="12"/>
      <c r="AQ47" s="12"/>
      <c r="AR47" s="42"/>
      <c r="AS47" s="44"/>
      <c r="AT47" s="12"/>
      <c r="AU47" s="12"/>
      <c r="AV47" s="12"/>
      <c r="AW47" s="42"/>
      <c r="AX47" s="44"/>
      <c r="BE47" s="24"/>
    </row>
    <row r="48" spans="1:141" x14ac:dyDescent="0.2">
      <c r="A48" s="12"/>
      <c r="B48" s="64"/>
      <c r="C48" s="18"/>
      <c r="D48" s="19"/>
      <c r="E48" s="65"/>
      <c r="F48" s="17"/>
      <c r="G48" s="27"/>
      <c r="H48" s="12"/>
      <c r="I48" s="15">
        <f>IF(Sprint3TasksTable[[#This Row],[Presup]]&gt;0,(MAX(J48:AX48)-MIN(J48:AX48))/Sprint3TasksTable[[#This Row],[Presup]],0)</f>
        <v>0</v>
      </c>
      <c r="J48" s="12"/>
      <c r="K48" s="12"/>
      <c r="L48" s="12"/>
      <c r="M48" s="12"/>
      <c r="N48" s="42"/>
      <c r="O48" s="44"/>
      <c r="P48" s="12"/>
      <c r="Q48" s="12"/>
      <c r="R48" s="12"/>
      <c r="S48" s="42"/>
      <c r="T48" s="44"/>
      <c r="U48" s="12"/>
      <c r="V48" s="12"/>
      <c r="W48" s="12"/>
      <c r="X48" s="42"/>
      <c r="Y48" s="44"/>
      <c r="Z48" s="12"/>
      <c r="AA48" s="12"/>
      <c r="AB48" s="12"/>
      <c r="AC48" s="42"/>
      <c r="AD48" s="44"/>
      <c r="AE48" s="12"/>
      <c r="AF48" s="12"/>
      <c r="AG48" s="12"/>
      <c r="AH48" s="42"/>
      <c r="AI48" s="44"/>
      <c r="AJ48" s="12"/>
      <c r="AK48" s="12"/>
      <c r="AL48" s="12"/>
      <c r="AM48" s="42"/>
      <c r="AN48" s="44"/>
      <c r="AO48" s="12"/>
      <c r="AP48" s="12"/>
      <c r="AQ48" s="12"/>
      <c r="AR48" s="42"/>
      <c r="AS48" s="44"/>
      <c r="AT48" s="12"/>
      <c r="AU48" s="12"/>
      <c r="AV48" s="12"/>
      <c r="AW48" s="42"/>
      <c r="AX48" s="44"/>
    </row>
    <row r="49" spans="1:57" x14ac:dyDescent="0.2">
      <c r="A49" s="12"/>
      <c r="B49" s="64"/>
      <c r="C49" s="18"/>
      <c r="D49" s="19"/>
      <c r="E49" s="65"/>
      <c r="F49" s="17"/>
      <c r="G49" s="27"/>
      <c r="H49" s="12"/>
      <c r="I49" s="15">
        <f>IF(Sprint3TasksTable[[#This Row],[Presup]]&gt;0,(MAX(J49:AX49)-MIN(J49:AX49))/Sprint3TasksTable[[#This Row],[Presup]],0)</f>
        <v>0</v>
      </c>
      <c r="J49" s="12"/>
      <c r="K49" s="12"/>
      <c r="L49" s="12"/>
      <c r="M49" s="12"/>
      <c r="N49" s="42"/>
      <c r="O49" s="44"/>
      <c r="P49" s="12"/>
      <c r="Q49" s="12"/>
      <c r="R49" s="12"/>
      <c r="S49" s="42"/>
      <c r="T49" s="44"/>
      <c r="U49" s="12"/>
      <c r="V49" s="12"/>
      <c r="W49" s="12"/>
      <c r="X49" s="42"/>
      <c r="Y49" s="44"/>
      <c r="Z49" s="12"/>
      <c r="AA49" s="12"/>
      <c r="AB49" s="12"/>
      <c r="AC49" s="42"/>
      <c r="AD49" s="44"/>
      <c r="AE49" s="12"/>
      <c r="AF49" s="12"/>
      <c r="AG49" s="12"/>
      <c r="AH49" s="42"/>
      <c r="AI49" s="44"/>
      <c r="AJ49" s="12"/>
      <c r="AK49" s="12"/>
      <c r="AL49" s="12"/>
      <c r="AM49" s="42"/>
      <c r="AN49" s="44"/>
      <c r="AO49" s="12"/>
      <c r="AP49" s="12"/>
      <c r="AQ49" s="12"/>
      <c r="AR49" s="42"/>
      <c r="AS49" s="44"/>
      <c r="AT49" s="12"/>
      <c r="AU49" s="12"/>
      <c r="AV49" s="12"/>
      <c r="AW49" s="42"/>
      <c r="AX49" s="44"/>
      <c r="BC49" s="25"/>
    </row>
    <row r="50" spans="1:57" x14ac:dyDescent="0.2">
      <c r="A50" s="12"/>
      <c r="B50" s="64"/>
      <c r="C50" s="18"/>
      <c r="D50" s="19"/>
      <c r="E50" s="65"/>
      <c r="F50" s="17"/>
      <c r="G50" s="27"/>
      <c r="H50" s="12"/>
      <c r="I50" s="15">
        <f>IF(Sprint3TasksTable[[#This Row],[Presup]]&gt;0,(MAX(J50:AX50)-MIN(J50:AX50))/Sprint3TasksTable[[#This Row],[Presup]],0)</f>
        <v>0</v>
      </c>
      <c r="J50" s="12"/>
      <c r="K50" s="12"/>
      <c r="L50" s="12"/>
      <c r="M50" s="12"/>
      <c r="N50" s="42"/>
      <c r="O50" s="44"/>
      <c r="P50" s="12"/>
      <c r="Q50" s="12"/>
      <c r="R50" s="12"/>
      <c r="S50" s="42"/>
      <c r="T50" s="44"/>
      <c r="U50" s="12"/>
      <c r="V50" s="12"/>
      <c r="W50" s="12"/>
      <c r="X50" s="42"/>
      <c r="Y50" s="44"/>
      <c r="Z50" s="12"/>
      <c r="AA50" s="12"/>
      <c r="AB50" s="12"/>
      <c r="AC50" s="42"/>
      <c r="AD50" s="44"/>
      <c r="AE50" s="12"/>
      <c r="AF50" s="12"/>
      <c r="AG50" s="12"/>
      <c r="AH50" s="42"/>
      <c r="AI50" s="44"/>
      <c r="AJ50" s="12"/>
      <c r="AK50" s="12"/>
      <c r="AL50" s="12"/>
      <c r="AM50" s="42"/>
      <c r="AN50" s="44"/>
      <c r="AO50" s="12"/>
      <c r="AP50" s="12"/>
      <c r="AQ50" s="12"/>
      <c r="AR50" s="42"/>
      <c r="AS50" s="44"/>
      <c r="AT50" s="12"/>
      <c r="AU50" s="12"/>
      <c r="AV50" s="12"/>
      <c r="AW50" s="42"/>
      <c r="AX50" s="44"/>
      <c r="BC50" s="24"/>
    </row>
    <row r="51" spans="1:57" x14ac:dyDescent="0.2">
      <c r="A51" s="12"/>
      <c r="B51" s="64"/>
      <c r="C51" s="18"/>
      <c r="D51" s="19"/>
      <c r="E51" s="65"/>
      <c r="F51" s="17"/>
      <c r="G51" s="27"/>
      <c r="H51" s="12"/>
      <c r="I51" s="15">
        <f>IF(Sprint3TasksTable[[#This Row],[Presup]]&gt;0,(MAX(J51:AX51)-MIN(J51:AX51))/Sprint3TasksTable[[#This Row],[Presup]],0)</f>
        <v>0</v>
      </c>
      <c r="J51" s="12"/>
      <c r="K51" s="12"/>
      <c r="L51" s="12"/>
      <c r="M51" s="12"/>
      <c r="N51" s="42"/>
      <c r="O51" s="44"/>
      <c r="P51" s="12"/>
      <c r="Q51" s="12"/>
      <c r="R51" s="12"/>
      <c r="S51" s="42"/>
      <c r="T51" s="44"/>
      <c r="U51" s="12"/>
      <c r="V51" s="12"/>
      <c r="W51" s="12"/>
      <c r="X51" s="42"/>
      <c r="Y51" s="44"/>
      <c r="Z51" s="12"/>
      <c r="AA51" s="12"/>
      <c r="AB51" s="12"/>
      <c r="AC51" s="42"/>
      <c r="AD51" s="44"/>
      <c r="AE51" s="12"/>
      <c r="AF51" s="12"/>
      <c r="AG51" s="12"/>
      <c r="AH51" s="42"/>
      <c r="AI51" s="44"/>
      <c r="AJ51" s="12"/>
      <c r="AK51" s="12"/>
      <c r="AL51" s="12"/>
      <c r="AM51" s="42"/>
      <c r="AN51" s="44"/>
      <c r="AO51" s="12"/>
      <c r="AP51" s="12"/>
      <c r="AQ51" s="12"/>
      <c r="AR51" s="42"/>
      <c r="AS51" s="44"/>
      <c r="AT51" s="12"/>
      <c r="AU51" s="12"/>
      <c r="AV51" s="12"/>
      <c r="AW51" s="42"/>
      <c r="AX51" s="44"/>
      <c r="BC51" s="24"/>
    </row>
    <row r="52" spans="1:57" x14ac:dyDescent="0.2">
      <c r="A52" s="12"/>
      <c r="B52" s="64"/>
      <c r="C52" s="18"/>
      <c r="D52" s="19"/>
      <c r="E52" s="65"/>
      <c r="F52" s="17"/>
      <c r="G52" s="27"/>
      <c r="H52" s="12"/>
      <c r="I52" s="15">
        <f>IF(Sprint3TasksTable[[#This Row],[Presup]]&gt;0,(MAX(J52:AX52)-MIN(J52:AX52))/Sprint3TasksTable[[#This Row],[Presup]],0)</f>
        <v>0</v>
      </c>
      <c r="J52" s="12"/>
      <c r="K52" s="12"/>
      <c r="L52" s="12"/>
      <c r="M52" s="12"/>
      <c r="N52" s="42"/>
      <c r="O52" s="44"/>
      <c r="P52" s="12"/>
      <c r="Q52" s="12"/>
      <c r="R52" s="12"/>
      <c r="S52" s="42"/>
      <c r="T52" s="44"/>
      <c r="U52" s="12"/>
      <c r="V52" s="12"/>
      <c r="W52" s="12"/>
      <c r="X52" s="42"/>
      <c r="Y52" s="44"/>
      <c r="Z52" s="12"/>
      <c r="AA52" s="12"/>
      <c r="AB52" s="12"/>
      <c r="AC52" s="42"/>
      <c r="AD52" s="44"/>
      <c r="AE52" s="12"/>
      <c r="AF52" s="12"/>
      <c r="AG52" s="12"/>
      <c r="AH52" s="42"/>
      <c r="AI52" s="44"/>
      <c r="AJ52" s="12"/>
      <c r="AK52" s="12"/>
      <c r="AL52" s="12"/>
      <c r="AM52" s="42"/>
      <c r="AN52" s="44"/>
      <c r="AO52" s="12"/>
      <c r="AP52" s="12"/>
      <c r="AQ52" s="12"/>
      <c r="AR52" s="42"/>
      <c r="AS52" s="44"/>
      <c r="AT52" s="12"/>
      <c r="AU52" s="12"/>
      <c r="AV52" s="12"/>
      <c r="AW52" s="42"/>
      <c r="AX52" s="44"/>
      <c r="BC52" s="24"/>
    </row>
    <row r="53" spans="1:57" x14ac:dyDescent="0.2">
      <c r="A53" s="12"/>
      <c r="B53" s="64"/>
      <c r="C53" s="18"/>
      <c r="D53" s="19"/>
      <c r="E53" s="65"/>
      <c r="F53" s="17"/>
      <c r="G53" s="27"/>
      <c r="H53" s="12"/>
      <c r="I53" s="15">
        <f>IF(Sprint3TasksTable[[#This Row],[Presup]]&gt;0,(MAX(J53:AX53)-MIN(J53:AX53))/Sprint3TasksTable[[#This Row],[Presup]],0)</f>
        <v>0</v>
      </c>
      <c r="J53" s="12"/>
      <c r="K53" s="12"/>
      <c r="L53" s="12"/>
      <c r="M53" s="12"/>
      <c r="N53" s="42"/>
      <c r="O53" s="44"/>
      <c r="P53" s="12"/>
      <c r="Q53" s="12"/>
      <c r="R53" s="12"/>
      <c r="S53" s="42"/>
      <c r="T53" s="44"/>
      <c r="U53" s="12"/>
      <c r="V53" s="12"/>
      <c r="W53" s="12"/>
      <c r="X53" s="42"/>
      <c r="Y53" s="44"/>
      <c r="Z53" s="12"/>
      <c r="AA53" s="12"/>
      <c r="AB53" s="12"/>
      <c r="AC53" s="42"/>
      <c r="AD53" s="44"/>
      <c r="AE53" s="12"/>
      <c r="AF53" s="12"/>
      <c r="AG53" s="12"/>
      <c r="AH53" s="42"/>
      <c r="AI53" s="44"/>
      <c r="AJ53" s="12"/>
      <c r="AK53" s="12"/>
      <c r="AL53" s="12"/>
      <c r="AM53" s="42"/>
      <c r="AN53" s="44"/>
      <c r="AO53" s="12"/>
      <c r="AP53" s="12"/>
      <c r="AQ53" s="12"/>
      <c r="AR53" s="42"/>
      <c r="AS53" s="44"/>
      <c r="AT53" s="12"/>
      <c r="AU53" s="12"/>
      <c r="AV53" s="12"/>
      <c r="AW53" s="42"/>
      <c r="AX53" s="44"/>
      <c r="BC53" s="24"/>
    </row>
    <row r="54" spans="1:57" x14ac:dyDescent="0.2">
      <c r="A54" s="12"/>
      <c r="B54" s="64"/>
      <c r="C54" s="18"/>
      <c r="D54" s="19"/>
      <c r="E54" s="65"/>
      <c r="F54" s="17"/>
      <c r="G54" s="27"/>
      <c r="H54" s="12"/>
      <c r="I54" s="15">
        <f>IF(Sprint3TasksTable[[#This Row],[Presup]]&gt;0,(MAX(J54:AX54)-MIN(J54:AX54))/Sprint3TasksTable[[#This Row],[Presup]],0)</f>
        <v>0</v>
      </c>
      <c r="J54" s="12"/>
      <c r="K54" s="12"/>
      <c r="L54" s="12"/>
      <c r="M54" s="12"/>
      <c r="N54" s="42"/>
      <c r="O54" s="44"/>
      <c r="P54" s="12"/>
      <c r="Q54" s="12"/>
      <c r="R54" s="12"/>
      <c r="S54" s="42"/>
      <c r="T54" s="44"/>
      <c r="U54" s="12"/>
      <c r="V54" s="12"/>
      <c r="W54" s="12"/>
      <c r="X54" s="42"/>
      <c r="Y54" s="44"/>
      <c r="Z54" s="12"/>
      <c r="AA54" s="12"/>
      <c r="AB54" s="12"/>
      <c r="AC54" s="42"/>
      <c r="AD54" s="44"/>
      <c r="AE54" s="12"/>
      <c r="AF54" s="12"/>
      <c r="AG54" s="12"/>
      <c r="AH54" s="42"/>
      <c r="AI54" s="44"/>
      <c r="AJ54" s="12"/>
      <c r="AK54" s="12"/>
      <c r="AL54" s="12"/>
      <c r="AM54" s="42"/>
      <c r="AN54" s="44"/>
      <c r="AO54" s="12"/>
      <c r="AP54" s="12"/>
      <c r="AQ54" s="12"/>
      <c r="AR54" s="42"/>
      <c r="AS54" s="44"/>
      <c r="AT54" s="12"/>
      <c r="AU54" s="12"/>
      <c r="AV54" s="12"/>
      <c r="AW54" s="42"/>
      <c r="AX54" s="44"/>
    </row>
    <row r="55" spans="1:57" x14ac:dyDescent="0.2">
      <c r="A55" s="12"/>
      <c r="B55" s="64"/>
      <c r="C55" s="18"/>
      <c r="D55" s="19"/>
      <c r="E55" s="65"/>
      <c r="F55" s="17"/>
      <c r="G55" s="27"/>
      <c r="H55" s="12"/>
      <c r="I55" s="15">
        <f>IF(Sprint3TasksTable[[#This Row],[Presup]]&gt;0,(MAX(J55:AX55)-MIN(J55:AX55))/Sprint3TasksTable[[#This Row],[Presup]],0)</f>
        <v>0</v>
      </c>
      <c r="J55" s="12"/>
      <c r="K55" s="12"/>
      <c r="L55" s="12"/>
      <c r="M55" s="12"/>
      <c r="N55" s="42"/>
      <c r="O55" s="44"/>
      <c r="P55" s="12"/>
      <c r="Q55" s="12"/>
      <c r="R55" s="12"/>
      <c r="S55" s="42"/>
      <c r="T55" s="44"/>
      <c r="U55" s="12"/>
      <c r="V55" s="12"/>
      <c r="W55" s="12"/>
      <c r="X55" s="42"/>
      <c r="Y55" s="44"/>
      <c r="Z55" s="12"/>
      <c r="AA55" s="12"/>
      <c r="AB55" s="12"/>
      <c r="AC55" s="42"/>
      <c r="AD55" s="44"/>
      <c r="AE55" s="12"/>
      <c r="AF55" s="12"/>
      <c r="AG55" s="12"/>
      <c r="AH55" s="42"/>
      <c r="AI55" s="44"/>
      <c r="AJ55" s="12"/>
      <c r="AK55" s="12"/>
      <c r="AL55" s="12"/>
      <c r="AM55" s="42"/>
      <c r="AN55" s="44"/>
      <c r="AO55" s="12"/>
      <c r="AP55" s="12"/>
      <c r="AQ55" s="12"/>
      <c r="AR55" s="42"/>
      <c r="AS55" s="44"/>
      <c r="AT55" s="12"/>
      <c r="AU55" s="12"/>
      <c r="AV55" s="12"/>
      <c r="AW55" s="42"/>
      <c r="AX55" s="44"/>
    </row>
    <row r="56" spans="1:57" x14ac:dyDescent="0.2">
      <c r="A56" s="12"/>
      <c r="B56" s="64"/>
      <c r="C56" s="18"/>
      <c r="D56" s="19"/>
      <c r="E56" s="65"/>
      <c r="F56" s="17"/>
      <c r="G56" s="27"/>
      <c r="H56" s="12"/>
      <c r="I56" s="15">
        <f>IF(Sprint3TasksTable[[#This Row],[Presup]]&gt;0,(MAX(J56:AX56)-MIN(J56:AX56))/Sprint3TasksTable[[#This Row],[Presup]],0)</f>
        <v>0</v>
      </c>
      <c r="J56" s="12"/>
      <c r="K56" s="12"/>
      <c r="L56" s="12"/>
      <c r="M56" s="12"/>
      <c r="N56" s="42"/>
      <c r="O56" s="44"/>
      <c r="P56" s="12"/>
      <c r="Q56" s="12"/>
      <c r="R56" s="12"/>
      <c r="S56" s="42"/>
      <c r="T56" s="44"/>
      <c r="U56" s="12"/>
      <c r="V56" s="12"/>
      <c r="W56" s="12"/>
      <c r="X56" s="42"/>
      <c r="Y56" s="44"/>
      <c r="Z56" s="12"/>
      <c r="AA56" s="12"/>
      <c r="AB56" s="12"/>
      <c r="AC56" s="42"/>
      <c r="AD56" s="44"/>
      <c r="AE56" s="12"/>
      <c r="AF56" s="12"/>
      <c r="AG56" s="12"/>
      <c r="AH56" s="42"/>
      <c r="AI56" s="44"/>
      <c r="AJ56" s="12"/>
      <c r="AK56" s="12"/>
      <c r="AL56" s="12"/>
      <c r="AM56" s="42"/>
      <c r="AN56" s="44"/>
      <c r="AO56" s="12"/>
      <c r="AP56" s="12"/>
      <c r="AQ56" s="12"/>
      <c r="AR56" s="42"/>
      <c r="AS56" s="44"/>
      <c r="AT56" s="12"/>
      <c r="AU56" s="12"/>
      <c r="AV56" s="12"/>
      <c r="AW56" s="42"/>
      <c r="AX56" s="44"/>
    </row>
    <row r="57" spans="1:57" x14ac:dyDescent="0.2">
      <c r="A57" s="12"/>
      <c r="B57" s="64"/>
      <c r="C57" s="18"/>
      <c r="D57" s="19"/>
      <c r="E57" s="65"/>
      <c r="F57" s="17"/>
      <c r="G57" s="27"/>
      <c r="H57" s="12"/>
      <c r="I57" s="15">
        <f>IF(Sprint3TasksTable[[#This Row],[Presup]]&gt;0,(MAX(J57:AX57)-MIN(J57:AX57))/Sprint3TasksTable[[#This Row],[Presup]],0)</f>
        <v>0</v>
      </c>
      <c r="J57" s="12"/>
      <c r="K57" s="12"/>
      <c r="L57" s="12"/>
      <c r="M57" s="12"/>
      <c r="N57" s="42"/>
      <c r="O57" s="44"/>
      <c r="P57" s="12"/>
      <c r="Q57" s="12"/>
      <c r="R57" s="12"/>
      <c r="S57" s="42"/>
      <c r="T57" s="44"/>
      <c r="U57" s="12"/>
      <c r="V57" s="12"/>
      <c r="W57" s="12"/>
      <c r="X57" s="42"/>
      <c r="Y57" s="44"/>
      <c r="Z57" s="12"/>
      <c r="AA57" s="12"/>
      <c r="AB57" s="12"/>
      <c r="AC57" s="42"/>
      <c r="AD57" s="44"/>
      <c r="AE57" s="12"/>
      <c r="AF57" s="12"/>
      <c r="AG57" s="12"/>
      <c r="AH57" s="42"/>
      <c r="AI57" s="44"/>
      <c r="AJ57" s="12"/>
      <c r="AK57" s="12"/>
      <c r="AL57" s="12"/>
      <c r="AM57" s="42"/>
      <c r="AN57" s="44"/>
      <c r="AO57" s="12"/>
      <c r="AP57" s="12"/>
      <c r="AQ57" s="12"/>
      <c r="AR57" s="42"/>
      <c r="AS57" s="44"/>
      <c r="AT57" s="12"/>
      <c r="AU57" s="12"/>
      <c r="AV57" s="12"/>
      <c r="AW57" s="42"/>
      <c r="AX57" s="44"/>
    </row>
    <row r="58" spans="1:57" x14ac:dyDescent="0.2">
      <c r="A58" s="12"/>
      <c r="B58" s="64"/>
      <c r="C58" s="18"/>
      <c r="D58" s="19"/>
      <c r="E58" s="65"/>
      <c r="F58" s="17"/>
      <c r="G58" s="27"/>
      <c r="H58" s="12"/>
      <c r="I58" s="15">
        <f>IF(Sprint3TasksTable[[#This Row],[Presup]]&gt;0,(MAX(J58:AX58)-MIN(J58:AX58))/Sprint3TasksTable[[#This Row],[Presup]],0)</f>
        <v>0</v>
      </c>
      <c r="J58" s="12"/>
      <c r="K58" s="12"/>
      <c r="L58" s="12"/>
      <c r="M58" s="12"/>
      <c r="N58" s="42"/>
      <c r="O58" s="44"/>
      <c r="P58" s="12"/>
      <c r="Q58" s="12"/>
      <c r="R58" s="12"/>
      <c r="S58" s="42"/>
      <c r="T58" s="44"/>
      <c r="U58" s="12"/>
      <c r="V58" s="12"/>
      <c r="W58" s="12"/>
      <c r="X58" s="42"/>
      <c r="Y58" s="44"/>
      <c r="Z58" s="12"/>
      <c r="AA58" s="12"/>
      <c r="AB58" s="12"/>
      <c r="AC58" s="42"/>
      <c r="AD58" s="44"/>
      <c r="AE58" s="12"/>
      <c r="AF58" s="12"/>
      <c r="AG58" s="12"/>
      <c r="AH58" s="42"/>
      <c r="AI58" s="44"/>
      <c r="AJ58" s="12"/>
      <c r="AK58" s="12"/>
      <c r="AL58" s="12"/>
      <c r="AM58" s="42"/>
      <c r="AN58" s="44"/>
      <c r="AO58" s="12"/>
      <c r="AP58" s="12"/>
      <c r="AQ58" s="12"/>
      <c r="AR58" s="42"/>
      <c r="AS58" s="44"/>
      <c r="AT58" s="12"/>
      <c r="AU58" s="12"/>
      <c r="AV58" s="12"/>
      <c r="AW58" s="42"/>
      <c r="AX58" s="44"/>
    </row>
    <row r="59" spans="1:57" x14ac:dyDescent="0.2">
      <c r="A59" s="12"/>
      <c r="B59" s="64"/>
      <c r="C59" s="18"/>
      <c r="D59" s="19"/>
      <c r="E59" s="65"/>
      <c r="F59" s="17"/>
      <c r="G59" s="27"/>
      <c r="H59" s="12"/>
      <c r="I59" s="15">
        <f>IF(Sprint3TasksTable[[#This Row],[Presup]]&gt;0,(MAX(J59:AX59)-MIN(J59:AX59))/Sprint3TasksTable[[#This Row],[Presup]],0)</f>
        <v>0</v>
      </c>
      <c r="J59" s="12"/>
      <c r="K59" s="12"/>
      <c r="L59" s="12"/>
      <c r="M59" s="12"/>
      <c r="N59" s="42"/>
      <c r="O59" s="44"/>
      <c r="P59" s="12"/>
      <c r="Q59" s="12"/>
      <c r="R59" s="12"/>
      <c r="S59" s="42"/>
      <c r="T59" s="44"/>
      <c r="U59" s="12"/>
      <c r="V59" s="12"/>
      <c r="W59" s="12"/>
      <c r="X59" s="42"/>
      <c r="Y59" s="44"/>
      <c r="Z59" s="12"/>
      <c r="AA59" s="12"/>
      <c r="AB59" s="12"/>
      <c r="AC59" s="42"/>
      <c r="AD59" s="44"/>
      <c r="AE59" s="12"/>
      <c r="AF59" s="12"/>
      <c r="AG59" s="12"/>
      <c r="AH59" s="42"/>
      <c r="AI59" s="44"/>
      <c r="AJ59" s="12"/>
      <c r="AK59" s="12"/>
      <c r="AL59" s="12"/>
      <c r="AM59" s="42"/>
      <c r="AN59" s="44"/>
      <c r="AO59" s="12"/>
      <c r="AP59" s="12"/>
      <c r="AQ59" s="12"/>
      <c r="AR59" s="42"/>
      <c r="AS59" s="44"/>
      <c r="AT59" s="12"/>
      <c r="AU59" s="12"/>
      <c r="AV59" s="12"/>
      <c r="AW59" s="42"/>
      <c r="AX59" s="44"/>
    </row>
    <row r="60" spans="1:57" x14ac:dyDescent="0.2">
      <c r="A60" s="12"/>
      <c r="B60" s="64"/>
      <c r="C60" s="18"/>
      <c r="D60" s="19"/>
      <c r="E60" s="65"/>
      <c r="F60" s="17"/>
      <c r="G60" s="27"/>
      <c r="H60" s="12"/>
      <c r="I60" s="15">
        <f>IF(Sprint3TasksTable[[#This Row],[Presup]]&gt;0,(MAX(J60:AX60)-MIN(J60:AX60))/Sprint3TasksTable[[#This Row],[Presup]],0)</f>
        <v>0</v>
      </c>
      <c r="J60" s="12"/>
      <c r="K60" s="12"/>
      <c r="L60" s="12"/>
      <c r="M60" s="12"/>
      <c r="N60" s="42"/>
      <c r="O60" s="44"/>
      <c r="P60" s="12"/>
      <c r="Q60" s="12"/>
      <c r="R60" s="12"/>
      <c r="S60" s="42"/>
      <c r="T60" s="44"/>
      <c r="U60" s="12"/>
      <c r="V60" s="12"/>
      <c r="W60" s="12"/>
      <c r="X60" s="42"/>
      <c r="Y60" s="44"/>
      <c r="Z60" s="12"/>
      <c r="AA60" s="12"/>
      <c r="AB60" s="12"/>
      <c r="AC60" s="42"/>
      <c r="AD60" s="44"/>
      <c r="AE60" s="12"/>
      <c r="AF60" s="12"/>
      <c r="AG60" s="12"/>
      <c r="AH60" s="42"/>
      <c r="AI60" s="44"/>
      <c r="AJ60" s="12"/>
      <c r="AK60" s="12"/>
      <c r="AL60" s="12"/>
      <c r="AM60" s="42"/>
      <c r="AN60" s="44"/>
      <c r="AO60" s="12"/>
      <c r="AP60" s="12"/>
      <c r="AQ60" s="12"/>
      <c r="AR60" s="42"/>
      <c r="AS60" s="44"/>
      <c r="AT60" s="12"/>
      <c r="AU60" s="12"/>
      <c r="AV60" s="12"/>
      <c r="AW60" s="42"/>
      <c r="AX60" s="44"/>
      <c r="BA60" s="25"/>
      <c r="BE60" s="25"/>
    </row>
    <row r="61" spans="1:57" x14ac:dyDescent="0.2">
      <c r="A61" s="12"/>
      <c r="B61" s="64"/>
      <c r="C61" s="18"/>
      <c r="D61" s="19"/>
      <c r="E61" s="65"/>
      <c r="F61" s="17"/>
      <c r="G61" s="27"/>
      <c r="H61" s="12"/>
      <c r="I61" s="15">
        <f>IF(Sprint3TasksTable[[#This Row],[Presup]]&gt;0,(MAX(J61:AX61)-MIN(J61:AX61))/Sprint3TasksTable[[#This Row],[Presup]],0)</f>
        <v>0</v>
      </c>
      <c r="J61" s="12"/>
      <c r="K61" s="12"/>
      <c r="L61" s="12"/>
      <c r="M61" s="12"/>
      <c r="N61" s="42"/>
      <c r="O61" s="44"/>
      <c r="P61" s="12"/>
      <c r="Q61" s="12"/>
      <c r="R61" s="12"/>
      <c r="S61" s="42"/>
      <c r="T61" s="44"/>
      <c r="U61" s="12"/>
      <c r="V61" s="12"/>
      <c r="W61" s="12"/>
      <c r="X61" s="42"/>
      <c r="Y61" s="44"/>
      <c r="Z61" s="12"/>
      <c r="AA61" s="12"/>
      <c r="AB61" s="12"/>
      <c r="AC61" s="42"/>
      <c r="AD61" s="44"/>
      <c r="AE61" s="12"/>
      <c r="AF61" s="12"/>
      <c r="AG61" s="12"/>
      <c r="AH61" s="42"/>
      <c r="AI61" s="44"/>
      <c r="AJ61" s="12"/>
      <c r="AK61" s="12"/>
      <c r="AL61" s="12"/>
      <c r="AM61" s="42"/>
      <c r="AN61" s="44"/>
      <c r="AO61" s="12"/>
      <c r="AP61" s="12"/>
      <c r="AQ61" s="12"/>
      <c r="AR61" s="42"/>
      <c r="AS61" s="44"/>
      <c r="AT61" s="12"/>
      <c r="AU61" s="12"/>
      <c r="AV61" s="12"/>
      <c r="AW61" s="42"/>
      <c r="AX61" s="44"/>
      <c r="BA61" s="25"/>
      <c r="BE61" s="25"/>
    </row>
    <row r="62" spans="1:57" x14ac:dyDescent="0.2">
      <c r="A62" s="12"/>
      <c r="B62" s="64"/>
      <c r="C62" s="18"/>
      <c r="D62" s="19"/>
      <c r="E62" s="65"/>
      <c r="F62" s="17"/>
      <c r="G62" s="27"/>
      <c r="H62" s="12"/>
      <c r="I62" s="15">
        <f>IF(Sprint3TasksTable[[#This Row],[Presup]]&gt;0,(MAX(J62:AX62)-MIN(J62:AX62))/Sprint3TasksTable[[#This Row],[Presup]],0)</f>
        <v>0</v>
      </c>
      <c r="J62" s="12"/>
      <c r="K62" s="12"/>
      <c r="L62" s="12"/>
      <c r="M62" s="12"/>
      <c r="N62" s="42"/>
      <c r="O62" s="44"/>
      <c r="P62" s="12"/>
      <c r="Q62" s="12"/>
      <c r="R62" s="12"/>
      <c r="S62" s="42"/>
      <c r="T62" s="44"/>
      <c r="U62" s="12"/>
      <c r="V62" s="12"/>
      <c r="W62" s="12"/>
      <c r="X62" s="42"/>
      <c r="Y62" s="44"/>
      <c r="Z62" s="12"/>
      <c r="AA62" s="12"/>
      <c r="AB62" s="12"/>
      <c r="AC62" s="42"/>
      <c r="AD62" s="44"/>
      <c r="AE62" s="12"/>
      <c r="AF62" s="12"/>
      <c r="AG62" s="12"/>
      <c r="AH62" s="42"/>
      <c r="AI62" s="44"/>
      <c r="AJ62" s="12"/>
      <c r="AK62" s="12"/>
      <c r="AL62" s="12"/>
      <c r="AM62" s="42"/>
      <c r="AN62" s="44"/>
      <c r="AO62" s="12"/>
      <c r="AP62" s="12"/>
      <c r="AQ62" s="12"/>
      <c r="AR62" s="42"/>
      <c r="AS62" s="44"/>
      <c r="AT62" s="12"/>
      <c r="AU62" s="12"/>
      <c r="AV62" s="12"/>
      <c r="AW62" s="42"/>
      <c r="AX62" s="44"/>
      <c r="BA62" s="25"/>
      <c r="BE62" s="25"/>
    </row>
    <row r="63" spans="1:57" x14ac:dyDescent="0.2">
      <c r="A63" s="12"/>
      <c r="B63" s="64"/>
      <c r="C63" s="18"/>
      <c r="D63" s="19"/>
      <c r="E63" s="65"/>
      <c r="F63" s="17"/>
      <c r="G63" s="27"/>
      <c r="H63" s="12"/>
      <c r="I63" s="15">
        <f>IF(Sprint3TasksTable[[#This Row],[Presup]]&gt;0,(MAX(J63:AX63)-MIN(J63:AX63))/Sprint3TasksTable[[#This Row],[Presup]],0)</f>
        <v>0</v>
      </c>
      <c r="J63" s="12"/>
      <c r="K63" s="12"/>
      <c r="L63" s="12"/>
      <c r="M63" s="12"/>
      <c r="N63" s="42"/>
      <c r="O63" s="44"/>
      <c r="P63" s="12"/>
      <c r="Q63" s="12"/>
      <c r="R63" s="12"/>
      <c r="S63" s="42"/>
      <c r="T63" s="44"/>
      <c r="U63" s="12"/>
      <c r="V63" s="12"/>
      <c r="W63" s="12"/>
      <c r="X63" s="42"/>
      <c r="Y63" s="44"/>
      <c r="Z63" s="12"/>
      <c r="AA63" s="12"/>
      <c r="AB63" s="12"/>
      <c r="AC63" s="42"/>
      <c r="AD63" s="44"/>
      <c r="AE63" s="12"/>
      <c r="AF63" s="12"/>
      <c r="AG63" s="12"/>
      <c r="AH63" s="42"/>
      <c r="AI63" s="44"/>
      <c r="AJ63" s="12"/>
      <c r="AK63" s="12"/>
      <c r="AL63" s="12"/>
      <c r="AM63" s="42"/>
      <c r="AN63" s="44"/>
      <c r="AO63" s="12"/>
      <c r="AP63" s="12"/>
      <c r="AQ63" s="12"/>
      <c r="AR63" s="42"/>
      <c r="AS63" s="44"/>
      <c r="AT63" s="12"/>
      <c r="AU63" s="12"/>
      <c r="AV63" s="12"/>
      <c r="AW63" s="42"/>
      <c r="AX63" s="44"/>
      <c r="BA63" s="25"/>
      <c r="BE63" s="25"/>
    </row>
    <row r="64" spans="1:57" x14ac:dyDescent="0.2">
      <c r="A64" s="12"/>
      <c r="B64" s="64"/>
      <c r="C64" s="18"/>
      <c r="D64" s="19"/>
      <c r="E64" s="65"/>
      <c r="F64" s="17"/>
      <c r="G64" s="27"/>
      <c r="H64" s="12"/>
      <c r="I64" s="15">
        <f>IF(Sprint3TasksTable[[#This Row],[Presup]]&gt;0,(MAX(J64:AX64)-MIN(J64:AX64))/Sprint3TasksTable[[#This Row],[Presup]],0)</f>
        <v>0</v>
      </c>
      <c r="J64" s="12"/>
      <c r="K64" s="12"/>
      <c r="L64" s="12"/>
      <c r="M64" s="12"/>
      <c r="N64" s="42"/>
      <c r="O64" s="44"/>
      <c r="P64" s="12"/>
      <c r="Q64" s="12"/>
      <c r="R64" s="12"/>
      <c r="S64" s="42"/>
      <c r="T64" s="44"/>
      <c r="U64" s="12"/>
      <c r="V64" s="12"/>
      <c r="W64" s="12"/>
      <c r="X64" s="42"/>
      <c r="Y64" s="44"/>
      <c r="Z64" s="12"/>
      <c r="AA64" s="12"/>
      <c r="AB64" s="12"/>
      <c r="AC64" s="42"/>
      <c r="AD64" s="44"/>
      <c r="AE64" s="12"/>
      <c r="AF64" s="12"/>
      <c r="AG64" s="12"/>
      <c r="AH64" s="42"/>
      <c r="AI64" s="44"/>
      <c r="AJ64" s="12"/>
      <c r="AK64" s="12"/>
      <c r="AL64" s="12"/>
      <c r="AM64" s="42"/>
      <c r="AN64" s="44"/>
      <c r="AO64" s="12"/>
      <c r="AP64" s="12"/>
      <c r="AQ64" s="12"/>
      <c r="AR64" s="42"/>
      <c r="AS64" s="44"/>
      <c r="AT64" s="12"/>
      <c r="AU64" s="12"/>
      <c r="AV64" s="12"/>
      <c r="AW64" s="42"/>
      <c r="AX64" s="44"/>
      <c r="BA64" s="25"/>
      <c r="BE64" s="25"/>
    </row>
    <row r="65" spans="1:57" x14ac:dyDescent="0.2">
      <c r="A65" s="12"/>
      <c r="B65" s="64"/>
      <c r="C65" s="18"/>
      <c r="D65" s="19"/>
      <c r="E65" s="65"/>
      <c r="F65" s="17"/>
      <c r="G65" s="27"/>
      <c r="H65" s="12"/>
      <c r="I65" s="15">
        <f>IF(Sprint3TasksTable[[#This Row],[Presup]]&gt;0,(MAX(J65:AX65)-MIN(J65:AX65))/Sprint3TasksTable[[#This Row],[Presup]],0)</f>
        <v>0</v>
      </c>
      <c r="J65" s="12"/>
      <c r="K65" s="12"/>
      <c r="L65" s="12"/>
      <c r="M65" s="12"/>
      <c r="N65" s="42"/>
      <c r="O65" s="44"/>
      <c r="P65" s="12"/>
      <c r="Q65" s="12"/>
      <c r="R65" s="12"/>
      <c r="S65" s="42"/>
      <c r="T65" s="44"/>
      <c r="U65" s="12"/>
      <c r="V65" s="12"/>
      <c r="W65" s="12"/>
      <c r="X65" s="42"/>
      <c r="Y65" s="44"/>
      <c r="Z65" s="12"/>
      <c r="AA65" s="12"/>
      <c r="AB65" s="12"/>
      <c r="AC65" s="42"/>
      <c r="AD65" s="44"/>
      <c r="AE65" s="12"/>
      <c r="AF65" s="12"/>
      <c r="AG65" s="12"/>
      <c r="AH65" s="42"/>
      <c r="AI65" s="44"/>
      <c r="AJ65" s="12"/>
      <c r="AK65" s="12"/>
      <c r="AL65" s="12"/>
      <c r="AM65" s="42"/>
      <c r="AN65" s="44"/>
      <c r="AO65" s="12"/>
      <c r="AP65" s="12"/>
      <c r="AQ65" s="12"/>
      <c r="AR65" s="42"/>
      <c r="AS65" s="44"/>
      <c r="AT65" s="12"/>
      <c r="AU65" s="12"/>
      <c r="AV65" s="12"/>
      <c r="AW65" s="42"/>
      <c r="AX65" s="44"/>
    </row>
    <row r="66" spans="1:57" x14ac:dyDescent="0.2">
      <c r="A66" s="12"/>
      <c r="B66" s="64"/>
      <c r="C66" s="18"/>
      <c r="D66" s="19"/>
      <c r="E66" s="65"/>
      <c r="F66" s="17"/>
      <c r="G66" s="27"/>
      <c r="H66" s="12"/>
      <c r="I66" s="15">
        <f>IF(Sprint3TasksTable[[#This Row],[Presup]]&gt;0,(MAX(J66:AX66)-MIN(J66:AX66))/Sprint3TasksTable[[#This Row],[Presup]],0)</f>
        <v>0</v>
      </c>
      <c r="J66" s="12"/>
      <c r="K66" s="12"/>
      <c r="L66" s="12"/>
      <c r="M66" s="12"/>
      <c r="N66" s="42"/>
      <c r="O66" s="44"/>
      <c r="P66" s="12"/>
      <c r="Q66" s="12"/>
      <c r="R66" s="12"/>
      <c r="S66" s="42"/>
      <c r="T66" s="44"/>
      <c r="U66" s="12"/>
      <c r="V66" s="12"/>
      <c r="W66" s="12"/>
      <c r="X66" s="42"/>
      <c r="Y66" s="44"/>
      <c r="Z66" s="12"/>
      <c r="AA66" s="12"/>
      <c r="AB66" s="12"/>
      <c r="AC66" s="42"/>
      <c r="AD66" s="44"/>
      <c r="AE66" s="12"/>
      <c r="AF66" s="12"/>
      <c r="AG66" s="12"/>
      <c r="AH66" s="42"/>
      <c r="AI66" s="44"/>
      <c r="AJ66" s="12"/>
      <c r="AK66" s="12"/>
      <c r="AL66" s="12"/>
      <c r="AM66" s="42"/>
      <c r="AN66" s="44"/>
      <c r="AO66" s="12"/>
      <c r="AP66" s="12"/>
      <c r="AQ66" s="12"/>
      <c r="AR66" s="42"/>
      <c r="AS66" s="44"/>
      <c r="AT66" s="12"/>
      <c r="AU66" s="12"/>
      <c r="AV66" s="12"/>
      <c r="AW66" s="42"/>
      <c r="AX66" s="44"/>
    </row>
    <row r="67" spans="1:57" x14ac:dyDescent="0.2">
      <c r="A67" s="12"/>
      <c r="B67" s="64"/>
      <c r="C67" s="18"/>
      <c r="D67" s="19"/>
      <c r="E67" s="65"/>
      <c r="F67" s="17"/>
      <c r="G67" s="27"/>
      <c r="H67" s="12"/>
      <c r="I67" s="15">
        <f>IF(Sprint3TasksTable[[#This Row],[Presup]]&gt;0,(MAX(J67:AX67)-MIN(J67:AX67))/Sprint3TasksTable[[#This Row],[Presup]],0)</f>
        <v>0</v>
      </c>
      <c r="J67" s="12"/>
      <c r="K67" s="12"/>
      <c r="L67" s="12"/>
      <c r="M67" s="12"/>
      <c r="N67" s="42"/>
      <c r="O67" s="44"/>
      <c r="P67" s="12"/>
      <c r="Q67" s="12"/>
      <c r="R67" s="12"/>
      <c r="S67" s="42"/>
      <c r="T67" s="44"/>
      <c r="U67" s="12"/>
      <c r="V67" s="12"/>
      <c r="W67" s="12"/>
      <c r="X67" s="42"/>
      <c r="Y67" s="44"/>
      <c r="Z67" s="12"/>
      <c r="AA67" s="12"/>
      <c r="AB67" s="12"/>
      <c r="AC67" s="42"/>
      <c r="AD67" s="44"/>
      <c r="AE67" s="12"/>
      <c r="AF67" s="12"/>
      <c r="AG67" s="12"/>
      <c r="AH67" s="42"/>
      <c r="AI67" s="44"/>
      <c r="AJ67" s="12"/>
      <c r="AK67" s="12"/>
      <c r="AL67" s="12"/>
      <c r="AM67" s="42"/>
      <c r="AN67" s="44"/>
      <c r="AO67" s="12"/>
      <c r="AP67" s="12"/>
      <c r="AQ67" s="12"/>
      <c r="AR67" s="42"/>
      <c r="AS67" s="44"/>
      <c r="AT67" s="12"/>
      <c r="AU67" s="12"/>
      <c r="AV67" s="12"/>
      <c r="AW67" s="42"/>
      <c r="AX67" s="44"/>
      <c r="BA67" s="40"/>
      <c r="BE67" s="40"/>
    </row>
    <row r="68" spans="1:57" x14ac:dyDescent="0.2">
      <c r="A68" s="12"/>
      <c r="B68" s="64"/>
      <c r="C68" s="18"/>
      <c r="D68" s="19"/>
      <c r="E68" s="65"/>
      <c r="F68" s="17"/>
      <c r="G68" s="27"/>
      <c r="H68" s="12"/>
      <c r="I68" s="15">
        <f>IF(Sprint3TasksTable[[#This Row],[Presup]]&gt;0,(MAX(J68:AX68)-MIN(J68:AX68))/Sprint3TasksTable[[#This Row],[Presup]],0)</f>
        <v>0</v>
      </c>
      <c r="J68" s="12"/>
      <c r="K68" s="12"/>
      <c r="L68" s="12"/>
      <c r="M68" s="12"/>
      <c r="N68" s="42"/>
      <c r="O68" s="44"/>
      <c r="P68" s="12"/>
      <c r="Q68" s="12"/>
      <c r="R68" s="12"/>
      <c r="S68" s="42"/>
      <c r="T68" s="44"/>
      <c r="U68" s="12"/>
      <c r="V68" s="12"/>
      <c r="W68" s="12"/>
      <c r="X68" s="42"/>
      <c r="Y68" s="44"/>
      <c r="Z68" s="12"/>
      <c r="AA68" s="12"/>
      <c r="AB68" s="12"/>
      <c r="AC68" s="42"/>
      <c r="AD68" s="44"/>
      <c r="AE68" s="12"/>
      <c r="AF68" s="12"/>
      <c r="AG68" s="12"/>
      <c r="AH68" s="42"/>
      <c r="AI68" s="44"/>
      <c r="AJ68" s="12"/>
      <c r="AK68" s="12"/>
      <c r="AL68" s="12"/>
      <c r="AM68" s="42"/>
      <c r="AN68" s="44"/>
      <c r="AO68" s="12"/>
      <c r="AP68" s="12"/>
      <c r="AQ68" s="12"/>
      <c r="AR68" s="42"/>
      <c r="AS68" s="44"/>
      <c r="AT68" s="12"/>
      <c r="AU68" s="12"/>
      <c r="AV68" s="12"/>
      <c r="AW68" s="42"/>
      <c r="AX68" s="44"/>
    </row>
    <row r="69" spans="1:57" x14ac:dyDescent="0.2">
      <c r="A69" s="12"/>
      <c r="B69" s="64"/>
      <c r="C69" s="18"/>
      <c r="D69" s="19"/>
      <c r="E69" s="65"/>
      <c r="F69" s="17"/>
      <c r="G69" s="27"/>
      <c r="H69" s="12"/>
      <c r="I69" s="15">
        <f>IF(Sprint3TasksTable[[#This Row],[Presup]]&gt;0,(MAX(J69:AX69)-MIN(J69:AX69))/Sprint3TasksTable[[#This Row],[Presup]],0)</f>
        <v>0</v>
      </c>
      <c r="J69" s="12"/>
      <c r="K69" s="12"/>
      <c r="L69" s="12"/>
      <c r="M69" s="12"/>
      <c r="N69" s="42"/>
      <c r="O69" s="44"/>
      <c r="P69" s="12"/>
      <c r="Q69" s="12"/>
      <c r="R69" s="12"/>
      <c r="S69" s="42"/>
      <c r="T69" s="44"/>
      <c r="U69" s="12"/>
      <c r="V69" s="12"/>
      <c r="W69" s="12"/>
      <c r="X69" s="42"/>
      <c r="Y69" s="44"/>
      <c r="Z69" s="12"/>
      <c r="AA69" s="12"/>
      <c r="AB69" s="12"/>
      <c r="AC69" s="42"/>
      <c r="AD69" s="44"/>
      <c r="AE69" s="12"/>
      <c r="AF69" s="12"/>
      <c r="AG69" s="12"/>
      <c r="AH69" s="42"/>
      <c r="AI69" s="44"/>
      <c r="AJ69" s="12"/>
      <c r="AK69" s="12"/>
      <c r="AL69" s="12"/>
      <c r="AM69" s="42"/>
      <c r="AN69" s="44"/>
      <c r="AO69" s="12"/>
      <c r="AP69" s="12"/>
      <c r="AQ69" s="12"/>
      <c r="AR69" s="42"/>
      <c r="AS69" s="44"/>
      <c r="AT69" s="12"/>
      <c r="AU69" s="12"/>
      <c r="AV69" s="12"/>
      <c r="AW69" s="42"/>
      <c r="AX69" s="44"/>
    </row>
    <row r="70" spans="1:57" x14ac:dyDescent="0.2">
      <c r="A70" s="12"/>
      <c r="B70" s="64"/>
      <c r="C70" s="18"/>
      <c r="D70" s="19"/>
      <c r="E70" s="65"/>
      <c r="F70" s="17"/>
      <c r="G70" s="27"/>
      <c r="H70" s="12"/>
      <c r="I70" s="15">
        <f>IF(Sprint3TasksTable[[#This Row],[Presup]]&gt;0,(MAX(J70:AX70)-MIN(J70:AX70))/Sprint3TasksTable[[#This Row],[Presup]],0)</f>
        <v>0</v>
      </c>
      <c r="J70" s="12"/>
      <c r="K70" s="12"/>
      <c r="L70" s="12"/>
      <c r="M70" s="12"/>
      <c r="N70" s="42"/>
      <c r="O70" s="44"/>
      <c r="P70" s="12"/>
      <c r="Q70" s="12"/>
      <c r="R70" s="12"/>
      <c r="S70" s="42"/>
      <c r="T70" s="44"/>
      <c r="U70" s="12"/>
      <c r="V70" s="12"/>
      <c r="W70" s="12"/>
      <c r="X70" s="42"/>
      <c r="Y70" s="44"/>
      <c r="Z70" s="12"/>
      <c r="AA70" s="12"/>
      <c r="AB70" s="12"/>
      <c r="AC70" s="42"/>
      <c r="AD70" s="44"/>
      <c r="AE70" s="12"/>
      <c r="AF70" s="12"/>
      <c r="AG70" s="12"/>
      <c r="AH70" s="42"/>
      <c r="AI70" s="44"/>
      <c r="AJ70" s="12"/>
      <c r="AK70" s="12"/>
      <c r="AL70" s="12"/>
      <c r="AM70" s="42"/>
      <c r="AN70" s="44"/>
      <c r="AO70" s="12"/>
      <c r="AP70" s="12"/>
      <c r="AQ70" s="12"/>
      <c r="AR70" s="42"/>
      <c r="AS70" s="44"/>
      <c r="AT70" s="12"/>
      <c r="AU70" s="12"/>
      <c r="AV70" s="12"/>
      <c r="AW70" s="42"/>
      <c r="AX70" s="44"/>
    </row>
    <row r="71" spans="1:57" x14ac:dyDescent="0.2">
      <c r="A71" s="12"/>
      <c r="B71" s="64"/>
      <c r="C71" s="18"/>
      <c r="D71" s="19"/>
      <c r="E71" s="65"/>
      <c r="F71" s="17"/>
      <c r="G71" s="27"/>
      <c r="H71" s="12"/>
      <c r="I71" s="15">
        <f>IF(Sprint3TasksTable[[#This Row],[Presup]]&gt;0,(MAX(J71:AX71)-MIN(J71:AX71))/Sprint3TasksTable[[#This Row],[Presup]],0)</f>
        <v>0</v>
      </c>
      <c r="J71" s="12"/>
      <c r="K71" s="12"/>
      <c r="L71" s="12"/>
      <c r="M71" s="12"/>
      <c r="N71" s="42"/>
      <c r="O71" s="44"/>
      <c r="P71" s="12"/>
      <c r="Q71" s="12"/>
      <c r="R71" s="12"/>
      <c r="S71" s="42"/>
      <c r="T71" s="44"/>
      <c r="U71" s="12"/>
      <c r="V71" s="12"/>
      <c r="W71" s="12"/>
      <c r="X71" s="42"/>
      <c r="Y71" s="44"/>
      <c r="Z71" s="12"/>
      <c r="AA71" s="12"/>
      <c r="AB71" s="12"/>
      <c r="AC71" s="42"/>
      <c r="AD71" s="44"/>
      <c r="AE71" s="12"/>
      <c r="AF71" s="12"/>
      <c r="AG71" s="12"/>
      <c r="AH71" s="42"/>
      <c r="AI71" s="44"/>
      <c r="AJ71" s="12"/>
      <c r="AK71" s="12"/>
      <c r="AL71" s="12"/>
      <c r="AM71" s="42"/>
      <c r="AN71" s="44"/>
      <c r="AO71" s="12"/>
      <c r="AP71" s="12"/>
      <c r="AQ71" s="12"/>
      <c r="AR71" s="42"/>
      <c r="AS71" s="44"/>
      <c r="AT71" s="12"/>
      <c r="AU71" s="12"/>
      <c r="AV71" s="12"/>
      <c r="AW71" s="42"/>
      <c r="AX71" s="44"/>
    </row>
    <row r="72" spans="1:57" x14ac:dyDescent="0.2">
      <c r="A72" s="12"/>
      <c r="B72" s="64"/>
      <c r="C72" s="18"/>
      <c r="D72" s="19"/>
      <c r="E72" s="65"/>
      <c r="F72" s="17"/>
      <c r="G72" s="27"/>
      <c r="H72" s="12"/>
      <c r="I72" s="15">
        <f>IF(Sprint3TasksTable[[#This Row],[Presup]]&gt;0,(MAX(J72:AX72)-MIN(J72:AX72))/Sprint3TasksTable[[#This Row],[Presup]],0)</f>
        <v>0</v>
      </c>
      <c r="J72" s="12"/>
      <c r="K72" s="12"/>
      <c r="L72" s="12"/>
      <c r="M72" s="12"/>
      <c r="N72" s="42"/>
      <c r="O72" s="44"/>
      <c r="P72" s="12"/>
      <c r="Q72" s="12"/>
      <c r="R72" s="12"/>
      <c r="S72" s="42"/>
      <c r="T72" s="44"/>
      <c r="U72" s="12"/>
      <c r="V72" s="12"/>
      <c r="W72" s="12"/>
      <c r="X72" s="42"/>
      <c r="Y72" s="44"/>
      <c r="Z72" s="12"/>
      <c r="AA72" s="12"/>
      <c r="AB72" s="12"/>
      <c r="AC72" s="42"/>
      <c r="AD72" s="44"/>
      <c r="AE72" s="12"/>
      <c r="AF72" s="12"/>
      <c r="AG72" s="12"/>
      <c r="AH72" s="42"/>
      <c r="AI72" s="44"/>
      <c r="AJ72" s="12"/>
      <c r="AK72" s="12"/>
      <c r="AL72" s="12"/>
      <c r="AM72" s="42"/>
      <c r="AN72" s="44"/>
      <c r="AO72" s="12"/>
      <c r="AP72" s="12"/>
      <c r="AQ72" s="12"/>
      <c r="AR72" s="42"/>
      <c r="AS72" s="44"/>
      <c r="AT72" s="12"/>
      <c r="AU72" s="12"/>
      <c r="AV72" s="12"/>
      <c r="AW72" s="42"/>
      <c r="AX72" s="44"/>
    </row>
    <row r="73" spans="1:57" x14ac:dyDescent="0.2">
      <c r="A73" s="12"/>
      <c r="B73" s="64"/>
      <c r="C73" s="18"/>
      <c r="D73" s="19"/>
      <c r="E73" s="65"/>
      <c r="F73" s="17"/>
      <c r="G73" s="27"/>
      <c r="H73" s="12"/>
      <c r="I73" s="15">
        <f>IF(Sprint3TasksTable[[#This Row],[Presup]]&gt;0,(MAX(J73:AX73)-MIN(J73:AX73))/Sprint3TasksTable[[#This Row],[Presup]],0)</f>
        <v>0</v>
      </c>
      <c r="J73" s="12"/>
      <c r="K73" s="12"/>
      <c r="L73" s="12"/>
      <c r="M73" s="12"/>
      <c r="N73" s="42"/>
      <c r="O73" s="44"/>
      <c r="P73" s="12"/>
      <c r="Q73" s="12"/>
      <c r="R73" s="12"/>
      <c r="S73" s="42"/>
      <c r="T73" s="44"/>
      <c r="U73" s="12"/>
      <c r="V73" s="12"/>
      <c r="W73" s="12"/>
      <c r="X73" s="42"/>
      <c r="Y73" s="44"/>
      <c r="Z73" s="12"/>
      <c r="AA73" s="12"/>
      <c r="AB73" s="12"/>
      <c r="AC73" s="42"/>
      <c r="AD73" s="44"/>
      <c r="AE73" s="12"/>
      <c r="AF73" s="12"/>
      <c r="AG73" s="12"/>
      <c r="AH73" s="42"/>
      <c r="AI73" s="44"/>
      <c r="AJ73" s="12"/>
      <c r="AK73" s="12"/>
      <c r="AL73" s="12"/>
      <c r="AM73" s="42"/>
      <c r="AN73" s="44"/>
      <c r="AO73" s="12"/>
      <c r="AP73" s="12"/>
      <c r="AQ73" s="12"/>
      <c r="AR73" s="42"/>
      <c r="AS73" s="44"/>
      <c r="AT73" s="12"/>
      <c r="AU73" s="12"/>
      <c r="AV73" s="12"/>
      <c r="AW73" s="42"/>
      <c r="AX73" s="44"/>
    </row>
    <row r="74" spans="1:57" x14ac:dyDescent="0.2">
      <c r="A74" s="12"/>
      <c r="B74" s="64"/>
      <c r="C74" s="18"/>
      <c r="D74" s="19"/>
      <c r="E74" s="65"/>
      <c r="F74" s="17"/>
      <c r="G74" s="27"/>
      <c r="H74" s="12"/>
      <c r="I74" s="15">
        <f>IF(Sprint3TasksTable[[#This Row],[Presup]]&gt;0,(MAX(J74:AX74)-MIN(J74:AX74))/Sprint3TasksTable[[#This Row],[Presup]],0)</f>
        <v>0</v>
      </c>
      <c r="J74" s="12"/>
      <c r="K74" s="12"/>
      <c r="L74" s="12"/>
      <c r="M74" s="12"/>
      <c r="N74" s="42"/>
      <c r="O74" s="44"/>
      <c r="P74" s="12"/>
      <c r="Q74" s="12"/>
      <c r="R74" s="12"/>
      <c r="S74" s="42"/>
      <c r="T74" s="44"/>
      <c r="U74" s="12"/>
      <c r="V74" s="12"/>
      <c r="W74" s="12"/>
      <c r="X74" s="42"/>
      <c r="Y74" s="44"/>
      <c r="Z74" s="12"/>
      <c r="AA74" s="12"/>
      <c r="AB74" s="12"/>
      <c r="AC74" s="42"/>
      <c r="AD74" s="44"/>
      <c r="AE74" s="12"/>
      <c r="AF74" s="12"/>
      <c r="AG74" s="12"/>
      <c r="AH74" s="42"/>
      <c r="AI74" s="44"/>
      <c r="AJ74" s="12"/>
      <c r="AK74" s="12"/>
      <c r="AL74" s="12"/>
      <c r="AM74" s="42"/>
      <c r="AN74" s="44"/>
      <c r="AO74" s="12"/>
      <c r="AP74" s="12"/>
      <c r="AQ74" s="12"/>
      <c r="AR74" s="42"/>
      <c r="AS74" s="44"/>
      <c r="AT74" s="12"/>
      <c r="AU74" s="12"/>
      <c r="AV74" s="12"/>
      <c r="AW74" s="42"/>
      <c r="AX74" s="44"/>
    </row>
    <row r="75" spans="1:57" x14ac:dyDescent="0.2">
      <c r="A75" s="12"/>
      <c r="B75" s="64"/>
      <c r="C75" s="18"/>
      <c r="D75" s="19"/>
      <c r="E75" s="65"/>
      <c r="F75" s="17"/>
      <c r="G75" s="27"/>
      <c r="H75" s="12"/>
      <c r="I75" s="15">
        <f>IF(Sprint3TasksTable[[#This Row],[Presup]]&gt;0,(MAX(J75:AX75)-MIN(J75:AX75))/Sprint3TasksTable[[#This Row],[Presup]],0)</f>
        <v>0</v>
      </c>
      <c r="J75" s="12"/>
      <c r="K75" s="12"/>
      <c r="L75" s="12"/>
      <c r="M75" s="12"/>
      <c r="N75" s="42"/>
      <c r="O75" s="44"/>
      <c r="P75" s="12"/>
      <c r="Q75" s="12"/>
      <c r="R75" s="12"/>
      <c r="S75" s="42"/>
      <c r="T75" s="44"/>
      <c r="U75" s="12"/>
      <c r="V75" s="12"/>
      <c r="W75" s="12"/>
      <c r="X75" s="42"/>
      <c r="Y75" s="44"/>
      <c r="Z75" s="12"/>
      <c r="AA75" s="12"/>
      <c r="AB75" s="12"/>
      <c r="AC75" s="42"/>
      <c r="AD75" s="44"/>
      <c r="AE75" s="12"/>
      <c r="AF75" s="12"/>
      <c r="AG75" s="12"/>
      <c r="AH75" s="42"/>
      <c r="AI75" s="44"/>
      <c r="AJ75" s="12"/>
      <c r="AK75" s="12"/>
      <c r="AL75" s="12"/>
      <c r="AM75" s="42"/>
      <c r="AN75" s="44"/>
      <c r="AO75" s="12"/>
      <c r="AP75" s="12"/>
      <c r="AQ75" s="12"/>
      <c r="AR75" s="42"/>
      <c r="AS75" s="44"/>
      <c r="AT75" s="12"/>
      <c r="AU75" s="12"/>
      <c r="AV75" s="12"/>
      <c r="AW75" s="42"/>
      <c r="AX75" s="44"/>
    </row>
    <row r="76" spans="1:57" x14ac:dyDescent="0.2">
      <c r="A76" s="12"/>
      <c r="B76" s="64"/>
      <c r="C76" s="18"/>
      <c r="D76" s="19"/>
      <c r="E76" s="65"/>
      <c r="F76" s="17"/>
      <c r="G76" s="27"/>
      <c r="H76" s="12"/>
      <c r="I76" s="15">
        <f>IF(Sprint3TasksTable[[#This Row],[Presup]]&gt;0,(MAX(J76:AX76)-MIN(J76:AX76))/Sprint3TasksTable[[#This Row],[Presup]],0)</f>
        <v>0</v>
      </c>
      <c r="J76" s="12"/>
      <c r="K76" s="12"/>
      <c r="L76" s="12"/>
      <c r="M76" s="12"/>
      <c r="N76" s="42"/>
      <c r="O76" s="44"/>
      <c r="P76" s="12"/>
      <c r="Q76" s="12"/>
      <c r="R76" s="12"/>
      <c r="S76" s="42"/>
      <c r="T76" s="44"/>
      <c r="U76" s="12"/>
      <c r="V76" s="12"/>
      <c r="W76" s="12"/>
      <c r="X76" s="42"/>
      <c r="Y76" s="44"/>
      <c r="Z76" s="12"/>
      <c r="AA76" s="12"/>
      <c r="AB76" s="12"/>
      <c r="AC76" s="42"/>
      <c r="AD76" s="44"/>
      <c r="AE76" s="12"/>
      <c r="AF76" s="12"/>
      <c r="AG76" s="12"/>
      <c r="AH76" s="42"/>
      <c r="AI76" s="44"/>
      <c r="AJ76" s="12"/>
      <c r="AK76" s="12"/>
      <c r="AL76" s="12"/>
      <c r="AM76" s="42"/>
      <c r="AN76" s="44"/>
      <c r="AO76" s="12"/>
      <c r="AP76" s="12"/>
      <c r="AQ76" s="12"/>
      <c r="AR76" s="42"/>
      <c r="AS76" s="44"/>
      <c r="AT76" s="12"/>
      <c r="AU76" s="12"/>
      <c r="AV76" s="12"/>
      <c r="AW76" s="42"/>
      <c r="AX76" s="44"/>
    </row>
    <row r="77" spans="1:57" x14ac:dyDescent="0.2">
      <c r="A77" s="12"/>
      <c r="B77" s="64"/>
      <c r="C77" s="18"/>
      <c r="D77" s="19"/>
      <c r="E77" s="65"/>
      <c r="F77" s="17"/>
      <c r="G77" s="27"/>
      <c r="H77" s="12"/>
      <c r="I77" s="15">
        <f>IF(Sprint3TasksTable[[#This Row],[Presup]]&gt;0,(MAX(J77:AX77)-MIN(J77:AX77))/Sprint3TasksTable[[#This Row],[Presup]],0)</f>
        <v>0</v>
      </c>
      <c r="J77" s="12"/>
      <c r="K77" s="12"/>
      <c r="L77" s="12"/>
      <c r="M77" s="12"/>
      <c r="N77" s="42"/>
      <c r="O77" s="44"/>
      <c r="P77" s="12"/>
      <c r="Q77" s="12"/>
      <c r="R77" s="12"/>
      <c r="S77" s="42"/>
      <c r="T77" s="44"/>
      <c r="U77" s="12"/>
      <c r="V77" s="12"/>
      <c r="W77" s="12"/>
      <c r="X77" s="42"/>
      <c r="Y77" s="44"/>
      <c r="Z77" s="12"/>
      <c r="AA77" s="12"/>
      <c r="AB77" s="12"/>
      <c r="AC77" s="42"/>
      <c r="AD77" s="44"/>
      <c r="AE77" s="12"/>
      <c r="AF77" s="12"/>
      <c r="AG77" s="12"/>
      <c r="AH77" s="42"/>
      <c r="AI77" s="44"/>
      <c r="AJ77" s="12"/>
      <c r="AK77" s="12"/>
      <c r="AL77" s="12"/>
      <c r="AM77" s="42"/>
      <c r="AN77" s="44"/>
      <c r="AO77" s="12"/>
      <c r="AP77" s="12"/>
      <c r="AQ77" s="12"/>
      <c r="AR77" s="42"/>
      <c r="AS77" s="44"/>
      <c r="AT77" s="12"/>
      <c r="AU77" s="12"/>
      <c r="AV77" s="12"/>
      <c r="AW77" s="42"/>
      <c r="AX77" s="44"/>
    </row>
    <row r="78" spans="1:57" x14ac:dyDescent="0.2">
      <c r="A78" s="12"/>
      <c r="B78" s="64"/>
      <c r="C78" s="18"/>
      <c r="D78" s="19"/>
      <c r="E78" s="65"/>
      <c r="F78" s="17"/>
      <c r="G78" s="27"/>
      <c r="H78" s="12"/>
      <c r="I78" s="15">
        <f>IF(Sprint3TasksTable[[#This Row],[Presup]]&gt;0,(MAX(J78:AX78)-MIN(J78:AX78))/Sprint3TasksTable[[#This Row],[Presup]],0)</f>
        <v>0</v>
      </c>
      <c r="J78" s="12"/>
      <c r="K78" s="12"/>
      <c r="L78" s="12"/>
      <c r="M78" s="12"/>
      <c r="N78" s="42"/>
      <c r="O78" s="44"/>
      <c r="P78" s="12"/>
      <c r="Q78" s="12"/>
      <c r="R78" s="12"/>
      <c r="S78" s="42"/>
      <c r="T78" s="44"/>
      <c r="U78" s="12"/>
      <c r="V78" s="12"/>
      <c r="W78" s="12"/>
      <c r="X78" s="42"/>
      <c r="Y78" s="44"/>
      <c r="Z78" s="12"/>
      <c r="AA78" s="12"/>
      <c r="AB78" s="12"/>
      <c r="AC78" s="42"/>
      <c r="AD78" s="44"/>
      <c r="AE78" s="12"/>
      <c r="AF78" s="12"/>
      <c r="AG78" s="12"/>
      <c r="AH78" s="42"/>
      <c r="AI78" s="44"/>
      <c r="AJ78" s="12"/>
      <c r="AK78" s="12"/>
      <c r="AL78" s="12"/>
      <c r="AM78" s="42"/>
      <c r="AN78" s="44"/>
      <c r="AO78" s="12"/>
      <c r="AP78" s="12"/>
      <c r="AQ78" s="12"/>
      <c r="AR78" s="42"/>
      <c r="AS78" s="44"/>
      <c r="AT78" s="12"/>
      <c r="AU78" s="12"/>
      <c r="AV78" s="12"/>
      <c r="AW78" s="42"/>
      <c r="AX78" s="44"/>
    </row>
    <row r="79" spans="1:57" x14ac:dyDescent="0.2">
      <c r="A79" s="12"/>
      <c r="B79" s="64"/>
      <c r="C79" s="18"/>
      <c r="D79" s="19"/>
      <c r="E79" s="65"/>
      <c r="F79" s="17"/>
      <c r="G79" s="27"/>
      <c r="H79" s="12"/>
      <c r="I79" s="15">
        <f>IF(Sprint3TasksTable[[#This Row],[Presup]]&gt;0,(MAX(J79:AX79)-MIN(J79:AX79))/Sprint3TasksTable[[#This Row],[Presup]],0)</f>
        <v>0</v>
      </c>
      <c r="J79" s="12"/>
      <c r="K79" s="12"/>
      <c r="L79" s="12"/>
      <c r="M79" s="12"/>
      <c r="N79" s="42"/>
      <c r="O79" s="44"/>
      <c r="P79" s="12"/>
      <c r="Q79" s="12"/>
      <c r="R79" s="12"/>
      <c r="S79" s="42"/>
      <c r="T79" s="44"/>
      <c r="U79" s="12"/>
      <c r="V79" s="12"/>
      <c r="W79" s="12"/>
      <c r="X79" s="42"/>
      <c r="Y79" s="44"/>
      <c r="Z79" s="12"/>
      <c r="AA79" s="12"/>
      <c r="AB79" s="12"/>
      <c r="AC79" s="42"/>
      <c r="AD79" s="44"/>
      <c r="AE79" s="12"/>
      <c r="AF79" s="12"/>
      <c r="AG79" s="12"/>
      <c r="AH79" s="42"/>
      <c r="AI79" s="44"/>
      <c r="AJ79" s="12"/>
      <c r="AK79" s="12"/>
      <c r="AL79" s="12"/>
      <c r="AM79" s="42"/>
      <c r="AN79" s="44"/>
      <c r="AO79" s="12"/>
      <c r="AP79" s="12"/>
      <c r="AQ79" s="12"/>
      <c r="AR79" s="42"/>
      <c r="AS79" s="44"/>
      <c r="AT79" s="12"/>
      <c r="AU79" s="12"/>
      <c r="AV79" s="12"/>
      <c r="AW79" s="42"/>
      <c r="AX79" s="44"/>
    </row>
    <row r="80" spans="1:57" x14ac:dyDescent="0.2">
      <c r="A80" s="12"/>
      <c r="B80" s="64"/>
      <c r="C80" s="18"/>
      <c r="D80" s="19"/>
      <c r="E80" s="65"/>
      <c r="F80" s="17"/>
      <c r="G80" s="27"/>
      <c r="H80" s="12"/>
      <c r="I80" s="15">
        <f>IF(Sprint3TasksTable[[#This Row],[Presup]]&gt;0,(MAX(J80:AX80)-MIN(J80:AX80))/Sprint3TasksTable[[#This Row],[Presup]],0)</f>
        <v>0</v>
      </c>
      <c r="J80" s="12"/>
      <c r="K80" s="12"/>
      <c r="L80" s="12"/>
      <c r="M80" s="12"/>
      <c r="N80" s="42"/>
      <c r="O80" s="44"/>
      <c r="P80" s="12"/>
      <c r="Q80" s="12"/>
      <c r="R80" s="12"/>
      <c r="S80" s="42"/>
      <c r="T80" s="44"/>
      <c r="U80" s="12"/>
      <c r="V80" s="12"/>
      <c r="W80" s="12"/>
      <c r="X80" s="42"/>
      <c r="Y80" s="44"/>
      <c r="Z80" s="12"/>
      <c r="AA80" s="12"/>
      <c r="AB80" s="12"/>
      <c r="AC80" s="42"/>
      <c r="AD80" s="44"/>
      <c r="AE80" s="12"/>
      <c r="AF80" s="12"/>
      <c r="AG80" s="12"/>
      <c r="AH80" s="42"/>
      <c r="AI80" s="44"/>
      <c r="AJ80" s="12"/>
      <c r="AK80" s="12"/>
      <c r="AL80" s="12"/>
      <c r="AM80" s="42"/>
      <c r="AN80" s="44"/>
      <c r="AO80" s="12"/>
      <c r="AP80" s="12"/>
      <c r="AQ80" s="12"/>
      <c r="AR80" s="42"/>
      <c r="AS80" s="44"/>
      <c r="AT80" s="12"/>
      <c r="AU80" s="12"/>
      <c r="AV80" s="12"/>
      <c r="AW80" s="42"/>
      <c r="AX80" s="44"/>
    </row>
    <row r="81" spans="1:50" x14ac:dyDescent="0.2">
      <c r="A81" s="12"/>
      <c r="B81" s="64"/>
      <c r="C81" s="18"/>
      <c r="D81" s="19"/>
      <c r="E81" s="65"/>
      <c r="F81" s="17"/>
      <c r="G81" s="27"/>
      <c r="H81" s="12"/>
      <c r="I81" s="15">
        <f>IF(Sprint3TasksTable[[#This Row],[Presup]]&gt;0,(MAX(J81:AX81)-MIN(J81:AX81))/Sprint3TasksTable[[#This Row],[Presup]],0)</f>
        <v>0</v>
      </c>
      <c r="J81" s="12"/>
      <c r="K81" s="12"/>
      <c r="L81" s="12"/>
      <c r="M81" s="12"/>
      <c r="N81" s="42"/>
      <c r="O81" s="44"/>
      <c r="P81" s="12"/>
      <c r="Q81" s="12"/>
      <c r="R81" s="12"/>
      <c r="S81" s="42"/>
      <c r="T81" s="44"/>
      <c r="U81" s="12"/>
      <c r="V81" s="12"/>
      <c r="W81" s="12"/>
      <c r="X81" s="42"/>
      <c r="Y81" s="44"/>
      <c r="Z81" s="12"/>
      <c r="AA81" s="12"/>
      <c r="AB81" s="12"/>
      <c r="AC81" s="42"/>
      <c r="AD81" s="44"/>
      <c r="AE81" s="12"/>
      <c r="AF81" s="12"/>
      <c r="AG81" s="12"/>
      <c r="AH81" s="42"/>
      <c r="AI81" s="44"/>
      <c r="AJ81" s="12"/>
      <c r="AK81" s="12"/>
      <c r="AL81" s="12"/>
      <c r="AM81" s="42"/>
      <c r="AN81" s="44"/>
      <c r="AO81" s="12"/>
      <c r="AP81" s="12"/>
      <c r="AQ81" s="12"/>
      <c r="AR81" s="42"/>
      <c r="AS81" s="44"/>
      <c r="AT81" s="12"/>
      <c r="AU81" s="12"/>
      <c r="AV81" s="12"/>
      <c r="AW81" s="42"/>
      <c r="AX81" s="44"/>
    </row>
    <row r="82" spans="1:50" x14ac:dyDescent="0.2">
      <c r="A82" s="12"/>
      <c r="B82" s="64"/>
      <c r="C82" s="18"/>
      <c r="D82" s="19"/>
      <c r="E82" s="65"/>
      <c r="F82" s="17"/>
      <c r="G82" s="27"/>
      <c r="H82" s="12"/>
      <c r="I82" s="15">
        <f>IF(Sprint3TasksTable[[#This Row],[Presup]]&gt;0,(MAX(J82:AX82)-MIN(J82:AX82))/Sprint3TasksTable[[#This Row],[Presup]],0)</f>
        <v>0</v>
      </c>
      <c r="J82" s="12"/>
      <c r="K82" s="12"/>
      <c r="L82" s="12"/>
      <c r="M82" s="12"/>
      <c r="N82" s="42"/>
      <c r="O82" s="44"/>
      <c r="P82" s="12"/>
      <c r="Q82" s="12"/>
      <c r="R82" s="12"/>
      <c r="S82" s="42"/>
      <c r="T82" s="44"/>
      <c r="U82" s="12"/>
      <c r="V82" s="12"/>
      <c r="W82" s="12"/>
      <c r="X82" s="42"/>
      <c r="Y82" s="44"/>
      <c r="Z82" s="12"/>
      <c r="AA82" s="12"/>
      <c r="AB82" s="12"/>
      <c r="AC82" s="42"/>
      <c r="AD82" s="44"/>
      <c r="AE82" s="12"/>
      <c r="AF82" s="12"/>
      <c r="AG82" s="12"/>
      <c r="AH82" s="42"/>
      <c r="AI82" s="44"/>
      <c r="AJ82" s="12"/>
      <c r="AK82" s="12"/>
      <c r="AL82" s="12"/>
      <c r="AM82" s="42"/>
      <c r="AN82" s="44"/>
      <c r="AO82" s="12"/>
      <c r="AP82" s="12"/>
      <c r="AQ82" s="12"/>
      <c r="AR82" s="42"/>
      <c r="AS82" s="44"/>
      <c r="AT82" s="12"/>
      <c r="AU82" s="12"/>
      <c r="AV82" s="12"/>
      <c r="AW82" s="42"/>
      <c r="AX82" s="44"/>
    </row>
    <row r="83" spans="1:50" x14ac:dyDescent="0.2">
      <c r="A83" s="12"/>
      <c r="B83" s="64"/>
      <c r="C83" s="18"/>
      <c r="D83" s="19"/>
      <c r="E83" s="65"/>
      <c r="F83" s="17"/>
      <c r="G83" s="27"/>
      <c r="H83" s="12"/>
      <c r="I83" s="15">
        <f>IF(Sprint3TasksTable[[#This Row],[Presup]]&gt;0,(MAX(J83:AX83)-MIN(J83:AX83))/Sprint3TasksTable[[#This Row],[Presup]],0)</f>
        <v>0</v>
      </c>
      <c r="J83" s="12"/>
      <c r="K83" s="12"/>
      <c r="L83" s="12"/>
      <c r="M83" s="12"/>
      <c r="N83" s="42"/>
      <c r="O83" s="44"/>
      <c r="P83" s="12"/>
      <c r="Q83" s="12"/>
      <c r="R83" s="12"/>
      <c r="S83" s="42"/>
      <c r="T83" s="44"/>
      <c r="U83" s="12"/>
      <c r="V83" s="12"/>
      <c r="W83" s="12"/>
      <c r="X83" s="42"/>
      <c r="Y83" s="44"/>
      <c r="Z83" s="12"/>
      <c r="AA83" s="12"/>
      <c r="AB83" s="12"/>
      <c r="AC83" s="42"/>
      <c r="AD83" s="44"/>
      <c r="AE83" s="12"/>
      <c r="AF83" s="12"/>
      <c r="AG83" s="12"/>
      <c r="AH83" s="42"/>
      <c r="AI83" s="44"/>
      <c r="AJ83" s="12"/>
      <c r="AK83" s="12"/>
      <c r="AL83" s="12"/>
      <c r="AM83" s="42"/>
      <c r="AN83" s="44"/>
      <c r="AO83" s="12"/>
      <c r="AP83" s="12"/>
      <c r="AQ83" s="12"/>
      <c r="AR83" s="42"/>
      <c r="AS83" s="44"/>
      <c r="AT83" s="12"/>
      <c r="AU83" s="12"/>
      <c r="AV83" s="12"/>
      <c r="AW83" s="42"/>
      <c r="AX83" s="44"/>
    </row>
    <row r="84" spans="1:50" x14ac:dyDescent="0.2">
      <c r="A84" s="12"/>
      <c r="B84" s="64"/>
      <c r="C84" s="18"/>
      <c r="D84" s="19"/>
      <c r="E84" s="65"/>
      <c r="F84" s="17"/>
      <c r="G84" s="27"/>
      <c r="H84" s="12"/>
      <c r="I84" s="15">
        <f>IF(Sprint3TasksTable[[#This Row],[Presup]]&gt;0,(MAX(J84:AX84)-MIN(J84:AX84))/Sprint3TasksTable[[#This Row],[Presup]],0)</f>
        <v>0</v>
      </c>
      <c r="J84" s="12"/>
      <c r="K84" s="12"/>
      <c r="L84" s="12"/>
      <c r="M84" s="12"/>
      <c r="N84" s="42"/>
      <c r="O84" s="44"/>
      <c r="P84" s="12"/>
      <c r="Q84" s="12"/>
      <c r="R84" s="12"/>
      <c r="S84" s="42"/>
      <c r="T84" s="44"/>
      <c r="U84" s="12"/>
      <c r="V84" s="12"/>
      <c r="W84" s="12"/>
      <c r="X84" s="42"/>
      <c r="Y84" s="44"/>
      <c r="Z84" s="12"/>
      <c r="AA84" s="12"/>
      <c r="AB84" s="12"/>
      <c r="AC84" s="42"/>
      <c r="AD84" s="44"/>
      <c r="AE84" s="12"/>
      <c r="AF84" s="12"/>
      <c r="AG84" s="12"/>
      <c r="AH84" s="42"/>
      <c r="AI84" s="44"/>
      <c r="AJ84" s="12"/>
      <c r="AK84" s="12"/>
      <c r="AL84" s="12"/>
      <c r="AM84" s="42"/>
      <c r="AN84" s="44"/>
      <c r="AO84" s="12"/>
      <c r="AP84" s="12"/>
      <c r="AQ84" s="12"/>
      <c r="AR84" s="42"/>
      <c r="AS84" s="44"/>
      <c r="AT84" s="12"/>
      <c r="AU84" s="12"/>
      <c r="AV84" s="12"/>
      <c r="AW84" s="42"/>
      <c r="AX84" s="44"/>
    </row>
    <row r="85" spans="1:50" x14ac:dyDescent="0.2">
      <c r="A85" s="12"/>
      <c r="B85" s="64"/>
      <c r="C85" s="18"/>
      <c r="D85" s="19"/>
      <c r="E85" s="65"/>
      <c r="F85" s="17"/>
      <c r="G85" s="27"/>
      <c r="H85" s="12"/>
      <c r="I85" s="15">
        <f>IF(Sprint3TasksTable[[#This Row],[Presup]]&gt;0,(MAX(J85:AX85)-MIN(J85:AX85))/Sprint3TasksTable[[#This Row],[Presup]],0)</f>
        <v>0</v>
      </c>
      <c r="J85" s="12"/>
      <c r="K85" s="12"/>
      <c r="L85" s="12"/>
      <c r="M85" s="12"/>
      <c r="N85" s="42"/>
      <c r="O85" s="44"/>
      <c r="P85" s="12"/>
      <c r="Q85" s="12"/>
      <c r="R85" s="12"/>
      <c r="S85" s="42"/>
      <c r="T85" s="44"/>
      <c r="U85" s="12"/>
      <c r="V85" s="12"/>
      <c r="W85" s="12"/>
      <c r="X85" s="42"/>
      <c r="Y85" s="44"/>
      <c r="Z85" s="12"/>
      <c r="AA85" s="12"/>
      <c r="AB85" s="12"/>
      <c r="AC85" s="42"/>
      <c r="AD85" s="44"/>
      <c r="AE85" s="12"/>
      <c r="AF85" s="12"/>
      <c r="AG85" s="12"/>
      <c r="AH85" s="42"/>
      <c r="AI85" s="44"/>
      <c r="AJ85" s="12"/>
      <c r="AK85" s="12"/>
      <c r="AL85" s="12"/>
      <c r="AM85" s="42"/>
      <c r="AN85" s="44"/>
      <c r="AO85" s="12"/>
      <c r="AP85" s="12"/>
      <c r="AQ85" s="12"/>
      <c r="AR85" s="42"/>
      <c r="AS85" s="44"/>
      <c r="AT85" s="12"/>
      <c r="AU85" s="12"/>
      <c r="AV85" s="12"/>
      <c r="AW85" s="42"/>
      <c r="AX85" s="44"/>
    </row>
    <row r="86" spans="1:50" x14ac:dyDescent="0.2">
      <c r="A86" s="12"/>
      <c r="B86" s="64"/>
      <c r="C86" s="18"/>
      <c r="D86" s="19"/>
      <c r="E86" s="65"/>
      <c r="F86" s="17"/>
      <c r="G86" s="27"/>
      <c r="H86" s="12"/>
      <c r="I86" s="15">
        <f>IF(Sprint3TasksTable[[#This Row],[Presup]]&gt;0,(MAX(J86:AX86)-MIN(J86:AX86))/Sprint3TasksTable[[#This Row],[Presup]],0)</f>
        <v>0</v>
      </c>
      <c r="J86" s="12"/>
      <c r="K86" s="12"/>
      <c r="L86" s="12"/>
      <c r="M86" s="12"/>
      <c r="N86" s="42"/>
      <c r="O86" s="44"/>
      <c r="P86" s="12"/>
      <c r="Q86" s="12"/>
      <c r="R86" s="12"/>
      <c r="S86" s="42"/>
      <c r="T86" s="44"/>
      <c r="U86" s="12"/>
      <c r="V86" s="12"/>
      <c r="W86" s="12"/>
      <c r="X86" s="42"/>
      <c r="Y86" s="44"/>
      <c r="Z86" s="12"/>
      <c r="AA86" s="12"/>
      <c r="AB86" s="12"/>
      <c r="AC86" s="42"/>
      <c r="AD86" s="44"/>
      <c r="AE86" s="12"/>
      <c r="AF86" s="12"/>
      <c r="AG86" s="12"/>
      <c r="AH86" s="42"/>
      <c r="AI86" s="44"/>
      <c r="AJ86" s="12"/>
      <c r="AK86" s="12"/>
      <c r="AL86" s="12"/>
      <c r="AM86" s="42"/>
      <c r="AN86" s="44"/>
      <c r="AO86" s="12"/>
      <c r="AP86" s="12"/>
      <c r="AQ86" s="12"/>
      <c r="AR86" s="42"/>
      <c r="AS86" s="44"/>
      <c r="AT86" s="12"/>
      <c r="AU86" s="12"/>
      <c r="AV86" s="12"/>
      <c r="AW86" s="42"/>
      <c r="AX86" s="44"/>
    </row>
    <row r="87" spans="1:50" x14ac:dyDescent="0.2">
      <c r="A87" s="12"/>
      <c r="B87" s="64"/>
      <c r="C87" s="18"/>
      <c r="D87" s="19"/>
      <c r="E87" s="65"/>
      <c r="F87" s="17"/>
      <c r="G87" s="27"/>
      <c r="H87" s="12"/>
      <c r="I87" s="15">
        <f>IF(Sprint3TasksTable[[#This Row],[Presup]]&gt;0,(MAX(J87:AX87)-MIN(J87:AX87))/Sprint3TasksTable[[#This Row],[Presup]],0)</f>
        <v>0</v>
      </c>
      <c r="J87" s="12"/>
      <c r="K87" s="12"/>
      <c r="L87" s="12"/>
      <c r="M87" s="12"/>
      <c r="N87" s="42"/>
      <c r="O87" s="44"/>
      <c r="P87" s="12"/>
      <c r="Q87" s="12"/>
      <c r="R87" s="12"/>
      <c r="S87" s="42"/>
      <c r="T87" s="44"/>
      <c r="U87" s="12"/>
      <c r="V87" s="12"/>
      <c r="W87" s="12"/>
      <c r="X87" s="42"/>
      <c r="Y87" s="44"/>
      <c r="Z87" s="12"/>
      <c r="AA87" s="12"/>
      <c r="AB87" s="12"/>
      <c r="AC87" s="42"/>
      <c r="AD87" s="44"/>
      <c r="AE87" s="12"/>
      <c r="AF87" s="12"/>
      <c r="AG87" s="12"/>
      <c r="AH87" s="42"/>
      <c r="AI87" s="44"/>
      <c r="AJ87" s="12"/>
      <c r="AK87" s="12"/>
      <c r="AL87" s="12"/>
      <c r="AM87" s="42"/>
      <c r="AN87" s="44"/>
      <c r="AO87" s="12"/>
      <c r="AP87" s="12"/>
      <c r="AQ87" s="12"/>
      <c r="AR87" s="42"/>
      <c r="AS87" s="44"/>
      <c r="AT87" s="12"/>
      <c r="AU87" s="12"/>
      <c r="AV87" s="12"/>
      <c r="AW87" s="42"/>
      <c r="AX87" s="44"/>
    </row>
    <row r="88" spans="1:50" x14ac:dyDescent="0.2">
      <c r="A88" s="12"/>
      <c r="B88" s="64"/>
      <c r="C88" s="18"/>
      <c r="D88" s="19"/>
      <c r="E88" s="65"/>
      <c r="F88" s="17"/>
      <c r="G88" s="27"/>
      <c r="H88" s="12"/>
      <c r="I88" s="15">
        <f>IF(Sprint3TasksTable[[#This Row],[Presup]]&gt;0,(MAX(J88:AX88)-MIN(J88:AX88))/Sprint3TasksTable[[#This Row],[Presup]],0)</f>
        <v>0</v>
      </c>
      <c r="J88" s="12"/>
      <c r="K88" s="12"/>
      <c r="L88" s="12"/>
      <c r="M88" s="12"/>
      <c r="N88" s="42"/>
      <c r="O88" s="44"/>
      <c r="P88" s="12"/>
      <c r="Q88" s="12"/>
      <c r="R88" s="12"/>
      <c r="S88" s="42"/>
      <c r="T88" s="44"/>
      <c r="U88" s="12"/>
      <c r="V88" s="12"/>
      <c r="W88" s="12"/>
      <c r="X88" s="42"/>
      <c r="Y88" s="44"/>
      <c r="Z88" s="12"/>
      <c r="AA88" s="12"/>
      <c r="AB88" s="12"/>
      <c r="AC88" s="42"/>
      <c r="AD88" s="44"/>
      <c r="AE88" s="12"/>
      <c r="AF88" s="12"/>
      <c r="AG88" s="12"/>
      <c r="AH88" s="42"/>
      <c r="AI88" s="44"/>
      <c r="AJ88" s="12"/>
      <c r="AK88" s="12"/>
      <c r="AL88" s="12"/>
      <c r="AM88" s="42"/>
      <c r="AN88" s="44"/>
      <c r="AO88" s="12"/>
      <c r="AP88" s="12"/>
      <c r="AQ88" s="12"/>
      <c r="AR88" s="42"/>
      <c r="AS88" s="44"/>
      <c r="AT88" s="12"/>
      <c r="AU88" s="12"/>
      <c r="AV88" s="12"/>
      <c r="AW88" s="42"/>
      <c r="AX88" s="44"/>
    </row>
    <row r="89" spans="1:50" x14ac:dyDescent="0.2">
      <c r="A89" s="12"/>
      <c r="B89" s="64"/>
      <c r="C89" s="18"/>
      <c r="D89" s="19"/>
      <c r="E89" s="65"/>
      <c r="F89" s="17"/>
      <c r="G89" s="27"/>
      <c r="H89" s="12"/>
      <c r="I89" s="15">
        <f>IF(Sprint3TasksTable[[#This Row],[Presup]]&gt;0,(MAX(J89:AX89)-MIN(J89:AX89))/Sprint3TasksTable[[#This Row],[Presup]],0)</f>
        <v>0</v>
      </c>
      <c r="J89" s="12"/>
      <c r="K89" s="12"/>
      <c r="L89" s="12"/>
      <c r="M89" s="12"/>
      <c r="N89" s="42"/>
      <c r="O89" s="44"/>
      <c r="P89" s="12"/>
      <c r="Q89" s="12"/>
      <c r="R89" s="12"/>
      <c r="S89" s="42"/>
      <c r="T89" s="44"/>
      <c r="U89" s="12"/>
      <c r="V89" s="12"/>
      <c r="W89" s="12"/>
      <c r="X89" s="42"/>
      <c r="Y89" s="44"/>
      <c r="Z89" s="12"/>
      <c r="AA89" s="12"/>
      <c r="AB89" s="12"/>
      <c r="AC89" s="42"/>
      <c r="AD89" s="44"/>
      <c r="AE89" s="12"/>
      <c r="AF89" s="12"/>
      <c r="AG89" s="12"/>
      <c r="AH89" s="42"/>
      <c r="AI89" s="44"/>
      <c r="AJ89" s="12"/>
      <c r="AK89" s="12"/>
      <c r="AL89" s="12"/>
      <c r="AM89" s="42"/>
      <c r="AN89" s="44"/>
      <c r="AO89" s="12"/>
      <c r="AP89" s="12"/>
      <c r="AQ89" s="12"/>
      <c r="AR89" s="42"/>
      <c r="AS89" s="44"/>
      <c r="AT89" s="12"/>
      <c r="AU89" s="12"/>
      <c r="AV89" s="12"/>
      <c r="AW89" s="42"/>
      <c r="AX89" s="44"/>
    </row>
    <row r="90" spans="1:50" x14ac:dyDescent="0.2">
      <c r="A90" s="12"/>
      <c r="B90" s="64"/>
      <c r="C90" s="18"/>
      <c r="D90" s="19"/>
      <c r="E90" s="65"/>
      <c r="F90" s="17"/>
      <c r="G90" s="27"/>
      <c r="H90" s="12"/>
      <c r="I90" s="15">
        <f>IF(Sprint3TasksTable[[#This Row],[Presup]]&gt;0,(MAX(J90:AX90)-MIN(J90:AX90))/Sprint3TasksTable[[#This Row],[Presup]],0)</f>
        <v>0</v>
      </c>
      <c r="J90" s="12"/>
      <c r="K90" s="12"/>
      <c r="L90" s="12"/>
      <c r="M90" s="12"/>
      <c r="N90" s="42"/>
      <c r="O90" s="44"/>
      <c r="P90" s="12"/>
      <c r="Q90" s="12"/>
      <c r="R90" s="12"/>
      <c r="S90" s="42"/>
      <c r="T90" s="44"/>
      <c r="U90" s="12"/>
      <c r="V90" s="12"/>
      <c r="W90" s="12"/>
      <c r="X90" s="42"/>
      <c r="Y90" s="44"/>
      <c r="Z90" s="12"/>
      <c r="AA90" s="12"/>
      <c r="AB90" s="12"/>
      <c r="AC90" s="42"/>
      <c r="AD90" s="44"/>
      <c r="AE90" s="12"/>
      <c r="AF90" s="12"/>
      <c r="AG90" s="12"/>
      <c r="AH90" s="42"/>
      <c r="AI90" s="44"/>
      <c r="AJ90" s="12"/>
      <c r="AK90" s="12"/>
      <c r="AL90" s="12"/>
      <c r="AM90" s="42"/>
      <c r="AN90" s="44"/>
      <c r="AO90" s="12"/>
      <c r="AP90" s="12"/>
      <c r="AQ90" s="12"/>
      <c r="AR90" s="42"/>
      <c r="AS90" s="44"/>
      <c r="AT90" s="12"/>
      <c r="AU90" s="12"/>
      <c r="AV90" s="12"/>
      <c r="AW90" s="42"/>
      <c r="AX90" s="44"/>
    </row>
    <row r="91" spans="1:50" x14ac:dyDescent="0.2">
      <c r="A91" s="12"/>
      <c r="B91" s="64"/>
      <c r="C91" s="18"/>
      <c r="D91" s="19"/>
      <c r="E91" s="65"/>
      <c r="F91" s="17"/>
      <c r="G91" s="27"/>
      <c r="H91" s="12"/>
      <c r="I91" s="15">
        <f>IF(Sprint3TasksTable[[#This Row],[Presup]]&gt;0,(MAX(J91:AX91)-MIN(J91:AX91))/Sprint3TasksTable[[#This Row],[Presup]],0)</f>
        <v>0</v>
      </c>
      <c r="J91" s="12"/>
      <c r="K91" s="12"/>
      <c r="L91" s="12"/>
      <c r="M91" s="12"/>
      <c r="N91" s="42"/>
      <c r="O91" s="44"/>
      <c r="P91" s="12"/>
      <c r="Q91" s="12"/>
      <c r="R91" s="12"/>
      <c r="S91" s="42"/>
      <c r="T91" s="44"/>
      <c r="U91" s="12"/>
      <c r="V91" s="12"/>
      <c r="W91" s="12"/>
      <c r="X91" s="42"/>
      <c r="Y91" s="44"/>
      <c r="Z91" s="12"/>
      <c r="AA91" s="12"/>
      <c r="AB91" s="12"/>
      <c r="AC91" s="42"/>
      <c r="AD91" s="44"/>
      <c r="AE91" s="12"/>
      <c r="AF91" s="12"/>
      <c r="AG91" s="12"/>
      <c r="AH91" s="42"/>
      <c r="AI91" s="44"/>
      <c r="AJ91" s="12"/>
      <c r="AK91" s="12"/>
      <c r="AL91" s="12"/>
      <c r="AM91" s="42"/>
      <c r="AN91" s="44"/>
      <c r="AO91" s="12"/>
      <c r="AP91" s="12"/>
      <c r="AQ91" s="12"/>
      <c r="AR91" s="42"/>
      <c r="AS91" s="44"/>
      <c r="AT91" s="12"/>
      <c r="AU91" s="12"/>
      <c r="AV91" s="12"/>
      <c r="AW91" s="42"/>
      <c r="AX91" s="44"/>
    </row>
    <row r="92" spans="1:50" x14ac:dyDescent="0.2">
      <c r="A92" s="12"/>
      <c r="B92" s="64"/>
      <c r="C92" s="18"/>
      <c r="D92" s="19"/>
      <c r="E92" s="65"/>
      <c r="F92" s="17"/>
      <c r="G92" s="27"/>
      <c r="H92" s="12"/>
      <c r="I92" s="15">
        <f>IF(Sprint3TasksTable[[#This Row],[Presup]]&gt;0,(MAX(J92:AX92)-MIN(J92:AX92))/Sprint3TasksTable[[#This Row],[Presup]],0)</f>
        <v>0</v>
      </c>
      <c r="J92" s="12"/>
      <c r="K92" s="12"/>
      <c r="L92" s="12"/>
      <c r="M92" s="12"/>
      <c r="N92" s="42"/>
      <c r="O92" s="44"/>
      <c r="P92" s="12"/>
      <c r="Q92" s="12"/>
      <c r="R92" s="12"/>
      <c r="S92" s="42"/>
      <c r="T92" s="44"/>
      <c r="U92" s="12"/>
      <c r="V92" s="12"/>
      <c r="W92" s="12"/>
      <c r="X92" s="42"/>
      <c r="Y92" s="44"/>
      <c r="Z92" s="12"/>
      <c r="AA92" s="12"/>
      <c r="AB92" s="12"/>
      <c r="AC92" s="42"/>
      <c r="AD92" s="44"/>
      <c r="AE92" s="12"/>
      <c r="AF92" s="12"/>
      <c r="AG92" s="12"/>
      <c r="AH92" s="42"/>
      <c r="AI92" s="44"/>
      <c r="AJ92" s="12"/>
      <c r="AK92" s="12"/>
      <c r="AL92" s="12"/>
      <c r="AM92" s="42"/>
      <c r="AN92" s="44"/>
      <c r="AO92" s="12"/>
      <c r="AP92" s="12"/>
      <c r="AQ92" s="12"/>
      <c r="AR92" s="42"/>
      <c r="AS92" s="44"/>
      <c r="AT92" s="12"/>
      <c r="AU92" s="12"/>
      <c r="AV92" s="12"/>
      <c r="AW92" s="42"/>
      <c r="AX92" s="44"/>
    </row>
    <row r="93" spans="1:50" x14ac:dyDescent="0.2">
      <c r="A93" s="12"/>
      <c r="B93" s="64"/>
      <c r="C93" s="18"/>
      <c r="D93" s="19"/>
      <c r="E93" s="65"/>
      <c r="F93" s="17"/>
      <c r="G93" s="27"/>
      <c r="H93" s="12"/>
      <c r="I93" s="15">
        <f>IF(Sprint3TasksTable[[#This Row],[Presup]]&gt;0,(MAX(J93:AX93)-MIN(J93:AX93))/Sprint3TasksTable[[#This Row],[Presup]],0)</f>
        <v>0</v>
      </c>
      <c r="J93" s="12"/>
      <c r="K93" s="12"/>
      <c r="L93" s="12"/>
      <c r="M93" s="12"/>
      <c r="N93" s="42"/>
      <c r="O93" s="44"/>
      <c r="P93" s="12"/>
      <c r="Q93" s="12"/>
      <c r="R93" s="12"/>
      <c r="S93" s="42"/>
      <c r="T93" s="44"/>
      <c r="U93" s="12"/>
      <c r="V93" s="12"/>
      <c r="W93" s="12"/>
      <c r="X93" s="42"/>
      <c r="Y93" s="44"/>
      <c r="Z93" s="12"/>
      <c r="AA93" s="12"/>
      <c r="AB93" s="12"/>
      <c r="AC93" s="42"/>
      <c r="AD93" s="44"/>
      <c r="AE93" s="12"/>
      <c r="AF93" s="12"/>
      <c r="AG93" s="12"/>
      <c r="AH93" s="42"/>
      <c r="AI93" s="44"/>
      <c r="AJ93" s="12"/>
      <c r="AK93" s="12"/>
      <c r="AL93" s="12"/>
      <c r="AM93" s="42"/>
      <c r="AN93" s="44"/>
      <c r="AO93" s="12"/>
      <c r="AP93" s="12"/>
      <c r="AQ93" s="12"/>
      <c r="AR93" s="42"/>
      <c r="AS93" s="44"/>
      <c r="AT93" s="12"/>
      <c r="AU93" s="12"/>
      <c r="AV93" s="12"/>
      <c r="AW93" s="42"/>
      <c r="AX93" s="44"/>
    </row>
    <row r="94" spans="1:50" x14ac:dyDescent="0.2">
      <c r="A94" s="12"/>
      <c r="B94" s="64"/>
      <c r="C94" s="18"/>
      <c r="D94" s="19"/>
      <c r="E94" s="65"/>
      <c r="F94" s="17"/>
      <c r="G94" s="27"/>
      <c r="H94" s="12"/>
      <c r="I94" s="15">
        <f>IF(Sprint3TasksTable[[#This Row],[Presup]]&gt;0,(MAX(J94:AX94)-MIN(J94:AX94))/Sprint3TasksTable[[#This Row],[Presup]],0)</f>
        <v>0</v>
      </c>
      <c r="J94" s="12"/>
      <c r="K94" s="12"/>
      <c r="L94" s="12"/>
      <c r="M94" s="12"/>
      <c r="N94" s="42"/>
      <c r="O94" s="44"/>
      <c r="P94" s="12"/>
      <c r="Q94" s="12"/>
      <c r="R94" s="12"/>
      <c r="S94" s="42"/>
      <c r="T94" s="44"/>
      <c r="U94" s="12"/>
      <c r="V94" s="12"/>
      <c r="W94" s="12"/>
      <c r="X94" s="42"/>
      <c r="Y94" s="44"/>
      <c r="Z94" s="12"/>
      <c r="AA94" s="12"/>
      <c r="AB94" s="12"/>
      <c r="AC94" s="42"/>
      <c r="AD94" s="44"/>
      <c r="AE94" s="12"/>
      <c r="AF94" s="12"/>
      <c r="AG94" s="12"/>
      <c r="AH94" s="42"/>
      <c r="AI94" s="44"/>
      <c r="AJ94" s="12"/>
      <c r="AK94" s="12"/>
      <c r="AL94" s="12"/>
      <c r="AM94" s="42"/>
      <c r="AN94" s="44"/>
      <c r="AO94" s="12"/>
      <c r="AP94" s="12"/>
      <c r="AQ94" s="12"/>
      <c r="AR94" s="42"/>
      <c r="AS94" s="44"/>
      <c r="AT94" s="12"/>
      <c r="AU94" s="12"/>
      <c r="AV94" s="12"/>
      <c r="AW94" s="42"/>
      <c r="AX94" s="44"/>
    </row>
    <row r="95" spans="1:50" x14ac:dyDescent="0.2">
      <c r="A95" s="12"/>
      <c r="B95" s="64"/>
      <c r="C95" s="18"/>
      <c r="D95" s="19"/>
      <c r="E95" s="65"/>
      <c r="F95" s="17"/>
      <c r="G95" s="27"/>
      <c r="H95" s="12"/>
      <c r="I95" s="15">
        <f>IF(Sprint3TasksTable[[#This Row],[Presup]]&gt;0,(MAX(J95:AX95)-MIN(J95:AX95))/Sprint3TasksTable[[#This Row],[Presup]],0)</f>
        <v>0</v>
      </c>
      <c r="J95" s="12"/>
      <c r="K95" s="12"/>
      <c r="L95" s="12"/>
      <c r="M95" s="12"/>
      <c r="N95" s="42"/>
      <c r="O95" s="44"/>
      <c r="P95" s="12"/>
      <c r="Q95" s="12"/>
      <c r="R95" s="12"/>
      <c r="S95" s="42"/>
      <c r="T95" s="44"/>
      <c r="U95" s="12"/>
      <c r="V95" s="12"/>
      <c r="W95" s="12"/>
      <c r="X95" s="42"/>
      <c r="Y95" s="44"/>
      <c r="Z95" s="12"/>
      <c r="AA95" s="12"/>
      <c r="AB95" s="12"/>
      <c r="AC95" s="42"/>
      <c r="AD95" s="44"/>
      <c r="AE95" s="12"/>
      <c r="AF95" s="12"/>
      <c r="AG95" s="12"/>
      <c r="AH95" s="42"/>
      <c r="AI95" s="44"/>
      <c r="AJ95" s="12"/>
      <c r="AK95" s="12"/>
      <c r="AL95" s="12"/>
      <c r="AM95" s="42"/>
      <c r="AN95" s="44"/>
      <c r="AO95" s="12"/>
      <c r="AP95" s="12"/>
      <c r="AQ95" s="12"/>
      <c r="AR95" s="42"/>
      <c r="AS95" s="44"/>
      <c r="AT95" s="12"/>
      <c r="AU95" s="12"/>
      <c r="AV95" s="12"/>
      <c r="AW95" s="42"/>
      <c r="AX95" s="44"/>
    </row>
    <row r="96" spans="1:50" x14ac:dyDescent="0.2">
      <c r="A96" s="12"/>
      <c r="B96" s="64"/>
      <c r="C96" s="18"/>
      <c r="D96" s="19"/>
      <c r="E96" s="65"/>
      <c r="F96" s="17"/>
      <c r="G96" s="27"/>
      <c r="H96" s="12"/>
      <c r="I96" s="15">
        <f>IF(Sprint3TasksTable[[#This Row],[Presup]]&gt;0,(MAX(J96:AX96)-MIN(J96:AX96))/Sprint3TasksTable[[#This Row],[Presup]],0)</f>
        <v>0</v>
      </c>
      <c r="J96" s="12"/>
      <c r="K96" s="12"/>
      <c r="L96" s="12"/>
      <c r="M96" s="12"/>
      <c r="N96" s="42"/>
      <c r="O96" s="44"/>
      <c r="P96" s="12"/>
      <c r="Q96" s="12"/>
      <c r="R96" s="12"/>
      <c r="S96" s="42"/>
      <c r="T96" s="44"/>
      <c r="U96" s="12"/>
      <c r="V96" s="12"/>
      <c r="W96" s="12"/>
      <c r="X96" s="42"/>
      <c r="Y96" s="44"/>
      <c r="Z96" s="12"/>
      <c r="AA96" s="12"/>
      <c r="AB96" s="12"/>
      <c r="AC96" s="42"/>
      <c r="AD96" s="44"/>
      <c r="AE96" s="12"/>
      <c r="AF96" s="12"/>
      <c r="AG96" s="12"/>
      <c r="AH96" s="42"/>
      <c r="AI96" s="44"/>
      <c r="AJ96" s="12"/>
      <c r="AK96" s="12"/>
      <c r="AL96" s="12"/>
      <c r="AM96" s="42"/>
      <c r="AN96" s="44"/>
      <c r="AO96" s="12"/>
      <c r="AP96" s="12"/>
      <c r="AQ96" s="12"/>
      <c r="AR96" s="42"/>
      <c r="AS96" s="44"/>
      <c r="AT96" s="12"/>
      <c r="AU96" s="12"/>
      <c r="AV96" s="12"/>
      <c r="AW96" s="42"/>
      <c r="AX96" s="44"/>
    </row>
    <row r="97" spans="1:50" x14ac:dyDescent="0.2">
      <c r="A97" s="12"/>
      <c r="B97" s="64"/>
      <c r="C97" s="18"/>
      <c r="D97" s="19"/>
      <c r="E97" s="65"/>
      <c r="F97" s="17"/>
      <c r="G97" s="27"/>
      <c r="H97" s="12"/>
      <c r="I97" s="15">
        <f>IF(Sprint3TasksTable[[#This Row],[Presup]]&gt;0,(MAX(J97:AX97)-MIN(J97:AX97))/Sprint3TasksTable[[#This Row],[Presup]],0)</f>
        <v>0</v>
      </c>
      <c r="J97" s="12"/>
      <c r="K97" s="12"/>
      <c r="L97" s="12"/>
      <c r="M97" s="12"/>
      <c r="N97" s="42"/>
      <c r="O97" s="44"/>
      <c r="P97" s="12"/>
      <c r="Q97" s="12"/>
      <c r="R97" s="12"/>
      <c r="S97" s="42"/>
      <c r="T97" s="44"/>
      <c r="U97" s="12"/>
      <c r="V97" s="12"/>
      <c r="W97" s="12"/>
      <c r="X97" s="42"/>
      <c r="Y97" s="44"/>
      <c r="Z97" s="12"/>
      <c r="AA97" s="12"/>
      <c r="AB97" s="12"/>
      <c r="AC97" s="42"/>
      <c r="AD97" s="44"/>
      <c r="AE97" s="12"/>
      <c r="AF97" s="12"/>
      <c r="AG97" s="12"/>
      <c r="AH97" s="42"/>
      <c r="AI97" s="44"/>
      <c r="AJ97" s="12"/>
      <c r="AK97" s="12"/>
      <c r="AL97" s="12"/>
      <c r="AM97" s="42"/>
      <c r="AN97" s="44"/>
      <c r="AO97" s="12"/>
      <c r="AP97" s="12"/>
      <c r="AQ97" s="12"/>
      <c r="AR97" s="42"/>
      <c r="AS97" s="44"/>
      <c r="AT97" s="12"/>
      <c r="AU97" s="12"/>
      <c r="AV97" s="12"/>
      <c r="AW97" s="42"/>
      <c r="AX97" s="44"/>
    </row>
    <row r="98" spans="1:50" x14ac:dyDescent="0.2">
      <c r="A98" s="12"/>
      <c r="B98" s="64"/>
      <c r="C98" s="18"/>
      <c r="D98" s="19"/>
      <c r="E98" s="65"/>
      <c r="F98" s="17"/>
      <c r="G98" s="27"/>
      <c r="H98" s="12"/>
      <c r="I98" s="15">
        <f>IF(Sprint3TasksTable[[#This Row],[Presup]]&gt;0,(MAX(J98:AX98)-MIN(J98:AX98))/Sprint3TasksTable[[#This Row],[Presup]],0)</f>
        <v>0</v>
      </c>
      <c r="J98" s="12"/>
      <c r="K98" s="12"/>
      <c r="L98" s="12"/>
      <c r="M98" s="12"/>
      <c r="N98" s="42"/>
      <c r="O98" s="44"/>
      <c r="P98" s="12"/>
      <c r="Q98" s="12"/>
      <c r="R98" s="12"/>
      <c r="S98" s="42"/>
      <c r="T98" s="44"/>
      <c r="U98" s="12"/>
      <c r="V98" s="12"/>
      <c r="W98" s="12"/>
      <c r="X98" s="42"/>
      <c r="Y98" s="44"/>
      <c r="Z98" s="12"/>
      <c r="AA98" s="12"/>
      <c r="AB98" s="12"/>
      <c r="AC98" s="42"/>
      <c r="AD98" s="44"/>
      <c r="AE98" s="12"/>
      <c r="AF98" s="12"/>
      <c r="AG98" s="12"/>
      <c r="AH98" s="42"/>
      <c r="AI98" s="44"/>
      <c r="AJ98" s="12"/>
      <c r="AK98" s="12"/>
      <c r="AL98" s="12"/>
      <c r="AM98" s="42"/>
      <c r="AN98" s="44"/>
      <c r="AO98" s="12"/>
      <c r="AP98" s="12"/>
      <c r="AQ98" s="12"/>
      <c r="AR98" s="42"/>
      <c r="AS98" s="44"/>
      <c r="AT98" s="12"/>
      <c r="AU98" s="12"/>
      <c r="AV98" s="12"/>
      <c r="AW98" s="42"/>
      <c r="AX98" s="44"/>
    </row>
    <row r="99" spans="1:50" x14ac:dyDescent="0.2">
      <c r="A99" s="12"/>
      <c r="B99" s="64"/>
      <c r="C99" s="18"/>
      <c r="D99" s="19"/>
      <c r="E99" s="65"/>
      <c r="F99" s="17"/>
      <c r="G99" s="27"/>
      <c r="H99" s="12"/>
      <c r="I99" s="15">
        <f>IF(Sprint3TasksTable[[#This Row],[Presup]]&gt;0,(MAX(J99:AX99)-MIN(J99:AX99))/Sprint3TasksTable[[#This Row],[Presup]],0)</f>
        <v>0</v>
      </c>
      <c r="J99" s="12"/>
      <c r="K99" s="12"/>
      <c r="L99" s="12"/>
      <c r="M99" s="12"/>
      <c r="N99" s="42"/>
      <c r="O99" s="44"/>
      <c r="P99" s="12"/>
      <c r="Q99" s="12"/>
      <c r="R99" s="12"/>
      <c r="S99" s="42"/>
      <c r="T99" s="44"/>
      <c r="U99" s="12"/>
      <c r="V99" s="12"/>
      <c r="W99" s="12"/>
      <c r="X99" s="42"/>
      <c r="Y99" s="44"/>
      <c r="Z99" s="12"/>
      <c r="AA99" s="12"/>
      <c r="AB99" s="12"/>
      <c r="AC99" s="42"/>
      <c r="AD99" s="44"/>
      <c r="AE99" s="12"/>
      <c r="AF99" s="12"/>
      <c r="AG99" s="12"/>
      <c r="AH99" s="42"/>
      <c r="AI99" s="44"/>
      <c r="AJ99" s="12"/>
      <c r="AK99" s="12"/>
      <c r="AL99" s="12"/>
      <c r="AM99" s="42"/>
      <c r="AN99" s="44"/>
      <c r="AO99" s="12"/>
      <c r="AP99" s="12"/>
      <c r="AQ99" s="12"/>
      <c r="AR99" s="42"/>
      <c r="AS99" s="44"/>
      <c r="AT99" s="12"/>
      <c r="AU99" s="12"/>
      <c r="AV99" s="12"/>
      <c r="AW99" s="42"/>
      <c r="AX99" s="44"/>
    </row>
    <row r="100" spans="1:50" x14ac:dyDescent="0.2">
      <c r="A100" s="12"/>
      <c r="B100" s="64"/>
      <c r="C100" s="18"/>
      <c r="D100" s="19"/>
      <c r="E100" s="65"/>
      <c r="F100" s="17"/>
      <c r="G100" s="27"/>
      <c r="H100" s="12"/>
      <c r="I100" s="15">
        <f>IF(Sprint3TasksTable[[#This Row],[Presup]]&gt;0,(MAX(J100:AX100)-MIN(J100:AX100))/Sprint3TasksTable[[#This Row],[Presup]],0)</f>
        <v>0</v>
      </c>
      <c r="J100" s="12"/>
      <c r="K100" s="12"/>
      <c r="L100" s="12"/>
      <c r="M100" s="12"/>
      <c r="N100" s="42"/>
      <c r="O100" s="44"/>
      <c r="P100" s="12"/>
      <c r="Q100" s="12"/>
      <c r="R100" s="12"/>
      <c r="S100" s="42"/>
      <c r="T100" s="44"/>
      <c r="U100" s="12"/>
      <c r="V100" s="12"/>
      <c r="W100" s="12"/>
      <c r="X100" s="42"/>
      <c r="Y100" s="44"/>
      <c r="Z100" s="12"/>
      <c r="AA100" s="12"/>
      <c r="AB100" s="12"/>
      <c r="AC100" s="42"/>
      <c r="AD100" s="44"/>
      <c r="AE100" s="12"/>
      <c r="AF100" s="12"/>
      <c r="AG100" s="12"/>
      <c r="AH100" s="42"/>
      <c r="AI100" s="44"/>
      <c r="AJ100" s="12"/>
      <c r="AK100" s="12"/>
      <c r="AL100" s="12"/>
      <c r="AM100" s="42"/>
      <c r="AN100" s="44"/>
      <c r="AO100" s="12"/>
      <c r="AP100" s="12"/>
      <c r="AQ100" s="12"/>
      <c r="AR100" s="42"/>
      <c r="AS100" s="44"/>
      <c r="AT100" s="12"/>
      <c r="AU100" s="12"/>
      <c r="AV100" s="12"/>
      <c r="AW100" s="42"/>
      <c r="AX100" s="44"/>
    </row>
    <row r="101" spans="1:50" x14ac:dyDescent="0.2">
      <c r="A101" s="12"/>
      <c r="B101" s="64"/>
      <c r="C101" s="18"/>
      <c r="D101" s="19"/>
      <c r="E101" s="65"/>
      <c r="F101" s="17"/>
      <c r="G101" s="27"/>
      <c r="H101" s="12"/>
      <c r="I101" s="15">
        <f>IF(Sprint3TasksTable[[#This Row],[Presup]]&gt;0,(MAX(J101:AX101)-MIN(J101:AX101))/Sprint3TasksTable[[#This Row],[Presup]],0)</f>
        <v>0</v>
      </c>
      <c r="J101" s="12"/>
      <c r="K101" s="12"/>
      <c r="L101" s="12"/>
      <c r="M101" s="12"/>
      <c r="N101" s="42"/>
      <c r="O101" s="44"/>
      <c r="P101" s="12"/>
      <c r="Q101" s="12"/>
      <c r="R101" s="12"/>
      <c r="S101" s="42"/>
      <c r="T101" s="44"/>
      <c r="U101" s="12"/>
      <c r="V101" s="12"/>
      <c r="W101" s="12"/>
      <c r="X101" s="42"/>
      <c r="Y101" s="44"/>
      <c r="Z101" s="12"/>
      <c r="AA101" s="12"/>
      <c r="AB101" s="12"/>
      <c r="AC101" s="42"/>
      <c r="AD101" s="44"/>
      <c r="AE101" s="12"/>
      <c r="AF101" s="12"/>
      <c r="AG101" s="12"/>
      <c r="AH101" s="42"/>
      <c r="AI101" s="44"/>
      <c r="AJ101" s="12"/>
      <c r="AK101" s="12"/>
      <c r="AL101" s="12"/>
      <c r="AM101" s="42"/>
      <c r="AN101" s="44"/>
      <c r="AO101" s="12"/>
      <c r="AP101" s="12"/>
      <c r="AQ101" s="12"/>
      <c r="AR101" s="42"/>
      <c r="AS101" s="44"/>
      <c r="AT101" s="12"/>
      <c r="AU101" s="12"/>
      <c r="AV101" s="12"/>
      <c r="AW101" s="42"/>
      <c r="AX101" s="44"/>
    </row>
    <row r="102" spans="1:50" x14ac:dyDescent="0.2">
      <c r="A102" s="12"/>
      <c r="B102" s="64"/>
      <c r="C102" s="18"/>
      <c r="D102" s="19"/>
      <c r="E102" s="65"/>
      <c r="F102" s="17"/>
      <c r="G102" s="27"/>
      <c r="H102" s="12"/>
      <c r="I102" s="15">
        <f>IF(Sprint3TasksTable[[#This Row],[Presup]]&gt;0,(MAX(J102:AX102)-MIN(J102:AX102))/Sprint3TasksTable[[#This Row],[Presup]],0)</f>
        <v>0</v>
      </c>
      <c r="J102" s="12"/>
      <c r="K102" s="12"/>
      <c r="L102" s="12"/>
      <c r="M102" s="12"/>
      <c r="N102" s="42"/>
      <c r="O102" s="44"/>
      <c r="P102" s="12"/>
      <c r="Q102" s="12"/>
      <c r="R102" s="12"/>
      <c r="S102" s="42"/>
      <c r="T102" s="44"/>
      <c r="U102" s="12"/>
      <c r="V102" s="12"/>
      <c r="W102" s="12"/>
      <c r="X102" s="42"/>
      <c r="Y102" s="44"/>
      <c r="Z102" s="12"/>
      <c r="AA102" s="12"/>
      <c r="AB102" s="12"/>
      <c r="AC102" s="42"/>
      <c r="AD102" s="44"/>
      <c r="AE102" s="12"/>
      <c r="AF102" s="12"/>
      <c r="AG102" s="12"/>
      <c r="AH102" s="42"/>
      <c r="AI102" s="44"/>
      <c r="AJ102" s="12"/>
      <c r="AK102" s="12"/>
      <c r="AL102" s="12"/>
      <c r="AM102" s="42"/>
      <c r="AN102" s="44"/>
      <c r="AO102" s="12"/>
      <c r="AP102" s="12"/>
      <c r="AQ102" s="12"/>
      <c r="AR102" s="42"/>
      <c r="AS102" s="44"/>
      <c r="AT102" s="12"/>
      <c r="AU102" s="12"/>
      <c r="AV102" s="12"/>
      <c r="AW102" s="42"/>
      <c r="AX102" s="44"/>
    </row>
    <row r="103" spans="1:50" x14ac:dyDescent="0.2">
      <c r="A103" s="12"/>
      <c r="B103" s="64"/>
      <c r="C103" s="18"/>
      <c r="D103" s="19"/>
      <c r="E103" s="65"/>
      <c r="F103" s="17"/>
      <c r="G103" s="27"/>
      <c r="H103" s="12"/>
      <c r="I103" s="15">
        <f>IF(Sprint3TasksTable[[#This Row],[Presup]]&gt;0,(MAX(J103:AX103)-MIN(J103:AX103))/Sprint3TasksTable[[#This Row],[Presup]],0)</f>
        <v>0</v>
      </c>
      <c r="J103" s="12"/>
      <c r="K103" s="12"/>
      <c r="L103" s="12"/>
      <c r="M103" s="12"/>
      <c r="N103" s="42"/>
      <c r="O103" s="44"/>
      <c r="P103" s="12"/>
      <c r="Q103" s="12"/>
      <c r="R103" s="12"/>
      <c r="S103" s="42"/>
      <c r="T103" s="44"/>
      <c r="U103" s="12"/>
      <c r="V103" s="12"/>
      <c r="W103" s="12"/>
      <c r="X103" s="42"/>
      <c r="Y103" s="44"/>
      <c r="Z103" s="12"/>
      <c r="AA103" s="12"/>
      <c r="AB103" s="12"/>
      <c r="AC103" s="42"/>
      <c r="AD103" s="44"/>
      <c r="AE103" s="12"/>
      <c r="AF103" s="12"/>
      <c r="AG103" s="12"/>
      <c r="AH103" s="42"/>
      <c r="AI103" s="44"/>
      <c r="AJ103" s="12"/>
      <c r="AK103" s="12"/>
      <c r="AL103" s="12"/>
      <c r="AM103" s="42"/>
      <c r="AN103" s="44"/>
      <c r="AO103" s="12"/>
      <c r="AP103" s="12"/>
      <c r="AQ103" s="12"/>
      <c r="AR103" s="42"/>
      <c r="AS103" s="44"/>
      <c r="AT103" s="12"/>
      <c r="AU103" s="12"/>
      <c r="AV103" s="12"/>
      <c r="AW103" s="42"/>
      <c r="AX103" s="44"/>
    </row>
    <row r="104" spans="1:50" x14ac:dyDescent="0.2">
      <c r="A104" s="12"/>
      <c r="B104" s="64"/>
      <c r="C104" s="18"/>
      <c r="D104" s="19"/>
      <c r="E104" s="65"/>
      <c r="F104" s="17"/>
      <c r="G104" s="27"/>
      <c r="H104" s="12"/>
      <c r="I104" s="15">
        <f>IF(Sprint3TasksTable[[#This Row],[Presup]]&gt;0,(MAX(J104:AX104)-MIN(J104:AX104))/Sprint3TasksTable[[#This Row],[Presup]],0)</f>
        <v>0</v>
      </c>
      <c r="J104" s="12"/>
      <c r="K104" s="12"/>
      <c r="L104" s="12"/>
      <c r="M104" s="12"/>
      <c r="N104" s="42"/>
      <c r="O104" s="44"/>
      <c r="P104" s="12"/>
      <c r="Q104" s="12"/>
      <c r="R104" s="12"/>
      <c r="S104" s="42"/>
      <c r="T104" s="44"/>
      <c r="U104" s="12"/>
      <c r="V104" s="12"/>
      <c r="W104" s="12"/>
      <c r="X104" s="42"/>
      <c r="Y104" s="44"/>
      <c r="Z104" s="12"/>
      <c r="AA104" s="12"/>
      <c r="AB104" s="12"/>
      <c r="AC104" s="42"/>
      <c r="AD104" s="44"/>
      <c r="AE104" s="12"/>
      <c r="AF104" s="12"/>
      <c r="AG104" s="12"/>
      <c r="AH104" s="42"/>
      <c r="AI104" s="44"/>
      <c r="AJ104" s="12"/>
      <c r="AK104" s="12"/>
      <c r="AL104" s="12"/>
      <c r="AM104" s="42"/>
      <c r="AN104" s="44"/>
      <c r="AO104" s="12"/>
      <c r="AP104" s="12"/>
      <c r="AQ104" s="12"/>
      <c r="AR104" s="42"/>
      <c r="AS104" s="44"/>
      <c r="AT104" s="12"/>
      <c r="AU104" s="12"/>
      <c r="AV104" s="12"/>
      <c r="AW104" s="42"/>
      <c r="AX104" s="44"/>
    </row>
    <row r="105" spans="1:50" x14ac:dyDescent="0.2">
      <c r="A105" s="12"/>
      <c r="B105" s="64"/>
      <c r="C105" s="18"/>
      <c r="D105" s="19"/>
      <c r="E105" s="65"/>
      <c r="F105" s="17"/>
      <c r="G105" s="27"/>
      <c r="H105" s="12"/>
      <c r="I105" s="15">
        <f>IF(Sprint3TasksTable[[#This Row],[Presup]]&gt;0,(MAX(J105:AX105)-MIN(J105:AX105))/Sprint3TasksTable[[#This Row],[Presup]],0)</f>
        <v>0</v>
      </c>
      <c r="J105" s="12"/>
      <c r="K105" s="12"/>
      <c r="L105" s="12"/>
      <c r="M105" s="12"/>
      <c r="N105" s="42"/>
      <c r="O105" s="44"/>
      <c r="P105" s="12"/>
      <c r="Q105" s="12"/>
      <c r="R105" s="12"/>
      <c r="S105" s="42"/>
      <c r="T105" s="44"/>
      <c r="U105" s="12"/>
      <c r="V105" s="12"/>
      <c r="W105" s="12"/>
      <c r="X105" s="42"/>
      <c r="Y105" s="44"/>
      <c r="Z105" s="12"/>
      <c r="AA105" s="12"/>
      <c r="AB105" s="12"/>
      <c r="AC105" s="42"/>
      <c r="AD105" s="44"/>
      <c r="AE105" s="12"/>
      <c r="AF105" s="12"/>
      <c r="AG105" s="12"/>
      <c r="AH105" s="42"/>
      <c r="AI105" s="44"/>
      <c r="AJ105" s="12"/>
      <c r="AK105" s="12"/>
      <c r="AL105" s="12"/>
      <c r="AM105" s="42"/>
      <c r="AN105" s="44"/>
      <c r="AO105" s="12"/>
      <c r="AP105" s="12"/>
      <c r="AQ105" s="12"/>
      <c r="AR105" s="42"/>
      <c r="AS105" s="44"/>
      <c r="AT105" s="12"/>
      <c r="AU105" s="12"/>
      <c r="AV105" s="12"/>
      <c r="AW105" s="42"/>
      <c r="AX105" s="44"/>
    </row>
    <row r="106" spans="1:50" x14ac:dyDescent="0.2">
      <c r="A106" s="12"/>
      <c r="B106" s="64"/>
      <c r="C106" s="18"/>
      <c r="D106" s="19"/>
      <c r="E106" s="65"/>
      <c r="F106" s="17"/>
      <c r="G106" s="27"/>
      <c r="H106" s="12"/>
      <c r="I106" s="15">
        <f>IF(Sprint3TasksTable[[#This Row],[Presup]]&gt;0,(MAX(J106:AX106)-MIN(J106:AX106))/Sprint3TasksTable[[#This Row],[Presup]],0)</f>
        <v>0</v>
      </c>
      <c r="J106" s="12"/>
      <c r="K106" s="12"/>
      <c r="L106" s="12"/>
      <c r="M106" s="12"/>
      <c r="N106" s="42"/>
      <c r="O106" s="44"/>
      <c r="P106" s="12"/>
      <c r="Q106" s="12"/>
      <c r="R106" s="12"/>
      <c r="S106" s="42"/>
      <c r="T106" s="44"/>
      <c r="U106" s="12"/>
      <c r="V106" s="12"/>
      <c r="W106" s="12"/>
      <c r="X106" s="42"/>
      <c r="Y106" s="44"/>
      <c r="Z106" s="12"/>
      <c r="AA106" s="12"/>
      <c r="AB106" s="12"/>
      <c r="AC106" s="42"/>
      <c r="AD106" s="44"/>
      <c r="AE106" s="12"/>
      <c r="AF106" s="12"/>
      <c r="AG106" s="12"/>
      <c r="AH106" s="42"/>
      <c r="AI106" s="44"/>
      <c r="AJ106" s="12"/>
      <c r="AK106" s="12"/>
      <c r="AL106" s="12"/>
      <c r="AM106" s="42"/>
      <c r="AN106" s="44"/>
      <c r="AO106" s="12"/>
      <c r="AP106" s="12"/>
      <c r="AQ106" s="12"/>
      <c r="AR106" s="42"/>
      <c r="AS106" s="44"/>
      <c r="AT106" s="12"/>
      <c r="AU106" s="12"/>
      <c r="AV106" s="12"/>
      <c r="AW106" s="42"/>
      <c r="AX106" s="44"/>
    </row>
    <row r="107" spans="1:50" x14ac:dyDescent="0.2">
      <c r="A107" s="12"/>
      <c r="B107" s="64"/>
      <c r="C107" s="18"/>
      <c r="D107" s="19"/>
      <c r="E107" s="65"/>
      <c r="F107" s="17"/>
      <c r="G107" s="27"/>
      <c r="H107" s="12"/>
      <c r="I107" s="15">
        <f>IF(Sprint3TasksTable[[#This Row],[Presup]]&gt;0,(MAX(J107:AX107)-MIN(J107:AX107))/Sprint3TasksTable[[#This Row],[Presup]],0)</f>
        <v>0</v>
      </c>
      <c r="J107" s="12"/>
      <c r="K107" s="12"/>
      <c r="L107" s="12"/>
      <c r="M107" s="12"/>
      <c r="N107" s="42"/>
      <c r="O107" s="44"/>
      <c r="P107" s="12"/>
      <c r="Q107" s="12"/>
      <c r="R107" s="12"/>
      <c r="S107" s="42"/>
      <c r="T107" s="44"/>
      <c r="U107" s="12"/>
      <c r="V107" s="12"/>
      <c r="W107" s="12"/>
      <c r="X107" s="42"/>
      <c r="Y107" s="44"/>
      <c r="Z107" s="12"/>
      <c r="AA107" s="12"/>
      <c r="AB107" s="12"/>
      <c r="AC107" s="42"/>
      <c r="AD107" s="44"/>
      <c r="AE107" s="12"/>
      <c r="AF107" s="12"/>
      <c r="AG107" s="12"/>
      <c r="AH107" s="42"/>
      <c r="AI107" s="44"/>
      <c r="AJ107" s="12"/>
      <c r="AK107" s="12"/>
      <c r="AL107" s="12"/>
      <c r="AM107" s="42"/>
      <c r="AN107" s="44"/>
      <c r="AO107" s="12"/>
      <c r="AP107" s="12"/>
      <c r="AQ107" s="12"/>
      <c r="AR107" s="42"/>
      <c r="AS107" s="44"/>
      <c r="AT107" s="12"/>
      <c r="AU107" s="12"/>
      <c r="AV107" s="12"/>
      <c r="AW107" s="42"/>
      <c r="AX107" s="44"/>
    </row>
    <row r="108" spans="1:50" x14ac:dyDescent="0.2">
      <c r="A108" s="12"/>
      <c r="B108" s="64"/>
      <c r="C108" s="18"/>
      <c r="D108" s="19"/>
      <c r="E108" s="65"/>
      <c r="F108" s="17"/>
      <c r="G108" s="27"/>
      <c r="H108" s="12"/>
      <c r="I108" s="15">
        <f>IF(Sprint3TasksTable[[#This Row],[Presup]]&gt;0,(MAX(J108:AX108)-MIN(J108:AX108))/Sprint3TasksTable[[#This Row],[Presup]],0)</f>
        <v>0</v>
      </c>
      <c r="J108" s="12"/>
      <c r="K108" s="12"/>
      <c r="L108" s="12"/>
      <c r="M108" s="12"/>
      <c r="N108" s="42"/>
      <c r="O108" s="44"/>
      <c r="P108" s="12"/>
      <c r="Q108" s="12"/>
      <c r="R108" s="12"/>
      <c r="S108" s="42"/>
      <c r="T108" s="44"/>
      <c r="U108" s="12"/>
      <c r="V108" s="12"/>
      <c r="W108" s="12"/>
      <c r="X108" s="42"/>
      <c r="Y108" s="44"/>
      <c r="Z108" s="12"/>
      <c r="AA108" s="12"/>
      <c r="AB108" s="12"/>
      <c r="AC108" s="42"/>
      <c r="AD108" s="44"/>
      <c r="AE108" s="12"/>
      <c r="AF108" s="12"/>
      <c r="AG108" s="12"/>
      <c r="AH108" s="42"/>
      <c r="AI108" s="44"/>
      <c r="AJ108" s="12"/>
      <c r="AK108" s="12"/>
      <c r="AL108" s="12"/>
      <c r="AM108" s="42"/>
      <c r="AN108" s="44"/>
      <c r="AO108" s="12"/>
      <c r="AP108" s="12"/>
      <c r="AQ108" s="12"/>
      <c r="AR108" s="42"/>
      <c r="AS108" s="44"/>
      <c r="AT108" s="12"/>
      <c r="AU108" s="12"/>
      <c r="AV108" s="12"/>
      <c r="AW108" s="42"/>
      <c r="AX108" s="44"/>
    </row>
    <row r="109" spans="1:50" x14ac:dyDescent="0.2">
      <c r="A109" s="12"/>
      <c r="B109" s="64"/>
      <c r="C109" s="18"/>
      <c r="D109" s="19"/>
      <c r="E109" s="65"/>
      <c r="F109" s="17"/>
      <c r="G109" s="27"/>
      <c r="H109" s="12"/>
      <c r="I109" s="15">
        <f>IF(Sprint3TasksTable[[#This Row],[Presup]]&gt;0,(MAX(J109:AX109)-MIN(J109:AX109))/Sprint3TasksTable[[#This Row],[Presup]],0)</f>
        <v>0</v>
      </c>
      <c r="J109" s="12"/>
      <c r="K109" s="12"/>
      <c r="L109" s="12"/>
      <c r="M109" s="12"/>
      <c r="N109" s="42"/>
      <c r="O109" s="44"/>
      <c r="P109" s="12"/>
      <c r="Q109" s="12"/>
      <c r="R109" s="12"/>
      <c r="S109" s="42"/>
      <c r="T109" s="44"/>
      <c r="U109" s="12"/>
      <c r="V109" s="12"/>
      <c r="W109" s="12"/>
      <c r="X109" s="42"/>
      <c r="Y109" s="44"/>
      <c r="Z109" s="12"/>
      <c r="AA109" s="12"/>
      <c r="AB109" s="12"/>
      <c r="AC109" s="42"/>
      <c r="AD109" s="44"/>
      <c r="AE109" s="12"/>
      <c r="AF109" s="12"/>
      <c r="AG109" s="12"/>
      <c r="AH109" s="42"/>
      <c r="AI109" s="44"/>
      <c r="AJ109" s="12"/>
      <c r="AK109" s="12"/>
      <c r="AL109" s="12"/>
      <c r="AM109" s="42"/>
      <c r="AN109" s="44"/>
      <c r="AO109" s="12"/>
      <c r="AP109" s="12"/>
      <c r="AQ109" s="12"/>
      <c r="AR109" s="42"/>
      <c r="AS109" s="44"/>
      <c r="AT109" s="12"/>
      <c r="AU109" s="12"/>
      <c r="AV109" s="12"/>
      <c r="AW109" s="42"/>
      <c r="AX109" s="44"/>
    </row>
    <row r="110" spans="1:50" x14ac:dyDescent="0.2">
      <c r="A110" s="12"/>
      <c r="B110" s="64"/>
      <c r="C110" s="18"/>
      <c r="D110" s="19"/>
      <c r="E110" s="65"/>
      <c r="F110" s="17"/>
      <c r="G110" s="27"/>
      <c r="H110" s="12"/>
      <c r="I110" s="15">
        <f>IF(Sprint3TasksTable[[#This Row],[Presup]]&gt;0,(MAX(J110:AX110)-MIN(J110:AX110))/Sprint3TasksTable[[#This Row],[Presup]],0)</f>
        <v>0</v>
      </c>
      <c r="J110" s="12"/>
      <c r="K110" s="12"/>
      <c r="L110" s="12"/>
      <c r="M110" s="12"/>
      <c r="N110" s="42"/>
      <c r="O110" s="44"/>
      <c r="P110" s="12"/>
      <c r="Q110" s="12"/>
      <c r="R110" s="12"/>
      <c r="S110" s="42"/>
      <c r="T110" s="44"/>
      <c r="U110" s="12"/>
      <c r="V110" s="12"/>
      <c r="W110" s="12"/>
      <c r="X110" s="42"/>
      <c r="Y110" s="44"/>
      <c r="Z110" s="12"/>
      <c r="AA110" s="12"/>
      <c r="AB110" s="12"/>
      <c r="AC110" s="42"/>
      <c r="AD110" s="44"/>
      <c r="AE110" s="12"/>
      <c r="AF110" s="12"/>
      <c r="AG110" s="12"/>
      <c r="AH110" s="42"/>
      <c r="AI110" s="44"/>
      <c r="AJ110" s="12"/>
      <c r="AK110" s="12"/>
      <c r="AL110" s="12"/>
      <c r="AM110" s="42"/>
      <c r="AN110" s="44"/>
      <c r="AO110" s="12"/>
      <c r="AP110" s="12"/>
      <c r="AQ110" s="12"/>
      <c r="AR110" s="42"/>
      <c r="AS110" s="44"/>
      <c r="AT110" s="12"/>
      <c r="AU110" s="12"/>
      <c r="AV110" s="12"/>
      <c r="AW110" s="42"/>
      <c r="AX110" s="44"/>
    </row>
    <row r="111" spans="1:50" x14ac:dyDescent="0.2">
      <c r="A111" s="12"/>
      <c r="B111" s="64"/>
      <c r="C111" s="18"/>
      <c r="D111" s="19"/>
      <c r="E111" s="65"/>
      <c r="F111" s="17"/>
      <c r="G111" s="27"/>
      <c r="H111" s="12"/>
      <c r="I111" s="15">
        <f>IF(Sprint3TasksTable[[#This Row],[Presup]]&gt;0,(MAX(J111:AX111)-MIN(J111:AX111))/Sprint3TasksTable[[#This Row],[Presup]],0)</f>
        <v>0</v>
      </c>
      <c r="J111" s="12"/>
      <c r="K111" s="12"/>
      <c r="L111" s="12"/>
      <c r="M111" s="12"/>
      <c r="N111" s="42"/>
      <c r="O111" s="44"/>
      <c r="P111" s="12"/>
      <c r="Q111" s="12"/>
      <c r="R111" s="12"/>
      <c r="S111" s="42"/>
      <c r="T111" s="44"/>
      <c r="U111" s="12"/>
      <c r="V111" s="12"/>
      <c r="W111" s="12"/>
      <c r="X111" s="42"/>
      <c r="Y111" s="44"/>
      <c r="Z111" s="12"/>
      <c r="AA111" s="12"/>
      <c r="AB111" s="12"/>
      <c r="AC111" s="42"/>
      <c r="AD111" s="44"/>
      <c r="AE111" s="12"/>
      <c r="AF111" s="12"/>
      <c r="AG111" s="12"/>
      <c r="AH111" s="42"/>
      <c r="AI111" s="44"/>
      <c r="AJ111" s="12"/>
      <c r="AK111" s="12"/>
      <c r="AL111" s="12"/>
      <c r="AM111" s="42"/>
      <c r="AN111" s="44"/>
      <c r="AO111" s="12"/>
      <c r="AP111" s="12"/>
      <c r="AQ111" s="12"/>
      <c r="AR111" s="42"/>
      <c r="AS111" s="44"/>
      <c r="AT111" s="12"/>
      <c r="AU111" s="12"/>
      <c r="AV111" s="12"/>
      <c r="AW111" s="42"/>
      <c r="AX111" s="44"/>
    </row>
    <row r="112" spans="1:50" x14ac:dyDescent="0.2">
      <c r="A112" s="12"/>
      <c r="B112" s="64"/>
      <c r="C112" s="18"/>
      <c r="D112" s="19"/>
      <c r="E112" s="65"/>
      <c r="F112" s="17"/>
      <c r="G112" s="27"/>
      <c r="H112" s="12"/>
      <c r="I112" s="15">
        <f>IF(Sprint3TasksTable[[#This Row],[Presup]]&gt;0,(MAX(J112:AX112)-MIN(J112:AX112))/Sprint3TasksTable[[#This Row],[Presup]],0)</f>
        <v>0</v>
      </c>
      <c r="J112" s="12"/>
      <c r="K112" s="12"/>
      <c r="L112" s="12"/>
      <c r="M112" s="12"/>
      <c r="N112" s="42"/>
      <c r="O112" s="44"/>
      <c r="P112" s="12"/>
      <c r="Q112" s="12"/>
      <c r="R112" s="12"/>
      <c r="S112" s="42"/>
      <c r="T112" s="44"/>
      <c r="U112" s="12"/>
      <c r="V112" s="12"/>
      <c r="W112" s="12"/>
      <c r="X112" s="42"/>
      <c r="Y112" s="44"/>
      <c r="Z112" s="12"/>
      <c r="AA112" s="12"/>
      <c r="AB112" s="12"/>
      <c r="AC112" s="42"/>
      <c r="AD112" s="44"/>
      <c r="AE112" s="12"/>
      <c r="AF112" s="12"/>
      <c r="AG112" s="12"/>
      <c r="AH112" s="42"/>
      <c r="AI112" s="44"/>
      <c r="AJ112" s="12"/>
      <c r="AK112" s="12"/>
      <c r="AL112" s="12"/>
      <c r="AM112" s="42"/>
      <c r="AN112" s="44"/>
      <c r="AO112" s="12"/>
      <c r="AP112" s="12"/>
      <c r="AQ112" s="12"/>
      <c r="AR112" s="42"/>
      <c r="AS112" s="44"/>
      <c r="AT112" s="12"/>
      <c r="AU112" s="12"/>
      <c r="AV112" s="12"/>
      <c r="AW112" s="42"/>
      <c r="AX112" s="44"/>
    </row>
    <row r="113" spans="1:50" x14ac:dyDescent="0.2">
      <c r="A113" s="12"/>
      <c r="B113" s="64"/>
      <c r="C113" s="18"/>
      <c r="D113" s="19"/>
      <c r="E113" s="65"/>
      <c r="F113" s="17"/>
      <c r="G113" s="27"/>
      <c r="H113" s="12"/>
      <c r="I113" s="15">
        <f>IF(Sprint3TasksTable[[#This Row],[Presup]]&gt;0,(MAX(J113:AX113)-MIN(J113:AX113))/Sprint3TasksTable[[#This Row],[Presup]],0)</f>
        <v>0</v>
      </c>
      <c r="J113" s="12"/>
      <c r="K113" s="12"/>
      <c r="L113" s="12"/>
      <c r="M113" s="12"/>
      <c r="N113" s="42"/>
      <c r="O113" s="44"/>
      <c r="P113" s="12"/>
      <c r="Q113" s="12"/>
      <c r="R113" s="12"/>
      <c r="S113" s="42"/>
      <c r="T113" s="44"/>
      <c r="U113" s="12"/>
      <c r="V113" s="12"/>
      <c r="W113" s="12"/>
      <c r="X113" s="42"/>
      <c r="Y113" s="44"/>
      <c r="Z113" s="12"/>
      <c r="AA113" s="12"/>
      <c r="AB113" s="12"/>
      <c r="AC113" s="42"/>
      <c r="AD113" s="44"/>
      <c r="AE113" s="12"/>
      <c r="AF113" s="12"/>
      <c r="AG113" s="12"/>
      <c r="AH113" s="42"/>
      <c r="AI113" s="44"/>
      <c r="AJ113" s="12"/>
      <c r="AK113" s="12"/>
      <c r="AL113" s="12"/>
      <c r="AM113" s="42"/>
      <c r="AN113" s="44"/>
      <c r="AO113" s="12"/>
      <c r="AP113" s="12"/>
      <c r="AQ113" s="12"/>
      <c r="AR113" s="42"/>
      <c r="AS113" s="44"/>
      <c r="AT113" s="12"/>
      <c r="AU113" s="12"/>
      <c r="AV113" s="12"/>
      <c r="AW113" s="42"/>
      <c r="AX113" s="44"/>
    </row>
    <row r="114" spans="1:50" x14ac:dyDescent="0.2">
      <c r="A114" s="12"/>
      <c r="B114" s="64"/>
      <c r="C114" s="18"/>
      <c r="D114" s="19"/>
      <c r="E114" s="65"/>
      <c r="F114" s="17"/>
      <c r="G114" s="27"/>
      <c r="H114" s="12"/>
      <c r="I114" s="15">
        <f>IF(Sprint3TasksTable[[#This Row],[Presup]]&gt;0,(MAX(J114:AX114)-MIN(J114:AX114))/Sprint3TasksTable[[#This Row],[Presup]],0)</f>
        <v>0</v>
      </c>
      <c r="J114" s="12"/>
      <c r="K114" s="12"/>
      <c r="L114" s="12"/>
      <c r="M114" s="12"/>
      <c r="N114" s="42"/>
      <c r="O114" s="44"/>
      <c r="P114" s="12"/>
      <c r="Q114" s="12"/>
      <c r="R114" s="12"/>
      <c r="S114" s="42"/>
      <c r="T114" s="44"/>
      <c r="U114" s="12"/>
      <c r="V114" s="12"/>
      <c r="W114" s="12"/>
      <c r="X114" s="42"/>
      <c r="Y114" s="44"/>
      <c r="Z114" s="12"/>
      <c r="AA114" s="12"/>
      <c r="AB114" s="12"/>
      <c r="AC114" s="42"/>
      <c r="AD114" s="44"/>
      <c r="AE114" s="12"/>
      <c r="AF114" s="12"/>
      <c r="AG114" s="12"/>
      <c r="AH114" s="42"/>
      <c r="AI114" s="44"/>
      <c r="AJ114" s="12"/>
      <c r="AK114" s="12"/>
      <c r="AL114" s="12"/>
      <c r="AM114" s="42"/>
      <c r="AN114" s="44"/>
      <c r="AO114" s="12"/>
      <c r="AP114" s="12"/>
      <c r="AQ114" s="12"/>
      <c r="AR114" s="42"/>
      <c r="AS114" s="44"/>
      <c r="AT114" s="12"/>
      <c r="AU114" s="12"/>
      <c r="AV114" s="12"/>
      <c r="AW114" s="42"/>
      <c r="AX114" s="44"/>
    </row>
    <row r="115" spans="1:50" x14ac:dyDescent="0.2">
      <c r="A115" s="12"/>
      <c r="B115" s="64"/>
      <c r="C115" s="18"/>
      <c r="D115" s="19"/>
      <c r="E115" s="65"/>
      <c r="F115" s="17"/>
      <c r="G115" s="27"/>
      <c r="H115" s="12"/>
      <c r="I115" s="15">
        <f>IF(Sprint3TasksTable[[#This Row],[Presup]]&gt;0,(MAX(J115:AX115)-MIN(J115:AX115))/Sprint3TasksTable[[#This Row],[Presup]],0)</f>
        <v>0</v>
      </c>
      <c r="J115" s="12"/>
      <c r="K115" s="12"/>
      <c r="L115" s="12"/>
      <c r="M115" s="12"/>
      <c r="N115" s="42"/>
      <c r="O115" s="44"/>
      <c r="P115" s="12"/>
      <c r="Q115" s="12"/>
      <c r="R115" s="12"/>
      <c r="S115" s="42"/>
      <c r="T115" s="44"/>
      <c r="U115" s="12"/>
      <c r="V115" s="12"/>
      <c r="W115" s="12"/>
      <c r="X115" s="42"/>
      <c r="Y115" s="44"/>
      <c r="Z115" s="12"/>
      <c r="AA115" s="12"/>
      <c r="AB115" s="12"/>
      <c r="AC115" s="42"/>
      <c r="AD115" s="44"/>
      <c r="AE115" s="12"/>
      <c r="AF115" s="12"/>
      <c r="AG115" s="12"/>
      <c r="AH115" s="42"/>
      <c r="AI115" s="44"/>
      <c r="AJ115" s="12"/>
      <c r="AK115" s="12"/>
      <c r="AL115" s="12"/>
      <c r="AM115" s="42"/>
      <c r="AN115" s="44"/>
      <c r="AO115" s="12"/>
      <c r="AP115" s="12"/>
      <c r="AQ115" s="12"/>
      <c r="AR115" s="42"/>
      <c r="AS115" s="44"/>
      <c r="AT115" s="12"/>
      <c r="AU115" s="12"/>
      <c r="AV115" s="12"/>
      <c r="AW115" s="42"/>
      <c r="AX115" s="44"/>
    </row>
    <row r="116" spans="1:50" x14ac:dyDescent="0.2">
      <c r="A116" s="12"/>
      <c r="B116" s="64"/>
      <c r="C116" s="18"/>
      <c r="D116" s="19"/>
      <c r="E116" s="65"/>
      <c r="F116" s="17"/>
      <c r="G116" s="27"/>
      <c r="H116" s="12"/>
      <c r="I116" s="15">
        <f>IF(Sprint3TasksTable[[#This Row],[Presup]]&gt;0,(MAX(J116:AX116)-MIN(J116:AX116))/Sprint3TasksTable[[#This Row],[Presup]],0)</f>
        <v>0</v>
      </c>
      <c r="J116" s="12"/>
      <c r="K116" s="12"/>
      <c r="L116" s="12"/>
      <c r="M116" s="12"/>
      <c r="N116" s="42"/>
      <c r="O116" s="44"/>
      <c r="P116" s="12"/>
      <c r="Q116" s="12"/>
      <c r="R116" s="12"/>
      <c r="S116" s="42"/>
      <c r="T116" s="44"/>
      <c r="U116" s="12"/>
      <c r="V116" s="12"/>
      <c r="W116" s="12"/>
      <c r="X116" s="42"/>
      <c r="Y116" s="44"/>
      <c r="Z116" s="12"/>
      <c r="AA116" s="12"/>
      <c r="AB116" s="12"/>
      <c r="AC116" s="42"/>
      <c r="AD116" s="44"/>
      <c r="AE116" s="12"/>
      <c r="AF116" s="12"/>
      <c r="AG116" s="12"/>
      <c r="AH116" s="42"/>
      <c r="AI116" s="44"/>
      <c r="AJ116" s="12"/>
      <c r="AK116" s="12"/>
      <c r="AL116" s="12"/>
      <c r="AM116" s="42"/>
      <c r="AN116" s="44"/>
      <c r="AO116" s="12"/>
      <c r="AP116" s="12"/>
      <c r="AQ116" s="12"/>
      <c r="AR116" s="42"/>
      <c r="AS116" s="44"/>
      <c r="AT116" s="12"/>
      <c r="AU116" s="12"/>
      <c r="AV116" s="12"/>
      <c r="AW116" s="42"/>
      <c r="AX116" s="44"/>
    </row>
    <row r="117" spans="1:50" x14ac:dyDescent="0.2">
      <c r="A117" s="12"/>
      <c r="B117" s="64"/>
      <c r="C117" s="18"/>
      <c r="D117" s="19"/>
      <c r="E117" s="65"/>
      <c r="F117" s="17"/>
      <c r="G117" s="27"/>
      <c r="H117" s="12"/>
      <c r="I117" s="15">
        <f>IF(Sprint3TasksTable[[#This Row],[Presup]]&gt;0,(MAX(J117:AX117)-MIN(J117:AX117))/Sprint3TasksTable[[#This Row],[Presup]],0)</f>
        <v>0</v>
      </c>
      <c r="J117" s="12"/>
      <c r="K117" s="12"/>
      <c r="L117" s="12"/>
      <c r="M117" s="12"/>
      <c r="N117" s="42"/>
      <c r="O117" s="44"/>
      <c r="P117" s="12"/>
      <c r="Q117" s="12"/>
      <c r="R117" s="12"/>
      <c r="S117" s="42"/>
      <c r="T117" s="44"/>
      <c r="U117" s="12"/>
      <c r="V117" s="12"/>
      <c r="W117" s="12"/>
      <c r="X117" s="42"/>
      <c r="Y117" s="44"/>
      <c r="Z117" s="12"/>
      <c r="AA117" s="12"/>
      <c r="AB117" s="12"/>
      <c r="AC117" s="42"/>
      <c r="AD117" s="44"/>
      <c r="AE117" s="12"/>
      <c r="AF117" s="12"/>
      <c r="AG117" s="12"/>
      <c r="AH117" s="42"/>
      <c r="AI117" s="44"/>
      <c r="AJ117" s="12"/>
      <c r="AK117" s="12"/>
      <c r="AL117" s="12"/>
      <c r="AM117" s="42"/>
      <c r="AN117" s="44"/>
      <c r="AO117" s="12"/>
      <c r="AP117" s="12"/>
      <c r="AQ117" s="12"/>
      <c r="AR117" s="42"/>
      <c r="AS117" s="44"/>
      <c r="AT117" s="12"/>
      <c r="AU117" s="12"/>
      <c r="AV117" s="12"/>
      <c r="AW117" s="42"/>
      <c r="AX117" s="44"/>
    </row>
    <row r="118" spans="1:50" x14ac:dyDescent="0.2">
      <c r="A118" s="12"/>
      <c r="B118" s="64"/>
      <c r="C118" s="18"/>
      <c r="D118" s="19"/>
      <c r="E118" s="65"/>
      <c r="F118" s="17"/>
      <c r="G118" s="27"/>
      <c r="H118" s="12"/>
      <c r="I118" s="15">
        <f>IF(Sprint3TasksTable[[#This Row],[Presup]]&gt;0,(MAX(J118:AX118)-MIN(J118:AX118))/Sprint3TasksTable[[#This Row],[Presup]],0)</f>
        <v>0</v>
      </c>
      <c r="J118" s="12"/>
      <c r="K118" s="12"/>
      <c r="L118" s="12"/>
      <c r="M118" s="12"/>
      <c r="N118" s="42"/>
      <c r="O118" s="44"/>
      <c r="P118" s="12"/>
      <c r="Q118" s="12"/>
      <c r="R118" s="12"/>
      <c r="S118" s="42"/>
      <c r="T118" s="44"/>
      <c r="U118" s="12"/>
      <c r="V118" s="12"/>
      <c r="W118" s="12"/>
      <c r="X118" s="42"/>
      <c r="Y118" s="44"/>
      <c r="Z118" s="12"/>
      <c r="AA118" s="12"/>
      <c r="AB118" s="12"/>
      <c r="AC118" s="42"/>
      <c r="AD118" s="44"/>
      <c r="AE118" s="12"/>
      <c r="AF118" s="12"/>
      <c r="AG118" s="12"/>
      <c r="AH118" s="42"/>
      <c r="AI118" s="44"/>
      <c r="AJ118" s="12"/>
      <c r="AK118" s="12"/>
      <c r="AL118" s="12"/>
      <c r="AM118" s="42"/>
      <c r="AN118" s="44"/>
      <c r="AO118" s="12"/>
      <c r="AP118" s="12"/>
      <c r="AQ118" s="12"/>
      <c r="AR118" s="42"/>
      <c r="AS118" s="44"/>
      <c r="AT118" s="12"/>
      <c r="AU118" s="12"/>
      <c r="AV118" s="12"/>
      <c r="AW118" s="42"/>
      <c r="AX118" s="44"/>
    </row>
    <row r="119" spans="1:50" x14ac:dyDescent="0.2">
      <c r="A119" s="12"/>
      <c r="B119" s="64"/>
      <c r="C119" s="18"/>
      <c r="D119" s="19"/>
      <c r="E119" s="65"/>
      <c r="F119" s="17"/>
      <c r="G119" s="27"/>
      <c r="H119" s="12"/>
      <c r="I119" s="15">
        <f>IF(Sprint3TasksTable[[#This Row],[Presup]]&gt;0,(MAX(J119:AX119)-MIN(J119:AX119))/Sprint3TasksTable[[#This Row],[Presup]],0)</f>
        <v>0</v>
      </c>
      <c r="J119" s="12"/>
      <c r="K119" s="12"/>
      <c r="L119" s="12"/>
      <c r="M119" s="12"/>
      <c r="N119" s="42"/>
      <c r="O119" s="44"/>
      <c r="P119" s="12"/>
      <c r="Q119" s="12"/>
      <c r="R119" s="12"/>
      <c r="S119" s="42"/>
      <c r="T119" s="44"/>
      <c r="U119" s="12"/>
      <c r="V119" s="12"/>
      <c r="W119" s="12"/>
      <c r="X119" s="42"/>
      <c r="Y119" s="44"/>
      <c r="Z119" s="12"/>
      <c r="AA119" s="12"/>
      <c r="AB119" s="12"/>
      <c r="AC119" s="42"/>
      <c r="AD119" s="44"/>
      <c r="AE119" s="12"/>
      <c r="AF119" s="12"/>
      <c r="AG119" s="12"/>
      <c r="AH119" s="42"/>
      <c r="AI119" s="44"/>
      <c r="AJ119" s="12"/>
      <c r="AK119" s="12"/>
      <c r="AL119" s="12"/>
      <c r="AM119" s="42"/>
      <c r="AN119" s="44"/>
      <c r="AO119" s="12"/>
      <c r="AP119" s="12"/>
      <c r="AQ119" s="12"/>
      <c r="AR119" s="42"/>
      <c r="AS119" s="44"/>
      <c r="AT119" s="12"/>
      <c r="AU119" s="12"/>
      <c r="AV119" s="12"/>
      <c r="AW119" s="42"/>
      <c r="AX119" s="44"/>
    </row>
    <row r="120" spans="1:50" x14ac:dyDescent="0.2">
      <c r="A120" s="12"/>
      <c r="B120" s="64"/>
      <c r="C120" s="18"/>
      <c r="D120" s="19"/>
      <c r="E120" s="65"/>
      <c r="F120" s="17"/>
      <c r="G120" s="27"/>
      <c r="H120" s="12"/>
      <c r="I120" s="15">
        <f>IF(Sprint3TasksTable[[#This Row],[Presup]]&gt;0,(MAX(J120:AX120)-MIN(J120:AX120))/Sprint3TasksTable[[#This Row],[Presup]],0)</f>
        <v>0</v>
      </c>
      <c r="J120" s="12"/>
      <c r="K120" s="12"/>
      <c r="L120" s="12"/>
      <c r="M120" s="12"/>
      <c r="N120" s="42"/>
      <c r="O120" s="44"/>
      <c r="P120" s="12"/>
      <c r="Q120" s="12"/>
      <c r="R120" s="12"/>
      <c r="S120" s="42"/>
      <c r="T120" s="44"/>
      <c r="U120" s="12"/>
      <c r="V120" s="12"/>
      <c r="W120" s="12"/>
      <c r="X120" s="42"/>
      <c r="Y120" s="44"/>
      <c r="Z120" s="12"/>
      <c r="AA120" s="12"/>
      <c r="AB120" s="12"/>
      <c r="AC120" s="42"/>
      <c r="AD120" s="44"/>
      <c r="AE120" s="12"/>
      <c r="AF120" s="12"/>
      <c r="AG120" s="12"/>
      <c r="AH120" s="42"/>
      <c r="AI120" s="44"/>
      <c r="AJ120" s="12"/>
      <c r="AK120" s="12"/>
      <c r="AL120" s="12"/>
      <c r="AM120" s="42"/>
      <c r="AN120" s="44"/>
      <c r="AO120" s="12"/>
      <c r="AP120" s="12"/>
      <c r="AQ120" s="12"/>
      <c r="AR120" s="42"/>
      <c r="AS120" s="44"/>
      <c r="AT120" s="12"/>
      <c r="AU120" s="12"/>
      <c r="AV120" s="12"/>
      <c r="AW120" s="42"/>
      <c r="AX120" s="44"/>
    </row>
    <row r="121" spans="1:50" x14ac:dyDescent="0.2">
      <c r="A121" s="12"/>
      <c r="B121" s="64"/>
      <c r="C121" s="18"/>
      <c r="D121" s="19"/>
      <c r="E121" s="65"/>
      <c r="F121" s="17"/>
      <c r="G121" s="27"/>
      <c r="H121" s="12"/>
      <c r="I121" s="15">
        <f>IF(Sprint3TasksTable[[#This Row],[Presup]]&gt;0,(MAX(J121:AX121)-MIN(J121:AX121))/Sprint3TasksTable[[#This Row],[Presup]],0)</f>
        <v>0</v>
      </c>
      <c r="J121" s="12"/>
      <c r="K121" s="12"/>
      <c r="L121" s="12"/>
      <c r="M121" s="12"/>
      <c r="N121" s="42"/>
      <c r="O121" s="44"/>
      <c r="P121" s="12"/>
      <c r="Q121" s="12"/>
      <c r="R121" s="12"/>
      <c r="S121" s="42"/>
      <c r="T121" s="44"/>
      <c r="U121" s="12"/>
      <c r="V121" s="12"/>
      <c r="W121" s="12"/>
      <c r="X121" s="42"/>
      <c r="Y121" s="44"/>
      <c r="Z121" s="12"/>
      <c r="AA121" s="12"/>
      <c r="AB121" s="12"/>
      <c r="AC121" s="42"/>
      <c r="AD121" s="44"/>
      <c r="AE121" s="12"/>
      <c r="AF121" s="12"/>
      <c r="AG121" s="12"/>
      <c r="AH121" s="42"/>
      <c r="AI121" s="44"/>
      <c r="AJ121" s="12"/>
      <c r="AK121" s="12"/>
      <c r="AL121" s="12"/>
      <c r="AM121" s="42"/>
      <c r="AN121" s="44"/>
      <c r="AO121" s="12"/>
      <c r="AP121" s="12"/>
      <c r="AQ121" s="12"/>
      <c r="AR121" s="42"/>
      <c r="AS121" s="44"/>
      <c r="AT121" s="12"/>
      <c r="AU121" s="12"/>
      <c r="AV121" s="12"/>
      <c r="AW121" s="42"/>
      <c r="AX121" s="44"/>
    </row>
    <row r="122" spans="1:50" x14ac:dyDescent="0.2">
      <c r="A122" s="12"/>
      <c r="B122" s="64"/>
      <c r="C122" s="18"/>
      <c r="D122" s="19"/>
      <c r="E122" s="65"/>
      <c r="F122" s="17"/>
      <c r="G122" s="27"/>
      <c r="H122" s="12"/>
      <c r="I122" s="15">
        <f>IF(Sprint3TasksTable[[#This Row],[Presup]]&gt;0,(MAX(J122:AX122)-MIN(J122:AX122))/Sprint3TasksTable[[#This Row],[Presup]],0)</f>
        <v>0</v>
      </c>
      <c r="J122" s="12"/>
      <c r="K122" s="12"/>
      <c r="L122" s="12"/>
      <c r="M122" s="12"/>
      <c r="N122" s="42"/>
      <c r="O122" s="44"/>
      <c r="P122" s="12"/>
      <c r="Q122" s="12"/>
      <c r="R122" s="12"/>
      <c r="S122" s="42"/>
      <c r="T122" s="44"/>
      <c r="U122" s="12"/>
      <c r="V122" s="12"/>
      <c r="W122" s="12"/>
      <c r="X122" s="42"/>
      <c r="Y122" s="44"/>
      <c r="Z122" s="12"/>
      <c r="AA122" s="12"/>
      <c r="AB122" s="12"/>
      <c r="AC122" s="42"/>
      <c r="AD122" s="44"/>
      <c r="AE122" s="12"/>
      <c r="AF122" s="12"/>
      <c r="AG122" s="12"/>
      <c r="AH122" s="42"/>
      <c r="AI122" s="44"/>
      <c r="AJ122" s="12"/>
      <c r="AK122" s="12"/>
      <c r="AL122" s="12"/>
      <c r="AM122" s="42"/>
      <c r="AN122" s="44"/>
      <c r="AO122" s="12"/>
      <c r="AP122" s="12"/>
      <c r="AQ122" s="12"/>
      <c r="AR122" s="42"/>
      <c r="AS122" s="44"/>
      <c r="AT122" s="12"/>
      <c r="AU122" s="12"/>
      <c r="AV122" s="12"/>
      <c r="AW122" s="42"/>
      <c r="AX122" s="44"/>
    </row>
    <row r="123" spans="1:50" x14ac:dyDescent="0.2">
      <c r="A123" s="12"/>
      <c r="B123" s="64"/>
      <c r="C123" s="18"/>
      <c r="D123" s="19"/>
      <c r="E123" s="65"/>
      <c r="F123" s="17"/>
      <c r="G123" s="27"/>
      <c r="H123" s="12"/>
      <c r="I123" s="15">
        <f>IF(Sprint3TasksTable[[#This Row],[Presup]]&gt;0,(MAX(J123:AX123)-MIN(J123:AX123))/Sprint3TasksTable[[#This Row],[Presup]],0)</f>
        <v>0</v>
      </c>
      <c r="J123" s="12"/>
      <c r="K123" s="12"/>
      <c r="L123" s="12"/>
      <c r="M123" s="12"/>
      <c r="N123" s="42"/>
      <c r="O123" s="44"/>
      <c r="P123" s="12"/>
      <c r="Q123" s="12"/>
      <c r="R123" s="12"/>
      <c r="S123" s="42"/>
      <c r="T123" s="44"/>
      <c r="U123" s="12"/>
      <c r="V123" s="12"/>
      <c r="W123" s="12"/>
      <c r="X123" s="42"/>
      <c r="Y123" s="44"/>
      <c r="Z123" s="12"/>
      <c r="AA123" s="12"/>
      <c r="AB123" s="12"/>
      <c r="AC123" s="42"/>
      <c r="AD123" s="44"/>
      <c r="AE123" s="12"/>
      <c r="AF123" s="12"/>
      <c r="AG123" s="12"/>
      <c r="AH123" s="42"/>
      <c r="AI123" s="44"/>
      <c r="AJ123" s="12"/>
      <c r="AK123" s="12"/>
      <c r="AL123" s="12"/>
      <c r="AM123" s="42"/>
      <c r="AN123" s="44"/>
      <c r="AO123" s="12"/>
      <c r="AP123" s="12"/>
      <c r="AQ123" s="12"/>
      <c r="AR123" s="42"/>
      <c r="AS123" s="44"/>
      <c r="AT123" s="12"/>
      <c r="AU123" s="12"/>
      <c r="AV123" s="12"/>
      <c r="AW123" s="42"/>
      <c r="AX123" s="44"/>
    </row>
    <row r="124" spans="1:50" x14ac:dyDescent="0.2">
      <c r="A124" s="12"/>
      <c r="B124" s="64"/>
      <c r="C124" s="18"/>
      <c r="D124" s="19"/>
      <c r="E124" s="65"/>
      <c r="F124" s="17"/>
      <c r="G124" s="27"/>
      <c r="H124" s="12"/>
      <c r="I124" s="15">
        <f>IF(Sprint3TasksTable[[#This Row],[Presup]]&gt;0,(MAX(J124:AX124)-MIN(J124:AX124))/Sprint3TasksTable[[#This Row],[Presup]],0)</f>
        <v>0</v>
      </c>
      <c r="J124" s="12"/>
      <c r="K124" s="12"/>
      <c r="L124" s="12"/>
      <c r="M124" s="12"/>
      <c r="N124" s="42"/>
      <c r="O124" s="44"/>
      <c r="P124" s="12"/>
      <c r="Q124" s="12"/>
      <c r="R124" s="12"/>
      <c r="S124" s="42"/>
      <c r="T124" s="44"/>
      <c r="U124" s="12"/>
      <c r="V124" s="12"/>
      <c r="W124" s="12"/>
      <c r="X124" s="42"/>
      <c r="Y124" s="44"/>
      <c r="Z124" s="12"/>
      <c r="AA124" s="12"/>
      <c r="AB124" s="12"/>
      <c r="AC124" s="42"/>
      <c r="AD124" s="44"/>
      <c r="AE124" s="12"/>
      <c r="AF124" s="12"/>
      <c r="AG124" s="12"/>
      <c r="AH124" s="42"/>
      <c r="AI124" s="44"/>
      <c r="AJ124" s="12"/>
      <c r="AK124" s="12"/>
      <c r="AL124" s="12"/>
      <c r="AM124" s="42"/>
      <c r="AN124" s="44"/>
      <c r="AO124" s="12"/>
      <c r="AP124" s="12"/>
      <c r="AQ124" s="12"/>
      <c r="AR124" s="42"/>
      <c r="AS124" s="44"/>
      <c r="AT124" s="12"/>
      <c r="AU124" s="12"/>
      <c r="AV124" s="12"/>
      <c r="AW124" s="42"/>
      <c r="AX124" s="44"/>
    </row>
    <row r="125" spans="1:50" x14ac:dyDescent="0.2">
      <c r="A125" s="12"/>
      <c r="B125" s="64"/>
      <c r="C125" s="18"/>
      <c r="D125" s="19"/>
      <c r="E125" s="65"/>
      <c r="F125" s="17"/>
      <c r="G125" s="27"/>
      <c r="H125" s="12"/>
      <c r="I125" s="15">
        <f>IF(Sprint3TasksTable[[#This Row],[Presup]]&gt;0,(MAX(J125:AX125)-MIN(J125:AX125))/Sprint3TasksTable[[#This Row],[Presup]],0)</f>
        <v>0</v>
      </c>
      <c r="J125" s="12"/>
      <c r="K125" s="12"/>
      <c r="L125" s="12"/>
      <c r="M125" s="12"/>
      <c r="N125" s="42"/>
      <c r="O125" s="44"/>
      <c r="P125" s="12"/>
      <c r="Q125" s="12"/>
      <c r="R125" s="12"/>
      <c r="S125" s="42"/>
      <c r="T125" s="44"/>
      <c r="U125" s="12"/>
      <c r="V125" s="12"/>
      <c r="W125" s="12"/>
      <c r="X125" s="42"/>
      <c r="Y125" s="44"/>
      <c r="Z125" s="12"/>
      <c r="AA125" s="12"/>
      <c r="AB125" s="12"/>
      <c r="AC125" s="42"/>
      <c r="AD125" s="44"/>
      <c r="AE125" s="12"/>
      <c r="AF125" s="12"/>
      <c r="AG125" s="12"/>
      <c r="AH125" s="42"/>
      <c r="AI125" s="44"/>
      <c r="AJ125" s="12"/>
      <c r="AK125" s="12"/>
      <c r="AL125" s="12"/>
      <c r="AM125" s="42"/>
      <c r="AN125" s="44"/>
      <c r="AO125" s="12"/>
      <c r="AP125" s="12"/>
      <c r="AQ125" s="12"/>
      <c r="AR125" s="42"/>
      <c r="AS125" s="44"/>
      <c r="AT125" s="12"/>
      <c r="AU125" s="12"/>
      <c r="AV125" s="12"/>
      <c r="AW125" s="42"/>
      <c r="AX125" s="44"/>
    </row>
    <row r="126" spans="1:50" x14ac:dyDescent="0.2">
      <c r="A126" s="12"/>
      <c r="B126" s="64"/>
      <c r="C126" s="18"/>
      <c r="D126" s="19"/>
      <c r="E126" s="65"/>
      <c r="F126" s="17"/>
      <c r="G126" s="27"/>
      <c r="H126" s="12"/>
      <c r="I126" s="15">
        <f>IF(Sprint3TasksTable[[#This Row],[Presup]]&gt;0,(MAX(J126:AX126)-MIN(J126:AX126))/Sprint3TasksTable[[#This Row],[Presup]],0)</f>
        <v>0</v>
      </c>
      <c r="J126" s="12"/>
      <c r="K126" s="12"/>
      <c r="L126" s="12"/>
      <c r="M126" s="12"/>
      <c r="N126" s="42"/>
      <c r="O126" s="44"/>
      <c r="P126" s="12"/>
      <c r="Q126" s="12"/>
      <c r="R126" s="12"/>
      <c r="S126" s="42"/>
      <c r="T126" s="44"/>
      <c r="U126" s="12"/>
      <c r="V126" s="12"/>
      <c r="W126" s="12"/>
      <c r="X126" s="42"/>
      <c r="Y126" s="44"/>
      <c r="Z126" s="12"/>
      <c r="AA126" s="12"/>
      <c r="AB126" s="12"/>
      <c r="AC126" s="42"/>
      <c r="AD126" s="44"/>
      <c r="AE126" s="12"/>
      <c r="AF126" s="12"/>
      <c r="AG126" s="12"/>
      <c r="AH126" s="42"/>
      <c r="AI126" s="44"/>
      <c r="AJ126" s="12"/>
      <c r="AK126" s="12"/>
      <c r="AL126" s="12"/>
      <c r="AM126" s="42"/>
      <c r="AN126" s="44"/>
      <c r="AO126" s="12"/>
      <c r="AP126" s="12"/>
      <c r="AQ126" s="12"/>
      <c r="AR126" s="42"/>
      <c r="AS126" s="44"/>
      <c r="AT126" s="12"/>
      <c r="AU126" s="12"/>
      <c r="AV126" s="12"/>
      <c r="AW126" s="42"/>
      <c r="AX126" s="44"/>
    </row>
    <row r="127" spans="1:50" x14ac:dyDescent="0.2">
      <c r="A127" s="12"/>
      <c r="B127" s="64"/>
      <c r="C127" s="18"/>
      <c r="D127" s="19"/>
      <c r="E127" s="65"/>
      <c r="F127" s="17"/>
      <c r="G127" s="27"/>
      <c r="H127" s="12"/>
      <c r="I127" s="15">
        <f>IF(Sprint3TasksTable[[#This Row],[Presup]]&gt;0,(MAX(J127:AX127)-MIN(J127:AX127))/Sprint3TasksTable[[#This Row],[Presup]],0)</f>
        <v>0</v>
      </c>
      <c r="J127" s="12"/>
      <c r="K127" s="12"/>
      <c r="L127" s="12"/>
      <c r="M127" s="12"/>
      <c r="N127" s="42"/>
      <c r="O127" s="44"/>
      <c r="P127" s="12"/>
      <c r="Q127" s="12"/>
      <c r="R127" s="12"/>
      <c r="S127" s="42"/>
      <c r="T127" s="44"/>
      <c r="U127" s="12"/>
      <c r="V127" s="12"/>
      <c r="W127" s="12"/>
      <c r="X127" s="42"/>
      <c r="Y127" s="44"/>
      <c r="Z127" s="12"/>
      <c r="AA127" s="12"/>
      <c r="AB127" s="12"/>
      <c r="AC127" s="42"/>
      <c r="AD127" s="44"/>
      <c r="AE127" s="12"/>
      <c r="AF127" s="12"/>
      <c r="AG127" s="12"/>
      <c r="AH127" s="42"/>
      <c r="AI127" s="44"/>
      <c r="AJ127" s="12"/>
      <c r="AK127" s="12"/>
      <c r="AL127" s="12"/>
      <c r="AM127" s="42"/>
      <c r="AN127" s="44"/>
      <c r="AO127" s="12"/>
      <c r="AP127" s="12"/>
      <c r="AQ127" s="12"/>
      <c r="AR127" s="42"/>
      <c r="AS127" s="44"/>
      <c r="AT127" s="12"/>
      <c r="AU127" s="12"/>
      <c r="AV127" s="12"/>
      <c r="AW127" s="42"/>
      <c r="AX127" s="44"/>
    </row>
    <row r="128" spans="1:50" x14ac:dyDescent="0.2">
      <c r="A128" s="12"/>
      <c r="B128" s="64"/>
      <c r="C128" s="18"/>
      <c r="D128" s="19"/>
      <c r="E128" s="65"/>
      <c r="F128" s="17"/>
      <c r="G128" s="27"/>
      <c r="H128" s="12"/>
      <c r="I128" s="15">
        <f>IF(Sprint3TasksTable[[#This Row],[Presup]]&gt;0,(MAX(J128:AX128)-MIN(J128:AX128))/Sprint3TasksTable[[#This Row],[Presup]],0)</f>
        <v>0</v>
      </c>
      <c r="J128" s="12"/>
      <c r="K128" s="12"/>
      <c r="L128" s="12"/>
      <c r="M128" s="12"/>
      <c r="N128" s="42"/>
      <c r="O128" s="44"/>
      <c r="P128" s="12"/>
      <c r="Q128" s="12"/>
      <c r="R128" s="12"/>
      <c r="S128" s="42"/>
      <c r="T128" s="44"/>
      <c r="U128" s="12"/>
      <c r="V128" s="12"/>
      <c r="W128" s="12"/>
      <c r="X128" s="42"/>
      <c r="Y128" s="44"/>
      <c r="Z128" s="12"/>
      <c r="AA128" s="12"/>
      <c r="AB128" s="12"/>
      <c r="AC128" s="42"/>
      <c r="AD128" s="44"/>
      <c r="AE128" s="12"/>
      <c r="AF128" s="12"/>
      <c r="AG128" s="12"/>
      <c r="AH128" s="42"/>
      <c r="AI128" s="44"/>
      <c r="AJ128" s="12"/>
      <c r="AK128" s="12"/>
      <c r="AL128" s="12"/>
      <c r="AM128" s="42"/>
      <c r="AN128" s="44"/>
      <c r="AO128" s="12"/>
      <c r="AP128" s="12"/>
      <c r="AQ128" s="12"/>
      <c r="AR128" s="42"/>
      <c r="AS128" s="44"/>
      <c r="AT128" s="12"/>
      <c r="AU128" s="12"/>
      <c r="AV128" s="12"/>
      <c r="AW128" s="42"/>
      <c r="AX128" s="44"/>
    </row>
    <row r="129" spans="1:50" x14ac:dyDescent="0.2">
      <c r="A129" s="12"/>
      <c r="B129" s="64"/>
      <c r="C129" s="18"/>
      <c r="D129" s="19"/>
      <c r="E129" s="65"/>
      <c r="F129" s="17"/>
      <c r="G129" s="27"/>
      <c r="H129" s="12"/>
      <c r="I129" s="15">
        <f>IF(Sprint3TasksTable[[#This Row],[Presup]]&gt;0,(MAX(J129:AX129)-MIN(J129:AX129))/Sprint3TasksTable[[#This Row],[Presup]],0)</f>
        <v>0</v>
      </c>
      <c r="J129" s="12"/>
      <c r="K129" s="12"/>
      <c r="L129" s="12"/>
      <c r="M129" s="12"/>
      <c r="N129" s="42"/>
      <c r="O129" s="44"/>
      <c r="P129" s="12"/>
      <c r="Q129" s="12"/>
      <c r="R129" s="12"/>
      <c r="S129" s="42"/>
      <c r="T129" s="44"/>
      <c r="U129" s="12"/>
      <c r="V129" s="12"/>
      <c r="W129" s="12"/>
      <c r="X129" s="42"/>
      <c r="Y129" s="44"/>
      <c r="Z129" s="12"/>
      <c r="AA129" s="12"/>
      <c r="AB129" s="12"/>
      <c r="AC129" s="42"/>
      <c r="AD129" s="44"/>
      <c r="AE129" s="12"/>
      <c r="AF129" s="12"/>
      <c r="AG129" s="12"/>
      <c r="AH129" s="42"/>
      <c r="AI129" s="44"/>
      <c r="AJ129" s="12"/>
      <c r="AK129" s="12"/>
      <c r="AL129" s="12"/>
      <c r="AM129" s="42"/>
      <c r="AN129" s="44"/>
      <c r="AO129" s="12"/>
      <c r="AP129" s="12"/>
      <c r="AQ129" s="12"/>
      <c r="AR129" s="42"/>
      <c r="AS129" s="44"/>
      <c r="AT129" s="12"/>
      <c r="AU129" s="12"/>
      <c r="AV129" s="12"/>
      <c r="AW129" s="42"/>
      <c r="AX129" s="44"/>
    </row>
    <row r="130" spans="1:50" x14ac:dyDescent="0.2">
      <c r="A130" s="12"/>
      <c r="B130" s="64"/>
      <c r="C130" s="18"/>
      <c r="D130" s="19"/>
      <c r="E130" s="65"/>
      <c r="F130" s="17"/>
      <c r="G130" s="27"/>
      <c r="H130" s="12"/>
      <c r="I130" s="15">
        <f>IF(Sprint3TasksTable[[#This Row],[Presup]]&gt;0,(MAX(J130:AX130)-MIN(J130:AX130))/Sprint3TasksTable[[#This Row],[Presup]],0)</f>
        <v>0</v>
      </c>
      <c r="J130" s="12"/>
      <c r="K130" s="12"/>
      <c r="L130" s="12"/>
      <c r="M130" s="12"/>
      <c r="N130" s="42"/>
      <c r="O130" s="44"/>
      <c r="P130" s="12"/>
      <c r="Q130" s="12"/>
      <c r="R130" s="12"/>
      <c r="S130" s="42"/>
      <c r="T130" s="44"/>
      <c r="U130" s="12"/>
      <c r="V130" s="12"/>
      <c r="W130" s="12"/>
      <c r="X130" s="42"/>
      <c r="Y130" s="44"/>
      <c r="Z130" s="12"/>
      <c r="AA130" s="12"/>
      <c r="AB130" s="12"/>
      <c r="AC130" s="42"/>
      <c r="AD130" s="44"/>
      <c r="AE130" s="12"/>
      <c r="AF130" s="12"/>
      <c r="AG130" s="12"/>
      <c r="AH130" s="42"/>
      <c r="AI130" s="44"/>
      <c r="AJ130" s="12"/>
      <c r="AK130" s="12"/>
      <c r="AL130" s="12"/>
      <c r="AM130" s="42"/>
      <c r="AN130" s="44"/>
      <c r="AO130" s="12"/>
      <c r="AP130" s="12"/>
      <c r="AQ130" s="12"/>
      <c r="AR130" s="42"/>
      <c r="AS130" s="44"/>
      <c r="AT130" s="12"/>
      <c r="AU130" s="12"/>
      <c r="AV130" s="12"/>
      <c r="AW130" s="42"/>
      <c r="AX130" s="44"/>
    </row>
    <row r="131" spans="1:50" x14ac:dyDescent="0.2">
      <c r="A131" s="12"/>
      <c r="B131" s="64"/>
      <c r="C131" s="18"/>
      <c r="D131" s="19"/>
      <c r="E131" s="65"/>
      <c r="F131" s="17"/>
      <c r="G131" s="27"/>
      <c r="H131" s="12"/>
      <c r="I131" s="15">
        <f>IF(Sprint3TasksTable[[#This Row],[Presup]]&gt;0,(MAX(J131:AX131)-MIN(J131:AX131))/Sprint3TasksTable[[#This Row],[Presup]],0)</f>
        <v>0</v>
      </c>
      <c r="J131" s="12"/>
      <c r="K131" s="12"/>
      <c r="L131" s="12"/>
      <c r="M131" s="12"/>
      <c r="N131" s="42"/>
      <c r="O131" s="44"/>
      <c r="P131" s="12"/>
      <c r="Q131" s="12"/>
      <c r="R131" s="12"/>
      <c r="S131" s="42"/>
      <c r="T131" s="44"/>
      <c r="U131" s="12"/>
      <c r="V131" s="12"/>
      <c r="W131" s="12"/>
      <c r="X131" s="42"/>
      <c r="Y131" s="44"/>
      <c r="Z131" s="12"/>
      <c r="AA131" s="12"/>
      <c r="AB131" s="12"/>
      <c r="AC131" s="42"/>
      <c r="AD131" s="44"/>
      <c r="AE131" s="12"/>
      <c r="AF131" s="12"/>
      <c r="AG131" s="12"/>
      <c r="AH131" s="42"/>
      <c r="AI131" s="44"/>
      <c r="AJ131" s="12"/>
      <c r="AK131" s="12"/>
      <c r="AL131" s="12"/>
      <c r="AM131" s="42"/>
      <c r="AN131" s="44"/>
      <c r="AO131" s="12"/>
      <c r="AP131" s="12"/>
      <c r="AQ131" s="12"/>
      <c r="AR131" s="42"/>
      <c r="AS131" s="44"/>
      <c r="AT131" s="12"/>
      <c r="AU131" s="12"/>
      <c r="AV131" s="12"/>
      <c r="AW131" s="42"/>
      <c r="AX131" s="44"/>
    </row>
    <row r="132" spans="1:50" x14ac:dyDescent="0.2">
      <c r="A132" s="12"/>
      <c r="B132" s="64"/>
      <c r="C132" s="18"/>
      <c r="D132" s="19"/>
      <c r="E132" s="65"/>
      <c r="F132" s="17"/>
      <c r="G132" s="27"/>
      <c r="H132" s="12"/>
      <c r="I132" s="15">
        <f>IF(Sprint3TasksTable[[#This Row],[Presup]]&gt;0,(MAX(J132:AX132)-MIN(J132:AX132))/Sprint3TasksTable[[#This Row],[Presup]],0)</f>
        <v>0</v>
      </c>
      <c r="J132" s="12"/>
      <c r="K132" s="12"/>
      <c r="L132" s="12"/>
      <c r="M132" s="12"/>
      <c r="N132" s="42"/>
      <c r="O132" s="44"/>
      <c r="P132" s="12"/>
      <c r="Q132" s="12"/>
      <c r="R132" s="12"/>
      <c r="S132" s="42"/>
      <c r="T132" s="44"/>
      <c r="U132" s="12"/>
      <c r="V132" s="12"/>
      <c r="W132" s="12"/>
      <c r="X132" s="42"/>
      <c r="Y132" s="44"/>
      <c r="Z132" s="12"/>
      <c r="AA132" s="12"/>
      <c r="AB132" s="12"/>
      <c r="AC132" s="42"/>
      <c r="AD132" s="44"/>
      <c r="AE132" s="12"/>
      <c r="AF132" s="12"/>
      <c r="AG132" s="12"/>
      <c r="AH132" s="42"/>
      <c r="AI132" s="44"/>
      <c r="AJ132" s="12"/>
      <c r="AK132" s="12"/>
      <c r="AL132" s="12"/>
      <c r="AM132" s="42"/>
      <c r="AN132" s="44"/>
      <c r="AO132" s="12"/>
      <c r="AP132" s="12"/>
      <c r="AQ132" s="12"/>
      <c r="AR132" s="42"/>
      <c r="AS132" s="44"/>
      <c r="AT132" s="12"/>
      <c r="AU132" s="12"/>
      <c r="AV132" s="12"/>
      <c r="AW132" s="42"/>
      <c r="AX132" s="44"/>
    </row>
    <row r="133" spans="1:50" x14ac:dyDescent="0.2">
      <c r="A133" s="12"/>
      <c r="B133" s="64"/>
      <c r="C133" s="18"/>
      <c r="D133" s="19"/>
      <c r="E133" s="65"/>
      <c r="F133" s="17"/>
      <c r="G133" s="27"/>
      <c r="H133" s="12"/>
      <c r="I133" s="15">
        <f>IF(Sprint3TasksTable[[#This Row],[Presup]]&gt;0,(MAX(J133:AX133)-MIN(J133:AX133))/Sprint3TasksTable[[#This Row],[Presup]],0)</f>
        <v>0</v>
      </c>
      <c r="J133" s="12"/>
      <c r="K133" s="12"/>
      <c r="L133" s="12"/>
      <c r="M133" s="12"/>
      <c r="N133" s="42"/>
      <c r="O133" s="44"/>
      <c r="P133" s="12"/>
      <c r="Q133" s="12"/>
      <c r="R133" s="12"/>
      <c r="S133" s="42"/>
      <c r="T133" s="44"/>
      <c r="U133" s="12"/>
      <c r="V133" s="12"/>
      <c r="W133" s="12"/>
      <c r="X133" s="42"/>
      <c r="Y133" s="44"/>
      <c r="Z133" s="12"/>
      <c r="AA133" s="12"/>
      <c r="AB133" s="12"/>
      <c r="AC133" s="42"/>
      <c r="AD133" s="44"/>
      <c r="AE133" s="12"/>
      <c r="AF133" s="12"/>
      <c r="AG133" s="12"/>
      <c r="AH133" s="42"/>
      <c r="AI133" s="44"/>
      <c r="AJ133" s="12"/>
      <c r="AK133" s="12"/>
      <c r="AL133" s="12"/>
      <c r="AM133" s="42"/>
      <c r="AN133" s="44"/>
      <c r="AO133" s="12"/>
      <c r="AP133" s="12"/>
      <c r="AQ133" s="12"/>
      <c r="AR133" s="42"/>
      <c r="AS133" s="44"/>
      <c r="AT133" s="12"/>
      <c r="AU133" s="12"/>
      <c r="AV133" s="12"/>
      <c r="AW133" s="42"/>
      <c r="AX133" s="44"/>
    </row>
    <row r="134" spans="1:50" x14ac:dyDescent="0.2">
      <c r="A134" s="12"/>
      <c r="B134" s="64"/>
      <c r="C134" s="18"/>
      <c r="D134" s="19"/>
      <c r="E134" s="65"/>
      <c r="F134" s="17"/>
      <c r="G134" s="27"/>
      <c r="H134" s="12"/>
      <c r="I134" s="15">
        <f>IF(Sprint3TasksTable[[#This Row],[Presup]]&gt;0,(MAX(J134:AX134)-MIN(J134:AX134))/Sprint3TasksTable[[#This Row],[Presup]],0)</f>
        <v>0</v>
      </c>
      <c r="J134" s="12"/>
      <c r="K134" s="12"/>
      <c r="L134" s="12"/>
      <c r="M134" s="12"/>
      <c r="N134" s="42"/>
      <c r="O134" s="44"/>
      <c r="P134" s="12"/>
      <c r="Q134" s="12"/>
      <c r="R134" s="12"/>
      <c r="S134" s="42"/>
      <c r="T134" s="44"/>
      <c r="U134" s="12"/>
      <c r="V134" s="12"/>
      <c r="W134" s="12"/>
      <c r="X134" s="42"/>
      <c r="Y134" s="44"/>
      <c r="Z134" s="12"/>
      <c r="AA134" s="12"/>
      <c r="AB134" s="12"/>
      <c r="AC134" s="42"/>
      <c r="AD134" s="44"/>
      <c r="AE134" s="12"/>
      <c r="AF134" s="12"/>
      <c r="AG134" s="12"/>
      <c r="AH134" s="42"/>
      <c r="AI134" s="44"/>
      <c r="AJ134" s="12"/>
      <c r="AK134" s="12"/>
      <c r="AL134" s="12"/>
      <c r="AM134" s="42"/>
      <c r="AN134" s="44"/>
      <c r="AO134" s="12"/>
      <c r="AP134" s="12"/>
      <c r="AQ134" s="12"/>
      <c r="AR134" s="42"/>
      <c r="AS134" s="44"/>
      <c r="AT134" s="12"/>
      <c r="AU134" s="12"/>
      <c r="AV134" s="12"/>
      <c r="AW134" s="42"/>
      <c r="AX134" s="44"/>
    </row>
    <row r="135" spans="1:50" x14ac:dyDescent="0.2">
      <c r="A135" s="12"/>
      <c r="B135" s="64"/>
      <c r="C135" s="18"/>
      <c r="D135" s="19"/>
      <c r="E135" s="65"/>
      <c r="F135" s="17"/>
      <c r="G135" s="27"/>
      <c r="H135" s="12"/>
      <c r="I135" s="15">
        <f>IF(Sprint3TasksTable[[#This Row],[Presup]]&gt;0,(MAX(J135:AX135)-MIN(J135:AX135))/Sprint3TasksTable[[#This Row],[Presup]],0)</f>
        <v>0</v>
      </c>
      <c r="J135" s="12"/>
      <c r="K135" s="12"/>
      <c r="L135" s="12"/>
      <c r="M135" s="12"/>
      <c r="N135" s="42"/>
      <c r="O135" s="44"/>
      <c r="P135" s="12"/>
      <c r="Q135" s="12"/>
      <c r="R135" s="12"/>
      <c r="S135" s="42"/>
      <c r="T135" s="44"/>
      <c r="U135" s="12"/>
      <c r="V135" s="12"/>
      <c r="W135" s="12"/>
      <c r="X135" s="42"/>
      <c r="Y135" s="44"/>
      <c r="Z135" s="12"/>
      <c r="AA135" s="12"/>
      <c r="AB135" s="12"/>
      <c r="AC135" s="42"/>
      <c r="AD135" s="44"/>
      <c r="AE135" s="12"/>
      <c r="AF135" s="12"/>
      <c r="AG135" s="12"/>
      <c r="AH135" s="42"/>
      <c r="AI135" s="44"/>
      <c r="AJ135" s="12"/>
      <c r="AK135" s="12"/>
      <c r="AL135" s="12"/>
      <c r="AM135" s="42"/>
      <c r="AN135" s="44"/>
      <c r="AO135" s="12"/>
      <c r="AP135" s="12"/>
      <c r="AQ135" s="12"/>
      <c r="AR135" s="42"/>
      <c r="AS135" s="44"/>
      <c r="AT135" s="12"/>
      <c r="AU135" s="12"/>
      <c r="AV135" s="12"/>
      <c r="AW135" s="42"/>
      <c r="AX135" s="44"/>
    </row>
    <row r="136" spans="1:50" x14ac:dyDescent="0.2">
      <c r="A136" s="12"/>
      <c r="B136" s="64"/>
      <c r="C136" s="18"/>
      <c r="D136" s="19"/>
      <c r="E136" s="65"/>
      <c r="F136" s="17"/>
      <c r="G136" s="27"/>
      <c r="H136" s="12"/>
      <c r="I136" s="15">
        <f>IF(Sprint3TasksTable[[#This Row],[Presup]]&gt;0,(MAX(J136:AX136)-MIN(J136:AX136))/Sprint3TasksTable[[#This Row],[Presup]],0)</f>
        <v>0</v>
      </c>
      <c r="J136" s="12"/>
      <c r="K136" s="12"/>
      <c r="L136" s="12"/>
      <c r="M136" s="12"/>
      <c r="N136" s="42"/>
      <c r="O136" s="44"/>
      <c r="P136" s="12"/>
      <c r="Q136" s="12"/>
      <c r="R136" s="12"/>
      <c r="S136" s="42"/>
      <c r="T136" s="44"/>
      <c r="U136" s="12"/>
      <c r="V136" s="12"/>
      <c r="W136" s="12"/>
      <c r="X136" s="42"/>
      <c r="Y136" s="44"/>
      <c r="Z136" s="12"/>
      <c r="AA136" s="12"/>
      <c r="AB136" s="12"/>
      <c r="AC136" s="42"/>
      <c r="AD136" s="44"/>
      <c r="AE136" s="12"/>
      <c r="AF136" s="12"/>
      <c r="AG136" s="12"/>
      <c r="AH136" s="42"/>
      <c r="AI136" s="44"/>
      <c r="AJ136" s="12"/>
      <c r="AK136" s="12"/>
      <c r="AL136" s="12"/>
      <c r="AM136" s="42"/>
      <c r="AN136" s="44"/>
      <c r="AO136" s="12"/>
      <c r="AP136" s="12"/>
      <c r="AQ136" s="12"/>
      <c r="AR136" s="42"/>
      <c r="AS136" s="44"/>
      <c r="AT136" s="12"/>
      <c r="AU136" s="12"/>
      <c r="AV136" s="12"/>
      <c r="AW136" s="42"/>
      <c r="AX136" s="44"/>
    </row>
    <row r="137" spans="1:50" x14ac:dyDescent="0.2">
      <c r="A137" s="12"/>
      <c r="B137" s="64"/>
      <c r="C137" s="18"/>
      <c r="D137" s="19"/>
      <c r="E137" s="65"/>
      <c r="F137" s="17"/>
      <c r="G137" s="27"/>
      <c r="H137" s="12"/>
      <c r="I137" s="15">
        <f>IF(Sprint3TasksTable[[#This Row],[Presup]]&gt;0,(MAX(J137:AX137)-MIN(J137:AX137))/Sprint3TasksTable[[#This Row],[Presup]],0)</f>
        <v>0</v>
      </c>
      <c r="J137" s="12"/>
      <c r="K137" s="12"/>
      <c r="L137" s="12"/>
      <c r="M137" s="12"/>
      <c r="N137" s="42"/>
      <c r="O137" s="44"/>
      <c r="P137" s="12"/>
      <c r="Q137" s="12"/>
      <c r="R137" s="12"/>
      <c r="S137" s="42"/>
      <c r="T137" s="44"/>
      <c r="U137" s="12"/>
      <c r="V137" s="12"/>
      <c r="W137" s="12"/>
      <c r="X137" s="42"/>
      <c r="Y137" s="44"/>
      <c r="Z137" s="12"/>
      <c r="AA137" s="12"/>
      <c r="AB137" s="12"/>
      <c r="AC137" s="42"/>
      <c r="AD137" s="44"/>
      <c r="AE137" s="12"/>
      <c r="AF137" s="12"/>
      <c r="AG137" s="12"/>
      <c r="AH137" s="42"/>
      <c r="AI137" s="44"/>
      <c r="AJ137" s="12"/>
      <c r="AK137" s="12"/>
      <c r="AL137" s="12"/>
      <c r="AM137" s="42"/>
      <c r="AN137" s="44"/>
      <c r="AO137" s="12"/>
      <c r="AP137" s="12"/>
      <c r="AQ137" s="12"/>
      <c r="AR137" s="42"/>
      <c r="AS137" s="44"/>
      <c r="AT137" s="12"/>
      <c r="AU137" s="12"/>
      <c r="AV137" s="12"/>
      <c r="AW137" s="42"/>
      <c r="AX137" s="44"/>
    </row>
    <row r="138" spans="1:50" x14ac:dyDescent="0.2">
      <c r="A138" s="12"/>
      <c r="B138" s="64"/>
      <c r="C138" s="18"/>
      <c r="D138" s="19"/>
      <c r="E138" s="65"/>
      <c r="F138" s="17"/>
      <c r="G138" s="27"/>
      <c r="H138" s="12"/>
      <c r="I138" s="15">
        <f>IF(Sprint3TasksTable[[#This Row],[Presup]]&gt;0,(MAX(J138:AX138)-MIN(J138:AX138))/Sprint3TasksTable[[#This Row],[Presup]],0)</f>
        <v>0</v>
      </c>
      <c r="J138" s="12"/>
      <c r="K138" s="12"/>
      <c r="L138" s="12"/>
      <c r="M138" s="12"/>
      <c r="N138" s="42"/>
      <c r="O138" s="44"/>
      <c r="P138" s="12"/>
      <c r="Q138" s="12"/>
      <c r="R138" s="12"/>
      <c r="S138" s="42"/>
      <c r="T138" s="44"/>
      <c r="U138" s="12"/>
      <c r="V138" s="12"/>
      <c r="W138" s="12"/>
      <c r="X138" s="42"/>
      <c r="Y138" s="44"/>
      <c r="Z138" s="12"/>
      <c r="AA138" s="12"/>
      <c r="AB138" s="12"/>
      <c r="AC138" s="42"/>
      <c r="AD138" s="44"/>
      <c r="AE138" s="12"/>
      <c r="AF138" s="12"/>
      <c r="AG138" s="12"/>
      <c r="AH138" s="42"/>
      <c r="AI138" s="44"/>
      <c r="AJ138" s="12"/>
      <c r="AK138" s="12"/>
      <c r="AL138" s="12"/>
      <c r="AM138" s="42"/>
      <c r="AN138" s="44"/>
      <c r="AO138" s="12"/>
      <c r="AP138" s="12"/>
      <c r="AQ138" s="12"/>
      <c r="AR138" s="42"/>
      <c r="AS138" s="44"/>
      <c r="AT138" s="12"/>
      <c r="AU138" s="12"/>
      <c r="AV138" s="12"/>
      <c r="AW138" s="42"/>
      <c r="AX138" s="44"/>
    </row>
    <row r="139" spans="1:50" x14ac:dyDescent="0.2">
      <c r="A139" s="12"/>
      <c r="B139" s="64"/>
      <c r="C139" s="18"/>
      <c r="D139" s="19"/>
      <c r="E139" s="65"/>
      <c r="F139" s="17"/>
      <c r="G139" s="27"/>
      <c r="H139" s="12"/>
      <c r="I139" s="15">
        <f>IF(Sprint3TasksTable[[#This Row],[Presup]]&gt;0,(MAX(J139:AX139)-MIN(J139:AX139))/Sprint3TasksTable[[#This Row],[Presup]],0)</f>
        <v>0</v>
      </c>
      <c r="J139" s="12"/>
      <c r="K139" s="12"/>
      <c r="L139" s="12"/>
      <c r="M139" s="12"/>
      <c r="N139" s="42"/>
      <c r="O139" s="44"/>
      <c r="P139" s="12"/>
      <c r="Q139" s="12"/>
      <c r="R139" s="12"/>
      <c r="S139" s="42"/>
      <c r="T139" s="44"/>
      <c r="U139" s="12"/>
      <c r="V139" s="12"/>
      <c r="W139" s="12"/>
      <c r="X139" s="42"/>
      <c r="Y139" s="44"/>
      <c r="Z139" s="12"/>
      <c r="AA139" s="12"/>
      <c r="AB139" s="12"/>
      <c r="AC139" s="42"/>
      <c r="AD139" s="44"/>
      <c r="AE139" s="12"/>
      <c r="AF139" s="12"/>
      <c r="AG139" s="12"/>
      <c r="AH139" s="42"/>
      <c r="AI139" s="44"/>
      <c r="AJ139" s="12"/>
      <c r="AK139" s="12"/>
      <c r="AL139" s="12"/>
      <c r="AM139" s="42"/>
      <c r="AN139" s="44"/>
      <c r="AO139" s="12"/>
      <c r="AP139" s="12"/>
      <c r="AQ139" s="12"/>
      <c r="AR139" s="42"/>
      <c r="AS139" s="44"/>
      <c r="AT139" s="12"/>
      <c r="AU139" s="12"/>
      <c r="AV139" s="12"/>
      <c r="AW139" s="42"/>
      <c r="AX139" s="44"/>
    </row>
    <row r="140" spans="1:50" x14ac:dyDescent="0.2">
      <c r="A140" s="12"/>
      <c r="B140" s="64"/>
      <c r="C140" s="18"/>
      <c r="D140" s="19"/>
      <c r="E140" s="65"/>
      <c r="F140" s="17"/>
      <c r="G140" s="27"/>
      <c r="H140" s="12"/>
      <c r="I140" s="15">
        <f>IF(Sprint3TasksTable[[#This Row],[Presup]]&gt;0,(MAX(J140:AX140)-MIN(J140:AX140))/Sprint3TasksTable[[#This Row],[Presup]],0)</f>
        <v>0</v>
      </c>
      <c r="J140" s="12"/>
      <c r="K140" s="12"/>
      <c r="L140" s="12"/>
      <c r="M140" s="12"/>
      <c r="N140" s="42"/>
      <c r="O140" s="44"/>
      <c r="P140" s="12"/>
      <c r="Q140" s="12"/>
      <c r="R140" s="12"/>
      <c r="S140" s="42"/>
      <c r="T140" s="44"/>
      <c r="U140" s="12"/>
      <c r="V140" s="12"/>
      <c r="W140" s="12"/>
      <c r="X140" s="42"/>
      <c r="Y140" s="44"/>
      <c r="Z140" s="12"/>
      <c r="AA140" s="12"/>
      <c r="AB140" s="12"/>
      <c r="AC140" s="42"/>
      <c r="AD140" s="44"/>
      <c r="AE140" s="12"/>
      <c r="AF140" s="12"/>
      <c r="AG140" s="12"/>
      <c r="AH140" s="42"/>
      <c r="AI140" s="44"/>
      <c r="AJ140" s="12"/>
      <c r="AK140" s="12"/>
      <c r="AL140" s="12"/>
      <c r="AM140" s="42"/>
      <c r="AN140" s="44"/>
      <c r="AO140" s="12"/>
      <c r="AP140" s="12"/>
      <c r="AQ140" s="12"/>
      <c r="AR140" s="42"/>
      <c r="AS140" s="44"/>
      <c r="AT140" s="12"/>
      <c r="AU140" s="12"/>
      <c r="AV140" s="12"/>
      <c r="AW140" s="42"/>
      <c r="AX140" s="44"/>
    </row>
    <row r="141" spans="1:50" x14ac:dyDescent="0.2">
      <c r="A141" s="12"/>
      <c r="B141" s="64"/>
      <c r="C141" s="18"/>
      <c r="D141" s="19"/>
      <c r="E141" s="65"/>
      <c r="F141" s="17"/>
      <c r="G141" s="27"/>
      <c r="H141" s="12"/>
      <c r="I141" s="15">
        <f>IF(Sprint3TasksTable[[#This Row],[Presup]]&gt;0,(MAX(J141:AX141)-MIN(J141:AX141))/Sprint3TasksTable[[#This Row],[Presup]],0)</f>
        <v>0</v>
      </c>
      <c r="J141" s="12"/>
      <c r="K141" s="12"/>
      <c r="L141" s="12"/>
      <c r="M141" s="12"/>
      <c r="N141" s="42"/>
      <c r="O141" s="44"/>
      <c r="P141" s="12"/>
      <c r="Q141" s="12"/>
      <c r="R141" s="12"/>
      <c r="S141" s="42"/>
      <c r="T141" s="44"/>
      <c r="U141" s="12"/>
      <c r="V141" s="12"/>
      <c r="W141" s="12"/>
      <c r="X141" s="42"/>
      <c r="Y141" s="44"/>
      <c r="Z141" s="12"/>
      <c r="AA141" s="12"/>
      <c r="AB141" s="12"/>
      <c r="AC141" s="42"/>
      <c r="AD141" s="44"/>
      <c r="AE141" s="12"/>
      <c r="AF141" s="12"/>
      <c r="AG141" s="12"/>
      <c r="AH141" s="42"/>
      <c r="AI141" s="44"/>
      <c r="AJ141" s="12"/>
      <c r="AK141" s="12"/>
      <c r="AL141" s="12"/>
      <c r="AM141" s="42"/>
      <c r="AN141" s="44"/>
      <c r="AO141" s="12"/>
      <c r="AP141" s="12"/>
      <c r="AQ141" s="12"/>
      <c r="AR141" s="42"/>
      <c r="AS141" s="44"/>
      <c r="AT141" s="12"/>
      <c r="AU141" s="12"/>
      <c r="AV141" s="12"/>
      <c r="AW141" s="42"/>
      <c r="AX141" s="44"/>
    </row>
    <row r="142" spans="1:50" x14ac:dyDescent="0.2">
      <c r="A142" s="12"/>
      <c r="B142" s="64"/>
      <c r="C142" s="18"/>
      <c r="D142" s="19"/>
      <c r="E142" s="65"/>
      <c r="F142" s="17"/>
      <c r="G142" s="27"/>
      <c r="H142" s="12"/>
      <c r="I142" s="15">
        <f>IF(Sprint3TasksTable[[#This Row],[Presup]]&gt;0,(MAX(J142:AX142)-MIN(J142:AX142))/Sprint3TasksTable[[#This Row],[Presup]],0)</f>
        <v>0</v>
      </c>
      <c r="J142" s="12"/>
      <c r="K142" s="12"/>
      <c r="L142" s="12"/>
      <c r="M142" s="12"/>
      <c r="N142" s="42"/>
      <c r="O142" s="44"/>
      <c r="P142" s="12"/>
      <c r="Q142" s="12"/>
      <c r="R142" s="12"/>
      <c r="S142" s="42"/>
      <c r="T142" s="44"/>
      <c r="U142" s="12"/>
      <c r="V142" s="12"/>
      <c r="W142" s="12"/>
      <c r="X142" s="42"/>
      <c r="Y142" s="44"/>
      <c r="Z142" s="12"/>
      <c r="AA142" s="12"/>
      <c r="AB142" s="12"/>
      <c r="AC142" s="42"/>
      <c r="AD142" s="44"/>
      <c r="AE142" s="12"/>
      <c r="AF142" s="12"/>
      <c r="AG142" s="12"/>
      <c r="AH142" s="42"/>
      <c r="AI142" s="44"/>
      <c r="AJ142" s="12"/>
      <c r="AK142" s="12"/>
      <c r="AL142" s="12"/>
      <c r="AM142" s="42"/>
      <c r="AN142" s="44"/>
      <c r="AO142" s="12"/>
      <c r="AP142" s="12"/>
      <c r="AQ142" s="12"/>
      <c r="AR142" s="42"/>
      <c r="AS142" s="44"/>
      <c r="AT142" s="12"/>
      <c r="AU142" s="12"/>
      <c r="AV142" s="12"/>
      <c r="AW142" s="42"/>
      <c r="AX142" s="44"/>
    </row>
    <row r="143" spans="1:50" x14ac:dyDescent="0.2">
      <c r="A143" s="12"/>
      <c r="B143" s="64"/>
      <c r="C143" s="18"/>
      <c r="D143" s="19"/>
      <c r="E143" s="65"/>
      <c r="F143" s="17"/>
      <c r="G143" s="27"/>
      <c r="H143" s="12"/>
      <c r="I143" s="15">
        <f>IF(Sprint3TasksTable[[#This Row],[Presup]]&gt;0,(MAX(J143:AX143)-MIN(J143:AX143))/Sprint3TasksTable[[#This Row],[Presup]],0)</f>
        <v>0</v>
      </c>
      <c r="J143" s="12"/>
      <c r="K143" s="12"/>
      <c r="L143" s="12"/>
      <c r="M143" s="12"/>
      <c r="N143" s="42"/>
      <c r="O143" s="44"/>
      <c r="P143" s="12"/>
      <c r="Q143" s="12"/>
      <c r="R143" s="12"/>
      <c r="S143" s="42"/>
      <c r="T143" s="44"/>
      <c r="U143" s="12"/>
      <c r="V143" s="12"/>
      <c r="W143" s="12"/>
      <c r="X143" s="42"/>
      <c r="Y143" s="44"/>
      <c r="Z143" s="12"/>
      <c r="AA143" s="12"/>
      <c r="AB143" s="12"/>
      <c r="AC143" s="42"/>
      <c r="AD143" s="44"/>
      <c r="AE143" s="12"/>
      <c r="AF143" s="12"/>
      <c r="AG143" s="12"/>
      <c r="AH143" s="42"/>
      <c r="AI143" s="44"/>
      <c r="AJ143" s="12"/>
      <c r="AK143" s="12"/>
      <c r="AL143" s="12"/>
      <c r="AM143" s="42"/>
      <c r="AN143" s="44"/>
      <c r="AO143" s="12"/>
      <c r="AP143" s="12"/>
      <c r="AQ143" s="12"/>
      <c r="AR143" s="42"/>
      <c r="AS143" s="44"/>
      <c r="AT143" s="12"/>
      <c r="AU143" s="12"/>
      <c r="AV143" s="12"/>
      <c r="AW143" s="42"/>
      <c r="AX143" s="44"/>
    </row>
    <row r="144" spans="1:50" x14ac:dyDescent="0.2">
      <c r="A144" s="12"/>
      <c r="B144" s="64"/>
      <c r="C144" s="18"/>
      <c r="D144" s="19"/>
      <c r="E144" s="65"/>
      <c r="F144" s="17"/>
      <c r="G144" s="27"/>
      <c r="H144" s="12"/>
      <c r="I144" s="15">
        <f>IF(Sprint3TasksTable[[#This Row],[Presup]]&gt;0,(MAX(J144:AX144)-MIN(J144:AX144))/Sprint3TasksTable[[#This Row],[Presup]],0)</f>
        <v>0</v>
      </c>
      <c r="J144" s="12"/>
      <c r="K144" s="12"/>
      <c r="L144" s="12"/>
      <c r="M144" s="12"/>
      <c r="N144" s="42"/>
      <c r="O144" s="44"/>
      <c r="P144" s="12"/>
      <c r="Q144" s="12"/>
      <c r="R144" s="12"/>
      <c r="S144" s="42"/>
      <c r="T144" s="44"/>
      <c r="U144" s="12"/>
      <c r="V144" s="12"/>
      <c r="W144" s="12"/>
      <c r="X144" s="42"/>
      <c r="Y144" s="44"/>
      <c r="Z144" s="12"/>
      <c r="AA144" s="12"/>
      <c r="AB144" s="12"/>
      <c r="AC144" s="42"/>
      <c r="AD144" s="44"/>
      <c r="AE144" s="12"/>
      <c r="AF144" s="12"/>
      <c r="AG144" s="12"/>
      <c r="AH144" s="42"/>
      <c r="AI144" s="44"/>
      <c r="AJ144" s="12"/>
      <c r="AK144" s="12"/>
      <c r="AL144" s="12"/>
      <c r="AM144" s="42"/>
      <c r="AN144" s="44"/>
      <c r="AO144" s="12"/>
      <c r="AP144" s="12"/>
      <c r="AQ144" s="12"/>
      <c r="AR144" s="42"/>
      <c r="AS144" s="44"/>
      <c r="AT144" s="12"/>
      <c r="AU144" s="12"/>
      <c r="AV144" s="12"/>
      <c r="AW144" s="42"/>
      <c r="AX144" s="44"/>
    </row>
    <row r="145" spans="1:50" x14ac:dyDescent="0.2">
      <c r="A145" s="12"/>
      <c r="B145" s="64"/>
      <c r="C145" s="18"/>
      <c r="D145" s="19"/>
      <c r="E145" s="65"/>
      <c r="F145" s="17"/>
      <c r="G145" s="27"/>
      <c r="H145" s="12"/>
      <c r="I145" s="15">
        <f>IF(Sprint3TasksTable[[#This Row],[Presup]]&gt;0,(MAX(J145:AX145)-MIN(J145:AX145))/Sprint3TasksTable[[#This Row],[Presup]],0)</f>
        <v>0</v>
      </c>
      <c r="J145" s="12"/>
      <c r="K145" s="12"/>
      <c r="L145" s="12"/>
      <c r="M145" s="12"/>
      <c r="N145" s="42"/>
      <c r="O145" s="44"/>
      <c r="P145" s="12"/>
      <c r="Q145" s="12"/>
      <c r="R145" s="12"/>
      <c r="S145" s="42"/>
      <c r="T145" s="44"/>
      <c r="U145" s="12"/>
      <c r="V145" s="12"/>
      <c r="W145" s="12"/>
      <c r="X145" s="42"/>
      <c r="Y145" s="44"/>
      <c r="Z145" s="12"/>
      <c r="AA145" s="12"/>
      <c r="AB145" s="12"/>
      <c r="AC145" s="42"/>
      <c r="AD145" s="44"/>
      <c r="AE145" s="12"/>
      <c r="AF145" s="12"/>
      <c r="AG145" s="12"/>
      <c r="AH145" s="42"/>
      <c r="AI145" s="44"/>
      <c r="AJ145" s="12"/>
      <c r="AK145" s="12"/>
      <c r="AL145" s="12"/>
      <c r="AM145" s="42"/>
      <c r="AN145" s="44"/>
      <c r="AO145" s="12"/>
      <c r="AP145" s="12"/>
      <c r="AQ145" s="12"/>
      <c r="AR145" s="42"/>
      <c r="AS145" s="44"/>
      <c r="AT145" s="12"/>
      <c r="AU145" s="12"/>
      <c r="AV145" s="12"/>
      <c r="AW145" s="42"/>
      <c r="AX145" s="44"/>
    </row>
    <row r="146" spans="1:50" x14ac:dyDescent="0.2">
      <c r="A146" s="12"/>
      <c r="B146" s="64"/>
      <c r="C146" s="18"/>
      <c r="D146" s="19"/>
      <c r="E146" s="65"/>
      <c r="F146" s="17"/>
      <c r="G146" s="27"/>
      <c r="H146" s="12"/>
      <c r="I146" s="15">
        <f>IF(Sprint3TasksTable[[#This Row],[Presup]]&gt;0,(MAX(J146:AX146)-MIN(J146:AX146))/Sprint3TasksTable[[#This Row],[Presup]],0)</f>
        <v>0</v>
      </c>
      <c r="J146" s="12"/>
      <c r="K146" s="12"/>
      <c r="L146" s="12"/>
      <c r="M146" s="12"/>
      <c r="N146" s="42"/>
      <c r="O146" s="44"/>
      <c r="P146" s="12"/>
      <c r="Q146" s="12"/>
      <c r="R146" s="12"/>
      <c r="S146" s="42"/>
      <c r="T146" s="44"/>
      <c r="U146" s="12"/>
      <c r="V146" s="12"/>
      <c r="W146" s="12"/>
      <c r="X146" s="42"/>
      <c r="Y146" s="44"/>
      <c r="Z146" s="12"/>
      <c r="AA146" s="12"/>
      <c r="AB146" s="12"/>
      <c r="AC146" s="42"/>
      <c r="AD146" s="44"/>
      <c r="AE146" s="12"/>
      <c r="AF146" s="12"/>
      <c r="AG146" s="12"/>
      <c r="AH146" s="42"/>
      <c r="AI146" s="44"/>
      <c r="AJ146" s="12"/>
      <c r="AK146" s="12"/>
      <c r="AL146" s="12"/>
      <c r="AM146" s="42"/>
      <c r="AN146" s="44"/>
      <c r="AO146" s="12"/>
      <c r="AP146" s="12"/>
      <c r="AQ146" s="12"/>
      <c r="AR146" s="42"/>
      <c r="AS146" s="44"/>
      <c r="AT146" s="12"/>
      <c r="AU146" s="12"/>
      <c r="AV146" s="12"/>
      <c r="AW146" s="42"/>
      <c r="AX146" s="44"/>
    </row>
    <row r="147" spans="1:50" x14ac:dyDescent="0.2">
      <c r="A147" s="12"/>
      <c r="B147" s="64"/>
      <c r="C147" s="18"/>
      <c r="D147" s="19"/>
      <c r="E147" s="65"/>
      <c r="F147" s="17"/>
      <c r="G147" s="27"/>
      <c r="H147" s="12"/>
      <c r="I147" s="15">
        <f>IF(Sprint3TasksTable[[#This Row],[Presup]]&gt;0,(MAX(J147:AX147)-MIN(J147:AX147))/Sprint3TasksTable[[#This Row],[Presup]],0)</f>
        <v>0</v>
      </c>
      <c r="J147" s="12"/>
      <c r="K147" s="12"/>
      <c r="L147" s="12"/>
      <c r="M147" s="12"/>
      <c r="N147" s="42"/>
      <c r="O147" s="44"/>
      <c r="P147" s="12"/>
      <c r="Q147" s="12"/>
      <c r="R147" s="12"/>
      <c r="S147" s="42"/>
      <c r="T147" s="44"/>
      <c r="U147" s="12"/>
      <c r="V147" s="12"/>
      <c r="W147" s="12"/>
      <c r="X147" s="42"/>
      <c r="Y147" s="44"/>
      <c r="Z147" s="12"/>
      <c r="AA147" s="12"/>
      <c r="AB147" s="12"/>
      <c r="AC147" s="42"/>
      <c r="AD147" s="44"/>
      <c r="AE147" s="12"/>
      <c r="AF147" s="12"/>
      <c r="AG147" s="12"/>
      <c r="AH147" s="42"/>
      <c r="AI147" s="44"/>
      <c r="AJ147" s="12"/>
      <c r="AK147" s="12"/>
      <c r="AL147" s="12"/>
      <c r="AM147" s="42"/>
      <c r="AN147" s="44"/>
      <c r="AO147" s="12"/>
      <c r="AP147" s="12"/>
      <c r="AQ147" s="12"/>
      <c r="AR147" s="42"/>
      <c r="AS147" s="44"/>
      <c r="AT147" s="12"/>
      <c r="AU147" s="12"/>
      <c r="AV147" s="12"/>
      <c r="AW147" s="42"/>
      <c r="AX147" s="44"/>
    </row>
    <row r="148" spans="1:50" x14ac:dyDescent="0.2">
      <c r="A148" s="12"/>
      <c r="B148" s="64"/>
      <c r="C148" s="18"/>
      <c r="D148" s="19"/>
      <c r="E148" s="65"/>
      <c r="F148" s="17"/>
      <c r="G148" s="27"/>
      <c r="H148" s="12"/>
      <c r="I148" s="15">
        <f>IF(Sprint3TasksTable[[#This Row],[Presup]]&gt;0,(MAX(J148:AX148)-MIN(J148:AX148))/Sprint3TasksTable[[#This Row],[Presup]],0)</f>
        <v>0</v>
      </c>
      <c r="J148" s="12"/>
      <c r="K148" s="12"/>
      <c r="L148" s="12"/>
      <c r="M148" s="12"/>
      <c r="N148" s="42"/>
      <c r="O148" s="44"/>
      <c r="P148" s="12"/>
      <c r="Q148" s="12"/>
      <c r="R148" s="12"/>
      <c r="S148" s="42"/>
      <c r="T148" s="44"/>
      <c r="U148" s="12"/>
      <c r="V148" s="12"/>
      <c r="W148" s="12"/>
      <c r="X148" s="42"/>
      <c r="Y148" s="44"/>
      <c r="Z148" s="12"/>
      <c r="AA148" s="12"/>
      <c r="AB148" s="12"/>
      <c r="AC148" s="42"/>
      <c r="AD148" s="44"/>
      <c r="AE148" s="12"/>
      <c r="AF148" s="12"/>
      <c r="AG148" s="12"/>
      <c r="AH148" s="42"/>
      <c r="AI148" s="44"/>
      <c r="AJ148" s="12"/>
      <c r="AK148" s="12"/>
      <c r="AL148" s="12"/>
      <c r="AM148" s="42"/>
      <c r="AN148" s="44"/>
      <c r="AO148" s="12"/>
      <c r="AP148" s="12"/>
      <c r="AQ148" s="12"/>
      <c r="AR148" s="42"/>
      <c r="AS148" s="44"/>
      <c r="AT148" s="12"/>
      <c r="AU148" s="12"/>
      <c r="AV148" s="12"/>
      <c r="AW148" s="42"/>
      <c r="AX148" s="44"/>
    </row>
    <row r="149" spans="1:50" x14ac:dyDescent="0.2">
      <c r="A149" s="12"/>
      <c r="B149" s="64"/>
      <c r="C149" s="18"/>
      <c r="D149" s="19"/>
      <c r="E149" s="65"/>
      <c r="F149" s="17"/>
      <c r="G149" s="27"/>
      <c r="H149" s="12"/>
      <c r="I149" s="15">
        <f>IF(Sprint3TasksTable[[#This Row],[Presup]]&gt;0,(MAX(J149:AX149)-MIN(J149:AX149))/Sprint3TasksTable[[#This Row],[Presup]],0)</f>
        <v>0</v>
      </c>
      <c r="J149" s="12"/>
      <c r="K149" s="12"/>
      <c r="L149" s="12"/>
      <c r="M149" s="12"/>
      <c r="N149" s="42"/>
      <c r="O149" s="44"/>
      <c r="P149" s="12"/>
      <c r="Q149" s="12"/>
      <c r="R149" s="12"/>
      <c r="S149" s="42"/>
      <c r="T149" s="44"/>
      <c r="U149" s="12"/>
      <c r="V149" s="12"/>
      <c r="W149" s="12"/>
      <c r="X149" s="42"/>
      <c r="Y149" s="44"/>
      <c r="Z149" s="12"/>
      <c r="AA149" s="12"/>
      <c r="AB149" s="12"/>
      <c r="AC149" s="42"/>
      <c r="AD149" s="44"/>
      <c r="AE149" s="12"/>
      <c r="AF149" s="12"/>
      <c r="AG149" s="12"/>
      <c r="AH149" s="42"/>
      <c r="AI149" s="44"/>
      <c r="AJ149" s="12"/>
      <c r="AK149" s="12"/>
      <c r="AL149" s="12"/>
      <c r="AM149" s="42"/>
      <c r="AN149" s="44"/>
      <c r="AO149" s="12"/>
      <c r="AP149" s="12"/>
      <c r="AQ149" s="12"/>
      <c r="AR149" s="42"/>
      <c r="AS149" s="44"/>
      <c r="AT149" s="12"/>
      <c r="AU149" s="12"/>
      <c r="AV149" s="12"/>
      <c r="AW149" s="42"/>
      <c r="AX149" s="44"/>
    </row>
    <row r="150" spans="1:50" x14ac:dyDescent="0.2">
      <c r="A150" s="12"/>
      <c r="B150" s="64"/>
      <c r="C150" s="18"/>
      <c r="D150" s="19"/>
      <c r="E150" s="65"/>
      <c r="F150" s="17"/>
      <c r="G150" s="27"/>
      <c r="H150" s="12"/>
      <c r="I150" s="15">
        <f>IF(Sprint3TasksTable[[#This Row],[Presup]]&gt;0,(MAX(J150:AX150)-MIN(J150:AX150))/Sprint3TasksTable[[#This Row],[Presup]],0)</f>
        <v>0</v>
      </c>
      <c r="J150" s="12"/>
      <c r="K150" s="12"/>
      <c r="L150" s="12"/>
      <c r="M150" s="12"/>
      <c r="N150" s="42"/>
      <c r="O150" s="44"/>
      <c r="P150" s="12"/>
      <c r="Q150" s="12"/>
      <c r="R150" s="12"/>
      <c r="S150" s="42"/>
      <c r="T150" s="44"/>
      <c r="U150" s="12"/>
      <c r="V150" s="12"/>
      <c r="W150" s="12"/>
      <c r="X150" s="42"/>
      <c r="Y150" s="44"/>
      <c r="Z150" s="12"/>
      <c r="AA150" s="12"/>
      <c r="AB150" s="12"/>
      <c r="AC150" s="42"/>
      <c r="AD150" s="44"/>
      <c r="AE150" s="12"/>
      <c r="AF150" s="12"/>
      <c r="AG150" s="12"/>
      <c r="AH150" s="42"/>
      <c r="AI150" s="44"/>
      <c r="AJ150" s="12"/>
      <c r="AK150" s="12"/>
      <c r="AL150" s="12"/>
      <c r="AM150" s="42"/>
      <c r="AN150" s="44"/>
      <c r="AO150" s="12"/>
      <c r="AP150" s="12"/>
      <c r="AQ150" s="12"/>
      <c r="AR150" s="42"/>
      <c r="AS150" s="44"/>
      <c r="AT150" s="12"/>
      <c r="AU150" s="12"/>
      <c r="AV150" s="12"/>
      <c r="AW150" s="42"/>
      <c r="AX150" s="44"/>
    </row>
    <row r="151" spans="1:50" x14ac:dyDescent="0.2">
      <c r="A151" s="12"/>
      <c r="B151" s="64"/>
      <c r="C151" s="18"/>
      <c r="D151" s="19"/>
      <c r="E151" s="65"/>
      <c r="F151" s="17"/>
      <c r="G151" s="27"/>
      <c r="H151" s="12"/>
      <c r="I151" s="15">
        <f>IF(Sprint3TasksTable[[#This Row],[Presup]]&gt;0,(MAX(J151:AX151)-MIN(J151:AX151))/Sprint3TasksTable[[#This Row],[Presup]],0)</f>
        <v>0</v>
      </c>
      <c r="J151" s="12"/>
      <c r="K151" s="12"/>
      <c r="L151" s="12"/>
      <c r="M151" s="12"/>
      <c r="N151" s="42"/>
      <c r="O151" s="44"/>
      <c r="P151" s="12"/>
      <c r="Q151" s="12"/>
      <c r="R151" s="12"/>
      <c r="S151" s="42"/>
      <c r="T151" s="44"/>
      <c r="U151" s="12"/>
      <c r="V151" s="12"/>
      <c r="W151" s="12"/>
      <c r="X151" s="42"/>
      <c r="Y151" s="44"/>
      <c r="Z151" s="12"/>
      <c r="AA151" s="12"/>
      <c r="AB151" s="12"/>
      <c r="AC151" s="42"/>
      <c r="AD151" s="44"/>
      <c r="AE151" s="12"/>
      <c r="AF151" s="12"/>
      <c r="AG151" s="12"/>
      <c r="AH151" s="42"/>
      <c r="AI151" s="44"/>
      <c r="AJ151" s="12"/>
      <c r="AK151" s="12"/>
      <c r="AL151" s="12"/>
      <c r="AM151" s="42"/>
      <c r="AN151" s="44"/>
      <c r="AO151" s="12"/>
      <c r="AP151" s="12"/>
      <c r="AQ151" s="12"/>
      <c r="AR151" s="42"/>
      <c r="AS151" s="44"/>
      <c r="AT151" s="12"/>
      <c r="AU151" s="12"/>
      <c r="AV151" s="12"/>
      <c r="AW151" s="42"/>
      <c r="AX151" s="44"/>
    </row>
    <row r="152" spans="1:50" x14ac:dyDescent="0.2">
      <c r="A152" s="12"/>
      <c r="B152" s="64"/>
      <c r="C152" s="18"/>
      <c r="D152" s="19"/>
      <c r="E152" s="65"/>
      <c r="F152" s="17"/>
      <c r="G152" s="27"/>
      <c r="H152" s="12"/>
      <c r="I152" s="15">
        <f>IF(Sprint3TasksTable[[#This Row],[Presup]]&gt;0,(MAX(J152:AX152)-MIN(J152:AX152))/Sprint3TasksTable[[#This Row],[Presup]],0)</f>
        <v>0</v>
      </c>
      <c r="J152" s="12"/>
      <c r="K152" s="12"/>
      <c r="L152" s="12"/>
      <c r="M152" s="12"/>
      <c r="N152" s="42"/>
      <c r="O152" s="44"/>
      <c r="P152" s="12"/>
      <c r="Q152" s="12"/>
      <c r="R152" s="12"/>
      <c r="S152" s="42"/>
      <c r="T152" s="44"/>
      <c r="U152" s="12"/>
      <c r="V152" s="12"/>
      <c r="W152" s="12"/>
      <c r="X152" s="42"/>
      <c r="Y152" s="44"/>
      <c r="Z152" s="12"/>
      <c r="AA152" s="12"/>
      <c r="AB152" s="12"/>
      <c r="AC152" s="42"/>
      <c r="AD152" s="44"/>
      <c r="AE152" s="12"/>
      <c r="AF152" s="12"/>
      <c r="AG152" s="12"/>
      <c r="AH152" s="42"/>
      <c r="AI152" s="44"/>
      <c r="AJ152" s="12"/>
      <c r="AK152" s="12"/>
      <c r="AL152" s="12"/>
      <c r="AM152" s="42"/>
      <c r="AN152" s="44"/>
      <c r="AO152" s="12"/>
      <c r="AP152" s="12"/>
      <c r="AQ152" s="12"/>
      <c r="AR152" s="42"/>
      <c r="AS152" s="44"/>
      <c r="AT152" s="12"/>
      <c r="AU152" s="12"/>
      <c r="AV152" s="12"/>
      <c r="AW152" s="42"/>
      <c r="AX152" s="44"/>
    </row>
    <row r="153" spans="1:50" x14ac:dyDescent="0.2">
      <c r="A153" s="12"/>
      <c r="B153" s="64"/>
      <c r="C153" s="18"/>
      <c r="D153" s="19"/>
      <c r="E153" s="65"/>
      <c r="F153" s="17"/>
      <c r="G153" s="27"/>
      <c r="H153" s="12"/>
      <c r="I153" s="15">
        <f>IF(Sprint3TasksTable[[#This Row],[Presup]]&gt;0,(MAX(J153:AX153)-MIN(J153:AX153))/Sprint3TasksTable[[#This Row],[Presup]],0)</f>
        <v>0</v>
      </c>
      <c r="J153" s="12"/>
      <c r="K153" s="12"/>
      <c r="L153" s="12"/>
      <c r="M153" s="12"/>
      <c r="N153" s="42"/>
      <c r="O153" s="44"/>
      <c r="P153" s="12"/>
      <c r="Q153" s="12"/>
      <c r="R153" s="12"/>
      <c r="S153" s="42"/>
      <c r="T153" s="44"/>
      <c r="U153" s="12"/>
      <c r="V153" s="12"/>
      <c r="W153" s="12"/>
      <c r="X153" s="42"/>
      <c r="Y153" s="44"/>
      <c r="Z153" s="12"/>
      <c r="AA153" s="12"/>
      <c r="AB153" s="12"/>
      <c r="AC153" s="42"/>
      <c r="AD153" s="44"/>
      <c r="AE153" s="12"/>
      <c r="AF153" s="12"/>
      <c r="AG153" s="12"/>
      <c r="AH153" s="42"/>
      <c r="AI153" s="44"/>
      <c r="AJ153" s="12"/>
      <c r="AK153" s="12"/>
      <c r="AL153" s="12"/>
      <c r="AM153" s="42"/>
      <c r="AN153" s="44"/>
      <c r="AO153" s="12"/>
      <c r="AP153" s="12"/>
      <c r="AQ153" s="12"/>
      <c r="AR153" s="42"/>
      <c r="AS153" s="44"/>
      <c r="AT153" s="12"/>
      <c r="AU153" s="12"/>
      <c r="AV153" s="12"/>
      <c r="AW153" s="42"/>
      <c r="AX153" s="44"/>
    </row>
    <row r="154" spans="1:50" x14ac:dyDescent="0.2">
      <c r="A154" s="12"/>
      <c r="B154" s="64"/>
      <c r="C154" s="18"/>
      <c r="D154" s="19"/>
      <c r="E154" s="65"/>
      <c r="F154" s="17"/>
      <c r="G154" s="27"/>
      <c r="H154" s="12"/>
      <c r="I154" s="15">
        <f>IF(Sprint3TasksTable[[#This Row],[Presup]]&gt;0,(MAX(J154:AX154)-MIN(J154:AX154))/Sprint3TasksTable[[#This Row],[Presup]],0)</f>
        <v>0</v>
      </c>
      <c r="J154" s="12"/>
      <c r="K154" s="12"/>
      <c r="L154" s="12"/>
      <c r="M154" s="12"/>
      <c r="N154" s="42"/>
      <c r="O154" s="44"/>
      <c r="P154" s="12"/>
      <c r="Q154" s="12"/>
      <c r="R154" s="12"/>
      <c r="S154" s="42"/>
      <c r="T154" s="44"/>
      <c r="U154" s="12"/>
      <c r="V154" s="12"/>
      <c r="W154" s="12"/>
      <c r="X154" s="42"/>
      <c r="Y154" s="44"/>
      <c r="Z154" s="12"/>
      <c r="AA154" s="12"/>
      <c r="AB154" s="12"/>
      <c r="AC154" s="42"/>
      <c r="AD154" s="44"/>
      <c r="AE154" s="12"/>
      <c r="AF154" s="12"/>
      <c r="AG154" s="12"/>
      <c r="AH154" s="42"/>
      <c r="AI154" s="44"/>
      <c r="AJ154" s="12"/>
      <c r="AK154" s="12"/>
      <c r="AL154" s="12"/>
      <c r="AM154" s="42"/>
      <c r="AN154" s="44"/>
      <c r="AO154" s="12"/>
      <c r="AP154" s="12"/>
      <c r="AQ154" s="12"/>
      <c r="AR154" s="42"/>
      <c r="AS154" s="44"/>
      <c r="AT154" s="12"/>
      <c r="AU154" s="12"/>
      <c r="AV154" s="12"/>
      <c r="AW154" s="42"/>
      <c r="AX154" s="44"/>
    </row>
    <row r="155" spans="1:50" x14ac:dyDescent="0.2">
      <c r="A155" s="12"/>
      <c r="B155" s="64"/>
      <c r="C155" s="18"/>
      <c r="D155" s="19"/>
      <c r="E155" s="65"/>
      <c r="F155" s="17"/>
      <c r="G155" s="27"/>
      <c r="H155" s="12"/>
      <c r="I155" s="15">
        <f>IF(Sprint3TasksTable[[#This Row],[Presup]]&gt;0,(MAX(J155:AX155)-MIN(J155:AX155))/Sprint3TasksTable[[#This Row],[Presup]],0)</f>
        <v>0</v>
      </c>
      <c r="J155" s="12"/>
      <c r="K155" s="12"/>
      <c r="L155" s="12"/>
      <c r="M155" s="12"/>
      <c r="N155" s="42"/>
      <c r="O155" s="44"/>
      <c r="P155" s="12"/>
      <c r="Q155" s="12"/>
      <c r="R155" s="12"/>
      <c r="S155" s="42"/>
      <c r="T155" s="44"/>
      <c r="U155" s="12"/>
      <c r="V155" s="12"/>
      <c r="W155" s="12"/>
      <c r="X155" s="42"/>
      <c r="Y155" s="44"/>
      <c r="Z155" s="12"/>
      <c r="AA155" s="12"/>
      <c r="AB155" s="12"/>
      <c r="AC155" s="42"/>
      <c r="AD155" s="44"/>
      <c r="AE155" s="12"/>
      <c r="AF155" s="12"/>
      <c r="AG155" s="12"/>
      <c r="AH155" s="42"/>
      <c r="AI155" s="44"/>
      <c r="AJ155" s="12"/>
      <c r="AK155" s="12"/>
      <c r="AL155" s="12"/>
      <c r="AM155" s="42"/>
      <c r="AN155" s="44"/>
      <c r="AO155" s="12"/>
      <c r="AP155" s="12"/>
      <c r="AQ155" s="12"/>
      <c r="AR155" s="42"/>
      <c r="AS155" s="44"/>
      <c r="AT155" s="12"/>
      <c r="AU155" s="12"/>
      <c r="AV155" s="12"/>
      <c r="AW155" s="42"/>
      <c r="AX155" s="44"/>
    </row>
    <row r="156" spans="1:50" x14ac:dyDescent="0.2">
      <c r="A156" s="12"/>
      <c r="B156" s="64"/>
      <c r="C156" s="18"/>
      <c r="D156" s="19"/>
      <c r="E156" s="65"/>
      <c r="F156" s="17"/>
      <c r="G156" s="27"/>
      <c r="H156" s="12"/>
      <c r="I156" s="15">
        <f>IF(Sprint3TasksTable[[#This Row],[Presup]]&gt;0,(MAX(J156:AX156)-MIN(J156:AX156))/Sprint3TasksTable[[#This Row],[Presup]],0)</f>
        <v>0</v>
      </c>
      <c r="J156" s="12"/>
      <c r="K156" s="12"/>
      <c r="L156" s="12"/>
      <c r="M156" s="12"/>
      <c r="N156" s="42"/>
      <c r="O156" s="44"/>
      <c r="P156" s="12"/>
      <c r="Q156" s="12"/>
      <c r="R156" s="12"/>
      <c r="S156" s="42"/>
      <c r="T156" s="44"/>
      <c r="U156" s="12"/>
      <c r="V156" s="12"/>
      <c r="W156" s="12"/>
      <c r="X156" s="42"/>
      <c r="Y156" s="44"/>
      <c r="Z156" s="12"/>
      <c r="AA156" s="12"/>
      <c r="AB156" s="12"/>
      <c r="AC156" s="42"/>
      <c r="AD156" s="44"/>
      <c r="AE156" s="12"/>
      <c r="AF156" s="12"/>
      <c r="AG156" s="12"/>
      <c r="AH156" s="42"/>
      <c r="AI156" s="44"/>
      <c r="AJ156" s="12"/>
      <c r="AK156" s="12"/>
      <c r="AL156" s="12"/>
      <c r="AM156" s="42"/>
      <c r="AN156" s="44"/>
      <c r="AO156" s="12"/>
      <c r="AP156" s="12"/>
      <c r="AQ156" s="12"/>
      <c r="AR156" s="42"/>
      <c r="AS156" s="44"/>
      <c r="AT156" s="12"/>
      <c r="AU156" s="12"/>
      <c r="AV156" s="12"/>
      <c r="AW156" s="42"/>
      <c r="AX156" s="44"/>
    </row>
    <row r="157" spans="1:50" x14ac:dyDescent="0.2">
      <c r="A157" s="12"/>
      <c r="B157" s="64"/>
      <c r="C157" s="18"/>
      <c r="D157" s="19"/>
      <c r="E157" s="65"/>
      <c r="F157" s="17"/>
      <c r="G157" s="27"/>
      <c r="H157" s="12"/>
      <c r="I157" s="15">
        <f>IF(Sprint3TasksTable[[#This Row],[Presup]]&gt;0,(MAX(J157:AX157)-MIN(J157:AX157))/Sprint3TasksTable[[#This Row],[Presup]],0)</f>
        <v>0</v>
      </c>
      <c r="J157" s="12"/>
      <c r="K157" s="12"/>
      <c r="L157" s="12"/>
      <c r="M157" s="12"/>
      <c r="N157" s="42"/>
      <c r="O157" s="44"/>
      <c r="P157" s="12"/>
      <c r="Q157" s="12"/>
      <c r="R157" s="12"/>
      <c r="S157" s="42"/>
      <c r="T157" s="44"/>
      <c r="U157" s="12"/>
      <c r="V157" s="12"/>
      <c r="W157" s="12"/>
      <c r="X157" s="42"/>
      <c r="Y157" s="44"/>
      <c r="Z157" s="12"/>
      <c r="AA157" s="12"/>
      <c r="AB157" s="12"/>
      <c r="AC157" s="42"/>
      <c r="AD157" s="44"/>
      <c r="AE157" s="12"/>
      <c r="AF157" s="12"/>
      <c r="AG157" s="12"/>
      <c r="AH157" s="42"/>
      <c r="AI157" s="44"/>
      <c r="AJ157" s="12"/>
      <c r="AK157" s="12"/>
      <c r="AL157" s="12"/>
      <c r="AM157" s="42"/>
      <c r="AN157" s="44"/>
      <c r="AO157" s="12"/>
      <c r="AP157" s="12"/>
      <c r="AQ157" s="12"/>
      <c r="AR157" s="42"/>
      <c r="AS157" s="44"/>
      <c r="AT157" s="12"/>
      <c r="AU157" s="12"/>
      <c r="AV157" s="12"/>
      <c r="AW157" s="42"/>
      <c r="AX157" s="44"/>
    </row>
    <row r="158" spans="1:50" x14ac:dyDescent="0.2">
      <c r="A158" s="12"/>
      <c r="B158" s="64"/>
      <c r="C158" s="18"/>
      <c r="D158" s="19"/>
      <c r="E158" s="65"/>
      <c r="F158" s="17"/>
      <c r="G158" s="27"/>
      <c r="H158" s="12"/>
      <c r="I158" s="15">
        <f>IF(Sprint3TasksTable[[#This Row],[Presup]]&gt;0,(MAX(J158:AX158)-MIN(J158:AX158))/Sprint3TasksTable[[#This Row],[Presup]],0)</f>
        <v>0</v>
      </c>
      <c r="J158" s="12"/>
      <c r="K158" s="12"/>
      <c r="L158" s="12"/>
      <c r="M158" s="12"/>
      <c r="N158" s="42"/>
      <c r="O158" s="44"/>
      <c r="P158" s="12"/>
      <c r="Q158" s="12"/>
      <c r="R158" s="12"/>
      <c r="S158" s="42"/>
      <c r="T158" s="44"/>
      <c r="U158" s="12"/>
      <c r="V158" s="12"/>
      <c r="W158" s="12"/>
      <c r="X158" s="42"/>
      <c r="Y158" s="44"/>
      <c r="Z158" s="12"/>
      <c r="AA158" s="12"/>
      <c r="AB158" s="12"/>
      <c r="AC158" s="42"/>
      <c r="AD158" s="44"/>
      <c r="AE158" s="12"/>
      <c r="AF158" s="12"/>
      <c r="AG158" s="12"/>
      <c r="AH158" s="42"/>
      <c r="AI158" s="44"/>
      <c r="AJ158" s="12"/>
      <c r="AK158" s="12"/>
      <c r="AL158" s="12"/>
      <c r="AM158" s="42"/>
      <c r="AN158" s="44"/>
      <c r="AO158" s="12"/>
      <c r="AP158" s="12"/>
      <c r="AQ158" s="12"/>
      <c r="AR158" s="42"/>
      <c r="AS158" s="44"/>
      <c r="AT158" s="12"/>
      <c r="AU158" s="12"/>
      <c r="AV158" s="12"/>
      <c r="AW158" s="42"/>
      <c r="AX158" s="44"/>
    </row>
    <row r="159" spans="1:50" x14ac:dyDescent="0.2">
      <c r="A159" s="12"/>
      <c r="B159" s="64"/>
      <c r="C159" s="18"/>
      <c r="D159" s="19"/>
      <c r="E159" s="65"/>
      <c r="F159" s="17"/>
      <c r="G159" s="27"/>
      <c r="H159" s="12"/>
      <c r="I159" s="15">
        <f>IF(Sprint3TasksTable[[#This Row],[Presup]]&gt;0,(MAX(J159:AX159)-MIN(J159:AX159))/Sprint3TasksTable[[#This Row],[Presup]],0)</f>
        <v>0</v>
      </c>
      <c r="J159" s="12"/>
      <c r="K159" s="12"/>
      <c r="L159" s="12"/>
      <c r="M159" s="12"/>
      <c r="N159" s="42"/>
      <c r="O159" s="44"/>
      <c r="P159" s="12"/>
      <c r="Q159" s="12"/>
      <c r="R159" s="12"/>
      <c r="S159" s="42"/>
      <c r="T159" s="44"/>
      <c r="U159" s="12"/>
      <c r="V159" s="12"/>
      <c r="W159" s="12"/>
      <c r="X159" s="42"/>
      <c r="Y159" s="44"/>
      <c r="Z159" s="12"/>
      <c r="AA159" s="12"/>
      <c r="AB159" s="12"/>
      <c r="AC159" s="42"/>
      <c r="AD159" s="44"/>
      <c r="AE159" s="12"/>
      <c r="AF159" s="12"/>
      <c r="AG159" s="12"/>
      <c r="AH159" s="42"/>
      <c r="AI159" s="44"/>
      <c r="AJ159" s="12"/>
      <c r="AK159" s="12"/>
      <c r="AL159" s="12"/>
      <c r="AM159" s="42"/>
      <c r="AN159" s="44"/>
      <c r="AO159" s="12"/>
      <c r="AP159" s="12"/>
      <c r="AQ159" s="12"/>
      <c r="AR159" s="42"/>
      <c r="AS159" s="44"/>
      <c r="AT159" s="12"/>
      <c r="AU159" s="12"/>
      <c r="AV159" s="12"/>
      <c r="AW159" s="42"/>
      <c r="AX159" s="44"/>
    </row>
    <row r="160" spans="1:50" x14ac:dyDescent="0.2">
      <c r="A160" s="12"/>
      <c r="B160" s="64"/>
      <c r="C160" s="18"/>
      <c r="D160" s="19"/>
      <c r="E160" s="65"/>
      <c r="F160" s="17"/>
      <c r="G160" s="27"/>
      <c r="H160" s="12"/>
      <c r="I160" s="15">
        <f>IF(Sprint3TasksTable[[#This Row],[Presup]]&gt;0,(MAX(J160:AX160)-MIN(J160:AX160))/Sprint3TasksTable[[#This Row],[Presup]],0)</f>
        <v>0</v>
      </c>
      <c r="J160" s="12"/>
      <c r="K160" s="12"/>
      <c r="L160" s="12"/>
      <c r="M160" s="12"/>
      <c r="N160" s="42"/>
      <c r="O160" s="44"/>
      <c r="P160" s="12"/>
      <c r="Q160" s="12"/>
      <c r="R160" s="12"/>
      <c r="S160" s="42"/>
      <c r="T160" s="44"/>
      <c r="U160" s="12"/>
      <c r="V160" s="12"/>
      <c r="W160" s="12"/>
      <c r="X160" s="42"/>
      <c r="Y160" s="44"/>
      <c r="Z160" s="12"/>
      <c r="AA160" s="12"/>
      <c r="AB160" s="12"/>
      <c r="AC160" s="42"/>
      <c r="AD160" s="44"/>
      <c r="AE160" s="12"/>
      <c r="AF160" s="12"/>
      <c r="AG160" s="12"/>
      <c r="AH160" s="42"/>
      <c r="AI160" s="44"/>
      <c r="AJ160" s="12"/>
      <c r="AK160" s="12"/>
      <c r="AL160" s="12"/>
      <c r="AM160" s="42"/>
      <c r="AN160" s="44"/>
      <c r="AO160" s="12"/>
      <c r="AP160" s="12"/>
      <c r="AQ160" s="12"/>
      <c r="AR160" s="42"/>
      <c r="AS160" s="44"/>
      <c r="AT160" s="12"/>
      <c r="AU160" s="12"/>
      <c r="AV160" s="12"/>
      <c r="AW160" s="42"/>
      <c r="AX160" s="44"/>
    </row>
    <row r="161" spans="1:50" x14ac:dyDescent="0.2">
      <c r="A161" s="12"/>
      <c r="B161" s="64"/>
      <c r="C161" s="18"/>
      <c r="D161" s="19"/>
      <c r="E161" s="65"/>
      <c r="F161" s="17"/>
      <c r="G161" s="27"/>
      <c r="H161" s="12"/>
      <c r="I161" s="15">
        <f>IF(Sprint3TasksTable[[#This Row],[Presup]]&gt;0,(MAX(J161:AX161)-MIN(J161:AX161))/Sprint3TasksTable[[#This Row],[Presup]],0)</f>
        <v>0</v>
      </c>
      <c r="J161" s="12"/>
      <c r="K161" s="12"/>
      <c r="L161" s="12"/>
      <c r="M161" s="12"/>
      <c r="N161" s="42"/>
      <c r="O161" s="44"/>
      <c r="P161" s="12"/>
      <c r="Q161" s="12"/>
      <c r="R161" s="12"/>
      <c r="S161" s="42"/>
      <c r="T161" s="44"/>
      <c r="U161" s="12"/>
      <c r="V161" s="12"/>
      <c r="W161" s="12"/>
      <c r="X161" s="42"/>
      <c r="Y161" s="44"/>
      <c r="Z161" s="12"/>
      <c r="AA161" s="12"/>
      <c r="AB161" s="12"/>
      <c r="AC161" s="42"/>
      <c r="AD161" s="44"/>
      <c r="AE161" s="12"/>
      <c r="AF161" s="12"/>
      <c r="AG161" s="12"/>
      <c r="AH161" s="42"/>
      <c r="AI161" s="44"/>
      <c r="AJ161" s="12"/>
      <c r="AK161" s="12"/>
      <c r="AL161" s="12"/>
      <c r="AM161" s="42"/>
      <c r="AN161" s="44"/>
      <c r="AO161" s="12"/>
      <c r="AP161" s="12"/>
      <c r="AQ161" s="12"/>
      <c r="AR161" s="42"/>
      <c r="AS161" s="44"/>
      <c r="AT161" s="12"/>
      <c r="AU161" s="12"/>
      <c r="AV161" s="12"/>
      <c r="AW161" s="42"/>
      <c r="AX161" s="44"/>
    </row>
    <row r="162" spans="1:50" x14ac:dyDescent="0.2">
      <c r="A162" s="12"/>
      <c r="B162" s="64"/>
      <c r="C162" s="18"/>
      <c r="D162" s="19"/>
      <c r="E162" s="65"/>
      <c r="F162" s="17"/>
      <c r="G162" s="27"/>
      <c r="H162" s="12"/>
      <c r="I162" s="15">
        <f>IF(Sprint3TasksTable[[#This Row],[Presup]]&gt;0,(MAX(J162:AX162)-MIN(J162:AX162))/Sprint3TasksTable[[#This Row],[Presup]],0)</f>
        <v>0</v>
      </c>
      <c r="J162" s="12"/>
      <c r="K162" s="12"/>
      <c r="L162" s="12"/>
      <c r="M162" s="12"/>
      <c r="N162" s="42"/>
      <c r="O162" s="44"/>
      <c r="P162" s="12"/>
      <c r="Q162" s="12"/>
      <c r="R162" s="12"/>
      <c r="S162" s="42"/>
      <c r="T162" s="44"/>
      <c r="U162" s="12"/>
      <c r="V162" s="12"/>
      <c r="W162" s="12"/>
      <c r="X162" s="42"/>
      <c r="Y162" s="44"/>
      <c r="Z162" s="12"/>
      <c r="AA162" s="12"/>
      <c r="AB162" s="12"/>
      <c r="AC162" s="42"/>
      <c r="AD162" s="44"/>
      <c r="AE162" s="12"/>
      <c r="AF162" s="12"/>
      <c r="AG162" s="12"/>
      <c r="AH162" s="42"/>
      <c r="AI162" s="44"/>
      <c r="AJ162" s="12"/>
      <c r="AK162" s="12"/>
      <c r="AL162" s="12"/>
      <c r="AM162" s="42"/>
      <c r="AN162" s="44"/>
      <c r="AO162" s="12"/>
      <c r="AP162" s="12"/>
      <c r="AQ162" s="12"/>
      <c r="AR162" s="42"/>
      <c r="AS162" s="44"/>
      <c r="AT162" s="12"/>
      <c r="AU162" s="12"/>
      <c r="AV162" s="12"/>
      <c r="AW162" s="42"/>
      <c r="AX162" s="44"/>
    </row>
    <row r="163" spans="1:50" x14ac:dyDescent="0.2">
      <c r="A163" s="12"/>
      <c r="B163" s="64"/>
      <c r="C163" s="18"/>
      <c r="D163" s="19"/>
      <c r="E163" s="65"/>
      <c r="F163" s="17"/>
      <c r="G163" s="27"/>
      <c r="H163" s="12"/>
      <c r="I163" s="15">
        <f>IF(Sprint3TasksTable[[#This Row],[Presup]]&gt;0,(MAX(J163:AX163)-MIN(J163:AX163))/Sprint3TasksTable[[#This Row],[Presup]],0)</f>
        <v>0</v>
      </c>
      <c r="J163" s="12"/>
      <c r="K163" s="12"/>
      <c r="L163" s="12"/>
      <c r="M163" s="12"/>
      <c r="N163" s="42"/>
      <c r="O163" s="44"/>
      <c r="P163" s="12"/>
      <c r="Q163" s="12"/>
      <c r="R163" s="12"/>
      <c r="S163" s="42"/>
      <c r="T163" s="44"/>
      <c r="U163" s="12"/>
      <c r="V163" s="12"/>
      <c r="W163" s="12"/>
      <c r="X163" s="42"/>
      <c r="Y163" s="44"/>
      <c r="Z163" s="12"/>
      <c r="AA163" s="12"/>
      <c r="AB163" s="12"/>
      <c r="AC163" s="42"/>
      <c r="AD163" s="44"/>
      <c r="AE163" s="12"/>
      <c r="AF163" s="12"/>
      <c r="AG163" s="12"/>
      <c r="AH163" s="42"/>
      <c r="AI163" s="44"/>
      <c r="AJ163" s="12"/>
      <c r="AK163" s="12"/>
      <c r="AL163" s="12"/>
      <c r="AM163" s="42"/>
      <c r="AN163" s="44"/>
      <c r="AO163" s="12"/>
      <c r="AP163" s="12"/>
      <c r="AQ163" s="12"/>
      <c r="AR163" s="42"/>
      <c r="AS163" s="44"/>
      <c r="AT163" s="12"/>
      <c r="AU163" s="12"/>
      <c r="AV163" s="12"/>
      <c r="AW163" s="42"/>
      <c r="AX163" s="44"/>
    </row>
    <row r="164" spans="1:50" x14ac:dyDescent="0.2">
      <c r="A164" s="12"/>
      <c r="B164" s="64"/>
      <c r="C164" s="18"/>
      <c r="D164" s="19"/>
      <c r="E164" s="65"/>
      <c r="F164" s="17"/>
      <c r="G164" s="27"/>
      <c r="H164" s="12"/>
      <c r="I164" s="15">
        <f>IF(Sprint3TasksTable[[#This Row],[Presup]]&gt;0,(MAX(J164:AX164)-MIN(J164:AX164))/Sprint3TasksTable[[#This Row],[Presup]],0)</f>
        <v>0</v>
      </c>
      <c r="J164" s="12"/>
      <c r="K164" s="12"/>
      <c r="L164" s="12"/>
      <c r="M164" s="12"/>
      <c r="N164" s="42"/>
      <c r="O164" s="44"/>
      <c r="P164" s="12"/>
      <c r="Q164" s="12"/>
      <c r="R164" s="12"/>
      <c r="S164" s="42"/>
      <c r="T164" s="44"/>
      <c r="U164" s="12"/>
      <c r="V164" s="12"/>
      <c r="W164" s="12"/>
      <c r="X164" s="42"/>
      <c r="Y164" s="44"/>
      <c r="Z164" s="12"/>
      <c r="AA164" s="12"/>
      <c r="AB164" s="12"/>
      <c r="AC164" s="42"/>
      <c r="AD164" s="44"/>
      <c r="AE164" s="12"/>
      <c r="AF164" s="12"/>
      <c r="AG164" s="12"/>
      <c r="AH164" s="42"/>
      <c r="AI164" s="44"/>
      <c r="AJ164" s="12"/>
      <c r="AK164" s="12"/>
      <c r="AL164" s="12"/>
      <c r="AM164" s="42"/>
      <c r="AN164" s="44"/>
      <c r="AO164" s="12"/>
      <c r="AP164" s="12"/>
      <c r="AQ164" s="12"/>
      <c r="AR164" s="42"/>
      <c r="AS164" s="44"/>
      <c r="AT164" s="12"/>
      <c r="AU164" s="12"/>
      <c r="AV164" s="12"/>
      <c r="AW164" s="42"/>
      <c r="AX164" s="44"/>
    </row>
    <row r="165" spans="1:50" x14ac:dyDescent="0.2">
      <c r="A165" s="12"/>
      <c r="B165" s="64"/>
      <c r="C165" s="18"/>
      <c r="D165" s="19"/>
      <c r="E165" s="65"/>
      <c r="F165" s="17"/>
      <c r="G165" s="27"/>
      <c r="H165" s="12"/>
      <c r="I165" s="15">
        <f>IF(Sprint3TasksTable[[#This Row],[Presup]]&gt;0,(MAX(J165:AX165)-MIN(J165:AX165))/Sprint3TasksTable[[#This Row],[Presup]],0)</f>
        <v>0</v>
      </c>
      <c r="J165" s="12"/>
      <c r="K165" s="12"/>
      <c r="L165" s="12"/>
      <c r="M165" s="12"/>
      <c r="N165" s="42"/>
      <c r="O165" s="44"/>
      <c r="P165" s="12"/>
      <c r="Q165" s="12"/>
      <c r="R165" s="12"/>
      <c r="S165" s="42"/>
      <c r="T165" s="44"/>
      <c r="U165" s="12"/>
      <c r="V165" s="12"/>
      <c r="W165" s="12"/>
      <c r="X165" s="42"/>
      <c r="Y165" s="44"/>
      <c r="Z165" s="12"/>
      <c r="AA165" s="12"/>
      <c r="AB165" s="12"/>
      <c r="AC165" s="42"/>
      <c r="AD165" s="44"/>
      <c r="AE165" s="12"/>
      <c r="AF165" s="12"/>
      <c r="AG165" s="12"/>
      <c r="AH165" s="42"/>
      <c r="AI165" s="44"/>
      <c r="AJ165" s="12"/>
      <c r="AK165" s="12"/>
      <c r="AL165" s="12"/>
      <c r="AM165" s="42"/>
      <c r="AN165" s="44"/>
      <c r="AO165" s="12"/>
      <c r="AP165" s="12"/>
      <c r="AQ165" s="12"/>
      <c r="AR165" s="42"/>
      <c r="AS165" s="44"/>
      <c r="AT165" s="12"/>
      <c r="AU165" s="12"/>
      <c r="AV165" s="12"/>
      <c r="AW165" s="42"/>
      <c r="AX165" s="44"/>
    </row>
    <row r="166" spans="1:50" x14ac:dyDescent="0.2">
      <c r="A166" s="12"/>
      <c r="B166" s="64"/>
      <c r="C166" s="18"/>
      <c r="D166" s="19"/>
      <c r="E166" s="65"/>
      <c r="F166" s="17"/>
      <c r="G166" s="27"/>
      <c r="H166" s="12"/>
      <c r="I166" s="15">
        <f>IF(Sprint3TasksTable[[#This Row],[Presup]]&gt;0,(MAX(J166:AX166)-MIN(J166:AX166))/Sprint3TasksTable[[#This Row],[Presup]],0)</f>
        <v>0</v>
      </c>
      <c r="J166" s="12"/>
      <c r="K166" s="12"/>
      <c r="L166" s="12"/>
      <c r="M166" s="12"/>
      <c r="N166" s="42"/>
      <c r="O166" s="44"/>
      <c r="P166" s="12"/>
      <c r="Q166" s="12"/>
      <c r="R166" s="12"/>
      <c r="S166" s="42"/>
      <c r="T166" s="44"/>
      <c r="U166" s="12"/>
      <c r="V166" s="12"/>
      <c r="W166" s="12"/>
      <c r="X166" s="42"/>
      <c r="Y166" s="44"/>
      <c r="Z166" s="12"/>
      <c r="AA166" s="12"/>
      <c r="AB166" s="12"/>
      <c r="AC166" s="42"/>
      <c r="AD166" s="44"/>
      <c r="AE166" s="12"/>
      <c r="AF166" s="12"/>
      <c r="AG166" s="12"/>
      <c r="AH166" s="42"/>
      <c r="AI166" s="44"/>
      <c r="AJ166" s="12"/>
      <c r="AK166" s="12"/>
      <c r="AL166" s="12"/>
      <c r="AM166" s="42"/>
      <c r="AN166" s="44"/>
      <c r="AO166" s="12"/>
      <c r="AP166" s="12"/>
      <c r="AQ166" s="12"/>
      <c r="AR166" s="42"/>
      <c r="AS166" s="44"/>
      <c r="AT166" s="12"/>
      <c r="AU166" s="12"/>
      <c r="AV166" s="12"/>
      <c r="AW166" s="42"/>
      <c r="AX166" s="44"/>
    </row>
    <row r="167" spans="1:50" x14ac:dyDescent="0.2">
      <c r="A167" s="12"/>
      <c r="B167" s="64"/>
      <c r="C167" s="18"/>
      <c r="D167" s="19"/>
      <c r="E167" s="65"/>
      <c r="F167" s="17"/>
      <c r="G167" s="27"/>
      <c r="H167" s="12"/>
      <c r="I167" s="15">
        <f>IF(Sprint3TasksTable[[#This Row],[Presup]]&gt;0,(MAX(J167:AX167)-MIN(J167:AX167))/Sprint3TasksTable[[#This Row],[Presup]],0)</f>
        <v>0</v>
      </c>
      <c r="J167" s="12"/>
      <c r="K167" s="12"/>
      <c r="L167" s="12"/>
      <c r="M167" s="12"/>
      <c r="N167" s="42"/>
      <c r="O167" s="44"/>
      <c r="P167" s="12"/>
      <c r="Q167" s="12"/>
      <c r="R167" s="12"/>
      <c r="S167" s="42"/>
      <c r="T167" s="44"/>
      <c r="U167" s="12"/>
      <c r="V167" s="12"/>
      <c r="W167" s="12"/>
      <c r="X167" s="42"/>
      <c r="Y167" s="44"/>
      <c r="Z167" s="12"/>
      <c r="AA167" s="12"/>
      <c r="AB167" s="12"/>
      <c r="AC167" s="42"/>
      <c r="AD167" s="44"/>
      <c r="AE167" s="12"/>
      <c r="AF167" s="12"/>
      <c r="AG167" s="12"/>
      <c r="AH167" s="42"/>
      <c r="AI167" s="44"/>
      <c r="AJ167" s="12"/>
      <c r="AK167" s="12"/>
      <c r="AL167" s="12"/>
      <c r="AM167" s="42"/>
      <c r="AN167" s="44"/>
      <c r="AO167" s="12"/>
      <c r="AP167" s="12"/>
      <c r="AQ167" s="12"/>
      <c r="AR167" s="42"/>
      <c r="AS167" s="44"/>
      <c r="AT167" s="12"/>
      <c r="AU167" s="12"/>
      <c r="AV167" s="12"/>
      <c r="AW167" s="42"/>
      <c r="AX167" s="44"/>
    </row>
    <row r="168" spans="1:50" x14ac:dyDescent="0.2">
      <c r="A168" s="12"/>
      <c r="B168" s="64"/>
      <c r="C168" s="18"/>
      <c r="D168" s="19"/>
      <c r="E168" s="65"/>
      <c r="F168" s="17"/>
      <c r="G168" s="27"/>
      <c r="H168" s="12"/>
      <c r="I168" s="15">
        <f>IF(Sprint3TasksTable[[#This Row],[Presup]]&gt;0,(MAX(J168:AX168)-MIN(J168:AX168))/Sprint3TasksTable[[#This Row],[Presup]],0)</f>
        <v>0</v>
      </c>
      <c r="J168" s="12"/>
      <c r="K168" s="12"/>
      <c r="L168" s="12"/>
      <c r="M168" s="12"/>
      <c r="N168" s="42"/>
      <c r="O168" s="44"/>
      <c r="P168" s="12"/>
      <c r="Q168" s="12"/>
      <c r="R168" s="12"/>
      <c r="S168" s="42"/>
      <c r="T168" s="44"/>
      <c r="U168" s="12"/>
      <c r="V168" s="12"/>
      <c r="W168" s="12"/>
      <c r="X168" s="42"/>
      <c r="Y168" s="44"/>
      <c r="Z168" s="12"/>
      <c r="AA168" s="12"/>
      <c r="AB168" s="12"/>
      <c r="AC168" s="42"/>
      <c r="AD168" s="44"/>
      <c r="AE168" s="12"/>
      <c r="AF168" s="12"/>
      <c r="AG168" s="12"/>
      <c r="AH168" s="42"/>
      <c r="AI168" s="44"/>
      <c r="AJ168" s="12"/>
      <c r="AK168" s="12"/>
      <c r="AL168" s="12"/>
      <c r="AM168" s="42"/>
      <c r="AN168" s="44"/>
      <c r="AO168" s="12"/>
      <c r="AP168" s="12"/>
      <c r="AQ168" s="12"/>
      <c r="AR168" s="42"/>
      <c r="AS168" s="44"/>
      <c r="AT168" s="12"/>
      <c r="AU168" s="12"/>
      <c r="AV168" s="12"/>
      <c r="AW168" s="42"/>
      <c r="AX168" s="44"/>
    </row>
    <row r="169" spans="1:50" x14ac:dyDescent="0.2">
      <c r="A169" s="12"/>
      <c r="B169" s="64"/>
      <c r="C169" s="18"/>
      <c r="D169" s="19"/>
      <c r="E169" s="65"/>
      <c r="F169" s="17"/>
      <c r="G169" s="27"/>
      <c r="H169" s="12"/>
      <c r="I169" s="15">
        <f>IF(Sprint3TasksTable[[#This Row],[Presup]]&gt;0,(MAX(J169:AX169)-MIN(J169:AX169))/Sprint3TasksTable[[#This Row],[Presup]],0)</f>
        <v>0</v>
      </c>
      <c r="J169" s="12"/>
      <c r="K169" s="12"/>
      <c r="L169" s="12"/>
      <c r="M169" s="12"/>
      <c r="N169" s="42"/>
      <c r="O169" s="44"/>
      <c r="P169" s="12"/>
      <c r="Q169" s="12"/>
      <c r="R169" s="12"/>
      <c r="S169" s="42"/>
      <c r="T169" s="44"/>
      <c r="U169" s="12"/>
      <c r="V169" s="12"/>
      <c r="W169" s="12"/>
      <c r="X169" s="42"/>
      <c r="Y169" s="44"/>
      <c r="Z169" s="12"/>
      <c r="AA169" s="12"/>
      <c r="AB169" s="12"/>
      <c r="AC169" s="42"/>
      <c r="AD169" s="44"/>
      <c r="AE169" s="12"/>
      <c r="AF169" s="12"/>
      <c r="AG169" s="12"/>
      <c r="AH169" s="42"/>
      <c r="AI169" s="44"/>
      <c r="AJ169" s="12"/>
      <c r="AK169" s="12"/>
      <c r="AL169" s="12"/>
      <c r="AM169" s="42"/>
      <c r="AN169" s="44"/>
      <c r="AO169" s="12"/>
      <c r="AP169" s="12"/>
      <c r="AQ169" s="12"/>
      <c r="AR169" s="42"/>
      <c r="AS169" s="44"/>
      <c r="AT169" s="12"/>
      <c r="AU169" s="12"/>
      <c r="AV169" s="12"/>
      <c r="AW169" s="42"/>
      <c r="AX169" s="44"/>
    </row>
    <row r="170" spans="1:50" x14ac:dyDescent="0.2">
      <c r="A170" s="12"/>
      <c r="B170" s="64"/>
      <c r="C170" s="18"/>
      <c r="D170" s="19"/>
      <c r="E170" s="65"/>
      <c r="F170" s="17"/>
      <c r="G170" s="27"/>
      <c r="H170" s="12"/>
      <c r="I170" s="15">
        <f>IF(Sprint3TasksTable[[#This Row],[Presup]]&gt;0,(MAX(J170:AX170)-MIN(J170:AX170))/Sprint3TasksTable[[#This Row],[Presup]],0)</f>
        <v>0</v>
      </c>
      <c r="J170" s="12"/>
      <c r="K170" s="12"/>
      <c r="L170" s="12"/>
      <c r="M170" s="12"/>
      <c r="N170" s="42"/>
      <c r="O170" s="44"/>
      <c r="P170" s="12"/>
      <c r="Q170" s="12"/>
      <c r="R170" s="12"/>
      <c r="S170" s="42"/>
      <c r="T170" s="44"/>
      <c r="U170" s="12"/>
      <c r="V170" s="12"/>
      <c r="W170" s="12"/>
      <c r="X170" s="42"/>
      <c r="Y170" s="44"/>
      <c r="Z170" s="12"/>
      <c r="AA170" s="12"/>
      <c r="AB170" s="12"/>
      <c r="AC170" s="42"/>
      <c r="AD170" s="44"/>
      <c r="AE170" s="12"/>
      <c r="AF170" s="12"/>
      <c r="AG170" s="12"/>
      <c r="AH170" s="42"/>
      <c r="AI170" s="44"/>
      <c r="AJ170" s="12"/>
      <c r="AK170" s="12"/>
      <c r="AL170" s="12"/>
      <c r="AM170" s="42"/>
      <c r="AN170" s="44"/>
      <c r="AO170" s="12"/>
      <c r="AP170" s="12"/>
      <c r="AQ170" s="12"/>
      <c r="AR170" s="42"/>
      <c r="AS170" s="44"/>
      <c r="AT170" s="12"/>
      <c r="AU170" s="12"/>
      <c r="AV170" s="12"/>
      <c r="AW170" s="42"/>
      <c r="AX170" s="44"/>
    </row>
    <row r="171" spans="1:50" x14ac:dyDescent="0.2">
      <c r="A171" s="12"/>
      <c r="B171" s="64"/>
      <c r="C171" s="18"/>
      <c r="D171" s="19"/>
      <c r="E171" s="65"/>
      <c r="F171" s="17"/>
      <c r="G171" s="27"/>
      <c r="H171" s="12"/>
      <c r="I171" s="15">
        <f>IF(Sprint3TasksTable[[#This Row],[Presup]]&gt;0,(MAX(J171:AX171)-MIN(J171:AX171))/Sprint3TasksTable[[#This Row],[Presup]],0)</f>
        <v>0</v>
      </c>
      <c r="J171" s="12"/>
      <c r="K171" s="12"/>
      <c r="L171" s="12"/>
      <c r="M171" s="12"/>
      <c r="N171" s="42"/>
      <c r="O171" s="44"/>
      <c r="P171" s="12"/>
      <c r="Q171" s="12"/>
      <c r="R171" s="12"/>
      <c r="S171" s="42"/>
      <c r="T171" s="44"/>
      <c r="U171" s="12"/>
      <c r="V171" s="12"/>
      <c r="W171" s="12"/>
      <c r="X171" s="42"/>
      <c r="Y171" s="44"/>
      <c r="Z171" s="12"/>
      <c r="AA171" s="12"/>
      <c r="AB171" s="12"/>
      <c r="AC171" s="42"/>
      <c r="AD171" s="44"/>
      <c r="AE171" s="12"/>
      <c r="AF171" s="12"/>
      <c r="AG171" s="12"/>
      <c r="AH171" s="42"/>
      <c r="AI171" s="44"/>
      <c r="AJ171" s="12"/>
      <c r="AK171" s="12"/>
      <c r="AL171" s="12"/>
      <c r="AM171" s="42"/>
      <c r="AN171" s="44"/>
      <c r="AO171" s="12"/>
      <c r="AP171" s="12"/>
      <c r="AQ171" s="12"/>
      <c r="AR171" s="42"/>
      <c r="AS171" s="44"/>
      <c r="AT171" s="12"/>
      <c r="AU171" s="12"/>
      <c r="AV171" s="12"/>
      <c r="AW171" s="42"/>
      <c r="AX171" s="44"/>
    </row>
    <row r="172" spans="1:50" x14ac:dyDescent="0.2">
      <c r="A172" s="12"/>
      <c r="B172" s="64"/>
      <c r="C172" s="18"/>
      <c r="D172" s="19"/>
      <c r="E172" s="65"/>
      <c r="F172" s="17"/>
      <c r="G172" s="27"/>
      <c r="H172" s="12"/>
      <c r="I172" s="15">
        <f>IF(Sprint3TasksTable[[#This Row],[Presup]]&gt;0,(MAX(J172:AX172)-MIN(J172:AX172))/Sprint3TasksTable[[#This Row],[Presup]],0)</f>
        <v>0</v>
      </c>
      <c r="J172" s="12"/>
      <c r="K172" s="12"/>
      <c r="L172" s="12"/>
      <c r="M172" s="12"/>
      <c r="N172" s="42"/>
      <c r="O172" s="44"/>
      <c r="P172" s="12"/>
      <c r="Q172" s="12"/>
      <c r="R172" s="12"/>
      <c r="S172" s="42"/>
      <c r="T172" s="44"/>
      <c r="U172" s="12"/>
      <c r="V172" s="12"/>
      <c r="W172" s="12"/>
      <c r="X172" s="42"/>
      <c r="Y172" s="44"/>
      <c r="Z172" s="12"/>
      <c r="AA172" s="12"/>
      <c r="AB172" s="12"/>
      <c r="AC172" s="42"/>
      <c r="AD172" s="44"/>
      <c r="AE172" s="12"/>
      <c r="AF172" s="12"/>
      <c r="AG172" s="12"/>
      <c r="AH172" s="42"/>
      <c r="AI172" s="44"/>
      <c r="AJ172" s="12"/>
      <c r="AK172" s="12"/>
      <c r="AL172" s="12"/>
      <c r="AM172" s="42"/>
      <c r="AN172" s="44"/>
      <c r="AO172" s="12"/>
      <c r="AP172" s="12"/>
      <c r="AQ172" s="12"/>
      <c r="AR172" s="42"/>
      <c r="AS172" s="44"/>
      <c r="AT172" s="12"/>
      <c r="AU172" s="12"/>
      <c r="AV172" s="12"/>
      <c r="AW172" s="42"/>
      <c r="AX172" s="44"/>
    </row>
    <row r="173" spans="1:50" x14ac:dyDescent="0.2">
      <c r="A173" s="12"/>
      <c r="B173" s="64"/>
      <c r="C173" s="18"/>
      <c r="D173" s="19"/>
      <c r="E173" s="65"/>
      <c r="F173" s="17"/>
      <c r="G173" s="27"/>
      <c r="H173" s="12"/>
      <c r="I173" s="15">
        <f>IF(Sprint3TasksTable[[#This Row],[Presup]]&gt;0,(MAX(J173:AX173)-MIN(J173:AX173))/Sprint3TasksTable[[#This Row],[Presup]],0)</f>
        <v>0</v>
      </c>
      <c r="J173" s="12"/>
      <c r="K173" s="12"/>
      <c r="L173" s="12"/>
      <c r="M173" s="12"/>
      <c r="N173" s="42"/>
      <c r="O173" s="44"/>
      <c r="P173" s="12"/>
      <c r="Q173" s="12"/>
      <c r="R173" s="12"/>
      <c r="S173" s="42"/>
      <c r="T173" s="44"/>
      <c r="U173" s="12"/>
      <c r="V173" s="12"/>
      <c r="W173" s="12"/>
      <c r="X173" s="42"/>
      <c r="Y173" s="44"/>
      <c r="Z173" s="12"/>
      <c r="AA173" s="12"/>
      <c r="AB173" s="12"/>
      <c r="AC173" s="42"/>
      <c r="AD173" s="44"/>
      <c r="AE173" s="12"/>
      <c r="AF173" s="12"/>
      <c r="AG173" s="12"/>
      <c r="AH173" s="42"/>
      <c r="AI173" s="44"/>
      <c r="AJ173" s="12"/>
      <c r="AK173" s="12"/>
      <c r="AL173" s="12"/>
      <c r="AM173" s="42"/>
      <c r="AN173" s="44"/>
      <c r="AO173" s="12"/>
      <c r="AP173" s="12"/>
      <c r="AQ173" s="12"/>
      <c r="AR173" s="42"/>
      <c r="AS173" s="44"/>
      <c r="AT173" s="12"/>
      <c r="AU173" s="12"/>
      <c r="AV173" s="12"/>
      <c r="AW173" s="42"/>
      <c r="AX173" s="44"/>
    </row>
    <row r="174" spans="1:50" x14ac:dyDescent="0.2">
      <c r="A174" s="12"/>
      <c r="B174" s="64"/>
      <c r="C174" s="18"/>
      <c r="D174" s="19"/>
      <c r="E174" s="65"/>
      <c r="F174" s="17"/>
      <c r="G174" s="27"/>
      <c r="H174" s="12"/>
      <c r="I174" s="15">
        <f>IF(Sprint3TasksTable[[#This Row],[Presup]]&gt;0,(MAX(J174:AX174)-MIN(J174:AX174))/Sprint3TasksTable[[#This Row],[Presup]],0)</f>
        <v>0</v>
      </c>
      <c r="J174" s="12"/>
      <c r="K174" s="12"/>
      <c r="L174" s="12"/>
      <c r="M174" s="12"/>
      <c r="N174" s="42"/>
      <c r="O174" s="44"/>
      <c r="P174" s="12"/>
      <c r="Q174" s="12"/>
      <c r="R174" s="12"/>
      <c r="S174" s="42"/>
      <c r="T174" s="44"/>
      <c r="U174" s="12"/>
      <c r="V174" s="12"/>
      <c r="W174" s="12"/>
      <c r="X174" s="42"/>
      <c r="Y174" s="44"/>
      <c r="Z174" s="12"/>
      <c r="AA174" s="12"/>
      <c r="AB174" s="12"/>
      <c r="AC174" s="42"/>
      <c r="AD174" s="44"/>
      <c r="AE174" s="12"/>
      <c r="AF174" s="12"/>
      <c r="AG174" s="12"/>
      <c r="AH174" s="42"/>
      <c r="AI174" s="44"/>
      <c r="AJ174" s="12"/>
      <c r="AK174" s="12"/>
      <c r="AL174" s="12"/>
      <c r="AM174" s="42"/>
      <c r="AN174" s="44"/>
      <c r="AO174" s="12"/>
      <c r="AP174" s="12"/>
      <c r="AQ174" s="12"/>
      <c r="AR174" s="42"/>
      <c r="AS174" s="44"/>
      <c r="AT174" s="12"/>
      <c r="AU174" s="12"/>
      <c r="AV174" s="12"/>
      <c r="AW174" s="42"/>
      <c r="AX174" s="44"/>
    </row>
    <row r="175" spans="1:50" x14ac:dyDescent="0.2">
      <c r="A175" s="12"/>
      <c r="B175" s="64"/>
      <c r="C175" s="18"/>
      <c r="D175" s="19"/>
      <c r="E175" s="65"/>
      <c r="F175" s="17"/>
      <c r="G175" s="27"/>
      <c r="H175" s="12"/>
      <c r="I175" s="15">
        <f>IF(Sprint3TasksTable[[#This Row],[Presup]]&gt;0,(MAX(J175:AX175)-MIN(J175:AX175))/Sprint3TasksTable[[#This Row],[Presup]],0)</f>
        <v>0</v>
      </c>
      <c r="J175" s="12"/>
      <c r="K175" s="12"/>
      <c r="L175" s="12"/>
      <c r="M175" s="12"/>
      <c r="N175" s="42"/>
      <c r="O175" s="44"/>
      <c r="P175" s="12"/>
      <c r="Q175" s="12"/>
      <c r="R175" s="12"/>
      <c r="S175" s="42"/>
      <c r="T175" s="44"/>
      <c r="U175" s="12"/>
      <c r="V175" s="12"/>
      <c r="W175" s="12"/>
      <c r="X175" s="42"/>
      <c r="Y175" s="44"/>
      <c r="Z175" s="12"/>
      <c r="AA175" s="12"/>
      <c r="AB175" s="12"/>
      <c r="AC175" s="42"/>
      <c r="AD175" s="44"/>
      <c r="AE175" s="12"/>
      <c r="AF175" s="12"/>
      <c r="AG175" s="12"/>
      <c r="AH175" s="42"/>
      <c r="AI175" s="44"/>
      <c r="AJ175" s="12"/>
      <c r="AK175" s="12"/>
      <c r="AL175" s="12"/>
      <c r="AM175" s="42"/>
      <c r="AN175" s="44"/>
      <c r="AO175" s="12"/>
      <c r="AP175" s="12"/>
      <c r="AQ175" s="12"/>
      <c r="AR175" s="42"/>
      <c r="AS175" s="44"/>
      <c r="AT175" s="12"/>
      <c r="AU175" s="12"/>
      <c r="AV175" s="12"/>
      <c r="AW175" s="42"/>
      <c r="AX175" s="44"/>
    </row>
    <row r="176" spans="1:50" x14ac:dyDescent="0.2">
      <c r="A176" s="12"/>
      <c r="B176" s="64"/>
      <c r="C176" s="18"/>
      <c r="D176" s="19"/>
      <c r="E176" s="65"/>
      <c r="F176" s="17"/>
      <c r="G176" s="27"/>
      <c r="H176" s="12"/>
      <c r="I176" s="15">
        <f>IF(Sprint3TasksTable[[#This Row],[Presup]]&gt;0,(MAX(J176:AX176)-MIN(J176:AX176))/Sprint3TasksTable[[#This Row],[Presup]],0)</f>
        <v>0</v>
      </c>
      <c r="J176" s="12"/>
      <c r="K176" s="12"/>
      <c r="L176" s="12"/>
      <c r="M176" s="12"/>
      <c r="N176" s="42"/>
      <c r="O176" s="44"/>
      <c r="P176" s="12"/>
      <c r="Q176" s="12"/>
      <c r="R176" s="12"/>
      <c r="S176" s="42"/>
      <c r="T176" s="44"/>
      <c r="U176" s="12"/>
      <c r="V176" s="12"/>
      <c r="W176" s="12"/>
      <c r="X176" s="42"/>
      <c r="Y176" s="44"/>
      <c r="Z176" s="12"/>
      <c r="AA176" s="12"/>
      <c r="AB176" s="12"/>
      <c r="AC176" s="42"/>
      <c r="AD176" s="44"/>
      <c r="AE176" s="12"/>
      <c r="AF176" s="12"/>
      <c r="AG176" s="12"/>
      <c r="AH176" s="42"/>
      <c r="AI176" s="44"/>
      <c r="AJ176" s="12"/>
      <c r="AK176" s="12"/>
      <c r="AL176" s="12"/>
      <c r="AM176" s="42"/>
      <c r="AN176" s="44"/>
      <c r="AO176" s="12"/>
      <c r="AP176" s="12"/>
      <c r="AQ176" s="12"/>
      <c r="AR176" s="42"/>
      <c r="AS176" s="44"/>
      <c r="AT176" s="12"/>
      <c r="AU176" s="12"/>
      <c r="AV176" s="12"/>
      <c r="AW176" s="42"/>
      <c r="AX176" s="44"/>
    </row>
    <row r="177" spans="1:50" x14ac:dyDescent="0.2">
      <c r="A177" s="12"/>
      <c r="B177" s="64"/>
      <c r="C177" s="18"/>
      <c r="D177" s="19"/>
      <c r="E177" s="65"/>
      <c r="F177" s="17"/>
      <c r="G177" s="27"/>
      <c r="H177" s="12"/>
      <c r="I177" s="15">
        <f>IF(Sprint3TasksTable[[#This Row],[Presup]]&gt;0,(MAX(J177:AX177)-MIN(J177:AX177))/Sprint3TasksTable[[#This Row],[Presup]],0)</f>
        <v>0</v>
      </c>
      <c r="J177" s="12"/>
      <c r="K177" s="12"/>
      <c r="L177" s="12"/>
      <c r="M177" s="12"/>
      <c r="N177" s="42"/>
      <c r="O177" s="44"/>
      <c r="P177" s="12"/>
      <c r="Q177" s="12"/>
      <c r="R177" s="12"/>
      <c r="S177" s="42"/>
      <c r="T177" s="44"/>
      <c r="U177" s="12"/>
      <c r="V177" s="12"/>
      <c r="W177" s="12"/>
      <c r="X177" s="42"/>
      <c r="Y177" s="44"/>
      <c r="Z177" s="12"/>
      <c r="AA177" s="12"/>
      <c r="AB177" s="12"/>
      <c r="AC177" s="42"/>
      <c r="AD177" s="44"/>
      <c r="AE177" s="12"/>
      <c r="AF177" s="12"/>
      <c r="AG177" s="12"/>
      <c r="AH177" s="42"/>
      <c r="AI177" s="44"/>
      <c r="AJ177" s="12"/>
      <c r="AK177" s="12"/>
      <c r="AL177" s="12"/>
      <c r="AM177" s="42"/>
      <c r="AN177" s="44"/>
      <c r="AO177" s="12"/>
      <c r="AP177" s="12"/>
      <c r="AQ177" s="12"/>
      <c r="AR177" s="42"/>
      <c r="AS177" s="44"/>
      <c r="AT177" s="12"/>
      <c r="AU177" s="12"/>
      <c r="AV177" s="12"/>
      <c r="AW177" s="42"/>
      <c r="AX177" s="44"/>
    </row>
    <row r="178" spans="1:50" x14ac:dyDescent="0.2">
      <c r="A178" s="12"/>
      <c r="B178" s="64"/>
      <c r="C178" s="18"/>
      <c r="D178" s="19"/>
      <c r="E178" s="65"/>
      <c r="F178" s="17"/>
      <c r="G178" s="27"/>
      <c r="H178" s="12"/>
      <c r="I178" s="15">
        <f>IF(Sprint3TasksTable[[#This Row],[Presup]]&gt;0,(MAX(J178:AX178)-MIN(J178:AX178))/Sprint3TasksTable[[#This Row],[Presup]],0)</f>
        <v>0</v>
      </c>
      <c r="J178" s="12"/>
      <c r="K178" s="12"/>
      <c r="L178" s="12"/>
      <c r="M178" s="12"/>
      <c r="N178" s="42"/>
      <c r="O178" s="44"/>
      <c r="P178" s="12"/>
      <c r="Q178" s="12"/>
      <c r="R178" s="12"/>
      <c r="S178" s="42"/>
      <c r="T178" s="44"/>
      <c r="U178" s="12"/>
      <c r="V178" s="12"/>
      <c r="W178" s="12"/>
      <c r="X178" s="42"/>
      <c r="Y178" s="44"/>
      <c r="Z178" s="12"/>
      <c r="AA178" s="12"/>
      <c r="AB178" s="12"/>
      <c r="AC178" s="42"/>
      <c r="AD178" s="44"/>
      <c r="AE178" s="12"/>
      <c r="AF178" s="12"/>
      <c r="AG178" s="12"/>
      <c r="AH178" s="42"/>
      <c r="AI178" s="44"/>
      <c r="AJ178" s="12"/>
      <c r="AK178" s="12"/>
      <c r="AL178" s="12"/>
      <c r="AM178" s="42"/>
      <c r="AN178" s="44"/>
      <c r="AO178" s="12"/>
      <c r="AP178" s="12"/>
      <c r="AQ178" s="12"/>
      <c r="AR178" s="42"/>
      <c r="AS178" s="44"/>
      <c r="AT178" s="12"/>
      <c r="AU178" s="12"/>
      <c r="AV178" s="12"/>
      <c r="AW178" s="42"/>
      <c r="AX178" s="44"/>
    </row>
    <row r="179" spans="1:50" x14ac:dyDescent="0.2">
      <c r="A179" s="12"/>
      <c r="B179" s="64"/>
      <c r="C179" s="18"/>
      <c r="D179" s="19"/>
      <c r="E179" s="65"/>
      <c r="F179" s="17"/>
      <c r="G179" s="27"/>
      <c r="H179" s="12"/>
      <c r="I179" s="15">
        <f>IF(Sprint3TasksTable[[#This Row],[Presup]]&gt;0,(MAX(J179:AX179)-MIN(J179:AX179))/Sprint3TasksTable[[#This Row],[Presup]],0)</f>
        <v>0</v>
      </c>
      <c r="J179" s="12"/>
      <c r="K179" s="12"/>
      <c r="L179" s="12"/>
      <c r="M179" s="12"/>
      <c r="N179" s="42"/>
      <c r="O179" s="44"/>
      <c r="P179" s="12"/>
      <c r="Q179" s="12"/>
      <c r="R179" s="12"/>
      <c r="S179" s="42"/>
      <c r="T179" s="44"/>
      <c r="U179" s="12"/>
      <c r="V179" s="12"/>
      <c r="W179" s="12"/>
      <c r="X179" s="42"/>
      <c r="Y179" s="44"/>
      <c r="Z179" s="12"/>
      <c r="AA179" s="12"/>
      <c r="AB179" s="12"/>
      <c r="AC179" s="42"/>
      <c r="AD179" s="44"/>
      <c r="AE179" s="12"/>
      <c r="AF179" s="12"/>
      <c r="AG179" s="12"/>
      <c r="AH179" s="42"/>
      <c r="AI179" s="44"/>
      <c r="AJ179" s="12"/>
      <c r="AK179" s="12"/>
      <c r="AL179" s="12"/>
      <c r="AM179" s="42"/>
      <c r="AN179" s="44"/>
      <c r="AO179" s="12"/>
      <c r="AP179" s="12"/>
      <c r="AQ179" s="12"/>
      <c r="AR179" s="42"/>
      <c r="AS179" s="44"/>
      <c r="AT179" s="12"/>
      <c r="AU179" s="12"/>
      <c r="AV179" s="12"/>
      <c r="AW179" s="42"/>
      <c r="AX179" s="44"/>
    </row>
    <row r="180" spans="1:50" x14ac:dyDescent="0.2">
      <c r="A180" s="12"/>
      <c r="B180" s="64"/>
      <c r="C180" s="18"/>
      <c r="D180" s="19"/>
      <c r="E180" s="65"/>
      <c r="F180" s="17"/>
      <c r="G180" s="27"/>
      <c r="H180" s="12"/>
      <c r="I180" s="15">
        <f>IF(Sprint3TasksTable[[#This Row],[Presup]]&gt;0,(MAX(J180:AX180)-MIN(J180:AX180))/Sprint3TasksTable[[#This Row],[Presup]],0)</f>
        <v>0</v>
      </c>
      <c r="J180" s="12"/>
      <c r="K180" s="12"/>
      <c r="L180" s="12"/>
      <c r="M180" s="12"/>
      <c r="N180" s="42"/>
      <c r="O180" s="44"/>
      <c r="P180" s="12"/>
      <c r="Q180" s="12"/>
      <c r="R180" s="12"/>
      <c r="S180" s="42"/>
      <c r="T180" s="44"/>
      <c r="U180" s="12"/>
      <c r="V180" s="12"/>
      <c r="W180" s="12"/>
      <c r="X180" s="42"/>
      <c r="Y180" s="44"/>
      <c r="Z180" s="12"/>
      <c r="AA180" s="12"/>
      <c r="AB180" s="12"/>
      <c r="AC180" s="42"/>
      <c r="AD180" s="44"/>
      <c r="AE180" s="12"/>
      <c r="AF180" s="12"/>
      <c r="AG180" s="12"/>
      <c r="AH180" s="42"/>
      <c r="AI180" s="44"/>
      <c r="AJ180" s="12"/>
      <c r="AK180" s="12"/>
      <c r="AL180" s="12"/>
      <c r="AM180" s="42"/>
      <c r="AN180" s="44"/>
      <c r="AO180" s="12"/>
      <c r="AP180" s="12"/>
      <c r="AQ180" s="12"/>
      <c r="AR180" s="42"/>
      <c r="AS180" s="44"/>
      <c r="AT180" s="12"/>
      <c r="AU180" s="12"/>
      <c r="AV180" s="12"/>
      <c r="AW180" s="42"/>
      <c r="AX180" s="44"/>
    </row>
    <row r="181" spans="1:50" x14ac:dyDescent="0.2">
      <c r="A181" s="12"/>
      <c r="B181" s="64"/>
      <c r="C181" s="18"/>
      <c r="D181" s="19"/>
      <c r="E181" s="65"/>
      <c r="F181" s="17"/>
      <c r="G181" s="27"/>
      <c r="H181" s="12"/>
      <c r="I181" s="15">
        <f>IF(Sprint3TasksTable[[#This Row],[Presup]]&gt;0,(MAX(J181:AX181)-MIN(J181:AX181))/Sprint3TasksTable[[#This Row],[Presup]],0)</f>
        <v>0</v>
      </c>
      <c r="J181" s="12"/>
      <c r="K181" s="12"/>
      <c r="L181" s="12"/>
      <c r="M181" s="12"/>
      <c r="N181" s="42"/>
      <c r="O181" s="44"/>
      <c r="P181" s="12"/>
      <c r="Q181" s="12"/>
      <c r="R181" s="12"/>
      <c r="S181" s="42"/>
      <c r="T181" s="44"/>
      <c r="U181" s="12"/>
      <c r="V181" s="12"/>
      <c r="W181" s="12"/>
      <c r="X181" s="42"/>
      <c r="Y181" s="44"/>
      <c r="Z181" s="12"/>
      <c r="AA181" s="12"/>
      <c r="AB181" s="12"/>
      <c r="AC181" s="42"/>
      <c r="AD181" s="44"/>
      <c r="AE181" s="12"/>
      <c r="AF181" s="12"/>
      <c r="AG181" s="12"/>
      <c r="AH181" s="42"/>
      <c r="AI181" s="44"/>
      <c r="AJ181" s="12"/>
      <c r="AK181" s="12"/>
      <c r="AL181" s="12"/>
      <c r="AM181" s="42"/>
      <c r="AN181" s="44"/>
      <c r="AO181" s="12"/>
      <c r="AP181" s="12"/>
      <c r="AQ181" s="12"/>
      <c r="AR181" s="42"/>
      <c r="AS181" s="44"/>
      <c r="AT181" s="12"/>
      <c r="AU181" s="12"/>
      <c r="AV181" s="12"/>
      <c r="AW181" s="42"/>
      <c r="AX181" s="44"/>
    </row>
    <row r="182" spans="1:50" x14ac:dyDescent="0.2">
      <c r="A182" s="12"/>
      <c r="B182" s="64"/>
      <c r="C182" s="18"/>
      <c r="D182" s="19"/>
      <c r="E182" s="65"/>
      <c r="F182" s="17"/>
      <c r="G182" s="27"/>
      <c r="H182" s="12"/>
      <c r="I182" s="15">
        <f>IF(Sprint3TasksTable[[#This Row],[Presup]]&gt;0,(MAX(J182:AX182)-MIN(J182:AX182))/Sprint3TasksTable[[#This Row],[Presup]],0)</f>
        <v>0</v>
      </c>
      <c r="J182" s="12"/>
      <c r="K182" s="12"/>
      <c r="L182" s="12"/>
      <c r="M182" s="12"/>
      <c r="N182" s="42"/>
      <c r="O182" s="44"/>
      <c r="P182" s="12"/>
      <c r="Q182" s="12"/>
      <c r="R182" s="12"/>
      <c r="S182" s="42"/>
      <c r="T182" s="44"/>
      <c r="U182" s="12"/>
      <c r="V182" s="12"/>
      <c r="W182" s="12"/>
      <c r="X182" s="42"/>
      <c r="Y182" s="44"/>
      <c r="Z182" s="12"/>
      <c r="AA182" s="12"/>
      <c r="AB182" s="12"/>
      <c r="AC182" s="42"/>
      <c r="AD182" s="44"/>
      <c r="AE182" s="12"/>
      <c r="AF182" s="12"/>
      <c r="AG182" s="12"/>
      <c r="AH182" s="42"/>
      <c r="AI182" s="44"/>
      <c r="AJ182" s="12"/>
      <c r="AK182" s="12"/>
      <c r="AL182" s="12"/>
      <c r="AM182" s="42"/>
      <c r="AN182" s="44"/>
      <c r="AO182" s="12"/>
      <c r="AP182" s="12"/>
      <c r="AQ182" s="12"/>
      <c r="AR182" s="42"/>
      <c r="AS182" s="44"/>
      <c r="AT182" s="12"/>
      <c r="AU182" s="12"/>
      <c r="AV182" s="12"/>
      <c r="AW182" s="42"/>
      <c r="AX182" s="44"/>
    </row>
    <row r="183" spans="1:50" x14ac:dyDescent="0.2">
      <c r="A183" s="12"/>
      <c r="B183" s="64"/>
      <c r="C183" s="18"/>
      <c r="D183" s="19"/>
      <c r="E183" s="65"/>
      <c r="F183" s="17"/>
      <c r="G183" s="27"/>
      <c r="H183" s="12"/>
      <c r="I183" s="15">
        <f>IF(Sprint3TasksTable[[#This Row],[Presup]]&gt;0,(MAX(J183:AX183)-MIN(J183:AX183))/Sprint3TasksTable[[#This Row],[Presup]],0)</f>
        <v>0</v>
      </c>
      <c r="J183" s="12"/>
      <c r="K183" s="12"/>
      <c r="L183" s="12"/>
      <c r="M183" s="12"/>
      <c r="N183" s="42"/>
      <c r="O183" s="44"/>
      <c r="P183" s="12"/>
      <c r="Q183" s="12"/>
      <c r="R183" s="12"/>
      <c r="S183" s="42"/>
      <c r="T183" s="44"/>
      <c r="U183" s="12"/>
      <c r="V183" s="12"/>
      <c r="W183" s="12"/>
      <c r="X183" s="42"/>
      <c r="Y183" s="44"/>
      <c r="Z183" s="12"/>
      <c r="AA183" s="12"/>
      <c r="AB183" s="12"/>
      <c r="AC183" s="42"/>
      <c r="AD183" s="44"/>
      <c r="AE183" s="12"/>
      <c r="AF183" s="12"/>
      <c r="AG183" s="12"/>
      <c r="AH183" s="42"/>
      <c r="AI183" s="44"/>
      <c r="AJ183" s="12"/>
      <c r="AK183" s="12"/>
      <c r="AL183" s="12"/>
      <c r="AM183" s="42"/>
      <c r="AN183" s="44"/>
      <c r="AO183" s="12"/>
      <c r="AP183" s="12"/>
      <c r="AQ183" s="12"/>
      <c r="AR183" s="42"/>
      <c r="AS183" s="44"/>
      <c r="AT183" s="12"/>
      <c r="AU183" s="12"/>
      <c r="AV183" s="12"/>
      <c r="AW183" s="42"/>
      <c r="AX183" s="44"/>
    </row>
    <row r="184" spans="1:50" x14ac:dyDescent="0.2">
      <c r="A184" s="12"/>
      <c r="B184" s="64"/>
      <c r="C184" s="18"/>
      <c r="D184" s="19"/>
      <c r="E184" s="65"/>
      <c r="F184" s="17"/>
      <c r="G184" s="27"/>
      <c r="H184" s="12"/>
      <c r="I184" s="15">
        <f>IF(Sprint3TasksTable[[#This Row],[Presup]]&gt;0,(MAX(J184:AX184)-MIN(J184:AX184))/Sprint3TasksTable[[#This Row],[Presup]],0)</f>
        <v>0</v>
      </c>
      <c r="J184" s="12"/>
      <c r="K184" s="12"/>
      <c r="L184" s="12"/>
      <c r="M184" s="12"/>
      <c r="N184" s="42"/>
      <c r="O184" s="44"/>
      <c r="P184" s="12"/>
      <c r="Q184" s="12"/>
      <c r="R184" s="12"/>
      <c r="S184" s="42"/>
      <c r="T184" s="44"/>
      <c r="U184" s="12"/>
      <c r="V184" s="12"/>
      <c r="W184" s="12"/>
      <c r="X184" s="42"/>
      <c r="Y184" s="44"/>
      <c r="Z184" s="12"/>
      <c r="AA184" s="12"/>
      <c r="AB184" s="12"/>
      <c r="AC184" s="42"/>
      <c r="AD184" s="44"/>
      <c r="AE184" s="12"/>
      <c r="AF184" s="12"/>
      <c r="AG184" s="12"/>
      <c r="AH184" s="42"/>
      <c r="AI184" s="44"/>
      <c r="AJ184" s="12"/>
      <c r="AK184" s="12"/>
      <c r="AL184" s="12"/>
      <c r="AM184" s="42"/>
      <c r="AN184" s="44"/>
      <c r="AO184" s="12"/>
      <c r="AP184" s="12"/>
      <c r="AQ184" s="12"/>
      <c r="AR184" s="42"/>
      <c r="AS184" s="44"/>
      <c r="AT184" s="12"/>
      <c r="AU184" s="12"/>
      <c r="AV184" s="12"/>
      <c r="AW184" s="42"/>
      <c r="AX184" s="44"/>
    </row>
    <row r="185" spans="1:50" x14ac:dyDescent="0.2">
      <c r="A185" s="12"/>
      <c r="B185" s="64"/>
      <c r="C185" s="18"/>
      <c r="D185" s="19"/>
      <c r="E185" s="65"/>
      <c r="F185" s="17"/>
      <c r="G185" s="27"/>
      <c r="H185" s="12"/>
      <c r="I185" s="15">
        <f>IF(Sprint3TasksTable[[#This Row],[Presup]]&gt;0,(MAX(J185:AX185)-MIN(J185:AX185))/Sprint3TasksTable[[#This Row],[Presup]],0)</f>
        <v>0</v>
      </c>
      <c r="J185" s="12"/>
      <c r="K185" s="12"/>
      <c r="L185" s="12"/>
      <c r="M185" s="12"/>
      <c r="N185" s="42"/>
      <c r="O185" s="44"/>
      <c r="P185" s="12"/>
      <c r="Q185" s="12"/>
      <c r="R185" s="12"/>
      <c r="S185" s="42"/>
      <c r="T185" s="44"/>
      <c r="U185" s="12"/>
      <c r="V185" s="12"/>
      <c r="W185" s="12"/>
      <c r="X185" s="42"/>
      <c r="Y185" s="44"/>
      <c r="Z185" s="12"/>
      <c r="AA185" s="12"/>
      <c r="AB185" s="12"/>
      <c r="AC185" s="42"/>
      <c r="AD185" s="44"/>
      <c r="AE185" s="12"/>
      <c r="AF185" s="12"/>
      <c r="AG185" s="12"/>
      <c r="AH185" s="42"/>
      <c r="AI185" s="44"/>
      <c r="AJ185" s="12"/>
      <c r="AK185" s="12"/>
      <c r="AL185" s="12"/>
      <c r="AM185" s="42"/>
      <c r="AN185" s="44"/>
      <c r="AO185" s="12"/>
      <c r="AP185" s="12"/>
      <c r="AQ185" s="12"/>
      <c r="AR185" s="42"/>
      <c r="AS185" s="44"/>
      <c r="AT185" s="12"/>
      <c r="AU185" s="12"/>
      <c r="AV185" s="12"/>
      <c r="AW185" s="42"/>
      <c r="AX185" s="44"/>
    </row>
    <row r="186" spans="1:50" x14ac:dyDescent="0.2">
      <c r="A186" s="12"/>
      <c r="B186" s="64"/>
      <c r="C186" s="18"/>
      <c r="D186" s="19"/>
      <c r="E186" s="65"/>
      <c r="F186" s="17"/>
      <c r="G186" s="27"/>
      <c r="H186" s="12"/>
      <c r="I186" s="15">
        <f>IF(Sprint3TasksTable[[#This Row],[Presup]]&gt;0,(MAX(J186:AX186)-MIN(J186:AX186))/Sprint3TasksTable[[#This Row],[Presup]],0)</f>
        <v>0</v>
      </c>
      <c r="J186" s="12"/>
      <c r="K186" s="12"/>
      <c r="L186" s="12"/>
      <c r="M186" s="12"/>
      <c r="N186" s="42"/>
      <c r="O186" s="44"/>
      <c r="P186" s="12"/>
      <c r="Q186" s="12"/>
      <c r="R186" s="12"/>
      <c r="S186" s="42"/>
      <c r="T186" s="44"/>
      <c r="U186" s="12"/>
      <c r="V186" s="12"/>
      <c r="W186" s="12"/>
      <c r="X186" s="42"/>
      <c r="Y186" s="44"/>
      <c r="Z186" s="12"/>
      <c r="AA186" s="12"/>
      <c r="AB186" s="12"/>
      <c r="AC186" s="42"/>
      <c r="AD186" s="44"/>
      <c r="AE186" s="12"/>
      <c r="AF186" s="12"/>
      <c r="AG186" s="12"/>
      <c r="AH186" s="42"/>
      <c r="AI186" s="44"/>
      <c r="AJ186" s="12"/>
      <c r="AK186" s="12"/>
      <c r="AL186" s="12"/>
      <c r="AM186" s="42"/>
      <c r="AN186" s="44"/>
      <c r="AO186" s="12"/>
      <c r="AP186" s="12"/>
      <c r="AQ186" s="12"/>
      <c r="AR186" s="42"/>
      <c r="AS186" s="44"/>
      <c r="AT186" s="12"/>
      <c r="AU186" s="12"/>
      <c r="AV186" s="12"/>
      <c r="AW186" s="42"/>
      <c r="AX186" s="44"/>
    </row>
    <row r="187" spans="1:50" x14ac:dyDescent="0.2">
      <c r="A187" s="12"/>
      <c r="B187" s="64"/>
      <c r="C187" s="18"/>
      <c r="D187" s="19"/>
      <c r="E187" s="65"/>
      <c r="F187" s="17"/>
      <c r="G187" s="27"/>
      <c r="H187" s="12"/>
      <c r="I187" s="15">
        <f>IF(Sprint3TasksTable[[#This Row],[Presup]]&gt;0,(MAX(J187:AX187)-MIN(J187:AX187))/Sprint3TasksTable[[#This Row],[Presup]],0)</f>
        <v>0</v>
      </c>
      <c r="J187" s="12"/>
      <c r="K187" s="12"/>
      <c r="L187" s="12"/>
      <c r="M187" s="12"/>
      <c r="N187" s="42"/>
      <c r="O187" s="44"/>
      <c r="P187" s="12"/>
      <c r="Q187" s="12"/>
      <c r="R187" s="12"/>
      <c r="S187" s="42"/>
      <c r="T187" s="44"/>
      <c r="U187" s="12"/>
      <c r="V187" s="12"/>
      <c r="W187" s="12"/>
      <c r="X187" s="42"/>
      <c r="Y187" s="44"/>
      <c r="Z187" s="12"/>
      <c r="AA187" s="12"/>
      <c r="AB187" s="12"/>
      <c r="AC187" s="42"/>
      <c r="AD187" s="44"/>
      <c r="AE187" s="12"/>
      <c r="AF187" s="12"/>
      <c r="AG187" s="12"/>
      <c r="AH187" s="42"/>
      <c r="AI187" s="44"/>
      <c r="AJ187" s="12"/>
      <c r="AK187" s="12"/>
      <c r="AL187" s="12"/>
      <c r="AM187" s="42"/>
      <c r="AN187" s="44"/>
      <c r="AO187" s="12"/>
      <c r="AP187" s="12"/>
      <c r="AQ187" s="12"/>
      <c r="AR187" s="42"/>
      <c r="AS187" s="44"/>
      <c r="AT187" s="12"/>
      <c r="AU187" s="12"/>
      <c r="AV187" s="12"/>
      <c r="AW187" s="42"/>
      <c r="AX187" s="44"/>
    </row>
    <row r="188" spans="1:50" x14ac:dyDescent="0.2">
      <c r="A188" s="12"/>
      <c r="B188" s="64"/>
      <c r="C188" s="18"/>
      <c r="D188" s="19"/>
      <c r="E188" s="65"/>
      <c r="F188" s="17"/>
      <c r="G188" s="27"/>
      <c r="H188" s="12"/>
      <c r="I188" s="15">
        <f>IF(Sprint3TasksTable[[#This Row],[Presup]]&gt;0,(MAX(J188:AX188)-MIN(J188:AX188))/Sprint3TasksTable[[#This Row],[Presup]],0)</f>
        <v>0</v>
      </c>
      <c r="J188" s="12"/>
      <c r="K188" s="12"/>
      <c r="L188" s="12"/>
      <c r="M188" s="12"/>
      <c r="N188" s="42"/>
      <c r="O188" s="44"/>
      <c r="P188" s="12"/>
      <c r="Q188" s="12"/>
      <c r="R188" s="12"/>
      <c r="S188" s="42"/>
      <c r="T188" s="44"/>
      <c r="U188" s="12"/>
      <c r="V188" s="12"/>
      <c r="W188" s="12"/>
      <c r="X188" s="42"/>
      <c r="Y188" s="44"/>
      <c r="Z188" s="12"/>
      <c r="AA188" s="12"/>
      <c r="AB188" s="12"/>
      <c r="AC188" s="42"/>
      <c r="AD188" s="44"/>
      <c r="AE188" s="12"/>
      <c r="AF188" s="12"/>
      <c r="AG188" s="12"/>
      <c r="AH188" s="42"/>
      <c r="AI188" s="44"/>
      <c r="AJ188" s="12"/>
      <c r="AK188" s="12"/>
      <c r="AL188" s="12"/>
      <c r="AM188" s="42"/>
      <c r="AN188" s="44"/>
      <c r="AO188" s="12"/>
      <c r="AP188" s="12"/>
      <c r="AQ188" s="12"/>
      <c r="AR188" s="42"/>
      <c r="AS188" s="44"/>
      <c r="AT188" s="12"/>
      <c r="AU188" s="12"/>
      <c r="AV188" s="12"/>
      <c r="AW188" s="42"/>
      <c r="AX188" s="44"/>
    </row>
    <row r="189" spans="1:50" x14ac:dyDescent="0.2">
      <c r="A189" s="12"/>
      <c r="B189" s="64"/>
      <c r="C189" s="18"/>
      <c r="D189" s="19"/>
      <c r="E189" s="65"/>
      <c r="F189" s="17"/>
      <c r="G189" s="27"/>
      <c r="H189" s="12"/>
      <c r="I189" s="15">
        <f>IF(Sprint3TasksTable[[#This Row],[Presup]]&gt;0,(MAX(J189:AX189)-MIN(J189:AX189))/Sprint3TasksTable[[#This Row],[Presup]],0)</f>
        <v>0</v>
      </c>
      <c r="J189" s="12"/>
      <c r="K189" s="12"/>
      <c r="L189" s="12"/>
      <c r="M189" s="12"/>
      <c r="N189" s="42"/>
      <c r="O189" s="44"/>
      <c r="P189" s="12"/>
      <c r="Q189" s="12"/>
      <c r="R189" s="12"/>
      <c r="S189" s="42"/>
      <c r="T189" s="44"/>
      <c r="U189" s="12"/>
      <c r="V189" s="12"/>
      <c r="W189" s="12"/>
      <c r="X189" s="42"/>
      <c r="Y189" s="44"/>
      <c r="Z189" s="12"/>
      <c r="AA189" s="12"/>
      <c r="AB189" s="12"/>
      <c r="AC189" s="42"/>
      <c r="AD189" s="44"/>
      <c r="AE189" s="12"/>
      <c r="AF189" s="12"/>
      <c r="AG189" s="12"/>
      <c r="AH189" s="42"/>
      <c r="AI189" s="44"/>
      <c r="AJ189" s="12"/>
      <c r="AK189" s="12"/>
      <c r="AL189" s="12"/>
      <c r="AM189" s="42"/>
      <c r="AN189" s="44"/>
      <c r="AO189" s="12"/>
      <c r="AP189" s="12"/>
      <c r="AQ189" s="12"/>
      <c r="AR189" s="42"/>
      <c r="AS189" s="44"/>
      <c r="AT189" s="12"/>
      <c r="AU189" s="12"/>
      <c r="AV189" s="12"/>
      <c r="AW189" s="42"/>
      <c r="AX189" s="44"/>
    </row>
    <row r="190" spans="1:50" x14ac:dyDescent="0.2">
      <c r="A190" s="12"/>
      <c r="B190" s="64"/>
      <c r="C190" s="18"/>
      <c r="D190" s="19"/>
      <c r="E190" s="65"/>
      <c r="F190" s="17"/>
      <c r="G190" s="27"/>
      <c r="H190" s="12"/>
      <c r="I190" s="15">
        <f>IF(Sprint3TasksTable[[#This Row],[Presup]]&gt;0,(MAX(J190:AX190)-MIN(J190:AX190))/Sprint3TasksTable[[#This Row],[Presup]],0)</f>
        <v>0</v>
      </c>
      <c r="J190" s="12"/>
      <c r="K190" s="12"/>
      <c r="L190" s="12"/>
      <c r="M190" s="12"/>
      <c r="N190" s="42"/>
      <c r="O190" s="44"/>
      <c r="P190" s="12"/>
      <c r="Q190" s="12"/>
      <c r="R190" s="12"/>
      <c r="S190" s="42"/>
      <c r="T190" s="44"/>
      <c r="U190" s="12"/>
      <c r="V190" s="12"/>
      <c r="W190" s="12"/>
      <c r="X190" s="42"/>
      <c r="Y190" s="44"/>
      <c r="Z190" s="12"/>
      <c r="AA190" s="12"/>
      <c r="AB190" s="12"/>
      <c r="AC190" s="42"/>
      <c r="AD190" s="44"/>
      <c r="AE190" s="12"/>
      <c r="AF190" s="12"/>
      <c r="AG190" s="12"/>
      <c r="AH190" s="42"/>
      <c r="AI190" s="44"/>
      <c r="AJ190" s="12"/>
      <c r="AK190" s="12"/>
      <c r="AL190" s="12"/>
      <c r="AM190" s="42"/>
      <c r="AN190" s="44"/>
      <c r="AO190" s="12"/>
      <c r="AP190" s="12"/>
      <c r="AQ190" s="12"/>
      <c r="AR190" s="42"/>
      <c r="AS190" s="44"/>
      <c r="AT190" s="12"/>
      <c r="AU190" s="12"/>
      <c r="AV190" s="12"/>
      <c r="AW190" s="42"/>
      <c r="AX190" s="44"/>
    </row>
    <row r="191" spans="1:50" x14ac:dyDescent="0.2">
      <c r="A191" s="12"/>
      <c r="B191" s="64"/>
      <c r="C191" s="18"/>
      <c r="D191" s="19"/>
      <c r="E191" s="65"/>
      <c r="F191" s="17"/>
      <c r="G191" s="27"/>
      <c r="H191" s="12"/>
      <c r="I191" s="15">
        <f>IF(Sprint3TasksTable[[#This Row],[Presup]]&gt;0,(MAX(J191:AX191)-MIN(J191:AX191))/Sprint3TasksTable[[#This Row],[Presup]],0)</f>
        <v>0</v>
      </c>
      <c r="J191" s="12"/>
      <c r="K191" s="12"/>
      <c r="L191" s="12"/>
      <c r="M191" s="12"/>
      <c r="N191" s="42"/>
      <c r="O191" s="44"/>
      <c r="P191" s="12"/>
      <c r="Q191" s="12"/>
      <c r="R191" s="12"/>
      <c r="S191" s="42"/>
      <c r="T191" s="44"/>
      <c r="U191" s="12"/>
      <c r="V191" s="12"/>
      <c r="W191" s="12"/>
      <c r="X191" s="42"/>
      <c r="Y191" s="44"/>
      <c r="Z191" s="12"/>
      <c r="AA191" s="12"/>
      <c r="AB191" s="12"/>
      <c r="AC191" s="42"/>
      <c r="AD191" s="44"/>
      <c r="AE191" s="12"/>
      <c r="AF191" s="12"/>
      <c r="AG191" s="12"/>
      <c r="AH191" s="42"/>
      <c r="AI191" s="44"/>
      <c r="AJ191" s="12"/>
      <c r="AK191" s="12"/>
      <c r="AL191" s="12"/>
      <c r="AM191" s="42"/>
      <c r="AN191" s="44"/>
      <c r="AO191" s="12"/>
      <c r="AP191" s="12"/>
      <c r="AQ191" s="12"/>
      <c r="AR191" s="42"/>
      <c r="AS191" s="44"/>
      <c r="AT191" s="12"/>
      <c r="AU191" s="12"/>
      <c r="AV191" s="12"/>
      <c r="AW191" s="42"/>
      <c r="AX191" s="44"/>
    </row>
    <row r="192" spans="1:50" x14ac:dyDescent="0.2">
      <c r="A192" s="12"/>
      <c r="B192" s="64"/>
      <c r="C192" s="18"/>
      <c r="D192" s="19"/>
      <c r="E192" s="65"/>
      <c r="F192" s="17"/>
      <c r="G192" s="27"/>
      <c r="H192" s="12"/>
      <c r="I192" s="15">
        <f>IF(Sprint3TasksTable[[#This Row],[Presup]]&gt;0,(MAX(J192:AX192)-MIN(J192:AX192))/Sprint3TasksTable[[#This Row],[Presup]],0)</f>
        <v>0</v>
      </c>
      <c r="J192" s="12"/>
      <c r="K192" s="12"/>
      <c r="L192" s="12"/>
      <c r="M192" s="12"/>
      <c r="N192" s="42"/>
      <c r="O192" s="44"/>
      <c r="P192" s="12"/>
      <c r="Q192" s="12"/>
      <c r="R192" s="12"/>
      <c r="S192" s="42"/>
      <c r="T192" s="44"/>
      <c r="U192" s="12"/>
      <c r="V192" s="12"/>
      <c r="W192" s="12"/>
      <c r="X192" s="42"/>
      <c r="Y192" s="44"/>
      <c r="Z192" s="12"/>
      <c r="AA192" s="12"/>
      <c r="AB192" s="12"/>
      <c r="AC192" s="42"/>
      <c r="AD192" s="44"/>
      <c r="AE192" s="12"/>
      <c r="AF192" s="12"/>
      <c r="AG192" s="12"/>
      <c r="AH192" s="42"/>
      <c r="AI192" s="44"/>
      <c r="AJ192" s="12"/>
      <c r="AK192" s="12"/>
      <c r="AL192" s="12"/>
      <c r="AM192" s="42"/>
      <c r="AN192" s="44"/>
      <c r="AO192" s="12"/>
      <c r="AP192" s="12"/>
      <c r="AQ192" s="12"/>
      <c r="AR192" s="42"/>
      <c r="AS192" s="44"/>
      <c r="AT192" s="12"/>
      <c r="AU192" s="12"/>
      <c r="AV192" s="12"/>
      <c r="AW192" s="42"/>
      <c r="AX192" s="44"/>
    </row>
    <row r="193" spans="1:50" x14ac:dyDescent="0.2">
      <c r="A193" s="12"/>
      <c r="B193" s="64"/>
      <c r="C193" s="18"/>
      <c r="D193" s="19"/>
      <c r="E193" s="65"/>
      <c r="F193" s="17"/>
      <c r="G193" s="27"/>
      <c r="H193" s="12"/>
      <c r="I193" s="15">
        <f>IF(Sprint3TasksTable[[#This Row],[Presup]]&gt;0,(MAX(J193:AX193)-MIN(J193:AX193))/Sprint3TasksTable[[#This Row],[Presup]],0)</f>
        <v>0</v>
      </c>
      <c r="J193" s="12"/>
      <c r="K193" s="12"/>
      <c r="L193" s="12"/>
      <c r="M193" s="12"/>
      <c r="N193" s="42"/>
      <c r="O193" s="44"/>
      <c r="P193" s="12"/>
      <c r="Q193" s="12"/>
      <c r="R193" s="12"/>
      <c r="S193" s="42"/>
      <c r="T193" s="44"/>
      <c r="U193" s="12"/>
      <c r="V193" s="12"/>
      <c r="W193" s="12"/>
      <c r="X193" s="42"/>
      <c r="Y193" s="44"/>
      <c r="Z193" s="12"/>
      <c r="AA193" s="12"/>
      <c r="AB193" s="12"/>
      <c r="AC193" s="42"/>
      <c r="AD193" s="44"/>
      <c r="AE193" s="12"/>
      <c r="AF193" s="12"/>
      <c r="AG193" s="12"/>
      <c r="AH193" s="42"/>
      <c r="AI193" s="44"/>
      <c r="AJ193" s="12"/>
      <c r="AK193" s="12"/>
      <c r="AL193" s="12"/>
      <c r="AM193" s="42"/>
      <c r="AN193" s="44"/>
      <c r="AO193" s="12"/>
      <c r="AP193" s="12"/>
      <c r="AQ193" s="12"/>
      <c r="AR193" s="42"/>
      <c r="AS193" s="44"/>
      <c r="AT193" s="12"/>
      <c r="AU193" s="12"/>
      <c r="AV193" s="12"/>
      <c r="AW193" s="42"/>
      <c r="AX193" s="44"/>
    </row>
    <row r="194" spans="1:50" x14ac:dyDescent="0.2">
      <c r="A194" s="12"/>
      <c r="B194" s="64"/>
      <c r="C194" s="18"/>
      <c r="D194" s="19"/>
      <c r="E194" s="65"/>
      <c r="F194" s="17"/>
      <c r="G194" s="27"/>
      <c r="H194" s="12"/>
      <c r="I194" s="15">
        <f>IF(Sprint3TasksTable[[#This Row],[Presup]]&gt;0,(MAX(J194:AX194)-MIN(J194:AX194))/Sprint3TasksTable[[#This Row],[Presup]],0)</f>
        <v>0</v>
      </c>
      <c r="J194" s="12"/>
      <c r="K194" s="12"/>
      <c r="L194" s="12"/>
      <c r="M194" s="12"/>
      <c r="N194" s="42"/>
      <c r="O194" s="44"/>
      <c r="P194" s="12"/>
      <c r="Q194" s="12"/>
      <c r="R194" s="12"/>
      <c r="S194" s="42"/>
      <c r="T194" s="44"/>
      <c r="U194" s="12"/>
      <c r="V194" s="12"/>
      <c r="W194" s="12"/>
      <c r="X194" s="42"/>
      <c r="Y194" s="44"/>
      <c r="Z194" s="12"/>
      <c r="AA194" s="12"/>
      <c r="AB194" s="12"/>
      <c r="AC194" s="42"/>
      <c r="AD194" s="44"/>
      <c r="AE194" s="12"/>
      <c r="AF194" s="12"/>
      <c r="AG194" s="12"/>
      <c r="AH194" s="42"/>
      <c r="AI194" s="44"/>
      <c r="AJ194" s="12"/>
      <c r="AK194" s="12"/>
      <c r="AL194" s="12"/>
      <c r="AM194" s="42"/>
      <c r="AN194" s="44"/>
      <c r="AO194" s="12"/>
      <c r="AP194" s="12"/>
      <c r="AQ194" s="12"/>
      <c r="AR194" s="42"/>
      <c r="AS194" s="44"/>
      <c r="AT194" s="12"/>
      <c r="AU194" s="12"/>
      <c r="AV194" s="12"/>
      <c r="AW194" s="42"/>
      <c r="AX194" s="44"/>
    </row>
    <row r="195" spans="1:50" x14ac:dyDescent="0.2">
      <c r="A195" s="12"/>
      <c r="B195" s="64"/>
      <c r="C195" s="18"/>
      <c r="D195" s="19"/>
      <c r="E195" s="65"/>
      <c r="F195" s="17"/>
      <c r="G195" s="27"/>
      <c r="H195" s="12"/>
      <c r="I195" s="15">
        <f>IF(Sprint3TasksTable[[#This Row],[Presup]]&gt;0,(MAX(J195:AX195)-MIN(J195:AX195))/Sprint3TasksTable[[#This Row],[Presup]],0)</f>
        <v>0</v>
      </c>
      <c r="J195" s="12"/>
      <c r="K195" s="12"/>
      <c r="L195" s="12"/>
      <c r="M195" s="12"/>
      <c r="N195" s="42"/>
      <c r="O195" s="44"/>
      <c r="P195" s="12"/>
      <c r="Q195" s="12"/>
      <c r="R195" s="12"/>
      <c r="S195" s="42"/>
      <c r="T195" s="44"/>
      <c r="U195" s="12"/>
      <c r="V195" s="12"/>
      <c r="W195" s="12"/>
      <c r="X195" s="42"/>
      <c r="Y195" s="44"/>
      <c r="Z195" s="12"/>
      <c r="AA195" s="12"/>
      <c r="AB195" s="12"/>
      <c r="AC195" s="42"/>
      <c r="AD195" s="44"/>
      <c r="AE195" s="12"/>
      <c r="AF195" s="12"/>
      <c r="AG195" s="12"/>
      <c r="AH195" s="42"/>
      <c r="AI195" s="44"/>
      <c r="AJ195" s="12"/>
      <c r="AK195" s="12"/>
      <c r="AL195" s="12"/>
      <c r="AM195" s="42"/>
      <c r="AN195" s="44"/>
      <c r="AO195" s="12"/>
      <c r="AP195" s="12"/>
      <c r="AQ195" s="12"/>
      <c r="AR195" s="42"/>
      <c r="AS195" s="44"/>
      <c r="AT195" s="12"/>
      <c r="AU195" s="12"/>
      <c r="AV195" s="12"/>
      <c r="AW195" s="42"/>
      <c r="AX195" s="44"/>
    </row>
    <row r="196" spans="1:50" x14ac:dyDescent="0.2">
      <c r="A196" s="12"/>
      <c r="B196" s="64"/>
      <c r="C196" s="18"/>
      <c r="D196" s="19"/>
      <c r="E196" s="65"/>
      <c r="F196" s="17"/>
      <c r="G196" s="27"/>
      <c r="H196" s="12"/>
      <c r="I196" s="15">
        <f>IF(Sprint3TasksTable[[#This Row],[Presup]]&gt;0,(MAX(J196:AX196)-MIN(J196:AX196))/Sprint3TasksTable[[#This Row],[Presup]],0)</f>
        <v>0</v>
      </c>
      <c r="J196" s="12"/>
      <c r="K196" s="12"/>
      <c r="L196" s="12"/>
      <c r="M196" s="12"/>
      <c r="N196" s="42"/>
      <c r="O196" s="44"/>
      <c r="P196" s="12"/>
      <c r="Q196" s="12"/>
      <c r="R196" s="12"/>
      <c r="S196" s="42"/>
      <c r="T196" s="44"/>
      <c r="U196" s="12"/>
      <c r="V196" s="12"/>
      <c r="W196" s="12"/>
      <c r="X196" s="42"/>
      <c r="Y196" s="44"/>
      <c r="Z196" s="12"/>
      <c r="AA196" s="12"/>
      <c r="AB196" s="12"/>
      <c r="AC196" s="42"/>
      <c r="AD196" s="44"/>
      <c r="AE196" s="12"/>
      <c r="AF196" s="12"/>
      <c r="AG196" s="12"/>
      <c r="AH196" s="42"/>
      <c r="AI196" s="44"/>
      <c r="AJ196" s="12"/>
      <c r="AK196" s="12"/>
      <c r="AL196" s="12"/>
      <c r="AM196" s="42"/>
      <c r="AN196" s="44"/>
      <c r="AO196" s="12"/>
      <c r="AP196" s="12"/>
      <c r="AQ196" s="12"/>
      <c r="AR196" s="42"/>
      <c r="AS196" s="44"/>
      <c r="AT196" s="12"/>
      <c r="AU196" s="12"/>
      <c r="AV196" s="12"/>
      <c r="AW196" s="42"/>
      <c r="AX196" s="44"/>
    </row>
    <row r="197" spans="1:50" x14ac:dyDescent="0.2">
      <c r="A197" s="12"/>
      <c r="B197" s="64"/>
      <c r="C197" s="18"/>
      <c r="D197" s="19"/>
      <c r="E197" s="65"/>
      <c r="F197" s="17"/>
      <c r="G197" s="27"/>
      <c r="H197" s="12"/>
      <c r="I197" s="15">
        <f>IF(Sprint3TasksTable[[#This Row],[Presup]]&gt;0,(MAX(J197:AX197)-MIN(J197:AX197))/Sprint3TasksTable[[#This Row],[Presup]],0)</f>
        <v>0</v>
      </c>
      <c r="J197" s="12"/>
      <c r="K197" s="12"/>
      <c r="L197" s="12"/>
      <c r="M197" s="12"/>
      <c r="N197" s="42"/>
      <c r="O197" s="44"/>
      <c r="P197" s="12"/>
      <c r="Q197" s="12"/>
      <c r="R197" s="12"/>
      <c r="S197" s="42"/>
      <c r="T197" s="44"/>
      <c r="U197" s="12"/>
      <c r="V197" s="12"/>
      <c r="W197" s="12"/>
      <c r="X197" s="42"/>
      <c r="Y197" s="44"/>
      <c r="Z197" s="12"/>
      <c r="AA197" s="12"/>
      <c r="AB197" s="12"/>
      <c r="AC197" s="42"/>
      <c r="AD197" s="44"/>
      <c r="AE197" s="12"/>
      <c r="AF197" s="12"/>
      <c r="AG197" s="12"/>
      <c r="AH197" s="42"/>
      <c r="AI197" s="44"/>
      <c r="AJ197" s="12"/>
      <c r="AK197" s="12"/>
      <c r="AL197" s="12"/>
      <c r="AM197" s="42"/>
      <c r="AN197" s="44"/>
      <c r="AO197" s="12"/>
      <c r="AP197" s="12"/>
      <c r="AQ197" s="12"/>
      <c r="AR197" s="42"/>
      <c r="AS197" s="44"/>
      <c r="AT197" s="12"/>
      <c r="AU197" s="12"/>
      <c r="AV197" s="12"/>
      <c r="AW197" s="42"/>
      <c r="AX197" s="44"/>
    </row>
    <row r="198" spans="1:50" x14ac:dyDescent="0.2">
      <c r="A198" s="12"/>
      <c r="B198" s="64"/>
      <c r="C198" s="18"/>
      <c r="D198" s="19"/>
      <c r="E198" s="65"/>
      <c r="F198" s="17"/>
      <c r="G198" s="27"/>
      <c r="H198" s="12"/>
      <c r="I198" s="15">
        <f>IF(Sprint3TasksTable[[#This Row],[Presup]]&gt;0,(MAX(J198:AX198)-MIN(J198:AX198))/Sprint3TasksTable[[#This Row],[Presup]],0)</f>
        <v>0</v>
      </c>
      <c r="J198" s="12"/>
      <c r="K198" s="12"/>
      <c r="L198" s="12"/>
      <c r="M198" s="12"/>
      <c r="N198" s="42"/>
      <c r="O198" s="44"/>
      <c r="P198" s="12"/>
      <c r="Q198" s="12"/>
      <c r="R198" s="12"/>
      <c r="S198" s="42"/>
      <c r="T198" s="44"/>
      <c r="U198" s="12"/>
      <c r="V198" s="12"/>
      <c r="W198" s="12"/>
      <c r="X198" s="42"/>
      <c r="Y198" s="44"/>
      <c r="Z198" s="12"/>
      <c r="AA198" s="12"/>
      <c r="AB198" s="12"/>
      <c r="AC198" s="42"/>
      <c r="AD198" s="44"/>
      <c r="AE198" s="12"/>
      <c r="AF198" s="12"/>
      <c r="AG198" s="12"/>
      <c r="AH198" s="42"/>
      <c r="AI198" s="44"/>
      <c r="AJ198" s="12"/>
      <c r="AK198" s="12"/>
      <c r="AL198" s="12"/>
      <c r="AM198" s="42"/>
      <c r="AN198" s="44"/>
      <c r="AO198" s="12"/>
      <c r="AP198" s="12"/>
      <c r="AQ198" s="12"/>
      <c r="AR198" s="42"/>
      <c r="AS198" s="44"/>
      <c r="AT198" s="12"/>
      <c r="AU198" s="12"/>
      <c r="AV198" s="12"/>
      <c r="AW198" s="42"/>
      <c r="AX198" s="44"/>
    </row>
    <row r="199" spans="1:50" x14ac:dyDescent="0.2">
      <c r="A199" s="12"/>
      <c r="B199" s="64"/>
      <c r="C199" s="18"/>
      <c r="D199" s="19"/>
      <c r="E199" s="65"/>
      <c r="F199" s="17"/>
      <c r="G199" s="27"/>
      <c r="H199" s="12"/>
      <c r="I199" s="15">
        <f>IF(Sprint3TasksTable[[#This Row],[Presup]]&gt;0,(MAX(J199:AX199)-MIN(J199:AX199))/Sprint3TasksTable[[#This Row],[Presup]],0)</f>
        <v>0</v>
      </c>
      <c r="J199" s="12"/>
      <c r="K199" s="12"/>
      <c r="L199" s="12"/>
      <c r="M199" s="12"/>
      <c r="N199" s="42"/>
      <c r="O199" s="44"/>
      <c r="P199" s="12"/>
      <c r="Q199" s="12"/>
      <c r="R199" s="12"/>
      <c r="S199" s="42"/>
      <c r="T199" s="44"/>
      <c r="U199" s="12"/>
      <c r="V199" s="12"/>
      <c r="W199" s="12"/>
      <c r="X199" s="42"/>
      <c r="Y199" s="44"/>
      <c r="Z199" s="12"/>
      <c r="AA199" s="12"/>
      <c r="AB199" s="12"/>
      <c r="AC199" s="42"/>
      <c r="AD199" s="44"/>
      <c r="AE199" s="12"/>
      <c r="AF199" s="12"/>
      <c r="AG199" s="12"/>
      <c r="AH199" s="42"/>
      <c r="AI199" s="44"/>
      <c r="AJ199" s="12"/>
      <c r="AK199" s="12"/>
      <c r="AL199" s="12"/>
      <c r="AM199" s="42"/>
      <c r="AN199" s="44"/>
      <c r="AO199" s="12"/>
      <c r="AP199" s="12"/>
      <c r="AQ199" s="12"/>
      <c r="AR199" s="42"/>
      <c r="AS199" s="44"/>
      <c r="AT199" s="12"/>
      <c r="AU199" s="12"/>
      <c r="AV199" s="12"/>
      <c r="AW199" s="42"/>
      <c r="AX199" s="44"/>
    </row>
    <row r="200" spans="1:50" x14ac:dyDescent="0.2">
      <c r="A200" s="12"/>
      <c r="B200" s="64"/>
      <c r="C200" s="18"/>
      <c r="D200" s="19"/>
      <c r="E200" s="65"/>
      <c r="F200" s="17"/>
      <c r="G200" s="27"/>
      <c r="H200" s="12"/>
      <c r="I200" s="15">
        <f>IF(Sprint3TasksTable[[#This Row],[Presup]]&gt;0,(MAX(J200:AX200)-MIN(J200:AX200))/Sprint3TasksTable[[#This Row],[Presup]],0)</f>
        <v>0</v>
      </c>
      <c r="J200" s="12"/>
      <c r="K200" s="12"/>
      <c r="L200" s="12"/>
      <c r="M200" s="12"/>
      <c r="N200" s="42"/>
      <c r="O200" s="44"/>
      <c r="P200" s="12"/>
      <c r="Q200" s="12"/>
      <c r="R200" s="12"/>
      <c r="S200" s="42"/>
      <c r="T200" s="44"/>
      <c r="U200" s="12"/>
      <c r="V200" s="12"/>
      <c r="W200" s="12"/>
      <c r="X200" s="42"/>
      <c r="Y200" s="44"/>
      <c r="Z200" s="12"/>
      <c r="AA200" s="12"/>
      <c r="AB200" s="12"/>
      <c r="AC200" s="42"/>
      <c r="AD200" s="44"/>
      <c r="AE200" s="12"/>
      <c r="AF200" s="12"/>
      <c r="AG200" s="12"/>
      <c r="AH200" s="42"/>
      <c r="AI200" s="44"/>
      <c r="AJ200" s="12"/>
      <c r="AK200" s="12"/>
      <c r="AL200" s="12"/>
      <c r="AM200" s="42"/>
      <c r="AN200" s="44"/>
      <c r="AO200" s="12"/>
      <c r="AP200" s="12"/>
      <c r="AQ200" s="12"/>
      <c r="AR200" s="42"/>
      <c r="AS200" s="44"/>
      <c r="AT200" s="12"/>
      <c r="AU200" s="12"/>
      <c r="AV200" s="12"/>
      <c r="AW200" s="42"/>
      <c r="AX200" s="44"/>
    </row>
    <row r="201" spans="1:50" x14ac:dyDescent="0.2">
      <c r="A201" s="12"/>
      <c r="B201" s="64"/>
      <c r="C201" s="18"/>
      <c r="D201" s="19"/>
      <c r="E201" s="65"/>
      <c r="F201" s="17"/>
      <c r="G201" s="27"/>
      <c r="H201" s="12"/>
      <c r="I201" s="15">
        <f>IF(Sprint3TasksTable[[#This Row],[Presup]]&gt;0,(MAX(J201:AX201)-MIN(J201:AX201))/Sprint3TasksTable[[#This Row],[Presup]],0)</f>
        <v>0</v>
      </c>
      <c r="J201" s="12"/>
      <c r="K201" s="12"/>
      <c r="L201" s="12"/>
      <c r="M201" s="12"/>
      <c r="N201" s="42"/>
      <c r="O201" s="44"/>
      <c r="P201" s="12"/>
      <c r="Q201" s="12"/>
      <c r="R201" s="12"/>
      <c r="S201" s="42"/>
      <c r="T201" s="44"/>
      <c r="U201" s="12"/>
      <c r="V201" s="12"/>
      <c r="W201" s="12"/>
      <c r="X201" s="42"/>
      <c r="Y201" s="44"/>
      <c r="Z201" s="12"/>
      <c r="AA201" s="12"/>
      <c r="AB201" s="12"/>
      <c r="AC201" s="42"/>
      <c r="AD201" s="44"/>
      <c r="AE201" s="12"/>
      <c r="AF201" s="12"/>
      <c r="AG201" s="12"/>
      <c r="AH201" s="42"/>
      <c r="AI201" s="44"/>
      <c r="AJ201" s="12"/>
      <c r="AK201" s="12"/>
      <c r="AL201" s="12"/>
      <c r="AM201" s="42"/>
      <c r="AN201" s="44"/>
      <c r="AO201" s="12"/>
      <c r="AP201" s="12"/>
      <c r="AQ201" s="12"/>
      <c r="AR201" s="42"/>
      <c r="AS201" s="44"/>
      <c r="AT201" s="12"/>
      <c r="AU201" s="12"/>
      <c r="AV201" s="12"/>
      <c r="AW201" s="42"/>
      <c r="AX201" s="44"/>
    </row>
    <row r="202" spans="1:50" x14ac:dyDescent="0.2">
      <c r="A202" s="12"/>
      <c r="B202" s="64"/>
      <c r="C202" s="18"/>
      <c r="D202" s="19"/>
      <c r="E202" s="65"/>
      <c r="F202" s="17"/>
      <c r="G202" s="27"/>
      <c r="H202" s="12"/>
      <c r="I202" s="15">
        <f>IF(Sprint3TasksTable[[#This Row],[Presup]]&gt;0,(MAX(J202:AX202)-MIN(J202:AX202))/Sprint3TasksTable[[#This Row],[Presup]],0)</f>
        <v>0</v>
      </c>
      <c r="J202" s="12"/>
      <c r="K202" s="12"/>
      <c r="L202" s="12"/>
      <c r="M202" s="12"/>
      <c r="N202" s="42"/>
      <c r="O202" s="44"/>
      <c r="P202" s="12"/>
      <c r="Q202" s="12"/>
      <c r="R202" s="12"/>
      <c r="S202" s="42"/>
      <c r="T202" s="44"/>
      <c r="U202" s="12"/>
      <c r="V202" s="12"/>
      <c r="W202" s="12"/>
      <c r="X202" s="42"/>
      <c r="Y202" s="44"/>
      <c r="Z202" s="12"/>
      <c r="AA202" s="12"/>
      <c r="AB202" s="12"/>
      <c r="AC202" s="42"/>
      <c r="AD202" s="44"/>
      <c r="AE202" s="12"/>
      <c r="AF202" s="12"/>
      <c r="AG202" s="12"/>
      <c r="AH202" s="42"/>
      <c r="AI202" s="44"/>
      <c r="AJ202" s="12"/>
      <c r="AK202" s="12"/>
      <c r="AL202" s="12"/>
      <c r="AM202" s="42"/>
      <c r="AN202" s="44"/>
      <c r="AO202" s="12"/>
      <c r="AP202" s="12"/>
      <c r="AQ202" s="12"/>
      <c r="AR202" s="42"/>
      <c r="AS202" s="44"/>
      <c r="AT202" s="12"/>
      <c r="AU202" s="12"/>
      <c r="AV202" s="12"/>
      <c r="AW202" s="42"/>
      <c r="AX202" s="44"/>
    </row>
    <row r="203" spans="1:50" x14ac:dyDescent="0.2">
      <c r="A203" s="12"/>
      <c r="B203" s="64"/>
      <c r="C203" s="18"/>
      <c r="D203" s="19"/>
      <c r="E203" s="65"/>
      <c r="F203" s="17"/>
      <c r="G203" s="27"/>
      <c r="H203" s="12"/>
      <c r="I203" s="15">
        <f>IF(Sprint3TasksTable[[#This Row],[Presup]]&gt;0,(MAX(J203:AX203)-MIN(J203:AX203))/Sprint3TasksTable[[#This Row],[Presup]],0)</f>
        <v>0</v>
      </c>
      <c r="J203" s="12"/>
      <c r="K203" s="12"/>
      <c r="L203" s="12"/>
      <c r="M203" s="12"/>
      <c r="N203" s="42"/>
      <c r="O203" s="44"/>
      <c r="P203" s="12"/>
      <c r="Q203" s="12"/>
      <c r="R203" s="12"/>
      <c r="S203" s="42"/>
      <c r="T203" s="44"/>
      <c r="U203" s="12"/>
      <c r="V203" s="12"/>
      <c r="W203" s="12"/>
      <c r="X203" s="42"/>
      <c r="Y203" s="44"/>
      <c r="Z203" s="12"/>
      <c r="AA203" s="12"/>
      <c r="AB203" s="12"/>
      <c r="AC203" s="42"/>
      <c r="AD203" s="44"/>
      <c r="AE203" s="12"/>
      <c r="AF203" s="12"/>
      <c r="AG203" s="12"/>
      <c r="AH203" s="42"/>
      <c r="AI203" s="44"/>
      <c r="AJ203" s="12"/>
      <c r="AK203" s="12"/>
      <c r="AL203" s="12"/>
      <c r="AM203" s="42"/>
      <c r="AN203" s="44"/>
      <c r="AO203" s="12"/>
      <c r="AP203" s="12"/>
      <c r="AQ203" s="12"/>
      <c r="AR203" s="42"/>
      <c r="AS203" s="44"/>
      <c r="AT203" s="12"/>
      <c r="AU203" s="12"/>
      <c r="AV203" s="12"/>
      <c r="AW203" s="42"/>
      <c r="AX203" s="44"/>
    </row>
    <row r="204" spans="1:50" x14ac:dyDescent="0.2">
      <c r="A204" s="12"/>
      <c r="B204" s="64"/>
      <c r="C204" s="18"/>
      <c r="D204" s="19"/>
      <c r="E204" s="65"/>
      <c r="F204" s="17"/>
      <c r="G204" s="27"/>
      <c r="H204" s="12"/>
      <c r="I204" s="15">
        <f>IF(Sprint3TasksTable[[#This Row],[Presup]]&gt;0,(MAX(J204:AX204)-MIN(J204:AX204))/Sprint3TasksTable[[#This Row],[Presup]],0)</f>
        <v>0</v>
      </c>
      <c r="J204" s="12"/>
      <c r="K204" s="12"/>
      <c r="L204" s="12"/>
      <c r="M204" s="12"/>
      <c r="N204" s="42"/>
      <c r="O204" s="44"/>
      <c r="P204" s="12"/>
      <c r="Q204" s="12"/>
      <c r="R204" s="12"/>
      <c r="S204" s="42"/>
      <c r="T204" s="44"/>
      <c r="U204" s="12"/>
      <c r="V204" s="12"/>
      <c r="W204" s="12"/>
      <c r="X204" s="42"/>
      <c r="Y204" s="44"/>
      <c r="Z204" s="12"/>
      <c r="AA204" s="12"/>
      <c r="AB204" s="12"/>
      <c r="AC204" s="42"/>
      <c r="AD204" s="44"/>
      <c r="AE204" s="12"/>
      <c r="AF204" s="12"/>
      <c r="AG204" s="12"/>
      <c r="AH204" s="42"/>
      <c r="AI204" s="44"/>
      <c r="AJ204" s="12"/>
      <c r="AK204" s="12"/>
      <c r="AL204" s="12"/>
      <c r="AM204" s="42"/>
      <c r="AN204" s="44"/>
      <c r="AO204" s="12"/>
      <c r="AP204" s="12"/>
      <c r="AQ204" s="12"/>
      <c r="AR204" s="42"/>
      <c r="AS204" s="44"/>
      <c r="AT204" s="12"/>
      <c r="AU204" s="12"/>
      <c r="AV204" s="12"/>
      <c r="AW204" s="42"/>
      <c r="AX204" s="44"/>
    </row>
    <row r="205" spans="1:50" x14ac:dyDescent="0.2">
      <c r="A205" s="12"/>
      <c r="B205" s="64"/>
      <c r="C205" s="18"/>
      <c r="D205" s="19"/>
      <c r="E205" s="65"/>
      <c r="F205" s="17"/>
      <c r="G205" s="27"/>
      <c r="H205" s="12"/>
      <c r="I205" s="15">
        <f>IF(Sprint3TasksTable[[#This Row],[Presup]]&gt;0,(MAX(J205:AX205)-MIN(J205:AX205))/Sprint3TasksTable[[#This Row],[Presup]],0)</f>
        <v>0</v>
      </c>
      <c r="J205" s="12"/>
      <c r="K205" s="12"/>
      <c r="L205" s="12"/>
      <c r="M205" s="12"/>
      <c r="N205" s="42"/>
      <c r="O205" s="44"/>
      <c r="P205" s="12"/>
      <c r="Q205" s="12"/>
      <c r="R205" s="12"/>
      <c r="S205" s="42"/>
      <c r="T205" s="44"/>
      <c r="U205" s="12"/>
      <c r="V205" s="12"/>
      <c r="W205" s="12"/>
      <c r="X205" s="42"/>
      <c r="Y205" s="44"/>
      <c r="Z205" s="12"/>
      <c r="AA205" s="12"/>
      <c r="AB205" s="12"/>
      <c r="AC205" s="42"/>
      <c r="AD205" s="44"/>
      <c r="AE205" s="12"/>
      <c r="AF205" s="12"/>
      <c r="AG205" s="12"/>
      <c r="AH205" s="42"/>
      <c r="AI205" s="44"/>
      <c r="AJ205" s="12"/>
      <c r="AK205" s="12"/>
      <c r="AL205" s="12"/>
      <c r="AM205" s="42"/>
      <c r="AN205" s="44"/>
      <c r="AO205" s="12"/>
      <c r="AP205" s="12"/>
      <c r="AQ205" s="12"/>
      <c r="AR205" s="42"/>
      <c r="AS205" s="44"/>
      <c r="AT205" s="12"/>
      <c r="AU205" s="12"/>
      <c r="AV205" s="12"/>
      <c r="AW205" s="42"/>
      <c r="AX205" s="44"/>
    </row>
    <row r="206" spans="1:50" x14ac:dyDescent="0.2">
      <c r="A206" s="12"/>
      <c r="B206" s="64"/>
      <c r="C206" s="18"/>
      <c r="D206" s="19"/>
      <c r="E206" s="65"/>
      <c r="F206" s="17"/>
      <c r="G206" s="27"/>
      <c r="H206" s="12"/>
      <c r="I206" s="15">
        <f>IF(Sprint3TasksTable[[#This Row],[Presup]]&gt;0,(MAX(J206:AX206)-MIN(J206:AX206))/Sprint3TasksTable[[#This Row],[Presup]],0)</f>
        <v>0</v>
      </c>
      <c r="J206" s="12"/>
      <c r="K206" s="12"/>
      <c r="L206" s="12"/>
      <c r="M206" s="12"/>
      <c r="N206" s="42"/>
      <c r="O206" s="44"/>
      <c r="P206" s="12"/>
      <c r="Q206" s="12"/>
      <c r="R206" s="12"/>
      <c r="S206" s="42"/>
      <c r="T206" s="44"/>
      <c r="U206" s="12"/>
      <c r="V206" s="12"/>
      <c r="W206" s="12"/>
      <c r="X206" s="42"/>
      <c r="Y206" s="44"/>
      <c r="Z206" s="12"/>
      <c r="AA206" s="12"/>
      <c r="AB206" s="12"/>
      <c r="AC206" s="42"/>
      <c r="AD206" s="44"/>
      <c r="AE206" s="12"/>
      <c r="AF206" s="12"/>
      <c r="AG206" s="12"/>
      <c r="AH206" s="42"/>
      <c r="AI206" s="44"/>
      <c r="AJ206" s="12"/>
      <c r="AK206" s="12"/>
      <c r="AL206" s="12"/>
      <c r="AM206" s="42"/>
      <c r="AN206" s="44"/>
      <c r="AO206" s="12"/>
      <c r="AP206" s="12"/>
      <c r="AQ206" s="12"/>
      <c r="AR206" s="42"/>
      <c r="AS206" s="44"/>
      <c r="AT206" s="12"/>
      <c r="AU206" s="12"/>
      <c r="AV206" s="12"/>
      <c r="AW206" s="42"/>
      <c r="AX206" s="44"/>
    </row>
    <row r="207" spans="1:50" x14ac:dyDescent="0.2">
      <c r="A207" s="12"/>
      <c r="B207" s="64"/>
      <c r="C207" s="18"/>
      <c r="D207" s="19"/>
      <c r="E207" s="65"/>
      <c r="F207" s="17"/>
      <c r="G207" s="27"/>
      <c r="H207" s="12"/>
      <c r="I207" s="15">
        <f>IF(Sprint3TasksTable[[#This Row],[Presup]]&gt;0,(MAX(J207:AX207)-MIN(J207:AX207))/Sprint3TasksTable[[#This Row],[Presup]],0)</f>
        <v>0</v>
      </c>
      <c r="J207" s="12"/>
      <c r="K207" s="12"/>
      <c r="L207" s="12"/>
      <c r="M207" s="12"/>
      <c r="N207" s="42"/>
      <c r="O207" s="44"/>
      <c r="P207" s="12"/>
      <c r="Q207" s="12"/>
      <c r="R207" s="12"/>
      <c r="S207" s="42"/>
      <c r="T207" s="44"/>
      <c r="U207" s="12"/>
      <c r="V207" s="12"/>
      <c r="W207" s="12"/>
      <c r="X207" s="42"/>
      <c r="Y207" s="44"/>
      <c r="Z207" s="12"/>
      <c r="AA207" s="12"/>
      <c r="AB207" s="12"/>
      <c r="AC207" s="42"/>
      <c r="AD207" s="44"/>
      <c r="AE207" s="12"/>
      <c r="AF207" s="12"/>
      <c r="AG207" s="12"/>
      <c r="AH207" s="42"/>
      <c r="AI207" s="44"/>
      <c r="AJ207" s="12"/>
      <c r="AK207" s="12"/>
      <c r="AL207" s="12"/>
      <c r="AM207" s="42"/>
      <c r="AN207" s="44"/>
      <c r="AO207" s="12"/>
      <c r="AP207" s="12"/>
      <c r="AQ207" s="12"/>
      <c r="AR207" s="42"/>
      <c r="AS207" s="44"/>
      <c r="AT207" s="12"/>
      <c r="AU207" s="12"/>
      <c r="AV207" s="12"/>
      <c r="AW207" s="42"/>
      <c r="AX207" s="44"/>
    </row>
    <row r="208" spans="1:50" x14ac:dyDescent="0.2">
      <c r="A208" s="12"/>
      <c r="B208" s="64"/>
      <c r="C208" s="18"/>
      <c r="D208" s="19"/>
      <c r="E208" s="65"/>
      <c r="F208" s="17"/>
      <c r="G208" s="27"/>
      <c r="H208" s="12"/>
      <c r="I208" s="15">
        <f>IF(Sprint3TasksTable[[#This Row],[Presup]]&gt;0,(MAX(J208:AX208)-MIN(J208:AX208))/Sprint3TasksTable[[#This Row],[Presup]],0)</f>
        <v>0</v>
      </c>
      <c r="J208" s="12"/>
      <c r="K208" s="12"/>
      <c r="L208" s="12"/>
      <c r="M208" s="12"/>
      <c r="N208" s="42"/>
      <c r="O208" s="44"/>
      <c r="P208" s="12"/>
      <c r="Q208" s="12"/>
      <c r="R208" s="12"/>
      <c r="S208" s="42"/>
      <c r="T208" s="44"/>
      <c r="U208" s="12"/>
      <c r="V208" s="12"/>
      <c r="W208" s="12"/>
      <c r="X208" s="42"/>
      <c r="Y208" s="44"/>
      <c r="Z208" s="12"/>
      <c r="AA208" s="12"/>
      <c r="AB208" s="12"/>
      <c r="AC208" s="42"/>
      <c r="AD208" s="44"/>
      <c r="AE208" s="12"/>
      <c r="AF208" s="12"/>
      <c r="AG208" s="12"/>
      <c r="AH208" s="42"/>
      <c r="AI208" s="44"/>
      <c r="AJ208" s="12"/>
      <c r="AK208" s="12"/>
      <c r="AL208" s="12"/>
      <c r="AM208" s="42"/>
      <c r="AN208" s="44"/>
      <c r="AO208" s="12"/>
      <c r="AP208" s="12"/>
      <c r="AQ208" s="12"/>
      <c r="AR208" s="42"/>
      <c r="AS208" s="44"/>
      <c r="AT208" s="12"/>
      <c r="AU208" s="12"/>
      <c r="AV208" s="12"/>
      <c r="AW208" s="42"/>
      <c r="AX208" s="44"/>
    </row>
    <row r="209" spans="1:50" x14ac:dyDescent="0.2">
      <c r="A209" s="12"/>
      <c r="B209" s="64"/>
      <c r="C209" s="18"/>
      <c r="D209" s="19"/>
      <c r="E209" s="65"/>
      <c r="F209" s="17"/>
      <c r="G209" s="27"/>
      <c r="H209" s="12"/>
      <c r="I209" s="15">
        <f>IF(Sprint3TasksTable[[#This Row],[Presup]]&gt;0,(MAX(J209:AX209)-MIN(J209:AX209))/Sprint3TasksTable[[#This Row],[Presup]],0)</f>
        <v>0</v>
      </c>
      <c r="J209" s="12"/>
      <c r="K209" s="12"/>
      <c r="L209" s="12"/>
      <c r="M209" s="12"/>
      <c r="N209" s="42"/>
      <c r="O209" s="44"/>
      <c r="P209" s="12"/>
      <c r="Q209" s="12"/>
      <c r="R209" s="12"/>
      <c r="S209" s="42"/>
      <c r="T209" s="44"/>
      <c r="U209" s="12"/>
      <c r="V209" s="12"/>
      <c r="W209" s="12"/>
      <c r="X209" s="42"/>
      <c r="Y209" s="44"/>
      <c r="Z209" s="12"/>
      <c r="AA209" s="12"/>
      <c r="AB209" s="12"/>
      <c r="AC209" s="42"/>
      <c r="AD209" s="44"/>
      <c r="AE209" s="12"/>
      <c r="AF209" s="12"/>
      <c r="AG209" s="12"/>
      <c r="AH209" s="42"/>
      <c r="AI209" s="44"/>
      <c r="AJ209" s="12"/>
      <c r="AK209" s="12"/>
      <c r="AL209" s="12"/>
      <c r="AM209" s="42"/>
      <c r="AN209" s="44"/>
      <c r="AO209" s="12"/>
      <c r="AP209" s="12"/>
      <c r="AQ209" s="12"/>
      <c r="AR209" s="42"/>
      <c r="AS209" s="44"/>
      <c r="AT209" s="12"/>
      <c r="AU209" s="12"/>
      <c r="AV209" s="12"/>
      <c r="AW209" s="42"/>
      <c r="AX209" s="44"/>
    </row>
    <row r="210" spans="1:50" x14ac:dyDescent="0.2">
      <c r="A210" s="12"/>
      <c r="B210" s="64"/>
      <c r="C210" s="18"/>
      <c r="D210" s="19"/>
      <c r="E210" s="65"/>
      <c r="F210" s="17"/>
      <c r="G210" s="27"/>
      <c r="H210" s="12"/>
      <c r="I210" s="15">
        <f>IF(Sprint3TasksTable[[#This Row],[Presup]]&gt;0,(MAX(J210:AX210)-MIN(J210:AX210))/Sprint3TasksTable[[#This Row],[Presup]],0)</f>
        <v>0</v>
      </c>
      <c r="J210" s="12"/>
      <c r="K210" s="12"/>
      <c r="L210" s="12"/>
      <c r="M210" s="12"/>
      <c r="N210" s="42"/>
      <c r="O210" s="44"/>
      <c r="P210" s="12"/>
      <c r="Q210" s="12"/>
      <c r="R210" s="12"/>
      <c r="S210" s="42"/>
      <c r="T210" s="44"/>
      <c r="U210" s="12"/>
      <c r="V210" s="12"/>
      <c r="W210" s="12"/>
      <c r="X210" s="42"/>
      <c r="Y210" s="44"/>
      <c r="Z210" s="12"/>
      <c r="AA210" s="12"/>
      <c r="AB210" s="12"/>
      <c r="AC210" s="42"/>
      <c r="AD210" s="44"/>
      <c r="AE210" s="12"/>
      <c r="AF210" s="12"/>
      <c r="AG210" s="12"/>
      <c r="AH210" s="42"/>
      <c r="AI210" s="44"/>
      <c r="AJ210" s="12"/>
      <c r="AK210" s="12"/>
      <c r="AL210" s="12"/>
      <c r="AM210" s="42"/>
      <c r="AN210" s="44"/>
      <c r="AO210" s="12"/>
      <c r="AP210" s="12"/>
      <c r="AQ210" s="12"/>
      <c r="AR210" s="42"/>
      <c r="AS210" s="44"/>
      <c r="AT210" s="12"/>
      <c r="AU210" s="12"/>
      <c r="AV210" s="12"/>
      <c r="AW210" s="42"/>
      <c r="AX210" s="44"/>
    </row>
    <row r="211" spans="1:50" x14ac:dyDescent="0.2">
      <c r="A211" s="12"/>
      <c r="B211" s="64"/>
      <c r="C211" s="18"/>
      <c r="D211" s="19"/>
      <c r="E211" s="65"/>
      <c r="F211" s="17"/>
      <c r="G211" s="27"/>
      <c r="H211" s="12"/>
      <c r="I211" s="15">
        <f>IF(Sprint3TasksTable[[#This Row],[Presup]]&gt;0,(MAX(J211:AX211)-MIN(J211:AX211))/Sprint3TasksTable[[#This Row],[Presup]],0)</f>
        <v>0</v>
      </c>
      <c r="J211" s="12"/>
      <c r="K211" s="12"/>
      <c r="L211" s="12"/>
      <c r="M211" s="12"/>
      <c r="N211" s="42"/>
      <c r="O211" s="44"/>
      <c r="P211" s="12"/>
      <c r="Q211" s="12"/>
      <c r="R211" s="12"/>
      <c r="S211" s="42"/>
      <c r="T211" s="44"/>
      <c r="U211" s="12"/>
      <c r="V211" s="12"/>
      <c r="W211" s="12"/>
      <c r="X211" s="42"/>
      <c r="Y211" s="44"/>
      <c r="Z211" s="12"/>
      <c r="AA211" s="12"/>
      <c r="AB211" s="12"/>
      <c r="AC211" s="42"/>
      <c r="AD211" s="44"/>
      <c r="AE211" s="12"/>
      <c r="AF211" s="12"/>
      <c r="AG211" s="12"/>
      <c r="AH211" s="42"/>
      <c r="AI211" s="44"/>
      <c r="AJ211" s="12"/>
      <c r="AK211" s="12"/>
      <c r="AL211" s="12"/>
      <c r="AM211" s="42"/>
      <c r="AN211" s="44"/>
      <c r="AO211" s="12"/>
      <c r="AP211" s="12"/>
      <c r="AQ211" s="12"/>
      <c r="AR211" s="42"/>
      <c r="AS211" s="44"/>
      <c r="AT211" s="12"/>
      <c r="AU211" s="12"/>
      <c r="AV211" s="12"/>
      <c r="AW211" s="42"/>
      <c r="AX211" s="44"/>
    </row>
    <row r="212" spans="1:50" x14ac:dyDescent="0.2">
      <c r="A212" s="12"/>
      <c r="B212" s="64"/>
      <c r="C212" s="18"/>
      <c r="D212" s="19"/>
      <c r="E212" s="65"/>
      <c r="F212" s="17"/>
      <c r="G212" s="27"/>
      <c r="H212" s="12"/>
      <c r="I212" s="15">
        <f>IF(Sprint3TasksTable[[#This Row],[Presup]]&gt;0,(MAX(J212:AX212)-MIN(J212:AX212))/Sprint3TasksTable[[#This Row],[Presup]],0)</f>
        <v>0</v>
      </c>
      <c r="J212" s="12"/>
      <c r="K212" s="12"/>
      <c r="L212" s="12"/>
      <c r="M212" s="12"/>
      <c r="N212" s="42"/>
      <c r="O212" s="44"/>
      <c r="P212" s="12"/>
      <c r="Q212" s="12"/>
      <c r="R212" s="12"/>
      <c r="S212" s="42"/>
      <c r="T212" s="44"/>
      <c r="U212" s="12"/>
      <c r="V212" s="12"/>
      <c r="W212" s="12"/>
      <c r="X212" s="42"/>
      <c r="Y212" s="44"/>
      <c r="Z212" s="12"/>
      <c r="AA212" s="12"/>
      <c r="AB212" s="12"/>
      <c r="AC212" s="42"/>
      <c r="AD212" s="44"/>
      <c r="AE212" s="12"/>
      <c r="AF212" s="12"/>
      <c r="AG212" s="12"/>
      <c r="AH212" s="42"/>
      <c r="AI212" s="44"/>
      <c r="AJ212" s="12"/>
      <c r="AK212" s="12"/>
      <c r="AL212" s="12"/>
      <c r="AM212" s="42"/>
      <c r="AN212" s="44"/>
      <c r="AO212" s="12"/>
      <c r="AP212" s="12"/>
      <c r="AQ212" s="12"/>
      <c r="AR212" s="42"/>
      <c r="AS212" s="44"/>
      <c r="AT212" s="12"/>
      <c r="AU212" s="12"/>
      <c r="AV212" s="12"/>
      <c r="AW212" s="42"/>
      <c r="AX212" s="44"/>
    </row>
    <row r="213" spans="1:50" x14ac:dyDescent="0.2">
      <c r="A213" s="12"/>
      <c r="B213" s="64"/>
      <c r="C213" s="18"/>
      <c r="D213" s="19"/>
      <c r="E213" s="65"/>
      <c r="F213" s="17"/>
      <c r="G213" s="27"/>
      <c r="H213" s="12"/>
      <c r="I213" s="15">
        <f>IF(Sprint3TasksTable[[#This Row],[Presup]]&gt;0,(MAX(J213:AX213)-MIN(J213:AX213))/Sprint3TasksTable[[#This Row],[Presup]],0)</f>
        <v>0</v>
      </c>
      <c r="J213" s="12"/>
      <c r="K213" s="12"/>
      <c r="L213" s="12"/>
      <c r="M213" s="12"/>
      <c r="N213" s="42"/>
      <c r="O213" s="44"/>
      <c r="P213" s="12"/>
      <c r="Q213" s="12"/>
      <c r="R213" s="12"/>
      <c r="S213" s="42"/>
      <c r="T213" s="44"/>
      <c r="U213" s="12"/>
      <c r="V213" s="12"/>
      <c r="W213" s="12"/>
      <c r="X213" s="42"/>
      <c r="Y213" s="44"/>
      <c r="Z213" s="12"/>
      <c r="AA213" s="12"/>
      <c r="AB213" s="12"/>
      <c r="AC213" s="42"/>
      <c r="AD213" s="44"/>
      <c r="AE213" s="12"/>
      <c r="AF213" s="12"/>
      <c r="AG213" s="12"/>
      <c r="AH213" s="42"/>
      <c r="AI213" s="44"/>
      <c r="AJ213" s="12"/>
      <c r="AK213" s="12"/>
      <c r="AL213" s="12"/>
      <c r="AM213" s="42"/>
      <c r="AN213" s="44"/>
      <c r="AO213" s="12"/>
      <c r="AP213" s="12"/>
      <c r="AQ213" s="12"/>
      <c r="AR213" s="42"/>
      <c r="AS213" s="44"/>
      <c r="AT213" s="12"/>
      <c r="AU213" s="12"/>
      <c r="AV213" s="12"/>
      <c r="AW213" s="42"/>
      <c r="AX213" s="44"/>
    </row>
    <row r="214" spans="1:50" x14ac:dyDescent="0.2">
      <c r="A214" s="12"/>
      <c r="B214" s="64"/>
      <c r="C214" s="18"/>
      <c r="D214" s="19"/>
      <c r="E214" s="65"/>
      <c r="F214" s="17"/>
      <c r="G214" s="27"/>
      <c r="H214" s="12"/>
      <c r="I214" s="15">
        <f>IF(Sprint3TasksTable[[#This Row],[Presup]]&gt;0,(MAX(J214:AX214)-MIN(J214:AX214))/Sprint3TasksTable[[#This Row],[Presup]],0)</f>
        <v>0</v>
      </c>
      <c r="J214" s="12"/>
      <c r="K214" s="12"/>
      <c r="L214" s="12"/>
      <c r="M214" s="12"/>
      <c r="N214" s="42"/>
      <c r="O214" s="44"/>
      <c r="P214" s="12"/>
      <c r="Q214" s="12"/>
      <c r="R214" s="12"/>
      <c r="S214" s="42"/>
      <c r="T214" s="44"/>
      <c r="U214" s="12"/>
      <c r="V214" s="12"/>
      <c r="W214" s="12"/>
      <c r="X214" s="42"/>
      <c r="Y214" s="44"/>
      <c r="Z214" s="12"/>
      <c r="AA214" s="12"/>
      <c r="AB214" s="12"/>
      <c r="AC214" s="42"/>
      <c r="AD214" s="44"/>
      <c r="AE214" s="12"/>
      <c r="AF214" s="12"/>
      <c r="AG214" s="12"/>
      <c r="AH214" s="42"/>
      <c r="AI214" s="44"/>
      <c r="AJ214" s="12"/>
      <c r="AK214" s="12"/>
      <c r="AL214" s="12"/>
      <c r="AM214" s="42"/>
      <c r="AN214" s="44"/>
      <c r="AO214" s="12"/>
      <c r="AP214" s="12"/>
      <c r="AQ214" s="12"/>
      <c r="AR214" s="42"/>
      <c r="AS214" s="44"/>
      <c r="AT214" s="12"/>
      <c r="AU214" s="12"/>
      <c r="AV214" s="12"/>
      <c r="AW214" s="42"/>
      <c r="AX214" s="44"/>
    </row>
    <row r="215" spans="1:50" x14ac:dyDescent="0.2">
      <c r="A215" s="12"/>
      <c r="B215" s="64"/>
      <c r="C215" s="18"/>
      <c r="D215" s="19"/>
      <c r="E215" s="65"/>
      <c r="F215" s="17"/>
      <c r="G215" s="27"/>
      <c r="H215" s="12"/>
      <c r="I215" s="15">
        <f>IF(Sprint3TasksTable[[#This Row],[Presup]]&gt;0,(MAX(J215:AX215)-MIN(J215:AX215))/Sprint3TasksTable[[#This Row],[Presup]],0)</f>
        <v>0</v>
      </c>
      <c r="J215" s="12"/>
      <c r="K215" s="12"/>
      <c r="L215" s="12"/>
      <c r="M215" s="12"/>
      <c r="N215" s="42"/>
      <c r="O215" s="44"/>
      <c r="P215" s="12"/>
      <c r="Q215" s="12"/>
      <c r="R215" s="12"/>
      <c r="S215" s="42"/>
      <c r="T215" s="44"/>
      <c r="U215" s="12"/>
      <c r="V215" s="12"/>
      <c r="W215" s="12"/>
      <c r="X215" s="42"/>
      <c r="Y215" s="44"/>
      <c r="Z215" s="12"/>
      <c r="AA215" s="12"/>
      <c r="AB215" s="12"/>
      <c r="AC215" s="42"/>
      <c r="AD215" s="44"/>
      <c r="AE215" s="12"/>
      <c r="AF215" s="12"/>
      <c r="AG215" s="12"/>
      <c r="AH215" s="42"/>
      <c r="AI215" s="44"/>
      <c r="AJ215" s="12"/>
      <c r="AK215" s="12"/>
      <c r="AL215" s="12"/>
      <c r="AM215" s="42"/>
      <c r="AN215" s="44"/>
      <c r="AO215" s="12"/>
      <c r="AP215" s="12"/>
      <c r="AQ215" s="12"/>
      <c r="AR215" s="42"/>
      <c r="AS215" s="44"/>
      <c r="AT215" s="12"/>
      <c r="AU215" s="12"/>
      <c r="AV215" s="12"/>
      <c r="AW215" s="42"/>
      <c r="AX215" s="44"/>
    </row>
    <row r="216" spans="1:50" x14ac:dyDescent="0.2">
      <c r="A216" s="12"/>
      <c r="B216" s="64"/>
      <c r="C216" s="18"/>
      <c r="D216" s="19"/>
      <c r="E216" s="65"/>
      <c r="F216" s="17"/>
      <c r="G216" s="27"/>
      <c r="H216" s="12"/>
      <c r="I216" s="15">
        <f>IF(Sprint3TasksTable[[#This Row],[Presup]]&gt;0,(MAX(J216:AX216)-MIN(J216:AX216))/Sprint3TasksTable[[#This Row],[Presup]],0)</f>
        <v>0</v>
      </c>
      <c r="J216" s="12"/>
      <c r="K216" s="12"/>
      <c r="L216" s="12"/>
      <c r="M216" s="12"/>
      <c r="N216" s="42"/>
      <c r="O216" s="44"/>
      <c r="P216" s="12"/>
      <c r="Q216" s="12"/>
      <c r="R216" s="12"/>
      <c r="S216" s="42"/>
      <c r="T216" s="44"/>
      <c r="U216" s="12"/>
      <c r="V216" s="12"/>
      <c r="W216" s="12"/>
      <c r="X216" s="42"/>
      <c r="Y216" s="44"/>
      <c r="Z216" s="12"/>
      <c r="AA216" s="12"/>
      <c r="AB216" s="12"/>
      <c r="AC216" s="42"/>
      <c r="AD216" s="44"/>
      <c r="AE216" s="12"/>
      <c r="AF216" s="12"/>
      <c r="AG216" s="12"/>
      <c r="AH216" s="42"/>
      <c r="AI216" s="44"/>
      <c r="AJ216" s="12"/>
      <c r="AK216" s="12"/>
      <c r="AL216" s="12"/>
      <c r="AM216" s="42"/>
      <c r="AN216" s="44"/>
      <c r="AO216" s="12"/>
      <c r="AP216" s="12"/>
      <c r="AQ216" s="12"/>
      <c r="AR216" s="42"/>
      <c r="AS216" s="44"/>
      <c r="AT216" s="12"/>
      <c r="AU216" s="12"/>
      <c r="AV216" s="12"/>
      <c r="AW216" s="42"/>
      <c r="AX216" s="44"/>
    </row>
    <row r="217" spans="1:50" x14ac:dyDescent="0.2">
      <c r="A217" s="12"/>
      <c r="B217" s="64"/>
      <c r="C217" s="18"/>
      <c r="D217" s="19"/>
      <c r="E217" s="65"/>
      <c r="F217" s="17"/>
      <c r="G217" s="27"/>
      <c r="H217" s="12"/>
      <c r="I217" s="15">
        <f>IF(Sprint3TasksTable[[#This Row],[Presup]]&gt;0,(MAX(J217:AX217)-MIN(J217:AX217))/Sprint3TasksTable[[#This Row],[Presup]],0)</f>
        <v>0</v>
      </c>
      <c r="J217" s="12"/>
      <c r="K217" s="12"/>
      <c r="L217" s="12"/>
      <c r="M217" s="12"/>
      <c r="N217" s="42"/>
      <c r="O217" s="44"/>
      <c r="P217" s="12"/>
      <c r="Q217" s="12"/>
      <c r="R217" s="12"/>
      <c r="S217" s="42"/>
      <c r="T217" s="44"/>
      <c r="U217" s="12"/>
      <c r="V217" s="12"/>
      <c r="W217" s="12"/>
      <c r="X217" s="42"/>
      <c r="Y217" s="44"/>
      <c r="Z217" s="12"/>
      <c r="AA217" s="12"/>
      <c r="AB217" s="12"/>
      <c r="AC217" s="42"/>
      <c r="AD217" s="44"/>
      <c r="AE217" s="12"/>
      <c r="AF217" s="12"/>
      <c r="AG217" s="12"/>
      <c r="AH217" s="42"/>
      <c r="AI217" s="44"/>
      <c r="AJ217" s="12"/>
      <c r="AK217" s="12"/>
      <c r="AL217" s="12"/>
      <c r="AM217" s="42"/>
      <c r="AN217" s="44"/>
      <c r="AO217" s="12"/>
      <c r="AP217" s="12"/>
      <c r="AQ217" s="12"/>
      <c r="AR217" s="42"/>
      <c r="AS217" s="44"/>
      <c r="AT217" s="12"/>
      <c r="AU217" s="12"/>
      <c r="AV217" s="12"/>
      <c r="AW217" s="42"/>
      <c r="AX217" s="44"/>
    </row>
    <row r="218" spans="1:50" x14ac:dyDescent="0.2">
      <c r="A218" s="12"/>
      <c r="B218" s="64"/>
      <c r="C218" s="18"/>
      <c r="D218" s="19"/>
      <c r="E218" s="65"/>
      <c r="F218" s="17"/>
      <c r="G218" s="27"/>
      <c r="H218" s="12"/>
      <c r="I218" s="15">
        <f>IF(Sprint3TasksTable[[#This Row],[Presup]]&gt;0,(MAX(J218:AX218)-MIN(J218:AX218))/Sprint3TasksTable[[#This Row],[Presup]],0)</f>
        <v>0</v>
      </c>
      <c r="J218" s="12"/>
      <c r="K218" s="12"/>
      <c r="L218" s="12"/>
      <c r="M218" s="12"/>
      <c r="N218" s="42"/>
      <c r="O218" s="44"/>
      <c r="P218" s="12"/>
      <c r="Q218" s="12"/>
      <c r="R218" s="12"/>
      <c r="S218" s="42"/>
      <c r="T218" s="44"/>
      <c r="U218" s="12"/>
      <c r="V218" s="12"/>
      <c r="W218" s="12"/>
      <c r="X218" s="42"/>
      <c r="Y218" s="44"/>
      <c r="Z218" s="12"/>
      <c r="AA218" s="12"/>
      <c r="AB218" s="12"/>
      <c r="AC218" s="42"/>
      <c r="AD218" s="44"/>
      <c r="AE218" s="12"/>
      <c r="AF218" s="12"/>
      <c r="AG218" s="12"/>
      <c r="AH218" s="42"/>
      <c r="AI218" s="44"/>
      <c r="AJ218" s="12"/>
      <c r="AK218" s="12"/>
      <c r="AL218" s="12"/>
      <c r="AM218" s="42"/>
      <c r="AN218" s="44"/>
      <c r="AO218" s="12"/>
      <c r="AP218" s="12"/>
      <c r="AQ218" s="12"/>
      <c r="AR218" s="42"/>
      <c r="AS218" s="44"/>
      <c r="AT218" s="12"/>
      <c r="AU218" s="12"/>
      <c r="AV218" s="12"/>
      <c r="AW218" s="42"/>
      <c r="AX218" s="44"/>
    </row>
    <row r="219" spans="1:50" x14ac:dyDescent="0.2">
      <c r="A219" s="12"/>
      <c r="B219" s="64"/>
      <c r="C219" s="18"/>
      <c r="D219" s="19"/>
      <c r="E219" s="65"/>
      <c r="F219" s="17"/>
      <c r="G219" s="27"/>
      <c r="H219" s="12"/>
      <c r="I219" s="15">
        <f>IF(Sprint3TasksTable[[#This Row],[Presup]]&gt;0,(MAX(J219:AX219)-MIN(J219:AX219))/Sprint3TasksTable[[#This Row],[Presup]],0)</f>
        <v>0</v>
      </c>
      <c r="J219" s="12"/>
      <c r="K219" s="12"/>
      <c r="L219" s="12"/>
      <c r="M219" s="12"/>
      <c r="N219" s="42"/>
      <c r="O219" s="44"/>
      <c r="P219" s="12"/>
      <c r="Q219" s="12"/>
      <c r="R219" s="12"/>
      <c r="S219" s="42"/>
      <c r="T219" s="44"/>
      <c r="U219" s="12"/>
      <c r="V219" s="12"/>
      <c r="W219" s="12"/>
      <c r="X219" s="42"/>
      <c r="Y219" s="44"/>
      <c r="Z219" s="12"/>
      <c r="AA219" s="12"/>
      <c r="AB219" s="12"/>
      <c r="AC219" s="42"/>
      <c r="AD219" s="44"/>
      <c r="AE219" s="12"/>
      <c r="AF219" s="12"/>
      <c r="AG219" s="12"/>
      <c r="AH219" s="42"/>
      <c r="AI219" s="44"/>
      <c r="AJ219" s="12"/>
      <c r="AK219" s="12"/>
      <c r="AL219" s="12"/>
      <c r="AM219" s="42"/>
      <c r="AN219" s="44"/>
      <c r="AO219" s="12"/>
      <c r="AP219" s="12"/>
      <c r="AQ219" s="12"/>
      <c r="AR219" s="42"/>
      <c r="AS219" s="44"/>
      <c r="AT219" s="12"/>
      <c r="AU219" s="12"/>
      <c r="AV219" s="12"/>
      <c r="AW219" s="42"/>
      <c r="AX219" s="44"/>
    </row>
    <row r="220" spans="1:50" x14ac:dyDescent="0.2">
      <c r="A220" s="12"/>
      <c r="B220" s="64"/>
      <c r="C220" s="18"/>
      <c r="D220" s="19"/>
      <c r="E220" s="65"/>
      <c r="F220" s="17"/>
      <c r="G220" s="27"/>
      <c r="H220" s="12"/>
      <c r="I220" s="15">
        <f>IF(Sprint3TasksTable[[#This Row],[Presup]]&gt;0,(MAX(J220:AX220)-MIN(J220:AX220))/Sprint3TasksTable[[#This Row],[Presup]],0)</f>
        <v>0</v>
      </c>
      <c r="J220" s="12"/>
      <c r="K220" s="12"/>
      <c r="L220" s="12"/>
      <c r="M220" s="12"/>
      <c r="N220" s="42"/>
      <c r="O220" s="44"/>
      <c r="P220" s="12"/>
      <c r="Q220" s="12"/>
      <c r="R220" s="12"/>
      <c r="S220" s="42"/>
      <c r="T220" s="44"/>
      <c r="U220" s="12"/>
      <c r="V220" s="12"/>
      <c r="W220" s="12"/>
      <c r="X220" s="42"/>
      <c r="Y220" s="44"/>
      <c r="Z220" s="12"/>
      <c r="AA220" s="12"/>
      <c r="AB220" s="12"/>
      <c r="AC220" s="42"/>
      <c r="AD220" s="44"/>
      <c r="AE220" s="12"/>
      <c r="AF220" s="12"/>
      <c r="AG220" s="12"/>
      <c r="AH220" s="42"/>
      <c r="AI220" s="44"/>
      <c r="AJ220" s="12"/>
      <c r="AK220" s="12"/>
      <c r="AL220" s="12"/>
      <c r="AM220" s="42"/>
      <c r="AN220" s="44"/>
      <c r="AO220" s="12"/>
      <c r="AP220" s="12"/>
      <c r="AQ220" s="12"/>
      <c r="AR220" s="42"/>
      <c r="AS220" s="44"/>
      <c r="AT220" s="12"/>
      <c r="AU220" s="12"/>
      <c r="AV220" s="12"/>
      <c r="AW220" s="42"/>
      <c r="AX220" s="44"/>
    </row>
    <row r="221" spans="1:50" x14ac:dyDescent="0.2">
      <c r="A221" s="12"/>
      <c r="B221" s="64"/>
      <c r="C221" s="18"/>
      <c r="D221" s="19"/>
      <c r="E221" s="65"/>
      <c r="F221" s="17"/>
      <c r="G221" s="27"/>
      <c r="H221" s="12"/>
      <c r="I221" s="15">
        <f>IF(Sprint3TasksTable[[#This Row],[Presup]]&gt;0,(MAX(J221:AX221)-MIN(J221:AX221))/Sprint3TasksTable[[#This Row],[Presup]],0)</f>
        <v>0</v>
      </c>
      <c r="J221" s="12"/>
      <c r="K221" s="12"/>
      <c r="L221" s="12"/>
      <c r="M221" s="12"/>
      <c r="N221" s="42"/>
      <c r="O221" s="44"/>
      <c r="P221" s="12"/>
      <c r="Q221" s="12"/>
      <c r="R221" s="12"/>
      <c r="S221" s="42"/>
      <c r="T221" s="44"/>
      <c r="U221" s="12"/>
      <c r="V221" s="12"/>
      <c r="W221" s="12"/>
      <c r="X221" s="42"/>
      <c r="Y221" s="44"/>
      <c r="Z221" s="12"/>
      <c r="AA221" s="12"/>
      <c r="AB221" s="12"/>
      <c r="AC221" s="42"/>
      <c r="AD221" s="44"/>
      <c r="AE221" s="12"/>
      <c r="AF221" s="12"/>
      <c r="AG221" s="12"/>
      <c r="AH221" s="42"/>
      <c r="AI221" s="44"/>
      <c r="AJ221" s="12"/>
      <c r="AK221" s="12"/>
      <c r="AL221" s="12"/>
      <c r="AM221" s="42"/>
      <c r="AN221" s="44"/>
      <c r="AO221" s="12"/>
      <c r="AP221" s="12"/>
      <c r="AQ221" s="12"/>
      <c r="AR221" s="42"/>
      <c r="AS221" s="44"/>
      <c r="AT221" s="12"/>
      <c r="AU221" s="12"/>
      <c r="AV221" s="12"/>
      <c r="AW221" s="42"/>
      <c r="AX221" s="44"/>
    </row>
    <row r="222" spans="1:50" x14ac:dyDescent="0.2">
      <c r="A222" s="12"/>
      <c r="B222" s="64"/>
      <c r="C222" s="18"/>
      <c r="D222" s="19"/>
      <c r="E222" s="65"/>
      <c r="F222" s="17"/>
      <c r="G222" s="27"/>
      <c r="H222" s="12"/>
      <c r="I222" s="15">
        <f>IF(Sprint3TasksTable[[#This Row],[Presup]]&gt;0,(MAX(J222:AX222)-MIN(J222:AX222))/Sprint3TasksTable[[#This Row],[Presup]],0)</f>
        <v>0</v>
      </c>
      <c r="J222" s="12"/>
      <c r="K222" s="12"/>
      <c r="L222" s="12"/>
      <c r="M222" s="12"/>
      <c r="N222" s="42"/>
      <c r="O222" s="44"/>
      <c r="P222" s="12"/>
      <c r="Q222" s="12"/>
      <c r="R222" s="12"/>
      <c r="S222" s="42"/>
      <c r="T222" s="44"/>
      <c r="U222" s="12"/>
      <c r="V222" s="12"/>
      <c r="W222" s="12"/>
      <c r="X222" s="42"/>
      <c r="Y222" s="44"/>
      <c r="Z222" s="12"/>
      <c r="AA222" s="12"/>
      <c r="AB222" s="12"/>
      <c r="AC222" s="42"/>
      <c r="AD222" s="44"/>
      <c r="AE222" s="12"/>
      <c r="AF222" s="12"/>
      <c r="AG222" s="12"/>
      <c r="AH222" s="42"/>
      <c r="AI222" s="44"/>
      <c r="AJ222" s="12"/>
      <c r="AK222" s="12"/>
      <c r="AL222" s="12"/>
      <c r="AM222" s="42"/>
      <c r="AN222" s="44"/>
      <c r="AO222" s="12"/>
      <c r="AP222" s="12"/>
      <c r="AQ222" s="12"/>
      <c r="AR222" s="42"/>
      <c r="AS222" s="44"/>
      <c r="AT222" s="12"/>
      <c r="AU222" s="12"/>
      <c r="AV222" s="12"/>
      <c r="AW222" s="42"/>
      <c r="AX222" s="44"/>
    </row>
    <row r="223" spans="1:50" x14ac:dyDescent="0.2">
      <c r="A223" s="12"/>
      <c r="B223" s="64"/>
      <c r="C223" s="18"/>
      <c r="D223" s="19"/>
      <c r="E223" s="65"/>
      <c r="F223" s="17"/>
      <c r="G223" s="27"/>
      <c r="H223" s="12"/>
      <c r="I223" s="15">
        <f>IF(Sprint3TasksTable[[#This Row],[Presup]]&gt;0,(MAX(J223:AX223)-MIN(J223:AX223))/Sprint3TasksTable[[#This Row],[Presup]],0)</f>
        <v>0</v>
      </c>
      <c r="J223" s="12"/>
      <c r="K223" s="12"/>
      <c r="L223" s="12"/>
      <c r="M223" s="12"/>
      <c r="N223" s="42"/>
      <c r="O223" s="44"/>
      <c r="P223" s="12"/>
      <c r="Q223" s="12"/>
      <c r="R223" s="12"/>
      <c r="S223" s="42"/>
      <c r="T223" s="44"/>
      <c r="U223" s="12"/>
      <c r="V223" s="12"/>
      <c r="W223" s="12"/>
      <c r="X223" s="42"/>
      <c r="Y223" s="44"/>
      <c r="Z223" s="12"/>
      <c r="AA223" s="12"/>
      <c r="AB223" s="12"/>
      <c r="AC223" s="42"/>
      <c r="AD223" s="44"/>
      <c r="AE223" s="12"/>
      <c r="AF223" s="12"/>
      <c r="AG223" s="12"/>
      <c r="AH223" s="42"/>
      <c r="AI223" s="44"/>
      <c r="AJ223" s="12"/>
      <c r="AK223" s="12"/>
      <c r="AL223" s="12"/>
      <c r="AM223" s="42"/>
      <c r="AN223" s="44"/>
      <c r="AO223" s="12"/>
      <c r="AP223" s="12"/>
      <c r="AQ223" s="12"/>
      <c r="AR223" s="42"/>
      <c r="AS223" s="44"/>
      <c r="AT223" s="12"/>
      <c r="AU223" s="12"/>
      <c r="AV223" s="12"/>
      <c r="AW223" s="42"/>
      <c r="AX223" s="44"/>
    </row>
    <row r="224" spans="1:50" x14ac:dyDescent="0.2">
      <c r="A224" s="12"/>
      <c r="B224" s="64"/>
      <c r="C224" s="18"/>
      <c r="D224" s="19"/>
      <c r="E224" s="65"/>
      <c r="F224" s="17"/>
      <c r="G224" s="27"/>
      <c r="H224" s="12"/>
      <c r="I224" s="15">
        <f>IF(Sprint3TasksTable[[#This Row],[Presup]]&gt;0,(MAX(J224:AX224)-MIN(J224:AX224))/Sprint3TasksTable[[#This Row],[Presup]],0)</f>
        <v>0</v>
      </c>
      <c r="J224" s="12"/>
      <c r="K224" s="12"/>
      <c r="L224" s="12"/>
      <c r="M224" s="12"/>
      <c r="N224" s="42"/>
      <c r="O224" s="44"/>
      <c r="P224" s="12"/>
      <c r="Q224" s="12"/>
      <c r="R224" s="12"/>
      <c r="S224" s="42"/>
      <c r="T224" s="44"/>
      <c r="U224" s="12"/>
      <c r="V224" s="12"/>
      <c r="W224" s="12"/>
      <c r="X224" s="42"/>
      <c r="Y224" s="44"/>
      <c r="Z224" s="12"/>
      <c r="AA224" s="12"/>
      <c r="AB224" s="12"/>
      <c r="AC224" s="42"/>
      <c r="AD224" s="44"/>
      <c r="AE224" s="12"/>
      <c r="AF224" s="12"/>
      <c r="AG224" s="12"/>
      <c r="AH224" s="42"/>
      <c r="AI224" s="44"/>
      <c r="AJ224" s="12"/>
      <c r="AK224" s="12"/>
      <c r="AL224" s="12"/>
      <c r="AM224" s="42"/>
      <c r="AN224" s="44"/>
      <c r="AO224" s="12"/>
      <c r="AP224" s="12"/>
      <c r="AQ224" s="12"/>
      <c r="AR224" s="42"/>
      <c r="AS224" s="44"/>
      <c r="AT224" s="12"/>
      <c r="AU224" s="12"/>
      <c r="AV224" s="12"/>
      <c r="AW224" s="42"/>
      <c r="AX224" s="44"/>
    </row>
    <row r="225" spans="1:50" x14ac:dyDescent="0.2">
      <c r="A225" s="12"/>
      <c r="B225" s="64"/>
      <c r="C225" s="18"/>
      <c r="D225" s="19"/>
      <c r="E225" s="65"/>
      <c r="F225" s="17"/>
      <c r="G225" s="27"/>
      <c r="H225" s="12"/>
      <c r="I225" s="15">
        <f>IF(Sprint3TasksTable[[#This Row],[Presup]]&gt;0,(MAX(J225:AX225)-MIN(J225:AX225))/Sprint3TasksTable[[#This Row],[Presup]],0)</f>
        <v>0</v>
      </c>
      <c r="J225" s="12"/>
      <c r="K225" s="12"/>
      <c r="L225" s="12"/>
      <c r="M225" s="12"/>
      <c r="N225" s="42"/>
      <c r="O225" s="44"/>
      <c r="P225" s="12"/>
      <c r="Q225" s="12"/>
      <c r="R225" s="12"/>
      <c r="S225" s="42"/>
      <c r="T225" s="44"/>
      <c r="U225" s="12"/>
      <c r="V225" s="12"/>
      <c r="W225" s="12"/>
      <c r="X225" s="42"/>
      <c r="Y225" s="44"/>
      <c r="Z225" s="12"/>
      <c r="AA225" s="12"/>
      <c r="AB225" s="12"/>
      <c r="AC225" s="42"/>
      <c r="AD225" s="44"/>
      <c r="AE225" s="12"/>
      <c r="AF225" s="12"/>
      <c r="AG225" s="12"/>
      <c r="AH225" s="42"/>
      <c r="AI225" s="44"/>
      <c r="AJ225" s="12"/>
      <c r="AK225" s="12"/>
      <c r="AL225" s="12"/>
      <c r="AM225" s="42"/>
      <c r="AN225" s="44"/>
      <c r="AO225" s="12"/>
      <c r="AP225" s="12"/>
      <c r="AQ225" s="12"/>
      <c r="AR225" s="42"/>
      <c r="AS225" s="44"/>
      <c r="AT225" s="12"/>
      <c r="AU225" s="12"/>
      <c r="AV225" s="12"/>
      <c r="AW225" s="42"/>
      <c r="AX225" s="44"/>
    </row>
    <row r="226" spans="1:50" x14ac:dyDescent="0.2">
      <c r="A226" s="12"/>
      <c r="B226" s="64"/>
      <c r="C226" s="18"/>
      <c r="D226" s="19"/>
      <c r="E226" s="65"/>
      <c r="F226" s="17"/>
      <c r="G226" s="27"/>
      <c r="H226" s="12"/>
      <c r="I226" s="15">
        <f>IF(Sprint3TasksTable[[#This Row],[Presup]]&gt;0,(MAX(J226:AX226)-MIN(J226:AX226))/Sprint3TasksTable[[#This Row],[Presup]],0)</f>
        <v>0</v>
      </c>
      <c r="J226" s="12"/>
      <c r="K226" s="12"/>
      <c r="L226" s="12"/>
      <c r="M226" s="12"/>
      <c r="N226" s="42"/>
      <c r="O226" s="44"/>
      <c r="P226" s="12"/>
      <c r="Q226" s="12"/>
      <c r="R226" s="12"/>
      <c r="S226" s="42"/>
      <c r="T226" s="44"/>
      <c r="U226" s="12"/>
      <c r="V226" s="12"/>
      <c r="W226" s="12"/>
      <c r="X226" s="42"/>
      <c r="Y226" s="44"/>
      <c r="Z226" s="12"/>
      <c r="AA226" s="12"/>
      <c r="AB226" s="12"/>
      <c r="AC226" s="42"/>
      <c r="AD226" s="44"/>
      <c r="AE226" s="12"/>
      <c r="AF226" s="12"/>
      <c r="AG226" s="12"/>
      <c r="AH226" s="42"/>
      <c r="AI226" s="44"/>
      <c r="AJ226" s="12"/>
      <c r="AK226" s="12"/>
      <c r="AL226" s="12"/>
      <c r="AM226" s="42"/>
      <c r="AN226" s="44"/>
      <c r="AO226" s="12"/>
      <c r="AP226" s="12"/>
      <c r="AQ226" s="12"/>
      <c r="AR226" s="42"/>
      <c r="AS226" s="44"/>
      <c r="AT226" s="12"/>
      <c r="AU226" s="12"/>
      <c r="AV226" s="12"/>
      <c r="AW226" s="42"/>
      <c r="AX226" s="44"/>
    </row>
    <row r="227" spans="1:50" x14ac:dyDescent="0.2">
      <c r="A227" s="12"/>
      <c r="B227" s="64"/>
      <c r="C227" s="18"/>
      <c r="D227" s="19"/>
      <c r="E227" s="65"/>
      <c r="F227" s="17"/>
      <c r="G227" s="27"/>
      <c r="H227" s="12"/>
      <c r="I227" s="15">
        <f>IF(Sprint3TasksTable[[#This Row],[Presup]]&gt;0,(MAX(J227:AX227)-MIN(J227:AX227))/Sprint3TasksTable[[#This Row],[Presup]],0)</f>
        <v>0</v>
      </c>
      <c r="J227" s="12"/>
      <c r="K227" s="12"/>
      <c r="L227" s="12"/>
      <c r="M227" s="12"/>
      <c r="N227" s="42"/>
      <c r="O227" s="44"/>
      <c r="P227" s="12"/>
      <c r="Q227" s="12"/>
      <c r="R227" s="12"/>
      <c r="S227" s="42"/>
      <c r="T227" s="44"/>
      <c r="U227" s="12"/>
      <c r="V227" s="12"/>
      <c r="W227" s="12"/>
      <c r="X227" s="42"/>
      <c r="Y227" s="44"/>
      <c r="Z227" s="12"/>
      <c r="AA227" s="12"/>
      <c r="AB227" s="12"/>
      <c r="AC227" s="42"/>
      <c r="AD227" s="44"/>
      <c r="AE227" s="12"/>
      <c r="AF227" s="12"/>
      <c r="AG227" s="12"/>
      <c r="AH227" s="42"/>
      <c r="AI227" s="44"/>
      <c r="AJ227" s="12"/>
      <c r="AK227" s="12"/>
      <c r="AL227" s="12"/>
      <c r="AM227" s="42"/>
      <c r="AN227" s="44"/>
      <c r="AO227" s="12"/>
      <c r="AP227" s="12"/>
      <c r="AQ227" s="12"/>
      <c r="AR227" s="42"/>
      <c r="AS227" s="44"/>
      <c r="AT227" s="12"/>
      <c r="AU227" s="12"/>
      <c r="AV227" s="12"/>
      <c r="AW227" s="42"/>
      <c r="AX227" s="44"/>
    </row>
    <row r="228" spans="1:50" x14ac:dyDescent="0.2">
      <c r="A228" s="12"/>
      <c r="B228" s="64"/>
      <c r="C228" s="18"/>
      <c r="D228" s="19"/>
      <c r="E228" s="65"/>
      <c r="F228" s="17"/>
      <c r="G228" s="27"/>
      <c r="H228" s="12"/>
      <c r="I228" s="15">
        <f>IF(Sprint3TasksTable[[#This Row],[Presup]]&gt;0,(MAX(J228:AX228)-MIN(J228:AX228))/Sprint3TasksTable[[#This Row],[Presup]],0)</f>
        <v>0</v>
      </c>
      <c r="J228" s="12"/>
      <c r="K228" s="12"/>
      <c r="L228" s="12"/>
      <c r="M228" s="12"/>
      <c r="N228" s="42"/>
      <c r="O228" s="44"/>
      <c r="P228" s="12"/>
      <c r="Q228" s="12"/>
      <c r="R228" s="12"/>
      <c r="S228" s="42"/>
      <c r="T228" s="44"/>
      <c r="U228" s="12"/>
      <c r="V228" s="12"/>
      <c r="W228" s="12"/>
      <c r="X228" s="42"/>
      <c r="Y228" s="44"/>
      <c r="Z228" s="12"/>
      <c r="AA228" s="12"/>
      <c r="AB228" s="12"/>
      <c r="AC228" s="42"/>
      <c r="AD228" s="44"/>
      <c r="AE228" s="12"/>
      <c r="AF228" s="12"/>
      <c r="AG228" s="12"/>
      <c r="AH228" s="42"/>
      <c r="AI228" s="44"/>
      <c r="AJ228" s="12"/>
      <c r="AK228" s="12"/>
      <c r="AL228" s="12"/>
      <c r="AM228" s="42"/>
      <c r="AN228" s="44"/>
      <c r="AO228" s="12"/>
      <c r="AP228" s="12"/>
      <c r="AQ228" s="12"/>
      <c r="AR228" s="42"/>
      <c r="AS228" s="44"/>
      <c r="AT228" s="12"/>
      <c r="AU228" s="12"/>
      <c r="AV228" s="12"/>
      <c r="AW228" s="42"/>
      <c r="AX228" s="44"/>
    </row>
    <row r="229" spans="1:50" x14ac:dyDescent="0.2">
      <c r="A229" s="12"/>
      <c r="B229" s="64"/>
      <c r="C229" s="18"/>
      <c r="D229" s="19"/>
      <c r="E229" s="65"/>
      <c r="F229" s="17"/>
      <c r="G229" s="27"/>
      <c r="H229" s="12"/>
      <c r="I229" s="15">
        <f>IF(Sprint3TasksTable[[#This Row],[Presup]]&gt;0,(MAX(J229:AX229)-MIN(J229:AX229))/Sprint3TasksTable[[#This Row],[Presup]],0)</f>
        <v>0</v>
      </c>
      <c r="J229" s="12"/>
      <c r="K229" s="12"/>
      <c r="L229" s="12"/>
      <c r="M229" s="12"/>
      <c r="N229" s="42"/>
      <c r="O229" s="44"/>
      <c r="P229" s="12"/>
      <c r="Q229" s="12"/>
      <c r="R229" s="12"/>
      <c r="S229" s="42"/>
      <c r="T229" s="44"/>
      <c r="U229" s="12"/>
      <c r="V229" s="12"/>
      <c r="W229" s="12"/>
      <c r="X229" s="42"/>
      <c r="Y229" s="44"/>
      <c r="Z229" s="12"/>
      <c r="AA229" s="12"/>
      <c r="AB229" s="12"/>
      <c r="AC229" s="42"/>
      <c r="AD229" s="44"/>
      <c r="AE229" s="12"/>
      <c r="AF229" s="12"/>
      <c r="AG229" s="12"/>
      <c r="AH229" s="42"/>
      <c r="AI229" s="44"/>
      <c r="AJ229" s="12"/>
      <c r="AK229" s="12"/>
      <c r="AL229" s="12"/>
      <c r="AM229" s="42"/>
      <c r="AN229" s="44"/>
      <c r="AO229" s="12"/>
      <c r="AP229" s="12"/>
      <c r="AQ229" s="12"/>
      <c r="AR229" s="42"/>
      <c r="AS229" s="44"/>
      <c r="AT229" s="12"/>
      <c r="AU229" s="12"/>
      <c r="AV229" s="12"/>
      <c r="AW229" s="42"/>
      <c r="AX229" s="44"/>
    </row>
    <row r="230" spans="1:50" x14ac:dyDescent="0.2">
      <c r="A230" s="12"/>
      <c r="B230" s="64"/>
      <c r="C230" s="18"/>
      <c r="D230" s="19"/>
      <c r="E230" s="65"/>
      <c r="F230" s="17"/>
      <c r="G230" s="27"/>
      <c r="H230" s="12"/>
      <c r="I230" s="15">
        <f>IF(Sprint3TasksTable[[#This Row],[Presup]]&gt;0,(MAX(J230:AX230)-MIN(J230:AX230))/Sprint3TasksTable[[#This Row],[Presup]],0)</f>
        <v>0</v>
      </c>
      <c r="J230" s="12"/>
      <c r="K230" s="12"/>
      <c r="L230" s="12"/>
      <c r="M230" s="12"/>
      <c r="N230" s="42"/>
      <c r="O230" s="44"/>
      <c r="P230" s="12"/>
      <c r="Q230" s="12"/>
      <c r="R230" s="12"/>
      <c r="S230" s="42"/>
      <c r="T230" s="44"/>
      <c r="U230" s="12"/>
      <c r="V230" s="12"/>
      <c r="W230" s="12"/>
      <c r="X230" s="42"/>
      <c r="Y230" s="44"/>
      <c r="Z230" s="12"/>
      <c r="AA230" s="12"/>
      <c r="AB230" s="12"/>
      <c r="AC230" s="42"/>
      <c r="AD230" s="44"/>
      <c r="AE230" s="12"/>
      <c r="AF230" s="12"/>
      <c r="AG230" s="12"/>
      <c r="AH230" s="42"/>
      <c r="AI230" s="44"/>
      <c r="AJ230" s="12"/>
      <c r="AK230" s="12"/>
      <c r="AL230" s="12"/>
      <c r="AM230" s="42"/>
      <c r="AN230" s="44"/>
      <c r="AO230" s="12"/>
      <c r="AP230" s="12"/>
      <c r="AQ230" s="12"/>
      <c r="AR230" s="42"/>
      <c r="AS230" s="44"/>
      <c r="AT230" s="12"/>
      <c r="AU230" s="12"/>
      <c r="AV230" s="12"/>
      <c r="AW230" s="42"/>
      <c r="AX230" s="44"/>
    </row>
    <row r="231" spans="1:50" x14ac:dyDescent="0.2">
      <c r="A231" s="12"/>
      <c r="B231" s="64"/>
      <c r="C231" s="18"/>
      <c r="D231" s="19"/>
      <c r="E231" s="65"/>
      <c r="F231" s="17"/>
      <c r="G231" s="27"/>
      <c r="H231" s="12"/>
      <c r="I231" s="15">
        <f>IF(Sprint3TasksTable[[#This Row],[Presup]]&gt;0,(MAX(J231:AX231)-MIN(J231:AX231))/Sprint3TasksTable[[#This Row],[Presup]],0)</f>
        <v>0</v>
      </c>
      <c r="J231" s="12"/>
      <c r="K231" s="12"/>
      <c r="L231" s="12"/>
      <c r="M231" s="12"/>
      <c r="N231" s="42"/>
      <c r="O231" s="44"/>
      <c r="P231" s="12"/>
      <c r="Q231" s="12"/>
      <c r="R231" s="12"/>
      <c r="S231" s="42"/>
      <c r="T231" s="44"/>
      <c r="U231" s="12"/>
      <c r="V231" s="12"/>
      <c r="W231" s="12"/>
      <c r="X231" s="42"/>
      <c r="Y231" s="44"/>
      <c r="Z231" s="12"/>
      <c r="AA231" s="12"/>
      <c r="AB231" s="12"/>
      <c r="AC231" s="42"/>
      <c r="AD231" s="44"/>
      <c r="AE231" s="12"/>
      <c r="AF231" s="12"/>
      <c r="AG231" s="12"/>
      <c r="AH231" s="42"/>
      <c r="AI231" s="44"/>
      <c r="AJ231" s="12"/>
      <c r="AK231" s="12"/>
      <c r="AL231" s="12"/>
      <c r="AM231" s="42"/>
      <c r="AN231" s="44"/>
      <c r="AO231" s="12"/>
      <c r="AP231" s="12"/>
      <c r="AQ231" s="12"/>
      <c r="AR231" s="42"/>
      <c r="AS231" s="44"/>
      <c r="AT231" s="12"/>
      <c r="AU231" s="12"/>
      <c r="AV231" s="12"/>
      <c r="AW231" s="42"/>
      <c r="AX231" s="44"/>
    </row>
    <row r="232" spans="1:50" x14ac:dyDescent="0.2">
      <c r="A232" s="12"/>
      <c r="B232" s="64"/>
      <c r="C232" s="18"/>
      <c r="D232" s="19"/>
      <c r="E232" s="65"/>
      <c r="F232" s="17"/>
      <c r="G232" s="27"/>
      <c r="H232" s="12"/>
      <c r="I232" s="15">
        <f>IF(Sprint3TasksTable[[#This Row],[Presup]]&gt;0,(MAX(J232:AX232)-MIN(J232:AX232))/Sprint3TasksTable[[#This Row],[Presup]],0)</f>
        <v>0</v>
      </c>
      <c r="J232" s="12"/>
      <c r="K232" s="12"/>
      <c r="L232" s="12"/>
      <c r="M232" s="12"/>
      <c r="N232" s="42"/>
      <c r="O232" s="44"/>
      <c r="P232" s="12"/>
      <c r="Q232" s="12"/>
      <c r="R232" s="12"/>
      <c r="S232" s="42"/>
      <c r="T232" s="44"/>
      <c r="U232" s="12"/>
      <c r="V232" s="12"/>
      <c r="W232" s="12"/>
      <c r="X232" s="42"/>
      <c r="Y232" s="44"/>
      <c r="Z232" s="12"/>
      <c r="AA232" s="12"/>
      <c r="AB232" s="12"/>
      <c r="AC232" s="42"/>
      <c r="AD232" s="44"/>
      <c r="AE232" s="12"/>
      <c r="AF232" s="12"/>
      <c r="AG232" s="12"/>
      <c r="AH232" s="42"/>
      <c r="AI232" s="44"/>
      <c r="AJ232" s="12"/>
      <c r="AK232" s="12"/>
      <c r="AL232" s="12"/>
      <c r="AM232" s="42"/>
      <c r="AN232" s="44"/>
      <c r="AO232" s="12"/>
      <c r="AP232" s="12"/>
      <c r="AQ232" s="12"/>
      <c r="AR232" s="42"/>
      <c r="AS232" s="44"/>
      <c r="AT232" s="12"/>
      <c r="AU232" s="12"/>
      <c r="AV232" s="12"/>
      <c r="AW232" s="42"/>
      <c r="AX232" s="44"/>
    </row>
    <row r="233" spans="1:50" x14ac:dyDescent="0.2">
      <c r="A233" s="12"/>
      <c r="B233" s="64"/>
      <c r="C233" s="18"/>
      <c r="D233" s="19"/>
      <c r="E233" s="65"/>
      <c r="F233" s="17"/>
      <c r="G233" s="27"/>
      <c r="H233" s="12"/>
      <c r="I233" s="15">
        <f>IF(Sprint3TasksTable[[#This Row],[Presup]]&gt;0,(MAX(J233:AX233)-MIN(J233:AX233))/Sprint3TasksTable[[#This Row],[Presup]],0)</f>
        <v>0</v>
      </c>
      <c r="J233" s="12"/>
      <c r="K233" s="12"/>
      <c r="L233" s="12"/>
      <c r="M233" s="12"/>
      <c r="N233" s="42"/>
      <c r="O233" s="44"/>
      <c r="P233" s="12"/>
      <c r="Q233" s="12"/>
      <c r="R233" s="12"/>
      <c r="S233" s="42"/>
      <c r="T233" s="44"/>
      <c r="U233" s="12"/>
      <c r="V233" s="12"/>
      <c r="W233" s="12"/>
      <c r="X233" s="42"/>
      <c r="Y233" s="44"/>
      <c r="Z233" s="12"/>
      <c r="AA233" s="12"/>
      <c r="AB233" s="12"/>
      <c r="AC233" s="42"/>
      <c r="AD233" s="44"/>
      <c r="AE233" s="12"/>
      <c r="AF233" s="12"/>
      <c r="AG233" s="12"/>
      <c r="AH233" s="42"/>
      <c r="AI233" s="44"/>
      <c r="AJ233" s="12"/>
      <c r="AK233" s="12"/>
      <c r="AL233" s="12"/>
      <c r="AM233" s="42"/>
      <c r="AN233" s="44"/>
      <c r="AO233" s="12"/>
      <c r="AP233" s="12"/>
      <c r="AQ233" s="12"/>
      <c r="AR233" s="42"/>
      <c r="AS233" s="44"/>
      <c r="AT233" s="12"/>
      <c r="AU233" s="12"/>
      <c r="AV233" s="12"/>
      <c r="AW233" s="42"/>
      <c r="AX233" s="44"/>
    </row>
    <row r="234" spans="1:50" x14ac:dyDescent="0.2">
      <c r="A234" s="12"/>
      <c r="B234" s="64"/>
      <c r="C234" s="18"/>
      <c r="D234" s="19"/>
      <c r="E234" s="65"/>
      <c r="F234" s="17"/>
      <c r="G234" s="27"/>
      <c r="H234" s="12"/>
      <c r="I234" s="15">
        <f>IF(Sprint3TasksTable[[#This Row],[Presup]]&gt;0,(MAX(J234:AX234)-MIN(J234:AX234))/Sprint3TasksTable[[#This Row],[Presup]],0)</f>
        <v>0</v>
      </c>
      <c r="J234" s="12"/>
      <c r="K234" s="12"/>
      <c r="L234" s="12"/>
      <c r="M234" s="12"/>
      <c r="N234" s="42"/>
      <c r="O234" s="44"/>
      <c r="P234" s="12"/>
      <c r="Q234" s="12"/>
      <c r="R234" s="12"/>
      <c r="S234" s="42"/>
      <c r="T234" s="44"/>
      <c r="U234" s="12"/>
      <c r="V234" s="12"/>
      <c r="W234" s="12"/>
      <c r="X234" s="42"/>
      <c r="Y234" s="44"/>
      <c r="Z234" s="12"/>
      <c r="AA234" s="12"/>
      <c r="AB234" s="12"/>
      <c r="AC234" s="42"/>
      <c r="AD234" s="44"/>
      <c r="AE234" s="12"/>
      <c r="AF234" s="12"/>
      <c r="AG234" s="12"/>
      <c r="AH234" s="42"/>
      <c r="AI234" s="44"/>
      <c r="AJ234" s="12"/>
      <c r="AK234" s="12"/>
      <c r="AL234" s="12"/>
      <c r="AM234" s="42"/>
      <c r="AN234" s="44"/>
      <c r="AO234" s="12"/>
      <c r="AP234" s="12"/>
      <c r="AQ234" s="12"/>
      <c r="AR234" s="42"/>
      <c r="AS234" s="44"/>
      <c r="AT234" s="12"/>
      <c r="AU234" s="12"/>
      <c r="AV234" s="12"/>
      <c r="AW234" s="42"/>
      <c r="AX234" s="44"/>
    </row>
    <row r="235" spans="1:50" x14ac:dyDescent="0.2">
      <c r="A235" s="12"/>
      <c r="B235" s="64"/>
      <c r="C235" s="18"/>
      <c r="D235" s="19"/>
      <c r="E235" s="65"/>
      <c r="F235" s="17"/>
      <c r="G235" s="27"/>
      <c r="H235" s="12"/>
      <c r="I235" s="15">
        <f>IF(Sprint3TasksTable[[#This Row],[Presup]]&gt;0,(MAX(J235:AX235)-MIN(J235:AX235))/Sprint3TasksTable[[#This Row],[Presup]],0)</f>
        <v>0</v>
      </c>
      <c r="J235" s="12"/>
      <c r="K235" s="12"/>
      <c r="L235" s="12"/>
      <c r="M235" s="12"/>
      <c r="N235" s="42"/>
      <c r="O235" s="44"/>
      <c r="P235" s="12"/>
      <c r="Q235" s="12"/>
      <c r="R235" s="12"/>
      <c r="S235" s="42"/>
      <c r="T235" s="44"/>
      <c r="U235" s="12"/>
      <c r="V235" s="12"/>
      <c r="W235" s="12"/>
      <c r="X235" s="42"/>
      <c r="Y235" s="44"/>
      <c r="Z235" s="12"/>
      <c r="AA235" s="12"/>
      <c r="AB235" s="12"/>
      <c r="AC235" s="42"/>
      <c r="AD235" s="44"/>
      <c r="AE235" s="12"/>
      <c r="AF235" s="12"/>
      <c r="AG235" s="12"/>
      <c r="AH235" s="42"/>
      <c r="AI235" s="44"/>
      <c r="AJ235" s="12"/>
      <c r="AK235" s="12"/>
      <c r="AL235" s="12"/>
      <c r="AM235" s="42"/>
      <c r="AN235" s="44"/>
      <c r="AO235" s="12"/>
      <c r="AP235" s="12"/>
      <c r="AQ235" s="12"/>
      <c r="AR235" s="42"/>
      <c r="AS235" s="44"/>
      <c r="AT235" s="12"/>
      <c r="AU235" s="12"/>
      <c r="AV235" s="12"/>
      <c r="AW235" s="42"/>
      <c r="AX235" s="44"/>
    </row>
    <row r="236" spans="1:50" x14ac:dyDescent="0.2">
      <c r="A236" s="12"/>
      <c r="B236" s="64"/>
      <c r="C236" s="18"/>
      <c r="D236" s="19"/>
      <c r="E236" s="65"/>
      <c r="F236" s="17"/>
      <c r="G236" s="27"/>
      <c r="H236" s="12"/>
      <c r="I236" s="15">
        <f>IF(Sprint3TasksTable[[#This Row],[Presup]]&gt;0,(MAX(J236:AX236)-MIN(J236:AX236))/Sprint3TasksTable[[#This Row],[Presup]],0)</f>
        <v>0</v>
      </c>
      <c r="J236" s="12"/>
      <c r="K236" s="12"/>
      <c r="L236" s="12"/>
      <c r="M236" s="12"/>
      <c r="N236" s="42"/>
      <c r="O236" s="44"/>
      <c r="P236" s="12"/>
      <c r="Q236" s="12"/>
      <c r="R236" s="12"/>
      <c r="S236" s="42"/>
      <c r="T236" s="44"/>
      <c r="U236" s="12"/>
      <c r="V236" s="12"/>
      <c r="W236" s="12"/>
      <c r="X236" s="42"/>
      <c r="Y236" s="44"/>
      <c r="Z236" s="12"/>
      <c r="AA236" s="12"/>
      <c r="AB236" s="12"/>
      <c r="AC236" s="42"/>
      <c r="AD236" s="44"/>
      <c r="AE236" s="12"/>
      <c r="AF236" s="12"/>
      <c r="AG236" s="12"/>
      <c r="AH236" s="42"/>
      <c r="AI236" s="44"/>
      <c r="AJ236" s="12"/>
      <c r="AK236" s="12"/>
      <c r="AL236" s="12"/>
      <c r="AM236" s="42"/>
      <c r="AN236" s="44"/>
      <c r="AO236" s="12"/>
      <c r="AP236" s="12"/>
      <c r="AQ236" s="12"/>
      <c r="AR236" s="42"/>
      <c r="AS236" s="44"/>
      <c r="AT236" s="12"/>
      <c r="AU236" s="12"/>
      <c r="AV236" s="12"/>
      <c r="AW236" s="42"/>
      <c r="AX236" s="44"/>
    </row>
    <row r="237" spans="1:50" x14ac:dyDescent="0.2">
      <c r="A237" s="12"/>
      <c r="B237" s="64"/>
      <c r="C237" s="18"/>
      <c r="D237" s="19"/>
      <c r="E237" s="65"/>
      <c r="F237" s="17"/>
      <c r="G237" s="27"/>
      <c r="H237" s="12"/>
      <c r="I237" s="15">
        <f>IF(Sprint3TasksTable[[#This Row],[Presup]]&gt;0,(MAX(J237:AX237)-MIN(J237:AX237))/Sprint3TasksTable[[#This Row],[Presup]],0)</f>
        <v>0</v>
      </c>
      <c r="J237" s="12"/>
      <c r="K237" s="12"/>
      <c r="L237" s="12"/>
      <c r="M237" s="12"/>
      <c r="N237" s="42"/>
      <c r="O237" s="44"/>
      <c r="P237" s="12"/>
      <c r="Q237" s="12"/>
      <c r="R237" s="12"/>
      <c r="S237" s="42"/>
      <c r="T237" s="44"/>
      <c r="U237" s="12"/>
      <c r="V237" s="12"/>
      <c r="W237" s="12"/>
      <c r="X237" s="42"/>
      <c r="Y237" s="44"/>
      <c r="Z237" s="12"/>
      <c r="AA237" s="12"/>
      <c r="AB237" s="12"/>
      <c r="AC237" s="42"/>
      <c r="AD237" s="44"/>
      <c r="AE237" s="12"/>
      <c r="AF237" s="12"/>
      <c r="AG237" s="12"/>
      <c r="AH237" s="42"/>
      <c r="AI237" s="44"/>
      <c r="AJ237" s="12"/>
      <c r="AK237" s="12"/>
      <c r="AL237" s="12"/>
      <c r="AM237" s="42"/>
      <c r="AN237" s="44"/>
      <c r="AO237" s="12"/>
      <c r="AP237" s="12"/>
      <c r="AQ237" s="12"/>
      <c r="AR237" s="42"/>
      <c r="AS237" s="44"/>
      <c r="AT237" s="12"/>
      <c r="AU237" s="12"/>
      <c r="AV237" s="12"/>
      <c r="AW237" s="42"/>
      <c r="AX237" s="44"/>
    </row>
    <row r="238" spans="1:50" x14ac:dyDescent="0.2">
      <c r="A238" s="12"/>
      <c r="B238" s="64"/>
      <c r="C238" s="18"/>
      <c r="D238" s="19"/>
      <c r="E238" s="65"/>
      <c r="F238" s="17"/>
      <c r="G238" s="27"/>
      <c r="H238" s="12"/>
      <c r="I238" s="15">
        <f>IF(Sprint3TasksTable[[#This Row],[Presup]]&gt;0,(MAX(J238:AX238)-MIN(J238:AX238))/Sprint3TasksTable[[#This Row],[Presup]],0)</f>
        <v>0</v>
      </c>
      <c r="J238" s="12"/>
      <c r="K238" s="12"/>
      <c r="L238" s="12"/>
      <c r="M238" s="12"/>
      <c r="N238" s="42"/>
      <c r="O238" s="44"/>
      <c r="P238" s="12"/>
      <c r="Q238" s="12"/>
      <c r="R238" s="12"/>
      <c r="S238" s="42"/>
      <c r="T238" s="44"/>
      <c r="U238" s="12"/>
      <c r="V238" s="12"/>
      <c r="W238" s="12"/>
      <c r="X238" s="42"/>
      <c r="Y238" s="44"/>
      <c r="Z238" s="12"/>
      <c r="AA238" s="12"/>
      <c r="AB238" s="12"/>
      <c r="AC238" s="42"/>
      <c r="AD238" s="44"/>
      <c r="AE238" s="12"/>
      <c r="AF238" s="12"/>
      <c r="AG238" s="12"/>
      <c r="AH238" s="42"/>
      <c r="AI238" s="44"/>
      <c r="AJ238" s="12"/>
      <c r="AK238" s="12"/>
      <c r="AL238" s="12"/>
      <c r="AM238" s="42"/>
      <c r="AN238" s="44"/>
      <c r="AO238" s="12"/>
      <c r="AP238" s="12"/>
      <c r="AQ238" s="12"/>
      <c r="AR238" s="42"/>
      <c r="AS238" s="44"/>
      <c r="AT238" s="12"/>
      <c r="AU238" s="12"/>
      <c r="AV238" s="12"/>
      <c r="AW238" s="42"/>
      <c r="AX238" s="44"/>
    </row>
    <row r="239" spans="1:50" x14ac:dyDescent="0.2">
      <c r="A239" s="12"/>
      <c r="B239" s="64"/>
      <c r="C239" s="18"/>
      <c r="D239" s="19"/>
      <c r="E239" s="65"/>
      <c r="F239" s="17"/>
      <c r="G239" s="27"/>
      <c r="H239" s="12"/>
      <c r="I239" s="15">
        <f>IF(Sprint3TasksTable[[#This Row],[Presup]]&gt;0,(MAX(J239:AX239)-MIN(J239:AX239))/Sprint3TasksTable[[#This Row],[Presup]],0)</f>
        <v>0</v>
      </c>
      <c r="J239" s="12"/>
      <c r="K239" s="12"/>
      <c r="L239" s="12"/>
      <c r="M239" s="12"/>
      <c r="N239" s="42"/>
      <c r="O239" s="44"/>
      <c r="P239" s="12"/>
      <c r="Q239" s="12"/>
      <c r="R239" s="12"/>
      <c r="S239" s="42"/>
      <c r="T239" s="44"/>
      <c r="U239" s="12"/>
      <c r="V239" s="12"/>
      <c r="W239" s="12"/>
      <c r="X239" s="42"/>
      <c r="Y239" s="44"/>
      <c r="Z239" s="12"/>
      <c r="AA239" s="12"/>
      <c r="AB239" s="12"/>
      <c r="AC239" s="42"/>
      <c r="AD239" s="44"/>
      <c r="AE239" s="12"/>
      <c r="AF239" s="12"/>
      <c r="AG239" s="12"/>
      <c r="AH239" s="42"/>
      <c r="AI239" s="44"/>
      <c r="AJ239" s="12"/>
      <c r="AK239" s="12"/>
      <c r="AL239" s="12"/>
      <c r="AM239" s="42"/>
      <c r="AN239" s="44"/>
      <c r="AO239" s="12"/>
      <c r="AP239" s="12"/>
      <c r="AQ239" s="12"/>
      <c r="AR239" s="42"/>
      <c r="AS239" s="44"/>
      <c r="AT239" s="12"/>
      <c r="AU239" s="12"/>
      <c r="AV239" s="12"/>
      <c r="AW239" s="42"/>
      <c r="AX239" s="44"/>
    </row>
    <row r="240" spans="1:50" x14ac:dyDescent="0.2">
      <c r="A240" s="12"/>
      <c r="B240" s="64"/>
      <c r="C240" s="18"/>
      <c r="D240" s="19"/>
      <c r="E240" s="65"/>
      <c r="F240" s="17"/>
      <c r="G240" s="27"/>
      <c r="H240" s="12"/>
      <c r="I240" s="15">
        <f>IF(Sprint3TasksTable[[#This Row],[Presup]]&gt;0,(MAX(J240:AX240)-MIN(J240:AX240))/Sprint3TasksTable[[#This Row],[Presup]],0)</f>
        <v>0</v>
      </c>
      <c r="J240" s="12"/>
      <c r="K240" s="12"/>
      <c r="L240" s="12"/>
      <c r="M240" s="12"/>
      <c r="N240" s="42"/>
      <c r="O240" s="44"/>
      <c r="P240" s="12"/>
      <c r="Q240" s="12"/>
      <c r="R240" s="12"/>
      <c r="S240" s="42"/>
      <c r="T240" s="44"/>
      <c r="U240" s="12"/>
      <c r="V240" s="12"/>
      <c r="W240" s="12"/>
      <c r="X240" s="42"/>
      <c r="Y240" s="44"/>
      <c r="Z240" s="12"/>
      <c r="AA240" s="12"/>
      <c r="AB240" s="12"/>
      <c r="AC240" s="42"/>
      <c r="AD240" s="44"/>
      <c r="AE240" s="12"/>
      <c r="AF240" s="12"/>
      <c r="AG240" s="12"/>
      <c r="AH240" s="42"/>
      <c r="AI240" s="44"/>
      <c r="AJ240" s="12"/>
      <c r="AK240" s="12"/>
      <c r="AL240" s="12"/>
      <c r="AM240" s="42"/>
      <c r="AN240" s="44"/>
      <c r="AO240" s="12"/>
      <c r="AP240" s="12"/>
      <c r="AQ240" s="12"/>
      <c r="AR240" s="42"/>
      <c r="AS240" s="44"/>
      <c r="AT240" s="12"/>
      <c r="AU240" s="12"/>
      <c r="AV240" s="12"/>
      <c r="AW240" s="42"/>
      <c r="AX240" s="44"/>
    </row>
    <row r="241" spans="1:50" x14ac:dyDescent="0.2">
      <c r="A241" s="12"/>
      <c r="B241" s="64"/>
      <c r="C241" s="18"/>
      <c r="D241" s="19"/>
      <c r="E241" s="65"/>
      <c r="F241" s="17"/>
      <c r="G241" s="27"/>
      <c r="H241" s="12"/>
      <c r="I241" s="15">
        <f>IF(Sprint3TasksTable[[#This Row],[Presup]]&gt;0,(MAX(J241:AX241)-MIN(J241:AX241))/Sprint3TasksTable[[#This Row],[Presup]],0)</f>
        <v>0</v>
      </c>
      <c r="J241" s="12"/>
      <c r="K241" s="12"/>
      <c r="L241" s="12"/>
      <c r="M241" s="12"/>
      <c r="N241" s="42"/>
      <c r="O241" s="44"/>
      <c r="P241" s="12"/>
      <c r="Q241" s="12"/>
      <c r="R241" s="12"/>
      <c r="S241" s="42"/>
      <c r="T241" s="44"/>
      <c r="U241" s="12"/>
      <c r="V241" s="12"/>
      <c r="W241" s="12"/>
      <c r="X241" s="42"/>
      <c r="Y241" s="44"/>
      <c r="Z241" s="12"/>
      <c r="AA241" s="12"/>
      <c r="AB241" s="12"/>
      <c r="AC241" s="42"/>
      <c r="AD241" s="44"/>
      <c r="AE241" s="12"/>
      <c r="AF241" s="12"/>
      <c r="AG241" s="12"/>
      <c r="AH241" s="42"/>
      <c r="AI241" s="44"/>
      <c r="AJ241" s="12"/>
      <c r="AK241" s="12"/>
      <c r="AL241" s="12"/>
      <c r="AM241" s="42"/>
      <c r="AN241" s="44"/>
      <c r="AO241" s="12"/>
      <c r="AP241" s="12"/>
      <c r="AQ241" s="12"/>
      <c r="AR241" s="42"/>
      <c r="AS241" s="44"/>
      <c r="AT241" s="12"/>
      <c r="AU241" s="12"/>
      <c r="AV241" s="12"/>
      <c r="AW241" s="42"/>
      <c r="AX241" s="44"/>
    </row>
    <row r="242" spans="1:50" x14ac:dyDescent="0.2">
      <c r="A242" s="12"/>
      <c r="B242" s="64"/>
      <c r="C242" s="18"/>
      <c r="D242" s="19"/>
      <c r="E242" s="65"/>
      <c r="F242" s="17"/>
      <c r="G242" s="27"/>
      <c r="H242" s="12"/>
      <c r="I242" s="15">
        <f>IF(Sprint3TasksTable[[#This Row],[Presup]]&gt;0,(MAX(J242:AX242)-MIN(J242:AX242))/Sprint3TasksTable[[#This Row],[Presup]],0)</f>
        <v>0</v>
      </c>
      <c r="J242" s="12"/>
      <c r="K242" s="12"/>
      <c r="L242" s="12"/>
      <c r="M242" s="12"/>
      <c r="N242" s="42"/>
      <c r="O242" s="44"/>
      <c r="P242" s="12"/>
      <c r="Q242" s="12"/>
      <c r="R242" s="12"/>
      <c r="S242" s="42"/>
      <c r="T242" s="44"/>
      <c r="U242" s="12"/>
      <c r="V242" s="12"/>
      <c r="W242" s="12"/>
      <c r="X242" s="42"/>
      <c r="Y242" s="44"/>
      <c r="Z242" s="12"/>
      <c r="AA242" s="12"/>
      <c r="AB242" s="12"/>
      <c r="AC242" s="42"/>
      <c r="AD242" s="44"/>
      <c r="AE242" s="12"/>
      <c r="AF242" s="12"/>
      <c r="AG242" s="12"/>
      <c r="AH242" s="42"/>
      <c r="AI242" s="44"/>
      <c r="AJ242" s="12"/>
      <c r="AK242" s="12"/>
      <c r="AL242" s="12"/>
      <c r="AM242" s="42"/>
      <c r="AN242" s="44"/>
      <c r="AO242" s="12"/>
      <c r="AP242" s="12"/>
      <c r="AQ242" s="12"/>
      <c r="AR242" s="42"/>
      <c r="AS242" s="44"/>
      <c r="AT242" s="12"/>
      <c r="AU242" s="12"/>
      <c r="AV242" s="12"/>
      <c r="AW242" s="42"/>
      <c r="AX242" s="44"/>
    </row>
    <row r="243" spans="1:50" x14ac:dyDescent="0.2">
      <c r="A243" s="12"/>
      <c r="B243" s="64"/>
      <c r="C243" s="18"/>
      <c r="D243" s="19"/>
      <c r="E243" s="65"/>
      <c r="F243" s="17"/>
      <c r="G243" s="27"/>
      <c r="H243" s="12"/>
      <c r="I243" s="15">
        <f>IF(Sprint3TasksTable[[#This Row],[Presup]]&gt;0,(MAX(J243:AX243)-MIN(J243:AX243))/Sprint3TasksTable[[#This Row],[Presup]],0)</f>
        <v>0</v>
      </c>
      <c r="J243" s="12"/>
      <c r="K243" s="12"/>
      <c r="L243" s="12"/>
      <c r="M243" s="12"/>
      <c r="N243" s="42"/>
      <c r="O243" s="44"/>
      <c r="P243" s="12"/>
      <c r="Q243" s="12"/>
      <c r="R243" s="12"/>
      <c r="S243" s="42"/>
      <c r="T243" s="44"/>
      <c r="U243" s="12"/>
      <c r="V243" s="12"/>
      <c r="W243" s="12"/>
      <c r="X243" s="42"/>
      <c r="Y243" s="44"/>
      <c r="Z243" s="12"/>
      <c r="AA243" s="12"/>
      <c r="AB243" s="12"/>
      <c r="AC243" s="42"/>
      <c r="AD243" s="44"/>
      <c r="AE243" s="12"/>
      <c r="AF243" s="12"/>
      <c r="AG243" s="12"/>
      <c r="AH243" s="42"/>
      <c r="AI243" s="44"/>
      <c r="AJ243" s="12"/>
      <c r="AK243" s="12"/>
      <c r="AL243" s="12"/>
      <c r="AM243" s="42"/>
      <c r="AN243" s="44"/>
      <c r="AO243" s="12"/>
      <c r="AP243" s="12"/>
      <c r="AQ243" s="12"/>
      <c r="AR243" s="42"/>
      <c r="AS243" s="44"/>
      <c r="AT243" s="12"/>
      <c r="AU243" s="12"/>
      <c r="AV243" s="12"/>
      <c r="AW243" s="42"/>
      <c r="AX243" s="44"/>
    </row>
    <row r="244" spans="1:50" x14ac:dyDescent="0.2">
      <c r="A244" s="12"/>
      <c r="B244" s="64"/>
      <c r="C244" s="18"/>
      <c r="D244" s="19"/>
      <c r="E244" s="65"/>
      <c r="F244" s="17"/>
      <c r="G244" s="27"/>
      <c r="H244" s="12"/>
      <c r="I244" s="15">
        <f>IF(Sprint3TasksTable[[#This Row],[Presup]]&gt;0,(MAX(J244:AX244)-MIN(J244:AX244))/Sprint3TasksTable[[#This Row],[Presup]],0)</f>
        <v>0</v>
      </c>
      <c r="J244" s="12"/>
      <c r="K244" s="12"/>
      <c r="L244" s="12"/>
      <c r="M244" s="12"/>
      <c r="N244" s="42"/>
      <c r="O244" s="44"/>
      <c r="P244" s="12"/>
      <c r="Q244" s="12"/>
      <c r="R244" s="12"/>
      <c r="S244" s="42"/>
      <c r="T244" s="44"/>
      <c r="U244" s="12"/>
      <c r="V244" s="12"/>
      <c r="W244" s="12"/>
      <c r="X244" s="42"/>
      <c r="Y244" s="44"/>
      <c r="Z244" s="12"/>
      <c r="AA244" s="12"/>
      <c r="AB244" s="12"/>
      <c r="AC244" s="42"/>
      <c r="AD244" s="44"/>
      <c r="AE244" s="12"/>
      <c r="AF244" s="12"/>
      <c r="AG244" s="12"/>
      <c r="AH244" s="42"/>
      <c r="AI244" s="44"/>
      <c r="AJ244" s="12"/>
      <c r="AK244" s="12"/>
      <c r="AL244" s="12"/>
      <c r="AM244" s="42"/>
      <c r="AN244" s="44"/>
      <c r="AO244" s="12"/>
      <c r="AP244" s="12"/>
      <c r="AQ244" s="12"/>
      <c r="AR244" s="42"/>
      <c r="AS244" s="44"/>
      <c r="AT244" s="12"/>
      <c r="AU244" s="12"/>
      <c r="AV244" s="12"/>
      <c r="AW244" s="42"/>
      <c r="AX244" s="44"/>
    </row>
    <row r="245" spans="1:50" x14ac:dyDescent="0.2">
      <c r="A245" s="12"/>
      <c r="B245" s="64"/>
      <c r="C245" s="18"/>
      <c r="D245" s="19"/>
      <c r="E245" s="65"/>
      <c r="F245" s="17"/>
      <c r="G245" s="27"/>
      <c r="H245" s="12"/>
      <c r="I245" s="15">
        <f>IF(Sprint3TasksTable[[#This Row],[Presup]]&gt;0,(MAX(J245:AX245)-MIN(J245:AX245))/Sprint3TasksTable[[#This Row],[Presup]],0)</f>
        <v>0</v>
      </c>
      <c r="J245" s="12"/>
      <c r="K245" s="12"/>
      <c r="L245" s="12"/>
      <c r="M245" s="12"/>
      <c r="N245" s="42"/>
      <c r="O245" s="44"/>
      <c r="P245" s="12"/>
      <c r="Q245" s="12"/>
      <c r="R245" s="12"/>
      <c r="S245" s="42"/>
      <c r="T245" s="44"/>
      <c r="U245" s="12"/>
      <c r="V245" s="12"/>
      <c r="W245" s="12"/>
      <c r="X245" s="42"/>
      <c r="Y245" s="44"/>
      <c r="Z245" s="12"/>
      <c r="AA245" s="12"/>
      <c r="AB245" s="12"/>
      <c r="AC245" s="42"/>
      <c r="AD245" s="44"/>
      <c r="AE245" s="12"/>
      <c r="AF245" s="12"/>
      <c r="AG245" s="12"/>
      <c r="AH245" s="42"/>
      <c r="AI245" s="44"/>
      <c r="AJ245" s="12"/>
      <c r="AK245" s="12"/>
      <c r="AL245" s="12"/>
      <c r="AM245" s="42"/>
      <c r="AN245" s="44"/>
      <c r="AO245" s="12"/>
      <c r="AP245" s="12"/>
      <c r="AQ245" s="12"/>
      <c r="AR245" s="42"/>
      <c r="AS245" s="44"/>
      <c r="AT245" s="12"/>
      <c r="AU245" s="12"/>
      <c r="AV245" s="12"/>
      <c r="AW245" s="42"/>
      <c r="AX245" s="44"/>
    </row>
    <row r="246" spans="1:50" x14ac:dyDescent="0.2">
      <c r="A246" s="12"/>
      <c r="B246" s="64"/>
      <c r="C246" s="18"/>
      <c r="D246" s="19"/>
      <c r="E246" s="65"/>
      <c r="F246" s="17"/>
      <c r="G246" s="27"/>
      <c r="H246" s="12"/>
      <c r="I246" s="15">
        <f>IF(Sprint3TasksTable[[#This Row],[Presup]]&gt;0,(MAX(J246:AX246)-MIN(J246:AX246))/Sprint3TasksTable[[#This Row],[Presup]],0)</f>
        <v>0</v>
      </c>
      <c r="J246" s="12"/>
      <c r="K246" s="12"/>
      <c r="L246" s="12"/>
      <c r="M246" s="12"/>
      <c r="N246" s="42"/>
      <c r="O246" s="44"/>
      <c r="P246" s="12"/>
      <c r="Q246" s="12"/>
      <c r="R246" s="12"/>
      <c r="S246" s="42"/>
      <c r="T246" s="44"/>
      <c r="U246" s="12"/>
      <c r="V246" s="12"/>
      <c r="W246" s="12"/>
      <c r="X246" s="42"/>
      <c r="Y246" s="44"/>
      <c r="Z246" s="12"/>
      <c r="AA246" s="12"/>
      <c r="AB246" s="12"/>
      <c r="AC246" s="42"/>
      <c r="AD246" s="44"/>
      <c r="AE246" s="12"/>
      <c r="AF246" s="12"/>
      <c r="AG246" s="12"/>
      <c r="AH246" s="42"/>
      <c r="AI246" s="44"/>
      <c r="AJ246" s="12"/>
      <c r="AK246" s="12"/>
      <c r="AL246" s="12"/>
      <c r="AM246" s="42"/>
      <c r="AN246" s="44"/>
      <c r="AO246" s="12"/>
      <c r="AP246" s="12"/>
      <c r="AQ246" s="12"/>
      <c r="AR246" s="42"/>
      <c r="AS246" s="44"/>
      <c r="AT246" s="12"/>
      <c r="AU246" s="12"/>
      <c r="AV246" s="12"/>
      <c r="AW246" s="42"/>
      <c r="AX246" s="44"/>
    </row>
    <row r="247" spans="1:50" x14ac:dyDescent="0.2">
      <c r="A247" s="12"/>
      <c r="B247" s="64"/>
      <c r="C247" s="18"/>
      <c r="D247" s="19"/>
      <c r="E247" s="65"/>
      <c r="F247" s="17"/>
      <c r="G247" s="27"/>
      <c r="H247" s="12"/>
      <c r="I247" s="15">
        <f>IF(Sprint3TasksTable[[#This Row],[Presup]]&gt;0,(MAX(J247:AX247)-MIN(J247:AX247))/Sprint3TasksTable[[#This Row],[Presup]],0)</f>
        <v>0</v>
      </c>
      <c r="J247" s="12"/>
      <c r="K247" s="12"/>
      <c r="L247" s="12"/>
      <c r="M247" s="12"/>
      <c r="N247" s="42"/>
      <c r="O247" s="44"/>
      <c r="P247" s="12"/>
      <c r="Q247" s="12"/>
      <c r="R247" s="12"/>
      <c r="S247" s="42"/>
      <c r="T247" s="44"/>
      <c r="U247" s="12"/>
      <c r="V247" s="12"/>
      <c r="W247" s="12"/>
      <c r="X247" s="42"/>
      <c r="Y247" s="44"/>
      <c r="Z247" s="12"/>
      <c r="AA247" s="12"/>
      <c r="AB247" s="12"/>
      <c r="AC247" s="42"/>
      <c r="AD247" s="44"/>
      <c r="AE247" s="12"/>
      <c r="AF247" s="12"/>
      <c r="AG247" s="12"/>
      <c r="AH247" s="42"/>
      <c r="AI247" s="44"/>
      <c r="AJ247" s="12"/>
      <c r="AK247" s="12"/>
      <c r="AL247" s="12"/>
      <c r="AM247" s="42"/>
      <c r="AN247" s="44"/>
      <c r="AO247" s="12"/>
      <c r="AP247" s="12"/>
      <c r="AQ247" s="12"/>
      <c r="AR247" s="42"/>
      <c r="AS247" s="44"/>
      <c r="AT247" s="12"/>
      <c r="AU247" s="12"/>
      <c r="AV247" s="12"/>
      <c r="AW247" s="42"/>
      <c r="AX247" s="44"/>
    </row>
    <row r="248" spans="1:50" x14ac:dyDescent="0.2">
      <c r="A248" s="12"/>
      <c r="B248" s="64"/>
      <c r="C248" s="18"/>
      <c r="D248" s="19"/>
      <c r="E248" s="65"/>
      <c r="F248" s="17"/>
      <c r="G248" s="27"/>
      <c r="H248" s="12"/>
      <c r="I248" s="15">
        <f>IF(Sprint3TasksTable[[#This Row],[Presup]]&gt;0,(MAX(J248:AX248)-MIN(J248:AX248))/Sprint3TasksTable[[#This Row],[Presup]],0)</f>
        <v>0</v>
      </c>
      <c r="J248" s="12"/>
      <c r="K248" s="12"/>
      <c r="L248" s="12"/>
      <c r="M248" s="12"/>
      <c r="N248" s="42"/>
      <c r="O248" s="44"/>
      <c r="P248" s="12"/>
      <c r="Q248" s="12"/>
      <c r="R248" s="12"/>
      <c r="S248" s="42"/>
      <c r="T248" s="44"/>
      <c r="U248" s="12"/>
      <c r="V248" s="12"/>
      <c r="W248" s="12"/>
      <c r="X248" s="42"/>
      <c r="Y248" s="44"/>
      <c r="Z248" s="12"/>
      <c r="AA248" s="12"/>
      <c r="AB248" s="12"/>
      <c r="AC248" s="42"/>
      <c r="AD248" s="44"/>
      <c r="AE248" s="12"/>
      <c r="AF248" s="12"/>
      <c r="AG248" s="12"/>
      <c r="AH248" s="42"/>
      <c r="AI248" s="44"/>
      <c r="AJ248" s="12"/>
      <c r="AK248" s="12"/>
      <c r="AL248" s="12"/>
      <c r="AM248" s="42"/>
      <c r="AN248" s="44"/>
      <c r="AO248" s="12"/>
      <c r="AP248" s="12"/>
      <c r="AQ248" s="12"/>
      <c r="AR248" s="42"/>
      <c r="AS248" s="44"/>
      <c r="AT248" s="12"/>
      <c r="AU248" s="12"/>
      <c r="AV248" s="12"/>
      <c r="AW248" s="42"/>
      <c r="AX248" s="44"/>
    </row>
    <row r="249" spans="1:50" x14ac:dyDescent="0.2">
      <c r="A249" s="12"/>
      <c r="B249" s="64"/>
      <c r="C249" s="18"/>
      <c r="D249" s="19"/>
      <c r="E249" s="65"/>
      <c r="F249" s="17"/>
      <c r="G249" s="27"/>
      <c r="H249" s="12"/>
      <c r="I249" s="15">
        <f>IF(Sprint3TasksTable[[#This Row],[Presup]]&gt;0,(MAX(J249:AX249)-MIN(J249:AX249))/Sprint3TasksTable[[#This Row],[Presup]],0)</f>
        <v>0</v>
      </c>
      <c r="J249" s="12"/>
      <c r="K249" s="12"/>
      <c r="L249" s="12"/>
      <c r="M249" s="12"/>
      <c r="N249" s="42"/>
      <c r="O249" s="44"/>
      <c r="P249" s="12"/>
      <c r="Q249" s="12"/>
      <c r="R249" s="12"/>
      <c r="S249" s="42"/>
      <c r="T249" s="44"/>
      <c r="U249" s="12"/>
      <c r="V249" s="12"/>
      <c r="W249" s="12"/>
      <c r="X249" s="42"/>
      <c r="Y249" s="44"/>
      <c r="Z249" s="12"/>
      <c r="AA249" s="12"/>
      <c r="AB249" s="12"/>
      <c r="AC249" s="42"/>
      <c r="AD249" s="44"/>
      <c r="AE249" s="12"/>
      <c r="AF249" s="12"/>
      <c r="AG249" s="12"/>
      <c r="AH249" s="42"/>
      <c r="AI249" s="44"/>
      <c r="AJ249" s="12"/>
      <c r="AK249" s="12"/>
      <c r="AL249" s="12"/>
      <c r="AM249" s="42"/>
      <c r="AN249" s="44"/>
      <c r="AO249" s="12"/>
      <c r="AP249" s="12"/>
      <c r="AQ249" s="12"/>
      <c r="AR249" s="42"/>
      <c r="AS249" s="44"/>
      <c r="AT249" s="12"/>
      <c r="AU249" s="12"/>
      <c r="AV249" s="12"/>
      <c r="AW249" s="42"/>
      <c r="AX249" s="44"/>
    </row>
    <row r="250" spans="1:50" x14ac:dyDescent="0.2">
      <c r="A250" s="12"/>
      <c r="B250" s="64"/>
      <c r="C250" s="18"/>
      <c r="D250" s="19"/>
      <c r="E250" s="65"/>
      <c r="F250" s="17"/>
      <c r="G250" s="27"/>
      <c r="H250" s="12"/>
      <c r="I250" s="15">
        <f>IF(Sprint3TasksTable[[#This Row],[Presup]]&gt;0,(MAX(J250:AX250)-MIN(J250:AX250))/Sprint3TasksTable[[#This Row],[Presup]],0)</f>
        <v>0</v>
      </c>
      <c r="J250" s="12"/>
      <c r="K250" s="12"/>
      <c r="L250" s="12"/>
      <c r="M250" s="12"/>
      <c r="N250" s="42"/>
      <c r="O250" s="44"/>
      <c r="P250" s="12"/>
      <c r="Q250" s="12"/>
      <c r="R250" s="12"/>
      <c r="S250" s="42"/>
      <c r="T250" s="44"/>
      <c r="U250" s="12"/>
      <c r="V250" s="12"/>
      <c r="W250" s="12"/>
      <c r="X250" s="42"/>
      <c r="Y250" s="44"/>
      <c r="Z250" s="12"/>
      <c r="AA250" s="12"/>
      <c r="AB250" s="12"/>
      <c r="AC250" s="42"/>
      <c r="AD250" s="44"/>
      <c r="AE250" s="12"/>
      <c r="AF250" s="12"/>
      <c r="AG250" s="12"/>
      <c r="AH250" s="42"/>
      <c r="AI250" s="44"/>
      <c r="AJ250" s="12"/>
      <c r="AK250" s="12"/>
      <c r="AL250" s="12"/>
      <c r="AM250" s="42"/>
      <c r="AN250" s="44"/>
      <c r="AO250" s="12"/>
      <c r="AP250" s="12"/>
      <c r="AQ250" s="12"/>
      <c r="AR250" s="42"/>
      <c r="AS250" s="44"/>
      <c r="AT250" s="12"/>
      <c r="AU250" s="12"/>
      <c r="AV250" s="12"/>
      <c r="AW250" s="42"/>
      <c r="AX250" s="44"/>
    </row>
    <row r="251" spans="1:50" x14ac:dyDescent="0.2">
      <c r="A251" s="12"/>
      <c r="B251" s="64"/>
      <c r="C251" s="18"/>
      <c r="D251" s="19"/>
      <c r="E251" s="65"/>
      <c r="F251" s="17"/>
      <c r="G251" s="27"/>
      <c r="H251" s="12"/>
      <c r="I251" s="15">
        <f>IF(Sprint3TasksTable[[#This Row],[Presup]]&gt;0,(MAX(J251:AX251)-MIN(J251:AX251))/Sprint3TasksTable[[#This Row],[Presup]],0)</f>
        <v>0</v>
      </c>
      <c r="J251" s="12"/>
      <c r="K251" s="12"/>
      <c r="L251" s="12"/>
      <c r="M251" s="12"/>
      <c r="N251" s="42"/>
      <c r="O251" s="44"/>
      <c r="P251" s="12"/>
      <c r="Q251" s="12"/>
      <c r="R251" s="12"/>
      <c r="S251" s="42"/>
      <c r="T251" s="44"/>
      <c r="U251" s="12"/>
      <c r="V251" s="12"/>
      <c r="W251" s="12"/>
      <c r="X251" s="42"/>
      <c r="Y251" s="44"/>
      <c r="Z251" s="12"/>
      <c r="AA251" s="12"/>
      <c r="AB251" s="12"/>
      <c r="AC251" s="42"/>
      <c r="AD251" s="44"/>
      <c r="AE251" s="12"/>
      <c r="AF251" s="12"/>
      <c r="AG251" s="12"/>
      <c r="AH251" s="42"/>
      <c r="AI251" s="44"/>
      <c r="AJ251" s="12"/>
      <c r="AK251" s="12"/>
      <c r="AL251" s="12"/>
      <c r="AM251" s="42"/>
      <c r="AN251" s="44"/>
      <c r="AO251" s="12"/>
      <c r="AP251" s="12"/>
      <c r="AQ251" s="12"/>
      <c r="AR251" s="42"/>
      <c r="AS251" s="44"/>
      <c r="AT251" s="12"/>
      <c r="AU251" s="12"/>
      <c r="AV251" s="12"/>
      <c r="AW251" s="42"/>
      <c r="AX251" s="44"/>
    </row>
    <row r="252" spans="1:50" x14ac:dyDescent="0.2">
      <c r="A252" s="12"/>
      <c r="B252" s="64"/>
      <c r="C252" s="18"/>
      <c r="D252" s="19"/>
      <c r="E252" s="65"/>
      <c r="F252" s="17"/>
      <c r="G252" s="27"/>
      <c r="H252" s="12"/>
      <c r="I252" s="15">
        <f>IF(Sprint3TasksTable[[#This Row],[Presup]]&gt;0,(MAX(J252:AX252)-MIN(J252:AX252))/Sprint3TasksTable[[#This Row],[Presup]],0)</f>
        <v>0</v>
      </c>
      <c r="J252" s="12"/>
      <c r="K252" s="12"/>
      <c r="L252" s="12"/>
      <c r="M252" s="12"/>
      <c r="N252" s="42"/>
      <c r="O252" s="44"/>
      <c r="P252" s="12"/>
      <c r="Q252" s="12"/>
      <c r="R252" s="12"/>
      <c r="S252" s="42"/>
      <c r="T252" s="44"/>
      <c r="U252" s="12"/>
      <c r="V252" s="12"/>
      <c r="W252" s="12"/>
      <c r="X252" s="42"/>
      <c r="Y252" s="44"/>
      <c r="Z252" s="12"/>
      <c r="AA252" s="12"/>
      <c r="AB252" s="12"/>
      <c r="AC252" s="42"/>
      <c r="AD252" s="44"/>
      <c r="AE252" s="12"/>
      <c r="AF252" s="12"/>
      <c r="AG252" s="12"/>
      <c r="AH252" s="42"/>
      <c r="AI252" s="44"/>
      <c r="AJ252" s="12"/>
      <c r="AK252" s="12"/>
      <c r="AL252" s="12"/>
      <c r="AM252" s="42"/>
      <c r="AN252" s="44"/>
      <c r="AO252" s="12"/>
      <c r="AP252" s="12"/>
      <c r="AQ252" s="12"/>
      <c r="AR252" s="42"/>
      <c r="AS252" s="44"/>
      <c r="AT252" s="12"/>
      <c r="AU252" s="12"/>
      <c r="AV252" s="12"/>
      <c r="AW252" s="42"/>
      <c r="AX252" s="44"/>
    </row>
    <row r="253" spans="1:50" x14ac:dyDescent="0.2">
      <c r="A253" s="12"/>
      <c r="B253" s="64"/>
      <c r="C253" s="18"/>
      <c r="D253" s="19"/>
      <c r="E253" s="65"/>
      <c r="F253" s="17"/>
      <c r="G253" s="27"/>
      <c r="H253" s="12"/>
      <c r="I253" s="15">
        <f>IF(Sprint3TasksTable[[#This Row],[Presup]]&gt;0,(MAX(J253:AX253)-MIN(J253:AX253))/Sprint3TasksTable[[#This Row],[Presup]],0)</f>
        <v>0</v>
      </c>
      <c r="J253" s="12"/>
      <c r="K253" s="12"/>
      <c r="L253" s="12"/>
      <c r="M253" s="12"/>
      <c r="N253" s="42"/>
      <c r="O253" s="44"/>
      <c r="P253" s="12"/>
      <c r="Q253" s="12"/>
      <c r="R253" s="12"/>
      <c r="S253" s="42"/>
      <c r="T253" s="44"/>
      <c r="U253" s="12"/>
      <c r="V253" s="12"/>
      <c r="W253" s="12"/>
      <c r="X253" s="42"/>
      <c r="Y253" s="44"/>
      <c r="Z253" s="12"/>
      <c r="AA253" s="12"/>
      <c r="AB253" s="12"/>
      <c r="AC253" s="42"/>
      <c r="AD253" s="44"/>
      <c r="AE253" s="12"/>
      <c r="AF253" s="12"/>
      <c r="AG253" s="12"/>
      <c r="AH253" s="42"/>
      <c r="AI253" s="44"/>
      <c r="AJ253" s="12"/>
      <c r="AK253" s="12"/>
      <c r="AL253" s="12"/>
      <c r="AM253" s="42"/>
      <c r="AN253" s="44"/>
      <c r="AO253" s="12"/>
      <c r="AP253" s="12"/>
      <c r="AQ253" s="12"/>
      <c r="AR253" s="42"/>
      <c r="AS253" s="44"/>
      <c r="AT253" s="12"/>
      <c r="AU253" s="12"/>
      <c r="AV253" s="12"/>
      <c r="AW253" s="42"/>
      <c r="AX253" s="44"/>
    </row>
    <row r="254" spans="1:50" x14ac:dyDescent="0.2">
      <c r="A254" s="12"/>
      <c r="B254" s="64"/>
      <c r="C254" s="18"/>
      <c r="D254" s="19"/>
      <c r="E254" s="65"/>
      <c r="F254" s="17"/>
      <c r="G254" s="27"/>
      <c r="H254" s="12"/>
      <c r="I254" s="15">
        <f>IF(Sprint3TasksTable[[#This Row],[Presup]]&gt;0,(MAX(J254:AX254)-MIN(J254:AX254))/Sprint3TasksTable[[#This Row],[Presup]],0)</f>
        <v>0</v>
      </c>
      <c r="J254" s="12"/>
      <c r="K254" s="12"/>
      <c r="L254" s="12"/>
      <c r="M254" s="12"/>
      <c r="N254" s="42"/>
      <c r="O254" s="44"/>
      <c r="P254" s="12"/>
      <c r="Q254" s="12"/>
      <c r="R254" s="12"/>
      <c r="S254" s="42"/>
      <c r="T254" s="44"/>
      <c r="U254" s="12"/>
      <c r="V254" s="12"/>
      <c r="W254" s="12"/>
      <c r="X254" s="42"/>
      <c r="Y254" s="44"/>
      <c r="Z254" s="12"/>
      <c r="AA254" s="12"/>
      <c r="AB254" s="12"/>
      <c r="AC254" s="42"/>
      <c r="AD254" s="44"/>
      <c r="AE254" s="12"/>
      <c r="AF254" s="12"/>
      <c r="AG254" s="12"/>
      <c r="AH254" s="42"/>
      <c r="AI254" s="44"/>
      <c r="AJ254" s="12"/>
      <c r="AK254" s="12"/>
      <c r="AL254" s="12"/>
      <c r="AM254" s="42"/>
      <c r="AN254" s="44"/>
      <c r="AO254" s="12"/>
      <c r="AP254" s="12"/>
      <c r="AQ254" s="12"/>
      <c r="AR254" s="42"/>
      <c r="AS254" s="44"/>
      <c r="AT254" s="12"/>
      <c r="AU254" s="12"/>
      <c r="AV254" s="12"/>
      <c r="AW254" s="42"/>
      <c r="AX254" s="44"/>
    </row>
    <row r="255" spans="1:50" x14ac:dyDescent="0.2">
      <c r="A255" s="12"/>
      <c r="B255" s="64"/>
      <c r="C255" s="18"/>
      <c r="D255" s="19"/>
      <c r="E255" s="65"/>
      <c r="F255" s="17"/>
      <c r="G255" s="27"/>
      <c r="H255" s="12"/>
      <c r="I255" s="15">
        <f>IF(Sprint3TasksTable[[#This Row],[Presup]]&gt;0,(MAX(J255:AX255)-MIN(J255:AX255))/Sprint3TasksTable[[#This Row],[Presup]],0)</f>
        <v>0</v>
      </c>
      <c r="J255" s="12"/>
      <c r="K255" s="12"/>
      <c r="L255" s="12"/>
      <c r="M255" s="12"/>
      <c r="N255" s="42"/>
      <c r="O255" s="44"/>
      <c r="P255" s="12"/>
      <c r="Q255" s="12"/>
      <c r="R255" s="12"/>
      <c r="S255" s="42"/>
      <c r="T255" s="44"/>
      <c r="U255" s="12"/>
      <c r="V255" s="12"/>
      <c r="W255" s="12"/>
      <c r="X255" s="42"/>
      <c r="Y255" s="44"/>
      <c r="Z255" s="12"/>
      <c r="AA255" s="12"/>
      <c r="AB255" s="12"/>
      <c r="AC255" s="42"/>
      <c r="AD255" s="44"/>
      <c r="AE255" s="12"/>
      <c r="AF255" s="12"/>
      <c r="AG255" s="12"/>
      <c r="AH255" s="42"/>
      <c r="AI255" s="44"/>
      <c r="AJ255" s="12"/>
      <c r="AK255" s="12"/>
      <c r="AL255" s="12"/>
      <c r="AM255" s="42"/>
      <c r="AN255" s="44"/>
      <c r="AO255" s="12"/>
      <c r="AP255" s="12"/>
      <c r="AQ255" s="12"/>
      <c r="AR255" s="42"/>
      <c r="AS255" s="44"/>
      <c r="AT255" s="12"/>
      <c r="AU255" s="12"/>
      <c r="AV255" s="12"/>
      <c r="AW255" s="42"/>
      <c r="AX255" s="44"/>
    </row>
    <row r="256" spans="1:50" x14ac:dyDescent="0.2">
      <c r="A256" s="12"/>
      <c r="B256" s="64"/>
      <c r="C256" s="18"/>
      <c r="D256" s="19"/>
      <c r="E256" s="65"/>
      <c r="F256" s="17"/>
      <c r="G256" s="27"/>
      <c r="H256" s="12"/>
      <c r="I256" s="15">
        <f>IF(Sprint3TasksTable[[#This Row],[Presup]]&gt;0,(MAX(J256:AX256)-MIN(J256:AX256))/Sprint3TasksTable[[#This Row],[Presup]],0)</f>
        <v>0</v>
      </c>
      <c r="J256" s="12"/>
      <c r="K256" s="12"/>
      <c r="L256" s="12"/>
      <c r="M256" s="12"/>
      <c r="N256" s="42"/>
      <c r="O256" s="44"/>
      <c r="P256" s="12"/>
      <c r="Q256" s="12"/>
      <c r="R256" s="12"/>
      <c r="S256" s="42"/>
      <c r="T256" s="44"/>
      <c r="U256" s="12"/>
      <c r="V256" s="12"/>
      <c r="W256" s="12"/>
      <c r="X256" s="42"/>
      <c r="Y256" s="44"/>
      <c r="Z256" s="12"/>
      <c r="AA256" s="12"/>
      <c r="AB256" s="12"/>
      <c r="AC256" s="42"/>
      <c r="AD256" s="44"/>
      <c r="AE256" s="12"/>
      <c r="AF256" s="12"/>
      <c r="AG256" s="12"/>
      <c r="AH256" s="42"/>
      <c r="AI256" s="44"/>
      <c r="AJ256" s="12"/>
      <c r="AK256" s="12"/>
      <c r="AL256" s="12"/>
      <c r="AM256" s="42"/>
      <c r="AN256" s="44"/>
      <c r="AO256" s="12"/>
      <c r="AP256" s="12"/>
      <c r="AQ256" s="12"/>
      <c r="AR256" s="42"/>
      <c r="AS256" s="44"/>
      <c r="AT256" s="12"/>
      <c r="AU256" s="12"/>
      <c r="AV256" s="12"/>
      <c r="AW256" s="42"/>
      <c r="AX256" s="44"/>
    </row>
    <row r="257" spans="1:50" x14ac:dyDescent="0.2">
      <c r="A257" s="12"/>
      <c r="B257" s="64"/>
      <c r="C257" s="18"/>
      <c r="D257" s="19"/>
      <c r="E257" s="65"/>
      <c r="F257" s="17"/>
      <c r="G257" s="27"/>
      <c r="H257" s="12"/>
      <c r="I257" s="15">
        <f>IF(Sprint3TasksTable[[#This Row],[Presup]]&gt;0,(MAX(J257:AX257)-MIN(J257:AX257))/Sprint3TasksTable[[#This Row],[Presup]],0)</f>
        <v>0</v>
      </c>
      <c r="J257" s="12"/>
      <c r="K257" s="12"/>
      <c r="L257" s="12"/>
      <c r="M257" s="12"/>
      <c r="N257" s="42"/>
      <c r="O257" s="44"/>
      <c r="P257" s="12"/>
      <c r="Q257" s="12"/>
      <c r="R257" s="12"/>
      <c r="S257" s="42"/>
      <c r="T257" s="44"/>
      <c r="U257" s="12"/>
      <c r="V257" s="12"/>
      <c r="W257" s="12"/>
      <c r="X257" s="42"/>
      <c r="Y257" s="44"/>
      <c r="Z257" s="12"/>
      <c r="AA257" s="12"/>
      <c r="AB257" s="12"/>
      <c r="AC257" s="42"/>
      <c r="AD257" s="44"/>
      <c r="AE257" s="12"/>
      <c r="AF257" s="12"/>
      <c r="AG257" s="12"/>
      <c r="AH257" s="42"/>
      <c r="AI257" s="44"/>
      <c r="AJ257" s="12"/>
      <c r="AK257" s="12"/>
      <c r="AL257" s="12"/>
      <c r="AM257" s="42"/>
      <c r="AN257" s="44"/>
      <c r="AO257" s="12"/>
      <c r="AP257" s="12"/>
      <c r="AQ257" s="12"/>
      <c r="AR257" s="42"/>
      <c r="AS257" s="44"/>
      <c r="AT257" s="12"/>
      <c r="AU257" s="12"/>
      <c r="AV257" s="12"/>
      <c r="AW257" s="42"/>
      <c r="AX257" s="44"/>
    </row>
    <row r="258" spans="1:50" x14ac:dyDescent="0.2">
      <c r="A258" s="12"/>
      <c r="B258" s="64"/>
      <c r="C258" s="18"/>
      <c r="D258" s="19"/>
      <c r="E258" s="65"/>
      <c r="F258" s="17"/>
      <c r="G258" s="27"/>
      <c r="H258" s="12"/>
      <c r="I258" s="15">
        <f>IF(Sprint3TasksTable[[#This Row],[Presup]]&gt;0,(MAX(J258:AX258)-MIN(J258:AX258))/Sprint3TasksTable[[#This Row],[Presup]],0)</f>
        <v>0</v>
      </c>
      <c r="J258" s="12"/>
      <c r="K258" s="12"/>
      <c r="L258" s="12"/>
      <c r="M258" s="12"/>
      <c r="N258" s="42"/>
      <c r="O258" s="44"/>
      <c r="P258" s="12"/>
      <c r="Q258" s="12"/>
      <c r="R258" s="12"/>
      <c r="S258" s="42"/>
      <c r="T258" s="44"/>
      <c r="U258" s="12"/>
      <c r="V258" s="12"/>
      <c r="W258" s="12"/>
      <c r="X258" s="42"/>
      <c r="Y258" s="44"/>
      <c r="Z258" s="12"/>
      <c r="AA258" s="12"/>
      <c r="AB258" s="12"/>
      <c r="AC258" s="42"/>
      <c r="AD258" s="44"/>
      <c r="AE258" s="12"/>
      <c r="AF258" s="12"/>
      <c r="AG258" s="12"/>
      <c r="AH258" s="42"/>
      <c r="AI258" s="44"/>
      <c r="AJ258" s="12"/>
      <c r="AK258" s="12"/>
      <c r="AL258" s="12"/>
      <c r="AM258" s="42"/>
      <c r="AN258" s="44"/>
      <c r="AO258" s="12"/>
      <c r="AP258" s="12"/>
      <c r="AQ258" s="12"/>
      <c r="AR258" s="42"/>
      <c r="AS258" s="44"/>
      <c r="AT258" s="12"/>
      <c r="AU258" s="12"/>
      <c r="AV258" s="12"/>
      <c r="AW258" s="42"/>
      <c r="AX258" s="44"/>
    </row>
    <row r="259" spans="1:50" x14ac:dyDescent="0.2">
      <c r="A259" s="12"/>
      <c r="B259" s="64"/>
      <c r="C259" s="18"/>
      <c r="D259" s="19"/>
      <c r="E259" s="65"/>
      <c r="F259" s="17"/>
      <c r="G259" s="27"/>
      <c r="H259" s="12"/>
      <c r="I259" s="15">
        <f>IF(Sprint3TasksTable[[#This Row],[Presup]]&gt;0,(MAX(J259:AX259)-MIN(J259:AX259))/Sprint3TasksTable[[#This Row],[Presup]],0)</f>
        <v>0</v>
      </c>
      <c r="J259" s="12"/>
      <c r="K259" s="12"/>
      <c r="L259" s="12"/>
      <c r="M259" s="12"/>
      <c r="N259" s="42"/>
      <c r="O259" s="44"/>
      <c r="P259" s="12"/>
      <c r="Q259" s="12"/>
      <c r="R259" s="12"/>
      <c r="S259" s="42"/>
      <c r="T259" s="44"/>
      <c r="U259" s="12"/>
      <c r="V259" s="12"/>
      <c r="W259" s="12"/>
      <c r="X259" s="42"/>
      <c r="Y259" s="44"/>
      <c r="Z259" s="12"/>
      <c r="AA259" s="12"/>
      <c r="AB259" s="12"/>
      <c r="AC259" s="42"/>
      <c r="AD259" s="44"/>
      <c r="AE259" s="12"/>
      <c r="AF259" s="12"/>
      <c r="AG259" s="12"/>
      <c r="AH259" s="42"/>
      <c r="AI259" s="44"/>
      <c r="AJ259" s="12"/>
      <c r="AK259" s="12"/>
      <c r="AL259" s="12"/>
      <c r="AM259" s="42"/>
      <c r="AN259" s="44"/>
      <c r="AO259" s="12"/>
      <c r="AP259" s="12"/>
      <c r="AQ259" s="12"/>
      <c r="AR259" s="42"/>
      <c r="AS259" s="44"/>
      <c r="AT259" s="12"/>
      <c r="AU259" s="12"/>
      <c r="AV259" s="12"/>
      <c r="AW259" s="42"/>
      <c r="AX259" s="44"/>
    </row>
    <row r="260" spans="1:50" x14ac:dyDescent="0.2">
      <c r="A260" s="12"/>
      <c r="B260" s="64"/>
      <c r="C260" s="18"/>
      <c r="D260" s="19"/>
      <c r="E260" s="65"/>
      <c r="F260" s="17"/>
      <c r="G260" s="27"/>
      <c r="H260" s="12"/>
      <c r="I260" s="15">
        <f>IF(Sprint3TasksTable[[#This Row],[Presup]]&gt;0,(MAX(J260:AX260)-MIN(J260:AX260))/Sprint3TasksTable[[#This Row],[Presup]],0)</f>
        <v>0</v>
      </c>
      <c r="J260" s="12"/>
      <c r="K260" s="12"/>
      <c r="L260" s="12"/>
      <c r="M260" s="12"/>
      <c r="N260" s="42"/>
      <c r="O260" s="44"/>
      <c r="P260" s="12"/>
      <c r="Q260" s="12"/>
      <c r="R260" s="12"/>
      <c r="S260" s="42"/>
      <c r="T260" s="44"/>
      <c r="U260" s="12"/>
      <c r="V260" s="12"/>
      <c r="W260" s="12"/>
      <c r="X260" s="42"/>
      <c r="Y260" s="44"/>
      <c r="Z260" s="12"/>
      <c r="AA260" s="12"/>
      <c r="AB260" s="12"/>
      <c r="AC260" s="42"/>
      <c r="AD260" s="44"/>
      <c r="AE260" s="12"/>
      <c r="AF260" s="12"/>
      <c r="AG260" s="12"/>
      <c r="AH260" s="42"/>
      <c r="AI260" s="44"/>
      <c r="AJ260" s="12"/>
      <c r="AK260" s="12"/>
      <c r="AL260" s="12"/>
      <c r="AM260" s="42"/>
      <c r="AN260" s="44"/>
      <c r="AO260" s="12"/>
      <c r="AP260" s="12"/>
      <c r="AQ260" s="12"/>
      <c r="AR260" s="42"/>
      <c r="AS260" s="44"/>
      <c r="AT260" s="12"/>
      <c r="AU260" s="12"/>
      <c r="AV260" s="12"/>
      <c r="AW260" s="42"/>
      <c r="AX260" s="44"/>
    </row>
    <row r="261" spans="1:50" x14ac:dyDescent="0.2">
      <c r="A261" s="12"/>
      <c r="B261" s="64"/>
      <c r="C261" s="18"/>
      <c r="D261" s="19"/>
      <c r="E261" s="65"/>
      <c r="F261" s="17"/>
      <c r="G261" s="27"/>
      <c r="H261" s="12"/>
      <c r="I261" s="15">
        <f>IF(Sprint3TasksTable[[#This Row],[Presup]]&gt;0,(MAX(J261:AX261)-MIN(J261:AX261))/Sprint3TasksTable[[#This Row],[Presup]],0)</f>
        <v>0</v>
      </c>
      <c r="J261" s="12"/>
      <c r="K261" s="12"/>
      <c r="L261" s="12"/>
      <c r="M261" s="12"/>
      <c r="N261" s="42"/>
      <c r="O261" s="44"/>
      <c r="P261" s="12"/>
      <c r="Q261" s="12"/>
      <c r="R261" s="12"/>
      <c r="S261" s="42"/>
      <c r="T261" s="44"/>
      <c r="U261" s="12"/>
      <c r="V261" s="12"/>
      <c r="W261" s="12"/>
      <c r="X261" s="42"/>
      <c r="Y261" s="44"/>
      <c r="Z261" s="12"/>
      <c r="AA261" s="12"/>
      <c r="AB261" s="12"/>
      <c r="AC261" s="42"/>
      <c r="AD261" s="44"/>
      <c r="AE261" s="12"/>
      <c r="AF261" s="12"/>
      <c r="AG261" s="12"/>
      <c r="AH261" s="42"/>
      <c r="AI261" s="44"/>
      <c r="AJ261" s="12"/>
      <c r="AK261" s="12"/>
      <c r="AL261" s="12"/>
      <c r="AM261" s="42"/>
      <c r="AN261" s="44"/>
      <c r="AO261" s="12"/>
      <c r="AP261" s="12"/>
      <c r="AQ261" s="12"/>
      <c r="AR261" s="42"/>
      <c r="AS261" s="44"/>
      <c r="AT261" s="12"/>
      <c r="AU261" s="12"/>
      <c r="AV261" s="12"/>
      <c r="AW261" s="42"/>
      <c r="AX261" s="44"/>
    </row>
    <row r="262" spans="1:50" x14ac:dyDescent="0.2">
      <c r="A262" s="12"/>
      <c r="B262" s="64"/>
      <c r="C262" s="18"/>
      <c r="D262" s="19"/>
      <c r="E262" s="65"/>
      <c r="F262" s="17"/>
      <c r="G262" s="27"/>
      <c r="H262" s="12"/>
      <c r="I262" s="15">
        <f>IF(Sprint3TasksTable[[#This Row],[Presup]]&gt;0,(MAX(J262:AX262)-MIN(J262:AX262))/Sprint3TasksTable[[#This Row],[Presup]],0)</f>
        <v>0</v>
      </c>
      <c r="J262" s="12"/>
      <c r="K262" s="12"/>
      <c r="L262" s="12"/>
      <c r="M262" s="12"/>
      <c r="N262" s="42"/>
      <c r="O262" s="44"/>
      <c r="P262" s="12"/>
      <c r="Q262" s="12"/>
      <c r="R262" s="12"/>
      <c r="S262" s="42"/>
      <c r="T262" s="44"/>
      <c r="U262" s="12"/>
      <c r="V262" s="12"/>
      <c r="W262" s="12"/>
      <c r="X262" s="42"/>
      <c r="Y262" s="44"/>
      <c r="Z262" s="12"/>
      <c r="AA262" s="12"/>
      <c r="AB262" s="12"/>
      <c r="AC262" s="42"/>
      <c r="AD262" s="44"/>
      <c r="AE262" s="12"/>
      <c r="AF262" s="12"/>
      <c r="AG262" s="12"/>
      <c r="AH262" s="42"/>
      <c r="AI262" s="44"/>
      <c r="AJ262" s="12"/>
      <c r="AK262" s="12"/>
      <c r="AL262" s="12"/>
      <c r="AM262" s="42"/>
      <c r="AN262" s="44"/>
      <c r="AO262" s="12"/>
      <c r="AP262" s="12"/>
      <c r="AQ262" s="12"/>
      <c r="AR262" s="42"/>
      <c r="AS262" s="44"/>
      <c r="AT262" s="12"/>
      <c r="AU262" s="12"/>
      <c r="AV262" s="12"/>
      <c r="AW262" s="42"/>
      <c r="AX262" s="44"/>
    </row>
    <row r="263" spans="1:50" x14ac:dyDescent="0.2">
      <c r="A263" s="12"/>
      <c r="B263" s="64"/>
      <c r="C263" s="18"/>
      <c r="D263" s="19"/>
      <c r="E263" s="65"/>
      <c r="F263" s="17"/>
      <c r="G263" s="27"/>
      <c r="H263" s="12"/>
      <c r="I263" s="15">
        <f>IF(Sprint3TasksTable[[#This Row],[Presup]]&gt;0,(MAX(J263:AX263)-MIN(J263:AX263))/Sprint3TasksTable[[#This Row],[Presup]],0)</f>
        <v>0</v>
      </c>
      <c r="J263" s="12"/>
      <c r="K263" s="12"/>
      <c r="L263" s="12"/>
      <c r="M263" s="12"/>
      <c r="N263" s="42"/>
      <c r="O263" s="44"/>
      <c r="P263" s="12"/>
      <c r="Q263" s="12"/>
      <c r="R263" s="12"/>
      <c r="S263" s="42"/>
      <c r="T263" s="44"/>
      <c r="U263" s="12"/>
      <c r="V263" s="12"/>
      <c r="W263" s="12"/>
      <c r="X263" s="42"/>
      <c r="Y263" s="44"/>
      <c r="Z263" s="12"/>
      <c r="AA263" s="12"/>
      <c r="AB263" s="12"/>
      <c r="AC263" s="42"/>
      <c r="AD263" s="44"/>
      <c r="AE263" s="12"/>
      <c r="AF263" s="12"/>
      <c r="AG263" s="12"/>
      <c r="AH263" s="42"/>
      <c r="AI263" s="44"/>
      <c r="AJ263" s="12"/>
      <c r="AK263" s="12"/>
      <c r="AL263" s="12"/>
      <c r="AM263" s="42"/>
      <c r="AN263" s="44"/>
      <c r="AO263" s="12"/>
      <c r="AP263" s="12"/>
      <c r="AQ263" s="12"/>
      <c r="AR263" s="42"/>
      <c r="AS263" s="44"/>
      <c r="AT263" s="12"/>
      <c r="AU263" s="12"/>
      <c r="AV263" s="12"/>
      <c r="AW263" s="42"/>
      <c r="AX263" s="44"/>
    </row>
    <row r="264" spans="1:50" x14ac:dyDescent="0.2">
      <c r="A264" s="12"/>
      <c r="B264" s="64"/>
      <c r="C264" s="18"/>
      <c r="D264" s="19"/>
      <c r="E264" s="65"/>
      <c r="F264" s="17"/>
      <c r="G264" s="27"/>
      <c r="H264" s="12"/>
      <c r="I264" s="15">
        <f>IF(Sprint3TasksTable[[#This Row],[Presup]]&gt;0,(MAX(J264:AX264)-MIN(J264:AX264))/Sprint3TasksTable[[#This Row],[Presup]],0)</f>
        <v>0</v>
      </c>
      <c r="J264" s="12"/>
      <c r="K264" s="12"/>
      <c r="L264" s="12"/>
      <c r="M264" s="12"/>
      <c r="N264" s="42"/>
      <c r="O264" s="44"/>
      <c r="P264" s="12"/>
      <c r="Q264" s="12"/>
      <c r="R264" s="12"/>
      <c r="S264" s="42"/>
      <c r="T264" s="44"/>
      <c r="U264" s="12"/>
      <c r="V264" s="12"/>
      <c r="W264" s="12"/>
      <c r="X264" s="42"/>
      <c r="Y264" s="44"/>
      <c r="Z264" s="12"/>
      <c r="AA264" s="12"/>
      <c r="AB264" s="12"/>
      <c r="AC264" s="42"/>
      <c r="AD264" s="44"/>
      <c r="AE264" s="12"/>
      <c r="AF264" s="12"/>
      <c r="AG264" s="12"/>
      <c r="AH264" s="42"/>
      <c r="AI264" s="44"/>
      <c r="AJ264" s="12"/>
      <c r="AK264" s="12"/>
      <c r="AL264" s="12"/>
      <c r="AM264" s="42"/>
      <c r="AN264" s="44"/>
      <c r="AO264" s="12"/>
      <c r="AP264" s="12"/>
      <c r="AQ264" s="12"/>
      <c r="AR264" s="42"/>
      <c r="AS264" s="44"/>
      <c r="AT264" s="12"/>
      <c r="AU264" s="12"/>
      <c r="AV264" s="12"/>
      <c r="AW264" s="42"/>
      <c r="AX264" s="44"/>
    </row>
    <row r="265" spans="1:50" x14ac:dyDescent="0.2">
      <c r="A265" s="12"/>
      <c r="B265" s="64"/>
      <c r="C265" s="18"/>
      <c r="D265" s="19"/>
      <c r="E265" s="65"/>
      <c r="F265" s="17"/>
      <c r="G265" s="27"/>
      <c r="H265" s="12"/>
      <c r="I265" s="15">
        <f>IF(Sprint3TasksTable[[#This Row],[Presup]]&gt;0,(MAX(J265:AX265)-MIN(J265:AX265))/Sprint3TasksTable[[#This Row],[Presup]],0)</f>
        <v>0</v>
      </c>
      <c r="J265" s="12"/>
      <c r="K265" s="12"/>
      <c r="L265" s="12"/>
      <c r="M265" s="12"/>
      <c r="N265" s="42"/>
      <c r="O265" s="44"/>
      <c r="P265" s="12"/>
      <c r="Q265" s="12"/>
      <c r="R265" s="12"/>
      <c r="S265" s="42"/>
      <c r="T265" s="44"/>
      <c r="U265" s="12"/>
      <c r="V265" s="12"/>
      <c r="W265" s="12"/>
      <c r="X265" s="42"/>
      <c r="Y265" s="44"/>
      <c r="Z265" s="12"/>
      <c r="AA265" s="12"/>
      <c r="AB265" s="12"/>
      <c r="AC265" s="42"/>
      <c r="AD265" s="44"/>
      <c r="AE265" s="12"/>
      <c r="AF265" s="12"/>
      <c r="AG265" s="12"/>
      <c r="AH265" s="42"/>
      <c r="AI265" s="44"/>
      <c r="AJ265" s="12"/>
      <c r="AK265" s="12"/>
      <c r="AL265" s="12"/>
      <c r="AM265" s="42"/>
      <c r="AN265" s="44"/>
      <c r="AO265" s="12"/>
      <c r="AP265" s="12"/>
      <c r="AQ265" s="12"/>
      <c r="AR265" s="42"/>
      <c r="AS265" s="44"/>
      <c r="AT265" s="12"/>
      <c r="AU265" s="12"/>
      <c r="AV265" s="12"/>
      <c r="AW265" s="42"/>
      <c r="AX265" s="44"/>
    </row>
    <row r="266" spans="1:50" x14ac:dyDescent="0.2">
      <c r="A266" s="12"/>
      <c r="B266" s="64"/>
      <c r="C266" s="18"/>
      <c r="D266" s="19"/>
      <c r="E266" s="65"/>
      <c r="F266" s="17"/>
      <c r="G266" s="27"/>
      <c r="H266" s="12"/>
      <c r="I266" s="15">
        <f>IF(Sprint3TasksTable[[#This Row],[Presup]]&gt;0,(MAX(J266:AX266)-MIN(J266:AX266))/Sprint3TasksTable[[#This Row],[Presup]],0)</f>
        <v>0</v>
      </c>
      <c r="J266" s="12"/>
      <c r="K266" s="12"/>
      <c r="L266" s="12"/>
      <c r="M266" s="12"/>
      <c r="N266" s="42"/>
      <c r="O266" s="44"/>
      <c r="P266" s="12"/>
      <c r="Q266" s="12"/>
      <c r="R266" s="12"/>
      <c r="S266" s="42"/>
      <c r="T266" s="44"/>
      <c r="U266" s="12"/>
      <c r="V266" s="12"/>
      <c r="W266" s="12"/>
      <c r="X266" s="42"/>
      <c r="Y266" s="44"/>
      <c r="Z266" s="12"/>
      <c r="AA266" s="12"/>
      <c r="AB266" s="12"/>
      <c r="AC266" s="42"/>
      <c r="AD266" s="44"/>
      <c r="AE266" s="12"/>
      <c r="AF266" s="12"/>
      <c r="AG266" s="12"/>
      <c r="AH266" s="42"/>
      <c r="AI266" s="44"/>
      <c r="AJ266" s="12"/>
      <c r="AK266" s="12"/>
      <c r="AL266" s="12"/>
      <c r="AM266" s="42"/>
      <c r="AN266" s="44"/>
      <c r="AO266" s="12"/>
      <c r="AP266" s="12"/>
      <c r="AQ266" s="12"/>
      <c r="AR266" s="42"/>
      <c r="AS266" s="44"/>
      <c r="AT266" s="12"/>
      <c r="AU266" s="12"/>
      <c r="AV266" s="12"/>
      <c r="AW266" s="42"/>
      <c r="AX266" s="44"/>
    </row>
    <row r="267" spans="1:50" x14ac:dyDescent="0.2">
      <c r="A267" s="12"/>
      <c r="B267" s="64"/>
      <c r="C267" s="18"/>
      <c r="D267" s="19"/>
      <c r="E267" s="65"/>
      <c r="F267" s="17"/>
      <c r="G267" s="27"/>
      <c r="H267" s="12"/>
      <c r="I267" s="15">
        <f>IF(Sprint3TasksTable[[#This Row],[Presup]]&gt;0,(MAX(J267:AX267)-MIN(J267:AX267))/Sprint3TasksTable[[#This Row],[Presup]],0)</f>
        <v>0</v>
      </c>
      <c r="J267" s="12"/>
      <c r="K267" s="12"/>
      <c r="L267" s="12"/>
      <c r="M267" s="12"/>
      <c r="N267" s="42"/>
      <c r="O267" s="44"/>
      <c r="P267" s="12"/>
      <c r="Q267" s="12"/>
      <c r="R267" s="12"/>
      <c r="S267" s="42"/>
      <c r="T267" s="44"/>
      <c r="U267" s="12"/>
      <c r="V267" s="12"/>
      <c r="W267" s="12"/>
      <c r="X267" s="42"/>
      <c r="Y267" s="44"/>
      <c r="Z267" s="12"/>
      <c r="AA267" s="12"/>
      <c r="AB267" s="12"/>
      <c r="AC267" s="42"/>
      <c r="AD267" s="44"/>
      <c r="AE267" s="12"/>
      <c r="AF267" s="12"/>
      <c r="AG267" s="12"/>
      <c r="AH267" s="42"/>
      <c r="AI267" s="44"/>
      <c r="AJ267" s="12"/>
      <c r="AK267" s="12"/>
      <c r="AL267" s="12"/>
      <c r="AM267" s="42"/>
      <c r="AN267" s="44"/>
      <c r="AO267" s="12"/>
      <c r="AP267" s="12"/>
      <c r="AQ267" s="12"/>
      <c r="AR267" s="42"/>
      <c r="AS267" s="44"/>
      <c r="AT267" s="12"/>
      <c r="AU267" s="12"/>
      <c r="AV267" s="12"/>
      <c r="AW267" s="42"/>
      <c r="AX267" s="44"/>
    </row>
    <row r="268" spans="1:50" x14ac:dyDescent="0.2">
      <c r="A268" s="12"/>
      <c r="B268" s="64"/>
      <c r="C268" s="18"/>
      <c r="D268" s="19"/>
      <c r="E268" s="65"/>
      <c r="F268" s="17"/>
      <c r="G268" s="27"/>
      <c r="H268" s="12"/>
      <c r="I268" s="15">
        <f>IF(Sprint3TasksTable[[#This Row],[Presup]]&gt;0,(MAX(J268:AX268)-MIN(J268:AX268))/Sprint3TasksTable[[#This Row],[Presup]],0)</f>
        <v>0</v>
      </c>
      <c r="J268" s="12"/>
      <c r="K268" s="12"/>
      <c r="L268" s="12"/>
      <c r="M268" s="12"/>
      <c r="N268" s="42"/>
      <c r="O268" s="44"/>
      <c r="P268" s="12"/>
      <c r="Q268" s="12"/>
      <c r="R268" s="12"/>
      <c r="S268" s="42"/>
      <c r="T268" s="44"/>
      <c r="U268" s="12"/>
      <c r="V268" s="12"/>
      <c r="W268" s="12"/>
      <c r="X268" s="42"/>
      <c r="Y268" s="44"/>
      <c r="Z268" s="12"/>
      <c r="AA268" s="12"/>
      <c r="AB268" s="12"/>
      <c r="AC268" s="42"/>
      <c r="AD268" s="44"/>
      <c r="AE268" s="12"/>
      <c r="AF268" s="12"/>
      <c r="AG268" s="12"/>
      <c r="AH268" s="42"/>
      <c r="AI268" s="44"/>
      <c r="AJ268" s="12"/>
      <c r="AK268" s="12"/>
      <c r="AL268" s="12"/>
      <c r="AM268" s="42"/>
      <c r="AN268" s="44"/>
      <c r="AO268" s="12"/>
      <c r="AP268" s="12"/>
      <c r="AQ268" s="12"/>
      <c r="AR268" s="42"/>
      <c r="AS268" s="44"/>
      <c r="AT268" s="12"/>
      <c r="AU268" s="12"/>
      <c r="AV268" s="12"/>
      <c r="AW268" s="42"/>
      <c r="AX268" s="44"/>
    </row>
    <row r="269" spans="1:50" x14ac:dyDescent="0.2">
      <c r="A269" s="12"/>
      <c r="B269" s="64"/>
      <c r="C269" s="18"/>
      <c r="D269" s="19"/>
      <c r="E269" s="65"/>
      <c r="F269" s="17"/>
      <c r="G269" s="27"/>
      <c r="H269" s="12"/>
      <c r="I269" s="15">
        <f>IF(Sprint3TasksTable[[#This Row],[Presup]]&gt;0,(MAX(J269:AX269)-MIN(J269:AX269))/Sprint3TasksTable[[#This Row],[Presup]],0)</f>
        <v>0</v>
      </c>
      <c r="J269" s="12"/>
      <c r="K269" s="12"/>
      <c r="L269" s="12"/>
      <c r="M269" s="12"/>
      <c r="N269" s="42"/>
      <c r="O269" s="44"/>
      <c r="P269" s="12"/>
      <c r="Q269" s="12"/>
      <c r="R269" s="12"/>
      <c r="S269" s="42"/>
      <c r="T269" s="44"/>
      <c r="U269" s="12"/>
      <c r="V269" s="12"/>
      <c r="W269" s="12"/>
      <c r="X269" s="42"/>
      <c r="Y269" s="44"/>
      <c r="Z269" s="12"/>
      <c r="AA269" s="12"/>
      <c r="AB269" s="12"/>
      <c r="AC269" s="42"/>
      <c r="AD269" s="44"/>
      <c r="AE269" s="12"/>
      <c r="AF269" s="12"/>
      <c r="AG269" s="12"/>
      <c r="AH269" s="42"/>
      <c r="AI269" s="44"/>
      <c r="AJ269" s="12"/>
      <c r="AK269" s="12"/>
      <c r="AL269" s="12"/>
      <c r="AM269" s="42"/>
      <c r="AN269" s="44"/>
      <c r="AO269" s="12"/>
      <c r="AP269" s="12"/>
      <c r="AQ269" s="12"/>
      <c r="AR269" s="42"/>
      <c r="AS269" s="44"/>
      <c r="AT269" s="12"/>
      <c r="AU269" s="12"/>
      <c r="AV269" s="12"/>
      <c r="AW269" s="42"/>
      <c r="AX269" s="44"/>
    </row>
    <row r="270" spans="1:50" x14ac:dyDescent="0.2">
      <c r="A270" s="12"/>
      <c r="B270" s="64"/>
      <c r="C270" s="18"/>
      <c r="D270" s="19"/>
      <c r="E270" s="65"/>
      <c r="F270" s="17"/>
      <c r="G270" s="27"/>
      <c r="H270" s="12"/>
      <c r="I270" s="15">
        <f>IF(Sprint3TasksTable[[#This Row],[Presup]]&gt;0,(MAX(J270:AX270)-MIN(J270:AX270))/Sprint3TasksTable[[#This Row],[Presup]],0)</f>
        <v>0</v>
      </c>
      <c r="J270" s="12"/>
      <c r="K270" s="12"/>
      <c r="L270" s="12"/>
      <c r="M270" s="12"/>
      <c r="N270" s="42"/>
      <c r="O270" s="44"/>
      <c r="P270" s="12"/>
      <c r="Q270" s="12"/>
      <c r="R270" s="12"/>
      <c r="S270" s="42"/>
      <c r="T270" s="44"/>
      <c r="U270" s="12"/>
      <c r="V270" s="12"/>
      <c r="W270" s="12"/>
      <c r="X270" s="42"/>
      <c r="Y270" s="44"/>
      <c r="Z270" s="12"/>
      <c r="AA270" s="12"/>
      <c r="AB270" s="12"/>
      <c r="AC270" s="42"/>
      <c r="AD270" s="44"/>
      <c r="AE270" s="12"/>
      <c r="AF270" s="12"/>
      <c r="AG270" s="12"/>
      <c r="AH270" s="42"/>
      <c r="AI270" s="44"/>
      <c r="AJ270" s="12"/>
      <c r="AK270" s="12"/>
      <c r="AL270" s="12"/>
      <c r="AM270" s="42"/>
      <c r="AN270" s="44"/>
      <c r="AO270" s="12"/>
      <c r="AP270" s="12"/>
      <c r="AQ270" s="12"/>
      <c r="AR270" s="42"/>
      <c r="AS270" s="44"/>
      <c r="AT270" s="12"/>
      <c r="AU270" s="12"/>
      <c r="AV270" s="12"/>
      <c r="AW270" s="42"/>
      <c r="AX270" s="44"/>
    </row>
    <row r="271" spans="1:50" x14ac:dyDescent="0.2">
      <c r="A271" s="12"/>
      <c r="B271" s="64"/>
      <c r="C271" s="18"/>
      <c r="D271" s="19"/>
      <c r="E271" s="65"/>
      <c r="F271" s="17"/>
      <c r="G271" s="27"/>
      <c r="H271" s="12"/>
      <c r="I271" s="15">
        <f>IF(Sprint3TasksTable[[#This Row],[Presup]]&gt;0,(MAX(J271:AX271)-MIN(J271:AX271))/Sprint3TasksTable[[#This Row],[Presup]],0)</f>
        <v>0</v>
      </c>
      <c r="J271" s="12"/>
      <c r="K271" s="12"/>
      <c r="L271" s="12"/>
      <c r="M271" s="12"/>
      <c r="N271" s="42"/>
      <c r="O271" s="44"/>
      <c r="P271" s="12"/>
      <c r="Q271" s="12"/>
      <c r="R271" s="12"/>
      <c r="S271" s="42"/>
      <c r="T271" s="44"/>
      <c r="U271" s="12"/>
      <c r="V271" s="12"/>
      <c r="W271" s="12"/>
      <c r="X271" s="42"/>
      <c r="Y271" s="44"/>
      <c r="Z271" s="12"/>
      <c r="AA271" s="12"/>
      <c r="AB271" s="12"/>
      <c r="AC271" s="42"/>
      <c r="AD271" s="44"/>
      <c r="AE271" s="12"/>
      <c r="AF271" s="12"/>
      <c r="AG271" s="12"/>
      <c r="AH271" s="42"/>
      <c r="AI271" s="44"/>
      <c r="AJ271" s="12"/>
      <c r="AK271" s="12"/>
      <c r="AL271" s="12"/>
      <c r="AM271" s="42"/>
      <c r="AN271" s="44"/>
      <c r="AO271" s="12"/>
      <c r="AP271" s="12"/>
      <c r="AQ271" s="12"/>
      <c r="AR271" s="42"/>
      <c r="AS271" s="44"/>
      <c r="AT271" s="12"/>
      <c r="AU271" s="12"/>
      <c r="AV271" s="12"/>
      <c r="AW271" s="42"/>
      <c r="AX271" s="44"/>
    </row>
    <row r="272" spans="1:50" x14ac:dyDescent="0.2">
      <c r="A272" s="12"/>
      <c r="B272" s="64"/>
      <c r="C272" s="18"/>
      <c r="D272" s="19"/>
      <c r="E272" s="65"/>
      <c r="F272" s="17"/>
      <c r="G272" s="27"/>
      <c r="H272" s="12"/>
      <c r="I272" s="15">
        <f>IF(Sprint3TasksTable[[#This Row],[Presup]]&gt;0,(MAX(J272:AX272)-MIN(J272:AX272))/Sprint3TasksTable[[#This Row],[Presup]],0)</f>
        <v>0</v>
      </c>
      <c r="J272" s="12"/>
      <c r="K272" s="12"/>
      <c r="L272" s="12"/>
      <c r="M272" s="12"/>
      <c r="N272" s="42"/>
      <c r="O272" s="44"/>
      <c r="P272" s="12"/>
      <c r="Q272" s="12"/>
      <c r="R272" s="12"/>
      <c r="S272" s="42"/>
      <c r="T272" s="44"/>
      <c r="U272" s="12"/>
      <c r="V272" s="12"/>
      <c r="W272" s="12"/>
      <c r="X272" s="42"/>
      <c r="Y272" s="44"/>
      <c r="Z272" s="12"/>
      <c r="AA272" s="12"/>
      <c r="AB272" s="12"/>
      <c r="AC272" s="42"/>
      <c r="AD272" s="44"/>
      <c r="AE272" s="12"/>
      <c r="AF272" s="12"/>
      <c r="AG272" s="12"/>
      <c r="AH272" s="42"/>
      <c r="AI272" s="44"/>
      <c r="AJ272" s="12"/>
      <c r="AK272" s="12"/>
      <c r="AL272" s="12"/>
      <c r="AM272" s="42"/>
      <c r="AN272" s="44"/>
      <c r="AO272" s="12"/>
      <c r="AP272" s="12"/>
      <c r="AQ272" s="12"/>
      <c r="AR272" s="42"/>
      <c r="AS272" s="44"/>
      <c r="AT272" s="12"/>
      <c r="AU272" s="12"/>
      <c r="AV272" s="12"/>
      <c r="AW272" s="42"/>
      <c r="AX272" s="44"/>
    </row>
    <row r="273" spans="1:50" x14ac:dyDescent="0.2">
      <c r="A273" s="12"/>
      <c r="B273" s="64"/>
      <c r="C273" s="18"/>
      <c r="D273" s="19"/>
      <c r="E273" s="65"/>
      <c r="F273" s="17"/>
      <c r="G273" s="27"/>
      <c r="H273" s="12"/>
      <c r="I273" s="15">
        <f>IF(Sprint3TasksTable[[#This Row],[Presup]]&gt;0,(MAX(J273:AX273)-MIN(J273:AX273))/Sprint3TasksTable[[#This Row],[Presup]],0)</f>
        <v>0</v>
      </c>
      <c r="J273" s="12"/>
      <c r="K273" s="12"/>
      <c r="L273" s="12"/>
      <c r="M273" s="12"/>
      <c r="N273" s="42"/>
      <c r="O273" s="44"/>
      <c r="P273" s="12"/>
      <c r="Q273" s="12"/>
      <c r="R273" s="12"/>
      <c r="S273" s="42"/>
      <c r="T273" s="44"/>
      <c r="U273" s="12"/>
      <c r="V273" s="12"/>
      <c r="W273" s="12"/>
      <c r="X273" s="42"/>
      <c r="Y273" s="44"/>
      <c r="Z273" s="12"/>
      <c r="AA273" s="12"/>
      <c r="AB273" s="12"/>
      <c r="AC273" s="42"/>
      <c r="AD273" s="44"/>
      <c r="AE273" s="12"/>
      <c r="AF273" s="12"/>
      <c r="AG273" s="12"/>
      <c r="AH273" s="42"/>
      <c r="AI273" s="44"/>
      <c r="AJ273" s="12"/>
      <c r="AK273" s="12"/>
      <c r="AL273" s="12"/>
      <c r="AM273" s="42"/>
      <c r="AN273" s="44"/>
      <c r="AO273" s="12"/>
      <c r="AP273" s="12"/>
      <c r="AQ273" s="12"/>
      <c r="AR273" s="42"/>
      <c r="AS273" s="44"/>
      <c r="AT273" s="12"/>
      <c r="AU273" s="12"/>
      <c r="AV273" s="12"/>
      <c r="AW273" s="42"/>
      <c r="AX273" s="44"/>
    </row>
    <row r="274" spans="1:50" x14ac:dyDescent="0.2">
      <c r="A274" s="12"/>
      <c r="B274" s="64"/>
      <c r="C274" s="18"/>
      <c r="D274" s="19"/>
      <c r="E274" s="65"/>
      <c r="F274" s="17"/>
      <c r="G274" s="27"/>
      <c r="H274" s="12"/>
      <c r="I274" s="15">
        <f>IF(Sprint3TasksTable[[#This Row],[Presup]]&gt;0,(MAX(J274:AX274)-MIN(J274:AX274))/Sprint3TasksTable[[#This Row],[Presup]],0)</f>
        <v>0</v>
      </c>
      <c r="J274" s="12"/>
      <c r="K274" s="12"/>
      <c r="L274" s="12"/>
      <c r="M274" s="12"/>
      <c r="N274" s="42"/>
      <c r="O274" s="44"/>
      <c r="P274" s="12"/>
      <c r="Q274" s="12"/>
      <c r="R274" s="12"/>
      <c r="S274" s="42"/>
      <c r="T274" s="44"/>
      <c r="U274" s="12"/>
      <c r="V274" s="12"/>
      <c r="W274" s="12"/>
      <c r="X274" s="42"/>
      <c r="Y274" s="44"/>
      <c r="Z274" s="12"/>
      <c r="AA274" s="12"/>
      <c r="AB274" s="12"/>
      <c r="AC274" s="42"/>
      <c r="AD274" s="44"/>
      <c r="AE274" s="12"/>
      <c r="AF274" s="12"/>
      <c r="AG274" s="12"/>
      <c r="AH274" s="42"/>
      <c r="AI274" s="44"/>
      <c r="AJ274" s="12"/>
      <c r="AK274" s="12"/>
      <c r="AL274" s="12"/>
      <c r="AM274" s="42"/>
      <c r="AN274" s="44"/>
      <c r="AO274" s="12"/>
      <c r="AP274" s="12"/>
      <c r="AQ274" s="12"/>
      <c r="AR274" s="42"/>
      <c r="AS274" s="44"/>
      <c r="AT274" s="12"/>
      <c r="AU274" s="12"/>
      <c r="AV274" s="12"/>
      <c r="AW274" s="42"/>
      <c r="AX274" s="44"/>
    </row>
    <row r="275" spans="1:50" x14ac:dyDescent="0.2">
      <c r="A275" s="12"/>
      <c r="B275" s="64"/>
      <c r="C275" s="18"/>
      <c r="D275" s="19"/>
      <c r="E275" s="65"/>
      <c r="F275" s="17"/>
      <c r="G275" s="27"/>
      <c r="H275" s="12"/>
      <c r="I275" s="15">
        <f>IF(Sprint3TasksTable[[#This Row],[Presup]]&gt;0,(MAX(J275:AX275)-MIN(J275:AX275))/Sprint3TasksTable[[#This Row],[Presup]],0)</f>
        <v>0</v>
      </c>
      <c r="J275" s="12"/>
      <c r="K275" s="12"/>
      <c r="L275" s="12"/>
      <c r="M275" s="12"/>
      <c r="N275" s="42"/>
      <c r="O275" s="44"/>
      <c r="P275" s="12"/>
      <c r="Q275" s="12"/>
      <c r="R275" s="12"/>
      <c r="S275" s="42"/>
      <c r="T275" s="44"/>
      <c r="U275" s="12"/>
      <c r="V275" s="12"/>
      <c r="W275" s="12"/>
      <c r="X275" s="42"/>
      <c r="Y275" s="44"/>
      <c r="Z275" s="12"/>
      <c r="AA275" s="12"/>
      <c r="AB275" s="12"/>
      <c r="AC275" s="42"/>
      <c r="AD275" s="44"/>
      <c r="AE275" s="12"/>
      <c r="AF275" s="12"/>
      <c r="AG275" s="12"/>
      <c r="AH275" s="42"/>
      <c r="AI275" s="44"/>
      <c r="AJ275" s="12"/>
      <c r="AK275" s="12"/>
      <c r="AL275" s="12"/>
      <c r="AM275" s="42"/>
      <c r="AN275" s="44"/>
      <c r="AO275" s="12"/>
      <c r="AP275" s="12"/>
      <c r="AQ275" s="12"/>
      <c r="AR275" s="42"/>
      <c r="AS275" s="44"/>
      <c r="AT275" s="12"/>
      <c r="AU275" s="12"/>
      <c r="AV275" s="12"/>
      <c r="AW275" s="42"/>
      <c r="AX275" s="44"/>
    </row>
    <row r="276" spans="1:50" x14ac:dyDescent="0.2">
      <c r="A276" s="12"/>
      <c r="B276" s="64"/>
      <c r="C276" s="18"/>
      <c r="D276" s="19"/>
      <c r="E276" s="65"/>
      <c r="F276" s="17"/>
      <c r="G276" s="27"/>
      <c r="H276" s="12"/>
      <c r="I276" s="15">
        <f>IF(Sprint3TasksTable[[#This Row],[Presup]]&gt;0,(MAX(J276:AX276)-MIN(J276:AX276))/Sprint3TasksTable[[#This Row],[Presup]],0)</f>
        <v>0</v>
      </c>
      <c r="J276" s="12"/>
      <c r="K276" s="12"/>
      <c r="L276" s="12"/>
      <c r="M276" s="12"/>
      <c r="N276" s="42"/>
      <c r="O276" s="44"/>
      <c r="P276" s="12"/>
      <c r="Q276" s="12"/>
      <c r="R276" s="12"/>
      <c r="S276" s="42"/>
      <c r="T276" s="44"/>
      <c r="U276" s="12"/>
      <c r="V276" s="12"/>
      <c r="W276" s="12"/>
      <c r="X276" s="42"/>
      <c r="Y276" s="44"/>
      <c r="Z276" s="12"/>
      <c r="AA276" s="12"/>
      <c r="AB276" s="12"/>
      <c r="AC276" s="42"/>
      <c r="AD276" s="44"/>
      <c r="AE276" s="12"/>
      <c r="AF276" s="12"/>
      <c r="AG276" s="12"/>
      <c r="AH276" s="42"/>
      <c r="AI276" s="44"/>
      <c r="AJ276" s="12"/>
      <c r="AK276" s="12"/>
      <c r="AL276" s="12"/>
      <c r="AM276" s="42"/>
      <c r="AN276" s="44"/>
      <c r="AO276" s="12"/>
      <c r="AP276" s="12"/>
      <c r="AQ276" s="12"/>
      <c r="AR276" s="42"/>
      <c r="AS276" s="44"/>
      <c r="AT276" s="12"/>
      <c r="AU276" s="12"/>
      <c r="AV276" s="12"/>
      <c r="AW276" s="42"/>
      <c r="AX276" s="44"/>
    </row>
    <row r="277" spans="1:50" x14ac:dyDescent="0.2">
      <c r="A277" s="12"/>
      <c r="B277" s="64"/>
      <c r="C277" s="18"/>
      <c r="D277" s="19"/>
      <c r="E277" s="65"/>
      <c r="F277" s="17"/>
      <c r="G277" s="27"/>
      <c r="H277" s="12"/>
      <c r="I277" s="15">
        <f>IF(Sprint3TasksTable[[#This Row],[Presup]]&gt;0,(MAX(J277:AX277)-MIN(J277:AX277))/Sprint3TasksTable[[#This Row],[Presup]],0)</f>
        <v>0</v>
      </c>
      <c r="J277" s="12"/>
      <c r="K277" s="12"/>
      <c r="L277" s="12"/>
      <c r="M277" s="12"/>
      <c r="N277" s="42"/>
      <c r="O277" s="44"/>
      <c r="P277" s="12"/>
      <c r="Q277" s="12"/>
      <c r="R277" s="12"/>
      <c r="S277" s="42"/>
      <c r="T277" s="44"/>
      <c r="U277" s="12"/>
      <c r="V277" s="12"/>
      <c r="W277" s="12"/>
      <c r="X277" s="42"/>
      <c r="Y277" s="44"/>
      <c r="Z277" s="12"/>
      <c r="AA277" s="12"/>
      <c r="AB277" s="12"/>
      <c r="AC277" s="42"/>
      <c r="AD277" s="44"/>
      <c r="AE277" s="12"/>
      <c r="AF277" s="12"/>
      <c r="AG277" s="12"/>
      <c r="AH277" s="42"/>
      <c r="AI277" s="44"/>
      <c r="AJ277" s="12"/>
      <c r="AK277" s="12"/>
      <c r="AL277" s="12"/>
      <c r="AM277" s="42"/>
      <c r="AN277" s="44"/>
      <c r="AO277" s="12"/>
      <c r="AP277" s="12"/>
      <c r="AQ277" s="12"/>
      <c r="AR277" s="42"/>
      <c r="AS277" s="44"/>
      <c r="AT277" s="12"/>
      <c r="AU277" s="12"/>
      <c r="AV277" s="12"/>
      <c r="AW277" s="42"/>
      <c r="AX277" s="44"/>
    </row>
    <row r="278" spans="1:50" x14ac:dyDescent="0.2">
      <c r="A278" s="12"/>
      <c r="B278" s="64"/>
      <c r="C278" s="18"/>
      <c r="D278" s="19"/>
      <c r="E278" s="65"/>
      <c r="F278" s="17"/>
      <c r="G278" s="27"/>
      <c r="H278" s="12"/>
      <c r="I278" s="15">
        <f>IF(Sprint3TasksTable[[#This Row],[Presup]]&gt;0,(MAX(J278:AX278)-MIN(J278:AX278))/Sprint3TasksTable[[#This Row],[Presup]],0)</f>
        <v>0</v>
      </c>
      <c r="J278" s="12"/>
      <c r="K278" s="12"/>
      <c r="L278" s="12"/>
      <c r="M278" s="12"/>
      <c r="N278" s="42"/>
      <c r="O278" s="44"/>
      <c r="P278" s="12"/>
      <c r="Q278" s="12"/>
      <c r="R278" s="12"/>
      <c r="S278" s="42"/>
      <c r="T278" s="44"/>
      <c r="U278" s="12"/>
      <c r="V278" s="12"/>
      <c r="W278" s="12"/>
      <c r="X278" s="42"/>
      <c r="Y278" s="44"/>
      <c r="Z278" s="12"/>
      <c r="AA278" s="12"/>
      <c r="AB278" s="12"/>
      <c r="AC278" s="42"/>
      <c r="AD278" s="44"/>
      <c r="AE278" s="12"/>
      <c r="AF278" s="12"/>
      <c r="AG278" s="12"/>
      <c r="AH278" s="42"/>
      <c r="AI278" s="44"/>
      <c r="AJ278" s="12"/>
      <c r="AK278" s="12"/>
      <c r="AL278" s="12"/>
      <c r="AM278" s="42"/>
      <c r="AN278" s="44"/>
      <c r="AO278" s="12"/>
      <c r="AP278" s="12"/>
      <c r="AQ278" s="12"/>
      <c r="AR278" s="42"/>
      <c r="AS278" s="44"/>
      <c r="AT278" s="12"/>
      <c r="AU278" s="12"/>
      <c r="AV278" s="12"/>
      <c r="AW278" s="42"/>
      <c r="AX278" s="44"/>
    </row>
    <row r="279" spans="1:50" x14ac:dyDescent="0.2">
      <c r="A279" s="12"/>
      <c r="B279" s="64"/>
      <c r="C279" s="18"/>
      <c r="D279" s="19"/>
      <c r="E279" s="65"/>
      <c r="F279" s="17"/>
      <c r="G279" s="27"/>
      <c r="H279" s="12"/>
      <c r="I279" s="15">
        <f>IF(Sprint3TasksTable[[#This Row],[Presup]]&gt;0,(MAX(J279:AX279)-MIN(J279:AX279))/Sprint3TasksTable[[#This Row],[Presup]],0)</f>
        <v>0</v>
      </c>
      <c r="J279" s="12"/>
      <c r="K279" s="12"/>
      <c r="L279" s="12"/>
      <c r="M279" s="12"/>
      <c r="N279" s="42"/>
      <c r="O279" s="44"/>
      <c r="P279" s="12"/>
      <c r="Q279" s="12"/>
      <c r="R279" s="12"/>
      <c r="S279" s="42"/>
      <c r="T279" s="44"/>
      <c r="U279" s="12"/>
      <c r="V279" s="12"/>
      <c r="W279" s="12"/>
      <c r="X279" s="42"/>
      <c r="Y279" s="44"/>
      <c r="Z279" s="12"/>
      <c r="AA279" s="12"/>
      <c r="AB279" s="12"/>
      <c r="AC279" s="42"/>
      <c r="AD279" s="44"/>
      <c r="AE279" s="12"/>
      <c r="AF279" s="12"/>
      <c r="AG279" s="12"/>
      <c r="AH279" s="42"/>
      <c r="AI279" s="44"/>
      <c r="AJ279" s="12"/>
      <c r="AK279" s="12"/>
      <c r="AL279" s="12"/>
      <c r="AM279" s="42"/>
      <c r="AN279" s="44"/>
      <c r="AO279" s="12"/>
      <c r="AP279" s="12"/>
      <c r="AQ279" s="12"/>
      <c r="AR279" s="42"/>
      <c r="AS279" s="44"/>
      <c r="AT279" s="12"/>
      <c r="AU279" s="12"/>
      <c r="AV279" s="12"/>
      <c r="AW279" s="42"/>
      <c r="AX279" s="44"/>
    </row>
    <row r="280" spans="1:50" x14ac:dyDescent="0.2">
      <c r="A280" s="12"/>
      <c r="B280" s="64"/>
      <c r="C280" s="18"/>
      <c r="D280" s="19"/>
      <c r="E280" s="65"/>
      <c r="F280" s="17"/>
      <c r="G280" s="27"/>
      <c r="H280" s="12"/>
      <c r="I280" s="15">
        <f>IF(Sprint3TasksTable[[#This Row],[Presup]]&gt;0,(MAX(J280:AX280)-MIN(J280:AX280))/Sprint3TasksTable[[#This Row],[Presup]],0)</f>
        <v>0</v>
      </c>
      <c r="J280" s="12"/>
      <c r="K280" s="12"/>
      <c r="L280" s="12"/>
      <c r="M280" s="12"/>
      <c r="N280" s="42"/>
      <c r="O280" s="44"/>
      <c r="P280" s="12"/>
      <c r="Q280" s="12"/>
      <c r="R280" s="12"/>
      <c r="S280" s="42"/>
      <c r="T280" s="44"/>
      <c r="U280" s="12"/>
      <c r="V280" s="12"/>
      <c r="W280" s="12"/>
      <c r="X280" s="42"/>
      <c r="Y280" s="44"/>
      <c r="Z280" s="12"/>
      <c r="AA280" s="12"/>
      <c r="AB280" s="12"/>
      <c r="AC280" s="42"/>
      <c r="AD280" s="44"/>
      <c r="AE280" s="12"/>
      <c r="AF280" s="12"/>
      <c r="AG280" s="12"/>
      <c r="AH280" s="42"/>
      <c r="AI280" s="44"/>
      <c r="AJ280" s="12"/>
      <c r="AK280" s="12"/>
      <c r="AL280" s="12"/>
      <c r="AM280" s="42"/>
      <c r="AN280" s="44"/>
      <c r="AO280" s="12"/>
      <c r="AP280" s="12"/>
      <c r="AQ280" s="12"/>
      <c r="AR280" s="42"/>
      <c r="AS280" s="44"/>
      <c r="AT280" s="12"/>
      <c r="AU280" s="12"/>
      <c r="AV280" s="12"/>
      <c r="AW280" s="42"/>
      <c r="AX280" s="44"/>
    </row>
    <row r="281" spans="1:50" x14ac:dyDescent="0.2">
      <c r="A281" s="12"/>
      <c r="B281" s="64"/>
      <c r="C281" s="18"/>
      <c r="D281" s="19"/>
      <c r="E281" s="65"/>
      <c r="F281" s="17"/>
      <c r="G281" s="27"/>
      <c r="H281" s="12"/>
      <c r="I281" s="15">
        <f>IF(Sprint3TasksTable[[#This Row],[Presup]]&gt;0,(MAX(J281:AX281)-MIN(J281:AX281))/Sprint3TasksTable[[#This Row],[Presup]],0)</f>
        <v>0</v>
      </c>
      <c r="J281" s="12"/>
      <c r="K281" s="12"/>
      <c r="L281" s="12"/>
      <c r="M281" s="12"/>
      <c r="N281" s="42"/>
      <c r="O281" s="44"/>
      <c r="P281" s="12"/>
      <c r="Q281" s="12"/>
      <c r="R281" s="12"/>
      <c r="S281" s="42"/>
      <c r="T281" s="44"/>
      <c r="U281" s="12"/>
      <c r="V281" s="12"/>
      <c r="W281" s="12"/>
      <c r="X281" s="42"/>
      <c r="Y281" s="44"/>
      <c r="Z281" s="12"/>
      <c r="AA281" s="12"/>
      <c r="AB281" s="12"/>
      <c r="AC281" s="42"/>
      <c r="AD281" s="44"/>
      <c r="AE281" s="12"/>
      <c r="AF281" s="12"/>
      <c r="AG281" s="12"/>
      <c r="AH281" s="42"/>
      <c r="AI281" s="44"/>
      <c r="AJ281" s="12"/>
      <c r="AK281" s="12"/>
      <c r="AL281" s="12"/>
      <c r="AM281" s="42"/>
      <c r="AN281" s="44"/>
      <c r="AO281" s="12"/>
      <c r="AP281" s="12"/>
      <c r="AQ281" s="12"/>
      <c r="AR281" s="42"/>
      <c r="AS281" s="44"/>
      <c r="AT281" s="12"/>
      <c r="AU281" s="12"/>
      <c r="AV281" s="12"/>
      <c r="AW281" s="42"/>
      <c r="AX281" s="44"/>
    </row>
    <row r="282" spans="1:50" x14ac:dyDescent="0.2">
      <c r="A282" s="12"/>
      <c r="B282" s="64"/>
      <c r="C282" s="18"/>
      <c r="D282" s="19"/>
      <c r="E282" s="65"/>
      <c r="F282" s="17"/>
      <c r="G282" s="27"/>
      <c r="H282" s="12"/>
      <c r="I282" s="15">
        <f>IF(Sprint3TasksTable[[#This Row],[Presup]]&gt;0,(MAX(J282:AX282)-MIN(J282:AX282))/Sprint3TasksTable[[#This Row],[Presup]],0)</f>
        <v>0</v>
      </c>
      <c r="J282" s="12"/>
      <c r="K282" s="12"/>
      <c r="L282" s="12"/>
      <c r="M282" s="12"/>
      <c r="N282" s="42"/>
      <c r="O282" s="44"/>
      <c r="P282" s="12"/>
      <c r="Q282" s="12"/>
      <c r="R282" s="12"/>
      <c r="S282" s="42"/>
      <c r="T282" s="44"/>
      <c r="U282" s="12"/>
      <c r="V282" s="12"/>
      <c r="W282" s="12"/>
      <c r="X282" s="42"/>
      <c r="Y282" s="44"/>
      <c r="Z282" s="12"/>
      <c r="AA282" s="12"/>
      <c r="AB282" s="12"/>
      <c r="AC282" s="42"/>
      <c r="AD282" s="44"/>
      <c r="AE282" s="12"/>
      <c r="AF282" s="12"/>
      <c r="AG282" s="12"/>
      <c r="AH282" s="42"/>
      <c r="AI282" s="44"/>
      <c r="AJ282" s="12"/>
      <c r="AK282" s="12"/>
      <c r="AL282" s="12"/>
      <c r="AM282" s="42"/>
      <c r="AN282" s="44"/>
      <c r="AO282" s="12"/>
      <c r="AP282" s="12"/>
      <c r="AQ282" s="12"/>
      <c r="AR282" s="42"/>
      <c r="AS282" s="44"/>
      <c r="AT282" s="12"/>
      <c r="AU282" s="12"/>
      <c r="AV282" s="12"/>
      <c r="AW282" s="42"/>
      <c r="AX282" s="44"/>
    </row>
    <row r="283" spans="1:50" x14ac:dyDescent="0.2">
      <c r="A283" s="12"/>
      <c r="B283" s="64"/>
      <c r="C283" s="18"/>
      <c r="D283" s="19"/>
      <c r="E283" s="65"/>
      <c r="F283" s="17"/>
      <c r="G283" s="27"/>
      <c r="H283" s="12"/>
      <c r="I283" s="15">
        <f>IF(Sprint3TasksTable[[#This Row],[Presup]]&gt;0,(MAX(J283:AX283)-MIN(J283:AX283))/Sprint3TasksTable[[#This Row],[Presup]],0)</f>
        <v>0</v>
      </c>
      <c r="J283" s="12"/>
      <c r="K283" s="12"/>
      <c r="L283" s="12"/>
      <c r="M283" s="12"/>
      <c r="N283" s="42"/>
      <c r="O283" s="44"/>
      <c r="P283" s="12"/>
      <c r="Q283" s="12"/>
      <c r="R283" s="12"/>
      <c r="S283" s="42"/>
      <c r="T283" s="44"/>
      <c r="U283" s="12"/>
      <c r="V283" s="12"/>
      <c r="W283" s="12"/>
      <c r="X283" s="42"/>
      <c r="Y283" s="44"/>
      <c r="Z283" s="12"/>
      <c r="AA283" s="12"/>
      <c r="AB283" s="12"/>
      <c r="AC283" s="42"/>
      <c r="AD283" s="44"/>
      <c r="AE283" s="12"/>
      <c r="AF283" s="12"/>
      <c r="AG283" s="12"/>
      <c r="AH283" s="42"/>
      <c r="AI283" s="44"/>
      <c r="AJ283" s="12"/>
      <c r="AK283" s="12"/>
      <c r="AL283" s="12"/>
      <c r="AM283" s="42"/>
      <c r="AN283" s="44"/>
      <c r="AO283" s="12"/>
      <c r="AP283" s="12"/>
      <c r="AQ283" s="12"/>
      <c r="AR283" s="42"/>
      <c r="AS283" s="44"/>
      <c r="AT283" s="12"/>
      <c r="AU283" s="12"/>
      <c r="AV283" s="12"/>
      <c r="AW283" s="42"/>
      <c r="AX283" s="44"/>
    </row>
    <row r="284" spans="1:50" x14ac:dyDescent="0.2">
      <c r="A284" s="12"/>
      <c r="B284" s="64"/>
      <c r="C284" s="18"/>
      <c r="D284" s="19"/>
      <c r="E284" s="65"/>
      <c r="F284" s="17"/>
      <c r="G284" s="27"/>
      <c r="H284" s="12"/>
      <c r="I284" s="15">
        <f>IF(Sprint3TasksTable[[#This Row],[Presup]]&gt;0,(MAX(J284:AX284)-MIN(J284:AX284))/Sprint3TasksTable[[#This Row],[Presup]],0)</f>
        <v>0</v>
      </c>
      <c r="J284" s="12"/>
      <c r="K284" s="12"/>
      <c r="L284" s="12"/>
      <c r="M284" s="12"/>
      <c r="N284" s="42"/>
      <c r="O284" s="44"/>
      <c r="P284" s="12"/>
      <c r="Q284" s="12"/>
      <c r="R284" s="12"/>
      <c r="S284" s="42"/>
      <c r="T284" s="44"/>
      <c r="U284" s="12"/>
      <c r="V284" s="12"/>
      <c r="W284" s="12"/>
      <c r="X284" s="42"/>
      <c r="Y284" s="44"/>
      <c r="Z284" s="12"/>
      <c r="AA284" s="12"/>
      <c r="AB284" s="12"/>
      <c r="AC284" s="42"/>
      <c r="AD284" s="44"/>
      <c r="AE284" s="12"/>
      <c r="AF284" s="12"/>
      <c r="AG284" s="12"/>
      <c r="AH284" s="42"/>
      <c r="AI284" s="44"/>
      <c r="AJ284" s="12"/>
      <c r="AK284" s="12"/>
      <c r="AL284" s="12"/>
      <c r="AM284" s="42"/>
      <c r="AN284" s="44"/>
      <c r="AO284" s="12"/>
      <c r="AP284" s="12"/>
      <c r="AQ284" s="12"/>
      <c r="AR284" s="42"/>
      <c r="AS284" s="44"/>
      <c r="AT284" s="12"/>
      <c r="AU284" s="12"/>
      <c r="AV284" s="12"/>
      <c r="AW284" s="42"/>
      <c r="AX284" s="44"/>
    </row>
    <row r="285" spans="1:50" x14ac:dyDescent="0.2">
      <c r="A285" s="12"/>
      <c r="B285" s="64"/>
      <c r="C285" s="18"/>
      <c r="D285" s="19"/>
      <c r="E285" s="65"/>
      <c r="F285" s="17"/>
      <c r="G285" s="27"/>
      <c r="H285" s="12"/>
      <c r="I285" s="15">
        <f>IF(Sprint3TasksTable[[#This Row],[Presup]]&gt;0,(MAX(J285:AX285)-MIN(J285:AX285))/Sprint3TasksTable[[#This Row],[Presup]],0)</f>
        <v>0</v>
      </c>
      <c r="J285" s="12"/>
      <c r="K285" s="12"/>
      <c r="L285" s="12"/>
      <c r="M285" s="12"/>
      <c r="N285" s="42"/>
      <c r="O285" s="44"/>
      <c r="P285" s="12"/>
      <c r="Q285" s="12"/>
      <c r="R285" s="12"/>
      <c r="S285" s="42"/>
      <c r="T285" s="44"/>
      <c r="U285" s="12"/>
      <c r="V285" s="12"/>
      <c r="W285" s="12"/>
      <c r="X285" s="42"/>
      <c r="Y285" s="44"/>
      <c r="Z285" s="12"/>
      <c r="AA285" s="12"/>
      <c r="AB285" s="12"/>
      <c r="AC285" s="42"/>
      <c r="AD285" s="44"/>
      <c r="AE285" s="12"/>
      <c r="AF285" s="12"/>
      <c r="AG285" s="12"/>
      <c r="AH285" s="42"/>
      <c r="AI285" s="44"/>
      <c r="AJ285" s="12"/>
      <c r="AK285" s="12"/>
      <c r="AL285" s="12"/>
      <c r="AM285" s="42"/>
      <c r="AN285" s="44"/>
      <c r="AO285" s="12"/>
      <c r="AP285" s="12"/>
      <c r="AQ285" s="12"/>
      <c r="AR285" s="42"/>
      <c r="AS285" s="44"/>
      <c r="AT285" s="12"/>
      <c r="AU285" s="12"/>
      <c r="AV285" s="12"/>
      <c r="AW285" s="42"/>
      <c r="AX285" s="44"/>
    </row>
    <row r="286" spans="1:50" x14ac:dyDescent="0.2">
      <c r="A286" s="12"/>
      <c r="B286" s="64"/>
      <c r="C286" s="18"/>
      <c r="D286" s="19"/>
      <c r="E286" s="65"/>
      <c r="F286" s="17"/>
      <c r="G286" s="27"/>
      <c r="H286" s="12"/>
      <c r="I286" s="15">
        <f>IF(Sprint3TasksTable[[#This Row],[Presup]]&gt;0,(MAX(J286:AX286)-MIN(J286:AX286))/Sprint3TasksTable[[#This Row],[Presup]],0)</f>
        <v>0</v>
      </c>
      <c r="J286" s="12"/>
      <c r="K286" s="12"/>
      <c r="L286" s="12"/>
      <c r="M286" s="12"/>
      <c r="N286" s="42"/>
      <c r="O286" s="44"/>
      <c r="P286" s="12"/>
      <c r="Q286" s="12"/>
      <c r="R286" s="12"/>
      <c r="S286" s="42"/>
      <c r="T286" s="44"/>
      <c r="U286" s="12"/>
      <c r="V286" s="12"/>
      <c r="W286" s="12"/>
      <c r="X286" s="42"/>
      <c r="Y286" s="44"/>
      <c r="Z286" s="12"/>
      <c r="AA286" s="12"/>
      <c r="AB286" s="12"/>
      <c r="AC286" s="42"/>
      <c r="AD286" s="44"/>
      <c r="AE286" s="12"/>
      <c r="AF286" s="12"/>
      <c r="AG286" s="12"/>
      <c r="AH286" s="42"/>
      <c r="AI286" s="44"/>
      <c r="AJ286" s="12"/>
      <c r="AK286" s="12"/>
      <c r="AL286" s="12"/>
      <c r="AM286" s="42"/>
      <c r="AN286" s="44"/>
      <c r="AO286" s="12"/>
      <c r="AP286" s="12"/>
      <c r="AQ286" s="12"/>
      <c r="AR286" s="42"/>
      <c r="AS286" s="44"/>
      <c r="AT286" s="12"/>
      <c r="AU286" s="12"/>
      <c r="AV286" s="12"/>
      <c r="AW286" s="42"/>
      <c r="AX286" s="44"/>
    </row>
    <row r="287" spans="1:50" x14ac:dyDescent="0.2">
      <c r="A287" s="12"/>
      <c r="B287" s="64"/>
      <c r="C287" s="18"/>
      <c r="D287" s="19"/>
      <c r="E287" s="65"/>
      <c r="F287" s="17"/>
      <c r="G287" s="27"/>
      <c r="H287" s="12"/>
      <c r="I287" s="15">
        <f>IF(Sprint3TasksTable[[#This Row],[Presup]]&gt;0,(MAX(J287:AX287)-MIN(J287:AX287))/Sprint3TasksTable[[#This Row],[Presup]],0)</f>
        <v>0</v>
      </c>
      <c r="J287" s="12"/>
      <c r="K287" s="12"/>
      <c r="L287" s="12"/>
      <c r="M287" s="12"/>
      <c r="N287" s="42"/>
      <c r="O287" s="44"/>
      <c r="P287" s="12"/>
      <c r="Q287" s="12"/>
      <c r="R287" s="12"/>
      <c r="S287" s="42"/>
      <c r="T287" s="44"/>
      <c r="U287" s="12"/>
      <c r="V287" s="12"/>
      <c r="W287" s="12"/>
      <c r="X287" s="42"/>
      <c r="Y287" s="44"/>
      <c r="Z287" s="12"/>
      <c r="AA287" s="12"/>
      <c r="AB287" s="12"/>
      <c r="AC287" s="42"/>
      <c r="AD287" s="44"/>
      <c r="AE287" s="12"/>
      <c r="AF287" s="12"/>
      <c r="AG287" s="12"/>
      <c r="AH287" s="42"/>
      <c r="AI287" s="44"/>
      <c r="AJ287" s="12"/>
      <c r="AK287" s="12"/>
      <c r="AL287" s="12"/>
      <c r="AM287" s="42"/>
      <c r="AN287" s="44"/>
      <c r="AO287" s="12"/>
      <c r="AP287" s="12"/>
      <c r="AQ287" s="12"/>
      <c r="AR287" s="42"/>
      <c r="AS287" s="44"/>
      <c r="AT287" s="12"/>
      <c r="AU287" s="12"/>
      <c r="AV287" s="12"/>
      <c r="AW287" s="42"/>
      <c r="AX287" s="44"/>
    </row>
    <row r="288" spans="1:50" x14ac:dyDescent="0.2">
      <c r="A288" s="12"/>
      <c r="B288" s="64"/>
      <c r="C288" s="18"/>
      <c r="D288" s="19"/>
      <c r="E288" s="65"/>
      <c r="F288" s="17"/>
      <c r="G288" s="27"/>
      <c r="H288" s="12"/>
      <c r="I288" s="15">
        <f>IF(Sprint3TasksTable[[#This Row],[Presup]]&gt;0,(MAX(J288:AX288)-MIN(J288:AX288))/Sprint3TasksTable[[#This Row],[Presup]],0)</f>
        <v>0</v>
      </c>
      <c r="J288" s="12"/>
      <c r="K288" s="12"/>
      <c r="L288" s="12"/>
      <c r="M288" s="12"/>
      <c r="N288" s="42"/>
      <c r="O288" s="44"/>
      <c r="P288" s="12"/>
      <c r="Q288" s="12"/>
      <c r="R288" s="12"/>
      <c r="S288" s="42"/>
      <c r="T288" s="44"/>
      <c r="U288" s="12"/>
      <c r="V288" s="12"/>
      <c r="W288" s="12"/>
      <c r="X288" s="42"/>
      <c r="Y288" s="44"/>
      <c r="Z288" s="12"/>
      <c r="AA288" s="12"/>
      <c r="AB288" s="12"/>
      <c r="AC288" s="42"/>
      <c r="AD288" s="44"/>
      <c r="AE288" s="12"/>
      <c r="AF288" s="12"/>
      <c r="AG288" s="12"/>
      <c r="AH288" s="42"/>
      <c r="AI288" s="44"/>
      <c r="AJ288" s="12"/>
      <c r="AK288" s="12"/>
      <c r="AL288" s="12"/>
      <c r="AM288" s="42"/>
      <c r="AN288" s="44"/>
      <c r="AO288" s="12"/>
      <c r="AP288" s="12"/>
      <c r="AQ288" s="12"/>
      <c r="AR288" s="42"/>
      <c r="AS288" s="44"/>
      <c r="AT288" s="12"/>
      <c r="AU288" s="12"/>
      <c r="AV288" s="12"/>
      <c r="AW288" s="42"/>
      <c r="AX288" s="44"/>
    </row>
    <row r="289" spans="1:50" x14ac:dyDescent="0.2">
      <c r="A289" s="12"/>
      <c r="B289" s="64"/>
      <c r="C289" s="18"/>
      <c r="D289" s="19"/>
      <c r="E289" s="65"/>
      <c r="F289" s="17"/>
      <c r="G289" s="27"/>
      <c r="H289" s="12"/>
      <c r="I289" s="15">
        <f>IF(Sprint3TasksTable[[#This Row],[Presup]]&gt;0,(MAX(J289:AX289)-MIN(J289:AX289))/Sprint3TasksTable[[#This Row],[Presup]],0)</f>
        <v>0</v>
      </c>
      <c r="J289" s="12"/>
      <c r="K289" s="12"/>
      <c r="L289" s="12"/>
      <c r="M289" s="12"/>
      <c r="N289" s="42"/>
      <c r="O289" s="44"/>
      <c r="P289" s="12"/>
      <c r="Q289" s="12"/>
      <c r="R289" s="12"/>
      <c r="S289" s="42"/>
      <c r="T289" s="44"/>
      <c r="U289" s="12"/>
      <c r="V289" s="12"/>
      <c r="W289" s="12"/>
      <c r="X289" s="42"/>
      <c r="Y289" s="44"/>
      <c r="Z289" s="12"/>
      <c r="AA289" s="12"/>
      <c r="AB289" s="12"/>
      <c r="AC289" s="42"/>
      <c r="AD289" s="44"/>
      <c r="AE289" s="12"/>
      <c r="AF289" s="12"/>
      <c r="AG289" s="12"/>
      <c r="AH289" s="42"/>
      <c r="AI289" s="44"/>
      <c r="AJ289" s="12"/>
      <c r="AK289" s="12"/>
      <c r="AL289" s="12"/>
      <c r="AM289" s="42"/>
      <c r="AN289" s="44"/>
      <c r="AO289" s="12"/>
      <c r="AP289" s="12"/>
      <c r="AQ289" s="12"/>
      <c r="AR289" s="42"/>
      <c r="AS289" s="44"/>
      <c r="AT289" s="12"/>
      <c r="AU289" s="12"/>
      <c r="AV289" s="12"/>
      <c r="AW289" s="42"/>
      <c r="AX289" s="44"/>
    </row>
    <row r="290" spans="1:50" x14ac:dyDescent="0.2">
      <c r="A290" s="12"/>
      <c r="B290" s="64"/>
      <c r="C290" s="18"/>
      <c r="D290" s="19"/>
      <c r="E290" s="65"/>
      <c r="F290" s="17"/>
      <c r="G290" s="27"/>
      <c r="H290" s="12"/>
      <c r="I290" s="15">
        <f>IF(Sprint3TasksTable[[#This Row],[Presup]]&gt;0,(MAX(J290:AX290)-MIN(J290:AX290))/Sprint3TasksTable[[#This Row],[Presup]],0)</f>
        <v>0</v>
      </c>
      <c r="J290" s="12"/>
      <c r="K290" s="12"/>
      <c r="L290" s="12"/>
      <c r="M290" s="12"/>
      <c r="N290" s="42"/>
      <c r="O290" s="44"/>
      <c r="P290" s="12"/>
      <c r="Q290" s="12"/>
      <c r="R290" s="12"/>
      <c r="S290" s="42"/>
      <c r="T290" s="44"/>
      <c r="U290" s="12"/>
      <c r="V290" s="12"/>
      <c r="W290" s="12"/>
      <c r="X290" s="42"/>
      <c r="Y290" s="44"/>
      <c r="Z290" s="12"/>
      <c r="AA290" s="12"/>
      <c r="AB290" s="12"/>
      <c r="AC290" s="42"/>
      <c r="AD290" s="44"/>
      <c r="AE290" s="12"/>
      <c r="AF290" s="12"/>
      <c r="AG290" s="12"/>
      <c r="AH290" s="42"/>
      <c r="AI290" s="44"/>
      <c r="AJ290" s="12"/>
      <c r="AK290" s="12"/>
      <c r="AL290" s="12"/>
      <c r="AM290" s="42"/>
      <c r="AN290" s="44"/>
      <c r="AO290" s="12"/>
      <c r="AP290" s="12"/>
      <c r="AQ290" s="12"/>
      <c r="AR290" s="42"/>
      <c r="AS290" s="44"/>
      <c r="AT290" s="12"/>
      <c r="AU290" s="12"/>
      <c r="AV290" s="12"/>
      <c r="AW290" s="42"/>
      <c r="AX290" s="44"/>
    </row>
    <row r="291" spans="1:50" x14ac:dyDescent="0.2">
      <c r="A291" s="12"/>
      <c r="B291" s="64"/>
      <c r="C291" s="18"/>
      <c r="D291" s="19"/>
      <c r="E291" s="65"/>
      <c r="F291" s="17"/>
      <c r="G291" s="27"/>
      <c r="H291" s="12"/>
      <c r="I291" s="15">
        <f>IF(Sprint3TasksTable[[#This Row],[Presup]]&gt;0,(MAX(J291:AX291)-MIN(J291:AX291))/Sprint3TasksTable[[#This Row],[Presup]],0)</f>
        <v>0</v>
      </c>
      <c r="J291" s="12"/>
      <c r="K291" s="12"/>
      <c r="L291" s="12"/>
      <c r="M291" s="12"/>
      <c r="N291" s="42"/>
      <c r="O291" s="44"/>
      <c r="P291" s="12"/>
      <c r="Q291" s="12"/>
      <c r="R291" s="12"/>
      <c r="S291" s="42"/>
      <c r="T291" s="44"/>
      <c r="U291" s="12"/>
      <c r="V291" s="12"/>
      <c r="W291" s="12"/>
      <c r="X291" s="42"/>
      <c r="Y291" s="44"/>
      <c r="Z291" s="12"/>
      <c r="AA291" s="12"/>
      <c r="AB291" s="12"/>
      <c r="AC291" s="42"/>
      <c r="AD291" s="44"/>
      <c r="AE291" s="12"/>
      <c r="AF291" s="12"/>
      <c r="AG291" s="12"/>
      <c r="AH291" s="42"/>
      <c r="AI291" s="44"/>
      <c r="AJ291" s="12"/>
      <c r="AK291" s="12"/>
      <c r="AL291" s="12"/>
      <c r="AM291" s="42"/>
      <c r="AN291" s="44"/>
      <c r="AO291" s="12"/>
      <c r="AP291" s="12"/>
      <c r="AQ291" s="12"/>
      <c r="AR291" s="42"/>
      <c r="AS291" s="44"/>
      <c r="AT291" s="12"/>
      <c r="AU291" s="12"/>
      <c r="AV291" s="12"/>
      <c r="AW291" s="42"/>
      <c r="AX291" s="44"/>
    </row>
    <row r="292" spans="1:50" x14ac:dyDescent="0.2">
      <c r="A292" s="12"/>
      <c r="B292" s="64"/>
      <c r="C292" s="18"/>
      <c r="D292" s="19"/>
      <c r="E292" s="65"/>
      <c r="F292" s="17"/>
      <c r="G292" s="27"/>
      <c r="H292" s="12"/>
      <c r="I292" s="15">
        <f>IF(Sprint3TasksTable[[#This Row],[Presup]]&gt;0,(MAX(J292:AX292)-MIN(J292:AX292))/Sprint3TasksTable[[#This Row],[Presup]],0)</f>
        <v>0</v>
      </c>
      <c r="J292" s="12"/>
      <c r="K292" s="12"/>
      <c r="L292" s="12"/>
      <c r="M292" s="12"/>
      <c r="N292" s="42"/>
      <c r="O292" s="44"/>
      <c r="P292" s="12"/>
      <c r="Q292" s="12"/>
      <c r="R292" s="12"/>
      <c r="S292" s="42"/>
      <c r="T292" s="44"/>
      <c r="U292" s="12"/>
      <c r="V292" s="12"/>
      <c r="W292" s="12"/>
      <c r="X292" s="42"/>
      <c r="Y292" s="44"/>
      <c r="Z292" s="12"/>
      <c r="AA292" s="12"/>
      <c r="AB292" s="12"/>
      <c r="AC292" s="42"/>
      <c r="AD292" s="44"/>
      <c r="AE292" s="12"/>
      <c r="AF292" s="12"/>
      <c r="AG292" s="12"/>
      <c r="AH292" s="42"/>
      <c r="AI292" s="44"/>
      <c r="AJ292" s="12"/>
      <c r="AK292" s="12"/>
      <c r="AL292" s="12"/>
      <c r="AM292" s="42"/>
      <c r="AN292" s="44"/>
      <c r="AO292" s="12"/>
      <c r="AP292" s="12"/>
      <c r="AQ292" s="12"/>
      <c r="AR292" s="42"/>
      <c r="AS292" s="44"/>
      <c r="AT292" s="12"/>
      <c r="AU292" s="12"/>
      <c r="AV292" s="12"/>
      <c r="AW292" s="42"/>
      <c r="AX292" s="44"/>
    </row>
    <row r="293" spans="1:50" x14ac:dyDescent="0.2">
      <c r="A293" s="12"/>
      <c r="B293" s="64"/>
      <c r="C293" s="18"/>
      <c r="D293" s="19"/>
      <c r="E293" s="65"/>
      <c r="F293" s="17"/>
      <c r="G293" s="27"/>
      <c r="H293" s="12"/>
      <c r="I293" s="15">
        <f>IF(Sprint3TasksTable[[#This Row],[Presup]]&gt;0,(MAX(J293:AX293)-MIN(J293:AX293))/Sprint3TasksTable[[#This Row],[Presup]],0)</f>
        <v>0</v>
      </c>
      <c r="J293" s="12"/>
      <c r="K293" s="12"/>
      <c r="L293" s="12"/>
      <c r="M293" s="12"/>
      <c r="N293" s="42"/>
      <c r="O293" s="44"/>
      <c r="P293" s="12"/>
      <c r="Q293" s="12"/>
      <c r="R293" s="12"/>
      <c r="S293" s="42"/>
      <c r="T293" s="44"/>
      <c r="U293" s="12"/>
      <c r="V293" s="12"/>
      <c r="W293" s="12"/>
      <c r="X293" s="42"/>
      <c r="Y293" s="44"/>
      <c r="Z293" s="12"/>
      <c r="AA293" s="12"/>
      <c r="AB293" s="12"/>
      <c r="AC293" s="42"/>
      <c r="AD293" s="44"/>
      <c r="AE293" s="12"/>
      <c r="AF293" s="12"/>
      <c r="AG293" s="12"/>
      <c r="AH293" s="42"/>
      <c r="AI293" s="44"/>
      <c r="AJ293" s="12"/>
      <c r="AK293" s="12"/>
      <c r="AL293" s="12"/>
      <c r="AM293" s="42"/>
      <c r="AN293" s="44"/>
      <c r="AO293" s="12"/>
      <c r="AP293" s="12"/>
      <c r="AQ293" s="12"/>
      <c r="AR293" s="42"/>
      <c r="AS293" s="44"/>
      <c r="AT293" s="12"/>
      <c r="AU293" s="12"/>
      <c r="AV293" s="12"/>
      <c r="AW293" s="42"/>
      <c r="AX293" s="44"/>
    </row>
    <row r="294" spans="1:50" x14ac:dyDescent="0.2">
      <c r="A294" s="12"/>
      <c r="B294" s="64"/>
      <c r="C294" s="18"/>
      <c r="D294" s="19"/>
      <c r="E294" s="65"/>
      <c r="F294" s="17"/>
      <c r="G294" s="27"/>
      <c r="H294" s="12"/>
      <c r="I294" s="15">
        <f>IF(Sprint3TasksTable[[#This Row],[Presup]]&gt;0,(MAX(J294:AX294)-MIN(J294:AX294))/Sprint3TasksTable[[#This Row],[Presup]],0)</f>
        <v>0</v>
      </c>
      <c r="J294" s="12"/>
      <c r="K294" s="12"/>
      <c r="L294" s="12"/>
      <c r="M294" s="12"/>
      <c r="N294" s="42"/>
      <c r="O294" s="44"/>
      <c r="P294" s="12"/>
      <c r="Q294" s="12"/>
      <c r="R294" s="12"/>
      <c r="S294" s="42"/>
      <c r="T294" s="44"/>
      <c r="U294" s="12"/>
      <c r="V294" s="12"/>
      <c r="W294" s="12"/>
      <c r="X294" s="42"/>
      <c r="Y294" s="44"/>
      <c r="Z294" s="12"/>
      <c r="AA294" s="12"/>
      <c r="AB294" s="12"/>
      <c r="AC294" s="42"/>
      <c r="AD294" s="44"/>
      <c r="AE294" s="12"/>
      <c r="AF294" s="12"/>
      <c r="AG294" s="12"/>
      <c r="AH294" s="42"/>
      <c r="AI294" s="44"/>
      <c r="AJ294" s="12"/>
      <c r="AK294" s="12"/>
      <c r="AL294" s="12"/>
      <c r="AM294" s="42"/>
      <c r="AN294" s="44"/>
      <c r="AO294" s="12"/>
      <c r="AP294" s="12"/>
      <c r="AQ294" s="12"/>
      <c r="AR294" s="42"/>
      <c r="AS294" s="44"/>
      <c r="AT294" s="12"/>
      <c r="AU294" s="12"/>
      <c r="AV294" s="12"/>
      <c r="AW294" s="42"/>
      <c r="AX294" s="44"/>
    </row>
    <row r="295" spans="1:50" x14ac:dyDescent="0.2">
      <c r="A295" s="12"/>
      <c r="B295" s="64"/>
      <c r="C295" s="18"/>
      <c r="D295" s="19"/>
      <c r="E295" s="65"/>
      <c r="F295" s="17"/>
      <c r="G295" s="27"/>
      <c r="H295" s="12"/>
      <c r="I295" s="15">
        <f>IF(Sprint3TasksTable[[#This Row],[Presup]]&gt;0,(MAX(J295:AX295)-MIN(J295:AX295))/Sprint3TasksTable[[#This Row],[Presup]],0)</f>
        <v>0</v>
      </c>
      <c r="J295" s="12"/>
      <c r="K295" s="12"/>
      <c r="L295" s="12"/>
      <c r="M295" s="12"/>
      <c r="N295" s="42"/>
      <c r="O295" s="44"/>
      <c r="P295" s="12"/>
      <c r="Q295" s="12"/>
      <c r="R295" s="12"/>
      <c r="S295" s="42"/>
      <c r="T295" s="44"/>
      <c r="U295" s="12"/>
      <c r="V295" s="12"/>
      <c r="W295" s="12"/>
      <c r="X295" s="42"/>
      <c r="Y295" s="44"/>
      <c r="Z295" s="12"/>
      <c r="AA295" s="12"/>
      <c r="AB295" s="12"/>
      <c r="AC295" s="42"/>
      <c r="AD295" s="44"/>
      <c r="AE295" s="12"/>
      <c r="AF295" s="12"/>
      <c r="AG295" s="12"/>
      <c r="AH295" s="42"/>
      <c r="AI295" s="44"/>
      <c r="AJ295" s="12"/>
      <c r="AK295" s="12"/>
      <c r="AL295" s="12"/>
      <c r="AM295" s="42"/>
      <c r="AN295" s="44"/>
      <c r="AO295" s="12"/>
      <c r="AP295" s="12"/>
      <c r="AQ295" s="12"/>
      <c r="AR295" s="42"/>
      <c r="AS295" s="44"/>
      <c r="AT295" s="12"/>
      <c r="AU295" s="12"/>
      <c r="AV295" s="12"/>
      <c r="AW295" s="42"/>
      <c r="AX295" s="44"/>
    </row>
    <row r="296" spans="1:50" x14ac:dyDescent="0.2">
      <c r="A296" s="12"/>
      <c r="B296" s="64"/>
      <c r="C296" s="18"/>
      <c r="D296" s="19"/>
      <c r="E296" s="65"/>
      <c r="F296" s="17"/>
      <c r="G296" s="27"/>
      <c r="H296" s="12"/>
      <c r="I296" s="15">
        <f>IF(Sprint3TasksTable[[#This Row],[Presup]]&gt;0,(MAX(J296:AX296)-MIN(J296:AX296))/Sprint3TasksTable[[#This Row],[Presup]],0)</f>
        <v>0</v>
      </c>
      <c r="J296" s="12"/>
      <c r="K296" s="12"/>
      <c r="L296" s="12"/>
      <c r="M296" s="12"/>
      <c r="N296" s="42"/>
      <c r="O296" s="44"/>
      <c r="P296" s="12"/>
      <c r="Q296" s="12"/>
      <c r="R296" s="12"/>
      <c r="S296" s="42"/>
      <c r="T296" s="44"/>
      <c r="U296" s="12"/>
      <c r="V296" s="12"/>
      <c r="W296" s="12"/>
      <c r="X296" s="42"/>
      <c r="Y296" s="44"/>
      <c r="Z296" s="12"/>
      <c r="AA296" s="12"/>
      <c r="AB296" s="12"/>
      <c r="AC296" s="42"/>
      <c r="AD296" s="44"/>
      <c r="AE296" s="12"/>
      <c r="AF296" s="12"/>
      <c r="AG296" s="12"/>
      <c r="AH296" s="42"/>
      <c r="AI296" s="44"/>
      <c r="AJ296" s="12"/>
      <c r="AK296" s="12"/>
      <c r="AL296" s="12"/>
      <c r="AM296" s="42"/>
      <c r="AN296" s="44"/>
      <c r="AO296" s="12"/>
      <c r="AP296" s="12"/>
      <c r="AQ296" s="12"/>
      <c r="AR296" s="42"/>
      <c r="AS296" s="44"/>
      <c r="AT296" s="12"/>
      <c r="AU296" s="12"/>
      <c r="AV296" s="12"/>
      <c r="AW296" s="42"/>
      <c r="AX296" s="44"/>
    </row>
    <row r="297" spans="1:50" x14ac:dyDescent="0.2">
      <c r="A297" s="12"/>
      <c r="B297" s="64"/>
      <c r="C297" s="18"/>
      <c r="D297" s="19"/>
      <c r="E297" s="65"/>
      <c r="F297" s="17"/>
      <c r="G297" s="27"/>
      <c r="H297" s="12"/>
      <c r="I297" s="15">
        <f>IF(Sprint3TasksTable[[#This Row],[Presup]]&gt;0,(MAX(J297:AX297)-MIN(J297:AX297))/Sprint3TasksTable[[#This Row],[Presup]],0)</f>
        <v>0</v>
      </c>
      <c r="J297" s="12"/>
      <c r="K297" s="12"/>
      <c r="L297" s="12"/>
      <c r="M297" s="12"/>
      <c r="N297" s="42"/>
      <c r="O297" s="44"/>
      <c r="P297" s="12"/>
      <c r="Q297" s="12"/>
      <c r="R297" s="12"/>
      <c r="S297" s="42"/>
      <c r="T297" s="44"/>
      <c r="U297" s="12"/>
      <c r="V297" s="12"/>
      <c r="W297" s="12"/>
      <c r="X297" s="42"/>
      <c r="Y297" s="44"/>
      <c r="Z297" s="12"/>
      <c r="AA297" s="12"/>
      <c r="AB297" s="12"/>
      <c r="AC297" s="42"/>
      <c r="AD297" s="44"/>
      <c r="AE297" s="12"/>
      <c r="AF297" s="12"/>
      <c r="AG297" s="12"/>
      <c r="AH297" s="42"/>
      <c r="AI297" s="44"/>
      <c r="AJ297" s="12"/>
      <c r="AK297" s="12"/>
      <c r="AL297" s="12"/>
      <c r="AM297" s="42"/>
      <c r="AN297" s="44"/>
      <c r="AO297" s="12"/>
      <c r="AP297" s="12"/>
      <c r="AQ297" s="12"/>
      <c r="AR297" s="42"/>
      <c r="AS297" s="44"/>
      <c r="AT297" s="12"/>
      <c r="AU297" s="12"/>
      <c r="AV297" s="12"/>
      <c r="AW297" s="42"/>
      <c r="AX297" s="44"/>
    </row>
    <row r="298" spans="1:50" x14ac:dyDescent="0.2">
      <c r="A298" s="12"/>
      <c r="B298" s="64"/>
      <c r="C298" s="18"/>
      <c r="D298" s="19"/>
      <c r="E298" s="65"/>
      <c r="F298" s="17"/>
      <c r="G298" s="27"/>
      <c r="H298" s="12"/>
      <c r="I298" s="15">
        <f>IF(Sprint3TasksTable[[#This Row],[Presup]]&gt;0,(MAX(J298:AX298)-MIN(J298:AX298))/Sprint3TasksTable[[#This Row],[Presup]],0)</f>
        <v>0</v>
      </c>
      <c r="J298" s="12"/>
      <c r="K298" s="12"/>
      <c r="L298" s="12"/>
      <c r="M298" s="12"/>
      <c r="N298" s="42"/>
      <c r="O298" s="44"/>
      <c r="P298" s="12"/>
      <c r="Q298" s="12"/>
      <c r="R298" s="12"/>
      <c r="S298" s="42"/>
      <c r="T298" s="44"/>
      <c r="U298" s="12"/>
      <c r="V298" s="12"/>
      <c r="W298" s="12"/>
      <c r="X298" s="42"/>
      <c r="Y298" s="44"/>
      <c r="Z298" s="12"/>
      <c r="AA298" s="12"/>
      <c r="AB298" s="12"/>
      <c r="AC298" s="42"/>
      <c r="AD298" s="44"/>
      <c r="AE298" s="12"/>
      <c r="AF298" s="12"/>
      <c r="AG298" s="12"/>
      <c r="AH298" s="42"/>
      <c r="AI298" s="44"/>
      <c r="AJ298" s="12"/>
      <c r="AK298" s="12"/>
      <c r="AL298" s="12"/>
      <c r="AM298" s="42"/>
      <c r="AN298" s="44"/>
      <c r="AO298" s="12"/>
      <c r="AP298" s="12"/>
      <c r="AQ298" s="12"/>
      <c r="AR298" s="42"/>
      <c r="AS298" s="44"/>
      <c r="AT298" s="12"/>
      <c r="AU298" s="12"/>
      <c r="AV298" s="12"/>
      <c r="AW298" s="42"/>
      <c r="AX298" s="44"/>
    </row>
    <row r="299" spans="1:50" x14ac:dyDescent="0.2">
      <c r="A299" s="12"/>
      <c r="B299" s="64"/>
      <c r="C299" s="18"/>
      <c r="D299" s="19"/>
      <c r="E299" s="65"/>
      <c r="F299" s="17"/>
      <c r="G299" s="27"/>
      <c r="H299" s="12"/>
      <c r="I299" s="15">
        <f>IF(Sprint3TasksTable[[#This Row],[Presup]]&gt;0,(MAX(J299:AX299)-MIN(J299:AX299))/Sprint3TasksTable[[#This Row],[Presup]],0)</f>
        <v>0</v>
      </c>
      <c r="J299" s="12"/>
      <c r="K299" s="12"/>
      <c r="L299" s="12"/>
      <c r="M299" s="12"/>
      <c r="N299" s="42"/>
      <c r="O299" s="44"/>
      <c r="P299" s="12"/>
      <c r="Q299" s="12"/>
      <c r="R299" s="12"/>
      <c r="S299" s="42"/>
      <c r="T299" s="44"/>
      <c r="U299" s="12"/>
      <c r="V299" s="12"/>
      <c r="W299" s="12"/>
      <c r="X299" s="42"/>
      <c r="Y299" s="44"/>
      <c r="Z299" s="12"/>
      <c r="AA299" s="12"/>
      <c r="AB299" s="12"/>
      <c r="AC299" s="42"/>
      <c r="AD299" s="44"/>
      <c r="AE299" s="12"/>
      <c r="AF299" s="12"/>
      <c r="AG299" s="12"/>
      <c r="AH299" s="42"/>
      <c r="AI299" s="44"/>
      <c r="AJ299" s="12"/>
      <c r="AK299" s="12"/>
      <c r="AL299" s="12"/>
      <c r="AM299" s="42"/>
      <c r="AN299" s="44"/>
      <c r="AO299" s="12"/>
      <c r="AP299" s="12"/>
      <c r="AQ299" s="12"/>
      <c r="AR299" s="42"/>
      <c r="AS299" s="44"/>
      <c r="AT299" s="12"/>
      <c r="AU299" s="12"/>
      <c r="AV299" s="12"/>
      <c r="AW299" s="42"/>
      <c r="AX299" s="44"/>
    </row>
    <row r="300" spans="1:50" x14ac:dyDescent="0.2">
      <c r="A300" s="12"/>
      <c r="B300" s="64"/>
      <c r="C300" s="18"/>
      <c r="D300" s="19"/>
      <c r="E300" s="65"/>
      <c r="F300" s="17"/>
      <c r="G300" s="27"/>
      <c r="H300" s="12"/>
      <c r="I300" s="15">
        <f>IF(Sprint3TasksTable[[#This Row],[Presup]]&gt;0,(MAX(J300:AX300)-MIN(J300:AX300))/Sprint3TasksTable[[#This Row],[Presup]],0)</f>
        <v>0</v>
      </c>
      <c r="J300" s="12"/>
      <c r="K300" s="12"/>
      <c r="L300" s="12"/>
      <c r="M300" s="12"/>
      <c r="N300" s="42"/>
      <c r="O300" s="44"/>
      <c r="P300" s="12"/>
      <c r="Q300" s="12"/>
      <c r="R300" s="12"/>
      <c r="S300" s="42"/>
      <c r="T300" s="44"/>
      <c r="U300" s="12"/>
      <c r="V300" s="12"/>
      <c r="W300" s="12"/>
      <c r="X300" s="42"/>
      <c r="Y300" s="44"/>
      <c r="Z300" s="12"/>
      <c r="AA300" s="12"/>
      <c r="AB300" s="12"/>
      <c r="AC300" s="42"/>
      <c r="AD300" s="44"/>
      <c r="AE300" s="12"/>
      <c r="AF300" s="12"/>
      <c r="AG300" s="12"/>
      <c r="AH300" s="42"/>
      <c r="AI300" s="44"/>
      <c r="AJ300" s="12"/>
      <c r="AK300" s="12"/>
      <c r="AL300" s="12"/>
      <c r="AM300" s="42"/>
      <c r="AN300" s="44"/>
      <c r="AO300" s="12"/>
      <c r="AP300" s="12"/>
      <c r="AQ300" s="12"/>
      <c r="AR300" s="42"/>
      <c r="AS300" s="44"/>
      <c r="AT300" s="12"/>
      <c r="AU300" s="12"/>
      <c r="AV300" s="12"/>
      <c r="AW300" s="42"/>
      <c r="AX300" s="44"/>
    </row>
    <row r="301" spans="1:50" x14ac:dyDescent="0.2">
      <c r="A301" s="12"/>
      <c r="B301" s="64"/>
      <c r="C301" s="18"/>
      <c r="D301" s="19"/>
      <c r="E301" s="65"/>
      <c r="F301" s="17"/>
      <c r="G301" s="27"/>
      <c r="H301" s="12"/>
      <c r="I301" s="15">
        <f>IF(Sprint3TasksTable[[#This Row],[Presup]]&gt;0,(MAX(J301:AX301)-MIN(J301:AX301))/Sprint3TasksTable[[#This Row],[Presup]],0)</f>
        <v>0</v>
      </c>
      <c r="J301" s="12"/>
      <c r="K301" s="12"/>
      <c r="L301" s="12"/>
      <c r="M301" s="12"/>
      <c r="N301" s="42"/>
      <c r="O301" s="44"/>
      <c r="P301" s="12"/>
      <c r="Q301" s="12"/>
      <c r="R301" s="12"/>
      <c r="S301" s="42"/>
      <c r="T301" s="44"/>
      <c r="U301" s="12"/>
      <c r="V301" s="12"/>
      <c r="W301" s="12"/>
      <c r="X301" s="42"/>
      <c r="Y301" s="44"/>
      <c r="Z301" s="12"/>
      <c r="AA301" s="12"/>
      <c r="AB301" s="12"/>
      <c r="AC301" s="42"/>
      <c r="AD301" s="44"/>
      <c r="AE301" s="12"/>
      <c r="AF301" s="12"/>
      <c r="AG301" s="12"/>
      <c r="AH301" s="42"/>
      <c r="AI301" s="44"/>
      <c r="AJ301" s="12"/>
      <c r="AK301" s="12"/>
      <c r="AL301" s="12"/>
      <c r="AM301" s="42"/>
      <c r="AN301" s="44"/>
      <c r="AO301" s="12"/>
      <c r="AP301" s="12"/>
      <c r="AQ301" s="12"/>
      <c r="AR301" s="42"/>
      <c r="AS301" s="44"/>
      <c r="AT301" s="12"/>
      <c r="AU301" s="12"/>
      <c r="AV301" s="12"/>
      <c r="AW301" s="42"/>
      <c r="AX301" s="44"/>
    </row>
    <row r="302" spans="1:50" x14ac:dyDescent="0.2">
      <c r="A302" s="12"/>
      <c r="B302" s="64"/>
      <c r="C302" s="18"/>
      <c r="D302" s="19"/>
      <c r="E302" s="65"/>
      <c r="F302" s="17"/>
      <c r="G302" s="27"/>
      <c r="H302" s="12"/>
      <c r="I302" s="15">
        <f>IF(Sprint3TasksTable[[#This Row],[Presup]]&gt;0,(MAX(J302:AX302)-MIN(J302:AX302))/Sprint3TasksTable[[#This Row],[Presup]],0)</f>
        <v>0</v>
      </c>
      <c r="J302" s="12"/>
      <c r="K302" s="12"/>
      <c r="L302" s="12"/>
      <c r="M302" s="12"/>
      <c r="N302" s="42"/>
      <c r="O302" s="44"/>
      <c r="P302" s="12"/>
      <c r="Q302" s="12"/>
      <c r="R302" s="12"/>
      <c r="S302" s="42"/>
      <c r="T302" s="44"/>
      <c r="U302" s="12"/>
      <c r="V302" s="12"/>
      <c r="W302" s="12"/>
      <c r="X302" s="42"/>
      <c r="Y302" s="44"/>
      <c r="Z302" s="12"/>
      <c r="AA302" s="12"/>
      <c r="AB302" s="12"/>
      <c r="AC302" s="42"/>
      <c r="AD302" s="44"/>
      <c r="AE302" s="12"/>
      <c r="AF302" s="12"/>
      <c r="AG302" s="12"/>
      <c r="AH302" s="42"/>
      <c r="AI302" s="44"/>
      <c r="AJ302" s="12"/>
      <c r="AK302" s="12"/>
      <c r="AL302" s="12"/>
      <c r="AM302" s="42"/>
      <c r="AN302" s="44"/>
      <c r="AO302" s="12"/>
      <c r="AP302" s="12"/>
      <c r="AQ302" s="12"/>
      <c r="AR302" s="42"/>
      <c r="AS302" s="44"/>
      <c r="AT302" s="12"/>
      <c r="AU302" s="12"/>
      <c r="AV302" s="12"/>
      <c r="AW302" s="42"/>
      <c r="AX302" s="44"/>
    </row>
    <row r="303" spans="1:50" x14ac:dyDescent="0.2">
      <c r="A303" s="12"/>
      <c r="B303" s="64"/>
      <c r="C303" s="18"/>
      <c r="D303" s="19"/>
      <c r="E303" s="65"/>
      <c r="F303" s="17"/>
      <c r="G303" s="27"/>
      <c r="H303" s="12"/>
      <c r="I303" s="15">
        <f>IF(Sprint3TasksTable[[#This Row],[Presup]]&gt;0,(MAX(J303:AX303)-MIN(J303:AX303))/Sprint3TasksTable[[#This Row],[Presup]],0)</f>
        <v>0</v>
      </c>
      <c r="J303" s="12"/>
      <c r="K303" s="12"/>
      <c r="L303" s="12"/>
      <c r="M303" s="12"/>
      <c r="N303" s="42"/>
      <c r="O303" s="44"/>
      <c r="P303" s="12"/>
      <c r="Q303" s="12"/>
      <c r="R303" s="12"/>
      <c r="S303" s="42"/>
      <c r="T303" s="44"/>
      <c r="U303" s="12"/>
      <c r="V303" s="12"/>
      <c r="W303" s="12"/>
      <c r="X303" s="42"/>
      <c r="Y303" s="44"/>
      <c r="Z303" s="12"/>
      <c r="AA303" s="12"/>
      <c r="AB303" s="12"/>
      <c r="AC303" s="42"/>
      <c r="AD303" s="44"/>
      <c r="AE303" s="12"/>
      <c r="AF303" s="12"/>
      <c r="AG303" s="12"/>
      <c r="AH303" s="42"/>
      <c r="AI303" s="44"/>
      <c r="AJ303" s="12"/>
      <c r="AK303" s="12"/>
      <c r="AL303" s="12"/>
      <c r="AM303" s="42"/>
      <c r="AN303" s="44"/>
      <c r="AO303" s="12"/>
      <c r="AP303" s="12"/>
      <c r="AQ303" s="12"/>
      <c r="AR303" s="42"/>
      <c r="AS303" s="44"/>
      <c r="AT303" s="12"/>
      <c r="AU303" s="12"/>
      <c r="AV303" s="12"/>
      <c r="AW303" s="42"/>
      <c r="AX303" s="44"/>
    </row>
    <row r="304" spans="1:50" x14ac:dyDescent="0.2">
      <c r="A304" s="12"/>
      <c r="B304" s="64"/>
      <c r="C304" s="18"/>
      <c r="D304" s="19"/>
      <c r="E304" s="65"/>
      <c r="F304" s="17"/>
      <c r="G304" s="27"/>
      <c r="H304" s="12"/>
      <c r="I304" s="15">
        <f>IF(Sprint3TasksTable[[#This Row],[Presup]]&gt;0,(MAX(J304:AX304)-MIN(J304:AX304))/Sprint3TasksTable[[#This Row],[Presup]],0)</f>
        <v>0</v>
      </c>
      <c r="J304" s="12"/>
      <c r="K304" s="12"/>
      <c r="L304" s="12"/>
      <c r="M304" s="12"/>
      <c r="N304" s="42"/>
      <c r="O304" s="44"/>
      <c r="P304" s="12"/>
      <c r="Q304" s="12"/>
      <c r="R304" s="12"/>
      <c r="S304" s="42"/>
      <c r="T304" s="44"/>
      <c r="U304" s="12"/>
      <c r="V304" s="12"/>
      <c r="W304" s="12"/>
      <c r="X304" s="42"/>
      <c r="Y304" s="44"/>
      <c r="Z304" s="12"/>
      <c r="AA304" s="12"/>
      <c r="AB304" s="12"/>
      <c r="AC304" s="42"/>
      <c r="AD304" s="44"/>
      <c r="AE304" s="12"/>
      <c r="AF304" s="12"/>
      <c r="AG304" s="12"/>
      <c r="AH304" s="42"/>
      <c r="AI304" s="44"/>
      <c r="AJ304" s="12"/>
      <c r="AK304" s="12"/>
      <c r="AL304" s="12"/>
      <c r="AM304" s="42"/>
      <c r="AN304" s="44"/>
      <c r="AO304" s="12"/>
      <c r="AP304" s="12"/>
      <c r="AQ304" s="12"/>
      <c r="AR304" s="42"/>
      <c r="AS304" s="44"/>
      <c r="AT304" s="12"/>
      <c r="AU304" s="12"/>
      <c r="AV304" s="12"/>
      <c r="AW304" s="42"/>
      <c r="AX304" s="44"/>
    </row>
    <row r="305" spans="1:50" x14ac:dyDescent="0.2">
      <c r="A305" s="12"/>
      <c r="B305" s="64"/>
      <c r="C305" s="18"/>
      <c r="D305" s="19"/>
      <c r="E305" s="65"/>
      <c r="F305" s="17"/>
      <c r="G305" s="27"/>
      <c r="H305" s="12"/>
      <c r="I305" s="15">
        <f>IF(Sprint3TasksTable[[#This Row],[Presup]]&gt;0,(MAX(J305:AX305)-MIN(J305:AX305))/Sprint3TasksTable[[#This Row],[Presup]],0)</f>
        <v>0</v>
      </c>
      <c r="J305" s="12"/>
      <c r="K305" s="12"/>
      <c r="L305" s="12"/>
      <c r="M305" s="12"/>
      <c r="N305" s="42"/>
      <c r="O305" s="44"/>
      <c r="P305" s="12"/>
      <c r="Q305" s="12"/>
      <c r="R305" s="12"/>
      <c r="S305" s="42"/>
      <c r="T305" s="44"/>
      <c r="U305" s="12"/>
      <c r="V305" s="12"/>
      <c r="W305" s="12"/>
      <c r="X305" s="42"/>
      <c r="Y305" s="44"/>
      <c r="Z305" s="12"/>
      <c r="AA305" s="12"/>
      <c r="AB305" s="12"/>
      <c r="AC305" s="42"/>
      <c r="AD305" s="44"/>
      <c r="AE305" s="12"/>
      <c r="AF305" s="12"/>
      <c r="AG305" s="12"/>
      <c r="AH305" s="42"/>
      <c r="AI305" s="44"/>
      <c r="AJ305" s="12"/>
      <c r="AK305" s="12"/>
      <c r="AL305" s="12"/>
      <c r="AM305" s="42"/>
      <c r="AN305" s="44"/>
      <c r="AO305" s="12"/>
      <c r="AP305" s="12"/>
      <c r="AQ305" s="12"/>
      <c r="AR305" s="42"/>
      <c r="AS305" s="44"/>
      <c r="AT305" s="12"/>
      <c r="AU305" s="12"/>
      <c r="AV305" s="12"/>
      <c r="AW305" s="42"/>
      <c r="AX305" s="44"/>
    </row>
    <row r="306" spans="1:50" x14ac:dyDescent="0.2">
      <c r="A306" s="12"/>
      <c r="B306" s="64"/>
      <c r="C306" s="18"/>
      <c r="D306" s="19"/>
      <c r="E306" s="65"/>
      <c r="F306" s="17"/>
      <c r="G306" s="27"/>
      <c r="H306" s="12"/>
      <c r="I306" s="15">
        <f>IF(Sprint3TasksTable[[#This Row],[Presup]]&gt;0,(MAX(J306:AX306)-MIN(J306:AX306))/Sprint3TasksTable[[#This Row],[Presup]],0)</f>
        <v>0</v>
      </c>
      <c r="J306" s="12"/>
      <c r="K306" s="12"/>
      <c r="L306" s="12"/>
      <c r="M306" s="12"/>
      <c r="N306" s="42"/>
      <c r="O306" s="44"/>
      <c r="P306" s="12"/>
      <c r="Q306" s="12"/>
      <c r="R306" s="12"/>
      <c r="S306" s="42"/>
      <c r="T306" s="44"/>
      <c r="U306" s="12"/>
      <c r="V306" s="12"/>
      <c r="W306" s="12"/>
      <c r="X306" s="42"/>
      <c r="Y306" s="44"/>
      <c r="Z306" s="12"/>
      <c r="AA306" s="12"/>
      <c r="AB306" s="12"/>
      <c r="AC306" s="42"/>
      <c r="AD306" s="44"/>
      <c r="AE306" s="12"/>
      <c r="AF306" s="12"/>
      <c r="AG306" s="12"/>
      <c r="AH306" s="42"/>
      <c r="AI306" s="44"/>
      <c r="AJ306" s="12"/>
      <c r="AK306" s="12"/>
      <c r="AL306" s="12"/>
      <c r="AM306" s="42"/>
      <c r="AN306" s="44"/>
      <c r="AO306" s="12"/>
      <c r="AP306" s="12"/>
      <c r="AQ306" s="12"/>
      <c r="AR306" s="42"/>
      <c r="AS306" s="44"/>
      <c r="AT306" s="12"/>
      <c r="AU306" s="12"/>
      <c r="AV306" s="12"/>
      <c r="AW306" s="42"/>
      <c r="AX306" s="44"/>
    </row>
    <row r="307" spans="1:50" x14ac:dyDescent="0.2">
      <c r="A307" s="12"/>
      <c r="B307" s="64"/>
      <c r="C307" s="18"/>
      <c r="D307" s="19"/>
      <c r="E307" s="65"/>
      <c r="F307" s="17"/>
      <c r="G307" s="27"/>
      <c r="H307" s="12"/>
      <c r="I307" s="15">
        <f>IF(Sprint3TasksTable[[#This Row],[Presup]]&gt;0,(MAX(J307:AX307)-MIN(J307:AX307))/Sprint3TasksTable[[#This Row],[Presup]],0)</f>
        <v>0</v>
      </c>
      <c r="J307" s="12"/>
      <c r="K307" s="12"/>
      <c r="L307" s="12"/>
      <c r="M307" s="12"/>
      <c r="N307" s="42"/>
      <c r="O307" s="44"/>
      <c r="P307" s="12"/>
      <c r="Q307" s="12"/>
      <c r="R307" s="12"/>
      <c r="S307" s="42"/>
      <c r="T307" s="44"/>
      <c r="U307" s="12"/>
      <c r="V307" s="12"/>
      <c r="W307" s="12"/>
      <c r="X307" s="42"/>
      <c r="Y307" s="44"/>
      <c r="Z307" s="12"/>
      <c r="AA307" s="12"/>
      <c r="AB307" s="12"/>
      <c r="AC307" s="42"/>
      <c r="AD307" s="44"/>
      <c r="AE307" s="12"/>
      <c r="AF307" s="12"/>
      <c r="AG307" s="12"/>
      <c r="AH307" s="42"/>
      <c r="AI307" s="44"/>
      <c r="AJ307" s="12"/>
      <c r="AK307" s="12"/>
      <c r="AL307" s="12"/>
      <c r="AM307" s="42"/>
      <c r="AN307" s="44"/>
      <c r="AO307" s="12"/>
      <c r="AP307" s="12"/>
      <c r="AQ307" s="12"/>
      <c r="AR307" s="42"/>
      <c r="AS307" s="44"/>
      <c r="AT307" s="12"/>
      <c r="AU307" s="12"/>
      <c r="AV307" s="12"/>
      <c r="AW307" s="42"/>
      <c r="AX307" s="44"/>
    </row>
    <row r="308" spans="1:50" x14ac:dyDescent="0.2">
      <c r="A308" s="12"/>
      <c r="B308" s="64"/>
      <c r="C308" s="18"/>
      <c r="D308" s="19"/>
      <c r="E308" s="65"/>
      <c r="F308" s="17"/>
      <c r="G308" s="27"/>
      <c r="H308" s="12"/>
      <c r="I308" s="15">
        <f>IF(Sprint3TasksTable[[#This Row],[Presup]]&gt;0,(MAX(J308:AX308)-MIN(J308:AX308))/Sprint3TasksTable[[#This Row],[Presup]],0)</f>
        <v>0</v>
      </c>
      <c r="J308" s="12"/>
      <c r="K308" s="12"/>
      <c r="L308" s="12"/>
      <c r="M308" s="12"/>
      <c r="N308" s="42"/>
      <c r="O308" s="44"/>
      <c r="P308" s="12"/>
      <c r="Q308" s="12"/>
      <c r="R308" s="12"/>
      <c r="S308" s="42"/>
      <c r="T308" s="44"/>
      <c r="U308" s="12"/>
      <c r="V308" s="12"/>
      <c r="W308" s="12"/>
      <c r="X308" s="42"/>
      <c r="Y308" s="44"/>
      <c r="Z308" s="12"/>
      <c r="AA308" s="12"/>
      <c r="AB308" s="12"/>
      <c r="AC308" s="42"/>
      <c r="AD308" s="44"/>
      <c r="AE308" s="12"/>
      <c r="AF308" s="12"/>
      <c r="AG308" s="12"/>
      <c r="AH308" s="42"/>
      <c r="AI308" s="44"/>
      <c r="AJ308" s="12"/>
      <c r="AK308" s="12"/>
      <c r="AL308" s="12"/>
      <c r="AM308" s="42"/>
      <c r="AN308" s="44"/>
      <c r="AO308" s="12"/>
      <c r="AP308" s="12"/>
      <c r="AQ308" s="12"/>
      <c r="AR308" s="42"/>
      <c r="AS308" s="44"/>
      <c r="AT308" s="12"/>
      <c r="AU308" s="12"/>
      <c r="AV308" s="12"/>
      <c r="AW308" s="42"/>
      <c r="AX308" s="44"/>
    </row>
    <row r="309" spans="1:50" x14ac:dyDescent="0.2">
      <c r="A309" s="12"/>
      <c r="B309" s="64"/>
      <c r="C309" s="18"/>
      <c r="D309" s="19"/>
      <c r="E309" s="65"/>
      <c r="F309" s="17"/>
      <c r="G309" s="27"/>
      <c r="H309" s="12"/>
      <c r="I309" s="15">
        <f>IF(Sprint3TasksTable[[#This Row],[Presup]]&gt;0,(MAX(J309:AX309)-MIN(J309:AX309))/Sprint3TasksTable[[#This Row],[Presup]],0)</f>
        <v>0</v>
      </c>
      <c r="J309" s="12"/>
      <c r="K309" s="12"/>
      <c r="L309" s="12"/>
      <c r="M309" s="12"/>
      <c r="N309" s="42"/>
      <c r="O309" s="44"/>
      <c r="P309" s="12"/>
      <c r="Q309" s="12"/>
      <c r="R309" s="12"/>
      <c r="S309" s="42"/>
      <c r="T309" s="44"/>
      <c r="U309" s="12"/>
      <c r="V309" s="12"/>
      <c r="W309" s="12"/>
      <c r="X309" s="42"/>
      <c r="Y309" s="44"/>
      <c r="Z309" s="12"/>
      <c r="AA309" s="12"/>
      <c r="AB309" s="12"/>
      <c r="AC309" s="42"/>
      <c r="AD309" s="44"/>
      <c r="AE309" s="12"/>
      <c r="AF309" s="12"/>
      <c r="AG309" s="12"/>
      <c r="AH309" s="42"/>
      <c r="AI309" s="44"/>
      <c r="AJ309" s="12"/>
      <c r="AK309" s="12"/>
      <c r="AL309" s="12"/>
      <c r="AM309" s="42"/>
      <c r="AN309" s="44"/>
      <c r="AO309" s="12"/>
      <c r="AP309" s="12"/>
      <c r="AQ309" s="12"/>
      <c r="AR309" s="42"/>
      <c r="AS309" s="44"/>
      <c r="AT309" s="12"/>
      <c r="AU309" s="12"/>
      <c r="AV309" s="12"/>
      <c r="AW309" s="42"/>
      <c r="AX309" s="44"/>
    </row>
    <row r="310" spans="1:50" x14ac:dyDescent="0.2">
      <c r="A310" s="12"/>
      <c r="B310" s="64"/>
      <c r="C310" s="18"/>
      <c r="D310" s="19"/>
      <c r="E310" s="65"/>
      <c r="F310" s="17"/>
      <c r="G310" s="27"/>
      <c r="H310" s="12"/>
      <c r="I310" s="15">
        <f>IF(Sprint3TasksTable[[#This Row],[Presup]]&gt;0,(MAX(J310:AX310)-MIN(J310:AX310))/Sprint3TasksTable[[#This Row],[Presup]],0)</f>
        <v>0</v>
      </c>
      <c r="J310" s="12"/>
      <c r="K310" s="12"/>
      <c r="L310" s="12"/>
      <c r="M310" s="12"/>
      <c r="N310" s="42"/>
      <c r="O310" s="44"/>
      <c r="P310" s="12"/>
      <c r="Q310" s="12"/>
      <c r="R310" s="12"/>
      <c r="S310" s="42"/>
      <c r="T310" s="44"/>
      <c r="U310" s="12"/>
      <c r="V310" s="12"/>
      <c r="W310" s="12"/>
      <c r="X310" s="42"/>
      <c r="Y310" s="44"/>
      <c r="Z310" s="12"/>
      <c r="AA310" s="12"/>
      <c r="AB310" s="12"/>
      <c r="AC310" s="42"/>
      <c r="AD310" s="44"/>
      <c r="AE310" s="12"/>
      <c r="AF310" s="12"/>
      <c r="AG310" s="12"/>
      <c r="AH310" s="42"/>
      <c r="AI310" s="44"/>
      <c r="AJ310" s="12"/>
      <c r="AK310" s="12"/>
      <c r="AL310" s="12"/>
      <c r="AM310" s="42"/>
      <c r="AN310" s="44"/>
      <c r="AO310" s="12"/>
      <c r="AP310" s="12"/>
      <c r="AQ310" s="12"/>
      <c r="AR310" s="42"/>
      <c r="AS310" s="44"/>
      <c r="AT310" s="12"/>
      <c r="AU310" s="12"/>
      <c r="AV310" s="12"/>
      <c r="AW310" s="42"/>
      <c r="AX310" s="44"/>
    </row>
    <row r="311" spans="1:50" x14ac:dyDescent="0.2">
      <c r="A311" s="12"/>
      <c r="B311" s="64"/>
      <c r="C311" s="18"/>
      <c r="D311" s="19"/>
      <c r="E311" s="65"/>
      <c r="F311" s="17"/>
      <c r="G311" s="27"/>
      <c r="H311" s="12"/>
      <c r="I311" s="15">
        <f>IF(Sprint3TasksTable[[#This Row],[Presup]]&gt;0,(MAX(J311:AX311)-MIN(J311:AX311))/Sprint3TasksTable[[#This Row],[Presup]],0)</f>
        <v>0</v>
      </c>
      <c r="J311" s="12"/>
      <c r="K311" s="12"/>
      <c r="L311" s="12"/>
      <c r="M311" s="12"/>
      <c r="N311" s="42"/>
      <c r="O311" s="44"/>
      <c r="P311" s="12"/>
      <c r="Q311" s="12"/>
      <c r="R311" s="12"/>
      <c r="S311" s="42"/>
      <c r="T311" s="44"/>
      <c r="U311" s="12"/>
      <c r="V311" s="12"/>
      <c r="W311" s="12"/>
      <c r="X311" s="42"/>
      <c r="Y311" s="44"/>
      <c r="Z311" s="12"/>
      <c r="AA311" s="12"/>
      <c r="AB311" s="12"/>
      <c r="AC311" s="42"/>
      <c r="AD311" s="44"/>
      <c r="AE311" s="12"/>
      <c r="AF311" s="12"/>
      <c r="AG311" s="12"/>
      <c r="AH311" s="42"/>
      <c r="AI311" s="44"/>
      <c r="AJ311" s="12"/>
      <c r="AK311" s="12"/>
      <c r="AL311" s="12"/>
      <c r="AM311" s="42"/>
      <c r="AN311" s="44"/>
      <c r="AO311" s="12"/>
      <c r="AP311" s="12"/>
      <c r="AQ311" s="12"/>
      <c r="AR311" s="42"/>
      <c r="AS311" s="44"/>
      <c r="AT311" s="12"/>
      <c r="AU311" s="12"/>
      <c r="AV311" s="12"/>
      <c r="AW311" s="42"/>
      <c r="AX311" s="44"/>
    </row>
    <row r="312" spans="1:50" x14ac:dyDescent="0.2">
      <c r="A312" s="12"/>
      <c r="B312" s="64"/>
      <c r="C312" s="18"/>
      <c r="D312" s="19"/>
      <c r="E312" s="65"/>
      <c r="F312" s="17"/>
      <c r="G312" s="27"/>
      <c r="H312" s="12"/>
      <c r="I312" s="15">
        <f>IF(Sprint3TasksTable[[#This Row],[Presup]]&gt;0,(MAX(J312:AX312)-MIN(J312:AX312))/Sprint3TasksTable[[#This Row],[Presup]],0)</f>
        <v>0</v>
      </c>
      <c r="J312" s="12"/>
      <c r="K312" s="12"/>
      <c r="L312" s="12"/>
      <c r="M312" s="12"/>
      <c r="N312" s="42"/>
      <c r="O312" s="44"/>
      <c r="P312" s="12"/>
      <c r="Q312" s="12"/>
      <c r="R312" s="12"/>
      <c r="S312" s="42"/>
      <c r="T312" s="44"/>
      <c r="U312" s="12"/>
      <c r="V312" s="12"/>
      <c r="W312" s="12"/>
      <c r="X312" s="42"/>
      <c r="Y312" s="44"/>
      <c r="Z312" s="12"/>
      <c r="AA312" s="12"/>
      <c r="AB312" s="12"/>
      <c r="AC312" s="42"/>
      <c r="AD312" s="44"/>
      <c r="AE312" s="12"/>
      <c r="AF312" s="12"/>
      <c r="AG312" s="12"/>
      <c r="AH312" s="42"/>
      <c r="AI312" s="44"/>
      <c r="AJ312" s="12"/>
      <c r="AK312" s="12"/>
      <c r="AL312" s="12"/>
      <c r="AM312" s="42"/>
      <c r="AN312" s="44"/>
      <c r="AO312" s="12"/>
      <c r="AP312" s="12"/>
      <c r="AQ312" s="12"/>
      <c r="AR312" s="42"/>
      <c r="AS312" s="44"/>
      <c r="AT312" s="12"/>
      <c r="AU312" s="12"/>
      <c r="AV312" s="12"/>
      <c r="AW312" s="42"/>
      <c r="AX312" s="44"/>
    </row>
    <row r="313" spans="1:50" x14ac:dyDescent="0.2">
      <c r="A313" s="12"/>
      <c r="B313" s="64"/>
      <c r="C313" s="18"/>
      <c r="D313" s="19"/>
      <c r="E313" s="65"/>
      <c r="F313" s="17"/>
      <c r="G313" s="27"/>
      <c r="H313" s="12"/>
      <c r="I313" s="15">
        <f>IF(Sprint3TasksTable[[#This Row],[Presup]]&gt;0,(MAX(J313:AX313)-MIN(J313:AX313))/Sprint3TasksTable[[#This Row],[Presup]],0)</f>
        <v>0</v>
      </c>
      <c r="J313" s="12"/>
      <c r="K313" s="12"/>
      <c r="L313" s="12"/>
      <c r="M313" s="12"/>
      <c r="N313" s="42"/>
      <c r="O313" s="44"/>
      <c r="P313" s="12"/>
      <c r="Q313" s="12"/>
      <c r="R313" s="12"/>
      <c r="S313" s="42"/>
      <c r="T313" s="44"/>
      <c r="U313" s="12"/>
      <c r="V313" s="12"/>
      <c r="W313" s="12"/>
      <c r="X313" s="42"/>
      <c r="Y313" s="44"/>
      <c r="Z313" s="12"/>
      <c r="AA313" s="12"/>
      <c r="AB313" s="12"/>
      <c r="AC313" s="42"/>
      <c r="AD313" s="44"/>
      <c r="AE313" s="12"/>
      <c r="AF313" s="12"/>
      <c r="AG313" s="12"/>
      <c r="AH313" s="42"/>
      <c r="AI313" s="44"/>
      <c r="AJ313" s="12"/>
      <c r="AK313" s="12"/>
      <c r="AL313" s="12"/>
      <c r="AM313" s="42"/>
      <c r="AN313" s="44"/>
      <c r="AO313" s="12"/>
      <c r="AP313" s="12"/>
      <c r="AQ313" s="12"/>
      <c r="AR313" s="42"/>
      <c r="AS313" s="44"/>
      <c r="AT313" s="12"/>
      <c r="AU313" s="12"/>
      <c r="AV313" s="12"/>
      <c r="AW313" s="42"/>
      <c r="AX313" s="44"/>
    </row>
    <row r="314" spans="1:50" x14ac:dyDescent="0.2">
      <c r="A314" s="12"/>
      <c r="B314" s="64"/>
      <c r="C314" s="18"/>
      <c r="D314" s="19"/>
      <c r="E314" s="65"/>
      <c r="F314" s="17"/>
      <c r="G314" s="27"/>
      <c r="H314" s="12"/>
      <c r="I314" s="15">
        <f>IF(Sprint3TasksTable[[#This Row],[Presup]]&gt;0,(MAX(J314:AX314)-MIN(J314:AX314))/Sprint3TasksTable[[#This Row],[Presup]],0)</f>
        <v>0</v>
      </c>
      <c r="J314" s="12"/>
      <c r="K314" s="12"/>
      <c r="L314" s="12"/>
      <c r="M314" s="12"/>
      <c r="N314" s="42"/>
      <c r="O314" s="44"/>
      <c r="P314" s="12"/>
      <c r="Q314" s="12"/>
      <c r="R314" s="12"/>
      <c r="S314" s="42"/>
      <c r="T314" s="44"/>
      <c r="U314" s="12"/>
      <c r="V314" s="12"/>
      <c r="W314" s="12"/>
      <c r="X314" s="42"/>
      <c r="Y314" s="44"/>
      <c r="Z314" s="12"/>
      <c r="AA314" s="12"/>
      <c r="AB314" s="12"/>
      <c r="AC314" s="42"/>
      <c r="AD314" s="44"/>
      <c r="AE314" s="12"/>
      <c r="AF314" s="12"/>
      <c r="AG314" s="12"/>
      <c r="AH314" s="42"/>
      <c r="AI314" s="44"/>
      <c r="AJ314" s="12"/>
      <c r="AK314" s="12"/>
      <c r="AL314" s="12"/>
      <c r="AM314" s="42"/>
      <c r="AN314" s="44"/>
      <c r="AO314" s="12"/>
      <c r="AP314" s="12"/>
      <c r="AQ314" s="12"/>
      <c r="AR314" s="42"/>
      <c r="AS314" s="44"/>
      <c r="AT314" s="12"/>
      <c r="AU314" s="12"/>
      <c r="AV314" s="12"/>
      <c r="AW314" s="42"/>
      <c r="AX314" s="44"/>
    </row>
    <row r="315" spans="1:50" x14ac:dyDescent="0.2">
      <c r="A315" s="12"/>
      <c r="B315" s="64"/>
      <c r="C315" s="18"/>
      <c r="D315" s="19"/>
      <c r="E315" s="65"/>
      <c r="F315" s="17"/>
      <c r="G315" s="27"/>
      <c r="H315" s="12"/>
      <c r="I315" s="15">
        <f>IF(Sprint3TasksTable[[#This Row],[Presup]]&gt;0,(MAX(J315:AX315)-MIN(J315:AX315))/Sprint3TasksTable[[#This Row],[Presup]],0)</f>
        <v>0</v>
      </c>
      <c r="J315" s="12"/>
      <c r="K315" s="12"/>
      <c r="L315" s="12"/>
      <c r="M315" s="12"/>
      <c r="N315" s="42"/>
      <c r="O315" s="44"/>
      <c r="P315" s="12"/>
      <c r="Q315" s="12"/>
      <c r="R315" s="12"/>
      <c r="S315" s="42"/>
      <c r="T315" s="44"/>
      <c r="U315" s="12"/>
      <c r="V315" s="12"/>
      <c r="W315" s="12"/>
      <c r="X315" s="42"/>
      <c r="Y315" s="44"/>
      <c r="Z315" s="12"/>
      <c r="AA315" s="12"/>
      <c r="AB315" s="12"/>
      <c r="AC315" s="42"/>
      <c r="AD315" s="44"/>
      <c r="AE315" s="12"/>
      <c r="AF315" s="12"/>
      <c r="AG315" s="12"/>
      <c r="AH315" s="42"/>
      <c r="AI315" s="44"/>
      <c r="AJ315" s="12"/>
      <c r="AK315" s="12"/>
      <c r="AL315" s="12"/>
      <c r="AM315" s="42"/>
      <c r="AN315" s="44"/>
      <c r="AO315" s="12"/>
      <c r="AP315" s="12"/>
      <c r="AQ315" s="12"/>
      <c r="AR315" s="42"/>
      <c r="AS315" s="44"/>
      <c r="AT315" s="12"/>
      <c r="AU315" s="12"/>
      <c r="AV315" s="12"/>
      <c r="AW315" s="42"/>
      <c r="AX315" s="44"/>
    </row>
    <row r="316" spans="1:50" x14ac:dyDescent="0.2">
      <c r="A316" s="12"/>
      <c r="B316" s="64"/>
      <c r="C316" s="18"/>
      <c r="D316" s="19"/>
      <c r="E316" s="65"/>
      <c r="F316" s="17"/>
      <c r="G316" s="27"/>
      <c r="H316" s="12"/>
      <c r="I316" s="15">
        <f>IF(Sprint3TasksTable[[#This Row],[Presup]]&gt;0,(MAX(J316:AX316)-MIN(J316:AX316))/Sprint3TasksTable[[#This Row],[Presup]],0)</f>
        <v>0</v>
      </c>
      <c r="J316" s="12"/>
      <c r="K316" s="12"/>
      <c r="L316" s="12"/>
      <c r="M316" s="12"/>
      <c r="N316" s="42"/>
      <c r="O316" s="44"/>
      <c r="P316" s="12"/>
      <c r="Q316" s="12"/>
      <c r="R316" s="12"/>
      <c r="S316" s="42"/>
      <c r="T316" s="44"/>
      <c r="U316" s="12"/>
      <c r="V316" s="12"/>
      <c r="W316" s="12"/>
      <c r="X316" s="42"/>
      <c r="Y316" s="44"/>
      <c r="Z316" s="12"/>
      <c r="AA316" s="12"/>
      <c r="AB316" s="12"/>
      <c r="AC316" s="42"/>
      <c r="AD316" s="44"/>
      <c r="AE316" s="12"/>
      <c r="AF316" s="12"/>
      <c r="AG316" s="12"/>
      <c r="AH316" s="42"/>
      <c r="AI316" s="44"/>
      <c r="AJ316" s="12"/>
      <c r="AK316" s="12"/>
      <c r="AL316" s="12"/>
      <c r="AM316" s="42"/>
      <c r="AN316" s="44"/>
      <c r="AO316" s="12"/>
      <c r="AP316" s="12"/>
      <c r="AQ316" s="12"/>
      <c r="AR316" s="42"/>
      <c r="AS316" s="44"/>
      <c r="AT316" s="12"/>
      <c r="AU316" s="12"/>
      <c r="AV316" s="12"/>
      <c r="AW316" s="42"/>
      <c r="AX316" s="44"/>
    </row>
    <row r="317" spans="1:50" x14ac:dyDescent="0.2">
      <c r="A317" s="12"/>
      <c r="B317" s="64"/>
      <c r="C317" s="18"/>
      <c r="D317" s="19"/>
      <c r="E317" s="65"/>
      <c r="F317" s="17"/>
      <c r="G317" s="27"/>
      <c r="H317" s="12"/>
      <c r="I317" s="15">
        <f>IF(Sprint3TasksTable[[#This Row],[Presup]]&gt;0,(MAX(J317:AX317)-MIN(J317:AX317))/Sprint3TasksTable[[#This Row],[Presup]],0)</f>
        <v>0</v>
      </c>
      <c r="J317" s="12"/>
      <c r="K317" s="12"/>
      <c r="L317" s="12"/>
      <c r="M317" s="12"/>
      <c r="N317" s="42"/>
      <c r="O317" s="44"/>
      <c r="P317" s="12"/>
      <c r="Q317" s="12"/>
      <c r="R317" s="12"/>
      <c r="S317" s="42"/>
      <c r="T317" s="44"/>
      <c r="U317" s="12"/>
      <c r="V317" s="12"/>
      <c r="W317" s="12"/>
      <c r="X317" s="42"/>
      <c r="Y317" s="44"/>
      <c r="Z317" s="12"/>
      <c r="AA317" s="12"/>
      <c r="AB317" s="12"/>
      <c r="AC317" s="42"/>
      <c r="AD317" s="44"/>
      <c r="AE317" s="12"/>
      <c r="AF317" s="12"/>
      <c r="AG317" s="12"/>
      <c r="AH317" s="42"/>
      <c r="AI317" s="44"/>
      <c r="AJ317" s="12"/>
      <c r="AK317" s="12"/>
      <c r="AL317" s="12"/>
      <c r="AM317" s="42"/>
      <c r="AN317" s="44"/>
      <c r="AO317" s="12"/>
      <c r="AP317" s="12"/>
      <c r="AQ317" s="12"/>
      <c r="AR317" s="42"/>
      <c r="AS317" s="44"/>
      <c r="AT317" s="12"/>
      <c r="AU317" s="12"/>
      <c r="AV317" s="12"/>
      <c r="AW317" s="42"/>
      <c r="AX317" s="44"/>
    </row>
    <row r="318" spans="1:50" x14ac:dyDescent="0.2">
      <c r="A318" s="12"/>
      <c r="B318" s="64"/>
      <c r="C318" s="18"/>
      <c r="D318" s="19"/>
      <c r="E318" s="65"/>
      <c r="F318" s="17"/>
      <c r="G318" s="27"/>
      <c r="H318" s="12"/>
      <c r="I318" s="15">
        <f>IF(Sprint3TasksTable[[#This Row],[Presup]]&gt;0,(MAX(J318:AX318)-MIN(J318:AX318))/Sprint3TasksTable[[#This Row],[Presup]],0)</f>
        <v>0</v>
      </c>
      <c r="J318" s="12"/>
      <c r="K318" s="12"/>
      <c r="L318" s="12"/>
      <c r="M318" s="12"/>
      <c r="N318" s="42"/>
      <c r="O318" s="44"/>
      <c r="P318" s="12"/>
      <c r="Q318" s="12"/>
      <c r="R318" s="12"/>
      <c r="S318" s="42"/>
      <c r="T318" s="44"/>
      <c r="U318" s="12"/>
      <c r="V318" s="12"/>
      <c r="W318" s="12"/>
      <c r="X318" s="42"/>
      <c r="Y318" s="44"/>
      <c r="Z318" s="12"/>
      <c r="AA318" s="12"/>
      <c r="AB318" s="12"/>
      <c r="AC318" s="42"/>
      <c r="AD318" s="44"/>
      <c r="AE318" s="12"/>
      <c r="AF318" s="12"/>
      <c r="AG318" s="12"/>
      <c r="AH318" s="42"/>
      <c r="AI318" s="44"/>
      <c r="AJ318" s="12"/>
      <c r="AK318" s="12"/>
      <c r="AL318" s="12"/>
      <c r="AM318" s="42"/>
      <c r="AN318" s="44"/>
      <c r="AO318" s="12"/>
      <c r="AP318" s="12"/>
      <c r="AQ318" s="12"/>
      <c r="AR318" s="42"/>
      <c r="AS318" s="44"/>
      <c r="AT318" s="12"/>
      <c r="AU318" s="12"/>
      <c r="AV318" s="12"/>
      <c r="AW318" s="42"/>
      <c r="AX318" s="44"/>
    </row>
    <row r="319" spans="1:50" x14ac:dyDescent="0.2">
      <c r="A319" s="12"/>
      <c r="B319" s="64"/>
      <c r="C319" s="18"/>
      <c r="D319" s="19"/>
      <c r="E319" s="65"/>
      <c r="F319" s="17"/>
      <c r="G319" s="27"/>
      <c r="H319" s="12"/>
      <c r="I319" s="15">
        <f>IF(Sprint3TasksTable[[#This Row],[Presup]]&gt;0,(MAX(J319:AX319)-MIN(J319:AX319))/Sprint3TasksTable[[#This Row],[Presup]],0)</f>
        <v>0</v>
      </c>
      <c r="J319" s="12"/>
      <c r="K319" s="12"/>
      <c r="L319" s="12"/>
      <c r="M319" s="12"/>
      <c r="N319" s="42"/>
      <c r="O319" s="44"/>
      <c r="P319" s="12"/>
      <c r="Q319" s="12"/>
      <c r="R319" s="12"/>
      <c r="S319" s="42"/>
      <c r="T319" s="44"/>
      <c r="U319" s="12"/>
      <c r="V319" s="12"/>
      <c r="W319" s="12"/>
      <c r="X319" s="42"/>
      <c r="Y319" s="44"/>
      <c r="Z319" s="12"/>
      <c r="AA319" s="12"/>
      <c r="AB319" s="12"/>
      <c r="AC319" s="42"/>
      <c r="AD319" s="44"/>
      <c r="AE319" s="12"/>
      <c r="AF319" s="12"/>
      <c r="AG319" s="12"/>
      <c r="AH319" s="42"/>
      <c r="AI319" s="44"/>
      <c r="AJ319" s="12"/>
      <c r="AK319" s="12"/>
      <c r="AL319" s="12"/>
      <c r="AM319" s="42"/>
      <c r="AN319" s="44"/>
      <c r="AO319" s="12"/>
      <c r="AP319" s="12"/>
      <c r="AQ319" s="12"/>
      <c r="AR319" s="42"/>
      <c r="AS319" s="44"/>
      <c r="AT319" s="12"/>
      <c r="AU319" s="12"/>
      <c r="AV319" s="12"/>
      <c r="AW319" s="42"/>
      <c r="AX319" s="44"/>
    </row>
    <row r="320" spans="1:50" x14ac:dyDescent="0.2">
      <c r="A320" s="12"/>
      <c r="B320" s="64"/>
      <c r="C320" s="18"/>
      <c r="D320" s="19"/>
      <c r="E320" s="65"/>
      <c r="F320" s="17"/>
      <c r="G320" s="27"/>
      <c r="H320" s="12"/>
      <c r="I320" s="15">
        <f>IF(Sprint3TasksTable[[#This Row],[Presup]]&gt;0,(MAX(J320:AX320)-MIN(J320:AX320))/Sprint3TasksTable[[#This Row],[Presup]],0)</f>
        <v>0</v>
      </c>
      <c r="J320" s="12"/>
      <c r="K320" s="12"/>
      <c r="L320" s="12"/>
      <c r="M320" s="12"/>
      <c r="N320" s="42"/>
      <c r="O320" s="44"/>
      <c r="P320" s="12"/>
      <c r="Q320" s="12"/>
      <c r="R320" s="12"/>
      <c r="S320" s="42"/>
      <c r="T320" s="44"/>
      <c r="U320" s="12"/>
      <c r="V320" s="12"/>
      <c r="W320" s="12"/>
      <c r="X320" s="42"/>
      <c r="Y320" s="44"/>
      <c r="Z320" s="12"/>
      <c r="AA320" s="12"/>
      <c r="AB320" s="12"/>
      <c r="AC320" s="42"/>
      <c r="AD320" s="44"/>
      <c r="AE320" s="12"/>
      <c r="AF320" s="12"/>
      <c r="AG320" s="12"/>
      <c r="AH320" s="42"/>
      <c r="AI320" s="44"/>
      <c r="AJ320" s="12"/>
      <c r="AK320" s="12"/>
      <c r="AL320" s="12"/>
      <c r="AM320" s="42"/>
      <c r="AN320" s="44"/>
      <c r="AO320" s="12"/>
      <c r="AP320" s="12"/>
      <c r="AQ320" s="12"/>
      <c r="AR320" s="42"/>
      <c r="AS320" s="44"/>
      <c r="AT320" s="12"/>
      <c r="AU320" s="12"/>
      <c r="AV320" s="12"/>
      <c r="AW320" s="42"/>
      <c r="AX320" s="44"/>
    </row>
    <row r="321" spans="1:50" x14ac:dyDescent="0.2">
      <c r="A321" s="12"/>
      <c r="B321" s="64"/>
      <c r="C321" s="18"/>
      <c r="D321" s="19"/>
      <c r="E321" s="65"/>
      <c r="F321" s="17"/>
      <c r="G321" s="27"/>
      <c r="H321" s="12"/>
      <c r="I321" s="15">
        <f>IF(Sprint3TasksTable[[#This Row],[Presup]]&gt;0,(MAX(J321:AX321)-MIN(J321:AX321))/Sprint3TasksTable[[#This Row],[Presup]],0)</f>
        <v>0</v>
      </c>
      <c r="J321" s="12"/>
      <c r="K321" s="12"/>
      <c r="L321" s="12"/>
      <c r="M321" s="12"/>
      <c r="N321" s="42"/>
      <c r="O321" s="44"/>
      <c r="P321" s="12"/>
      <c r="Q321" s="12"/>
      <c r="R321" s="12"/>
      <c r="S321" s="42"/>
      <c r="T321" s="44"/>
      <c r="U321" s="12"/>
      <c r="V321" s="12"/>
      <c r="W321" s="12"/>
      <c r="X321" s="42"/>
      <c r="Y321" s="44"/>
      <c r="Z321" s="12"/>
      <c r="AA321" s="12"/>
      <c r="AB321" s="12"/>
      <c r="AC321" s="42"/>
      <c r="AD321" s="44"/>
      <c r="AE321" s="12"/>
      <c r="AF321" s="12"/>
      <c r="AG321" s="12"/>
      <c r="AH321" s="42"/>
      <c r="AI321" s="44"/>
      <c r="AJ321" s="12"/>
      <c r="AK321" s="12"/>
      <c r="AL321" s="12"/>
      <c r="AM321" s="42"/>
      <c r="AN321" s="44"/>
      <c r="AO321" s="12"/>
      <c r="AP321" s="12"/>
      <c r="AQ321" s="12"/>
      <c r="AR321" s="42"/>
      <c r="AS321" s="44"/>
      <c r="AT321" s="12"/>
      <c r="AU321" s="12"/>
      <c r="AV321" s="12"/>
      <c r="AW321" s="42"/>
      <c r="AX321" s="44"/>
    </row>
    <row r="322" spans="1:50" x14ac:dyDescent="0.2">
      <c r="A322" s="12"/>
      <c r="B322" s="64"/>
      <c r="C322" s="18"/>
      <c r="D322" s="19"/>
      <c r="E322" s="65"/>
      <c r="F322" s="17"/>
      <c r="G322" s="27"/>
      <c r="H322" s="12"/>
      <c r="I322" s="15">
        <f>IF(Sprint3TasksTable[[#This Row],[Presup]]&gt;0,(MAX(J322:AX322)-MIN(J322:AX322))/Sprint3TasksTable[[#This Row],[Presup]],0)</f>
        <v>0</v>
      </c>
      <c r="J322" s="12"/>
      <c r="K322" s="12"/>
      <c r="L322" s="12"/>
      <c r="M322" s="12"/>
      <c r="N322" s="42"/>
      <c r="O322" s="44"/>
      <c r="P322" s="12"/>
      <c r="Q322" s="12"/>
      <c r="R322" s="12"/>
      <c r="S322" s="42"/>
      <c r="T322" s="44"/>
      <c r="U322" s="12"/>
      <c r="V322" s="12"/>
      <c r="W322" s="12"/>
      <c r="X322" s="42"/>
      <c r="Y322" s="44"/>
      <c r="Z322" s="12"/>
      <c r="AA322" s="12"/>
      <c r="AB322" s="12"/>
      <c r="AC322" s="42"/>
      <c r="AD322" s="44"/>
      <c r="AE322" s="12"/>
      <c r="AF322" s="12"/>
      <c r="AG322" s="12"/>
      <c r="AH322" s="42"/>
      <c r="AI322" s="44"/>
      <c r="AJ322" s="12"/>
      <c r="AK322" s="12"/>
      <c r="AL322" s="12"/>
      <c r="AM322" s="42"/>
      <c r="AN322" s="44"/>
      <c r="AO322" s="12"/>
      <c r="AP322" s="12"/>
      <c r="AQ322" s="12"/>
      <c r="AR322" s="42"/>
      <c r="AS322" s="44"/>
      <c r="AT322" s="12"/>
      <c r="AU322" s="12"/>
      <c r="AV322" s="12"/>
      <c r="AW322" s="42"/>
      <c r="AX322" s="44"/>
    </row>
    <row r="323" spans="1:50" x14ac:dyDescent="0.2">
      <c r="A323" s="12"/>
      <c r="B323" s="64"/>
      <c r="C323" s="18"/>
      <c r="D323" s="19"/>
      <c r="E323" s="65"/>
      <c r="F323" s="17"/>
      <c r="G323" s="27"/>
      <c r="H323" s="12"/>
      <c r="I323" s="15">
        <f>IF(Sprint3TasksTable[[#This Row],[Presup]]&gt;0,(MAX(J323:AX323)-MIN(J323:AX323))/Sprint3TasksTable[[#This Row],[Presup]],0)</f>
        <v>0</v>
      </c>
      <c r="J323" s="12"/>
      <c r="K323" s="12"/>
      <c r="L323" s="12"/>
      <c r="M323" s="12"/>
      <c r="N323" s="42"/>
      <c r="O323" s="44"/>
      <c r="P323" s="12"/>
      <c r="Q323" s="12"/>
      <c r="R323" s="12"/>
      <c r="S323" s="42"/>
      <c r="T323" s="44"/>
      <c r="U323" s="12"/>
      <c r="V323" s="12"/>
      <c r="W323" s="12"/>
      <c r="X323" s="42"/>
      <c r="Y323" s="44"/>
      <c r="Z323" s="12"/>
      <c r="AA323" s="12"/>
      <c r="AB323" s="12"/>
      <c r="AC323" s="42"/>
      <c r="AD323" s="44"/>
      <c r="AE323" s="12"/>
      <c r="AF323" s="12"/>
      <c r="AG323" s="12"/>
      <c r="AH323" s="42"/>
      <c r="AI323" s="44"/>
      <c r="AJ323" s="12"/>
      <c r="AK323" s="12"/>
      <c r="AL323" s="12"/>
      <c r="AM323" s="42"/>
      <c r="AN323" s="44"/>
      <c r="AO323" s="12"/>
      <c r="AP323" s="12"/>
      <c r="AQ323" s="12"/>
      <c r="AR323" s="42"/>
      <c r="AS323" s="44"/>
      <c r="AT323" s="12"/>
      <c r="AU323" s="12"/>
      <c r="AV323" s="12"/>
      <c r="AW323" s="42"/>
      <c r="AX323" s="44"/>
    </row>
    <row r="324" spans="1:50" x14ac:dyDescent="0.2">
      <c r="A324" s="12"/>
      <c r="B324" s="64"/>
      <c r="C324" s="18"/>
      <c r="D324" s="19"/>
      <c r="E324" s="65"/>
      <c r="F324" s="17"/>
      <c r="G324" s="27"/>
      <c r="H324" s="12"/>
      <c r="I324" s="15">
        <f>IF(Sprint3TasksTable[[#This Row],[Presup]]&gt;0,(MAX(J324:AX324)-MIN(J324:AX324))/Sprint3TasksTable[[#This Row],[Presup]],0)</f>
        <v>0</v>
      </c>
      <c r="J324" s="12"/>
      <c r="K324" s="12"/>
      <c r="L324" s="12"/>
      <c r="M324" s="12"/>
      <c r="N324" s="42"/>
      <c r="O324" s="44"/>
      <c r="P324" s="12"/>
      <c r="Q324" s="12"/>
      <c r="R324" s="12"/>
      <c r="S324" s="42"/>
      <c r="T324" s="44"/>
      <c r="U324" s="12"/>
      <c r="V324" s="12"/>
      <c r="W324" s="12"/>
      <c r="X324" s="42"/>
      <c r="Y324" s="44"/>
      <c r="Z324" s="12"/>
      <c r="AA324" s="12"/>
      <c r="AB324" s="12"/>
      <c r="AC324" s="42"/>
      <c r="AD324" s="44"/>
      <c r="AE324" s="12"/>
      <c r="AF324" s="12"/>
      <c r="AG324" s="12"/>
      <c r="AH324" s="42"/>
      <c r="AI324" s="44"/>
      <c r="AJ324" s="12"/>
      <c r="AK324" s="12"/>
      <c r="AL324" s="12"/>
      <c r="AM324" s="42"/>
      <c r="AN324" s="44"/>
      <c r="AO324" s="12"/>
      <c r="AP324" s="12"/>
      <c r="AQ324" s="12"/>
      <c r="AR324" s="42"/>
      <c r="AS324" s="44"/>
      <c r="AT324" s="12"/>
      <c r="AU324" s="12"/>
      <c r="AV324" s="12"/>
      <c r="AW324" s="42"/>
      <c r="AX324" s="44"/>
    </row>
    <row r="325" spans="1:50" x14ac:dyDescent="0.2">
      <c r="A325" s="12"/>
      <c r="B325" s="64"/>
      <c r="C325" s="18"/>
      <c r="D325" s="19"/>
      <c r="E325" s="65"/>
      <c r="F325" s="17"/>
      <c r="G325" s="27"/>
      <c r="H325" s="12"/>
      <c r="I325" s="15">
        <f>IF(Sprint3TasksTable[[#This Row],[Presup]]&gt;0,(MAX(J325:AX325)-MIN(J325:AX325))/Sprint3TasksTable[[#This Row],[Presup]],0)</f>
        <v>0</v>
      </c>
      <c r="J325" s="12"/>
      <c r="K325" s="12"/>
      <c r="L325" s="12"/>
      <c r="M325" s="12"/>
      <c r="N325" s="42"/>
      <c r="O325" s="44"/>
      <c r="P325" s="12"/>
      <c r="Q325" s="12"/>
      <c r="R325" s="12"/>
      <c r="S325" s="42"/>
      <c r="T325" s="44"/>
      <c r="U325" s="12"/>
      <c r="V325" s="12"/>
      <c r="W325" s="12"/>
      <c r="X325" s="42"/>
      <c r="Y325" s="44"/>
      <c r="Z325" s="12"/>
      <c r="AA325" s="12"/>
      <c r="AB325" s="12"/>
      <c r="AC325" s="42"/>
      <c r="AD325" s="44"/>
      <c r="AE325" s="12"/>
      <c r="AF325" s="12"/>
      <c r="AG325" s="12"/>
      <c r="AH325" s="42"/>
      <c r="AI325" s="44"/>
      <c r="AJ325" s="12"/>
      <c r="AK325" s="12"/>
      <c r="AL325" s="12"/>
      <c r="AM325" s="42"/>
      <c r="AN325" s="44"/>
      <c r="AO325" s="12"/>
      <c r="AP325" s="12"/>
      <c r="AQ325" s="12"/>
      <c r="AR325" s="42"/>
      <c r="AS325" s="44"/>
      <c r="AT325" s="12"/>
      <c r="AU325" s="12"/>
      <c r="AV325" s="12"/>
      <c r="AW325" s="42"/>
      <c r="AX325" s="44"/>
    </row>
    <row r="326" spans="1:50" x14ac:dyDescent="0.2">
      <c r="A326" s="12"/>
      <c r="B326" s="64"/>
      <c r="C326" s="18"/>
      <c r="D326" s="19"/>
      <c r="E326" s="65"/>
      <c r="F326" s="17"/>
      <c r="G326" s="27"/>
      <c r="H326" s="12"/>
      <c r="I326" s="15">
        <f>IF(Sprint3TasksTable[[#This Row],[Presup]]&gt;0,(MAX(J326:AX326)-MIN(J326:AX326))/Sprint3TasksTable[[#This Row],[Presup]],0)</f>
        <v>0</v>
      </c>
      <c r="J326" s="12"/>
      <c r="K326" s="12"/>
      <c r="L326" s="12"/>
      <c r="M326" s="12"/>
      <c r="N326" s="42"/>
      <c r="O326" s="44"/>
      <c r="P326" s="12"/>
      <c r="Q326" s="12"/>
      <c r="R326" s="12"/>
      <c r="S326" s="42"/>
      <c r="T326" s="44"/>
      <c r="U326" s="12"/>
      <c r="V326" s="12"/>
      <c r="W326" s="12"/>
      <c r="X326" s="42"/>
      <c r="Y326" s="44"/>
      <c r="Z326" s="12"/>
      <c r="AA326" s="12"/>
      <c r="AB326" s="12"/>
      <c r="AC326" s="42"/>
      <c r="AD326" s="44"/>
      <c r="AE326" s="12"/>
      <c r="AF326" s="12"/>
      <c r="AG326" s="12"/>
      <c r="AH326" s="42"/>
      <c r="AI326" s="44"/>
      <c r="AJ326" s="12"/>
      <c r="AK326" s="12"/>
      <c r="AL326" s="12"/>
      <c r="AM326" s="42"/>
      <c r="AN326" s="44"/>
      <c r="AO326" s="12"/>
      <c r="AP326" s="12"/>
      <c r="AQ326" s="12"/>
      <c r="AR326" s="42"/>
      <c r="AS326" s="44"/>
      <c r="AT326" s="12"/>
      <c r="AU326" s="12"/>
      <c r="AV326" s="12"/>
      <c r="AW326" s="42"/>
      <c r="AX326" s="44"/>
    </row>
    <row r="327" spans="1:50" x14ac:dyDescent="0.2">
      <c r="A327" s="12"/>
      <c r="B327" s="64"/>
      <c r="C327" s="18"/>
      <c r="D327" s="19"/>
      <c r="E327" s="65"/>
      <c r="F327" s="17"/>
      <c r="G327" s="27"/>
      <c r="H327" s="12"/>
      <c r="I327" s="15">
        <f>IF(Sprint3TasksTable[[#This Row],[Presup]]&gt;0,(MAX(J327:AX327)-MIN(J327:AX327))/Sprint3TasksTable[[#This Row],[Presup]],0)</f>
        <v>0</v>
      </c>
      <c r="J327" s="12"/>
      <c r="K327" s="12"/>
      <c r="L327" s="12"/>
      <c r="M327" s="12"/>
      <c r="N327" s="42"/>
      <c r="O327" s="44"/>
      <c r="P327" s="12"/>
      <c r="Q327" s="12"/>
      <c r="R327" s="12"/>
      <c r="S327" s="42"/>
      <c r="T327" s="44"/>
      <c r="U327" s="12"/>
      <c r="V327" s="12"/>
      <c r="W327" s="12"/>
      <c r="X327" s="42"/>
      <c r="Y327" s="44"/>
      <c r="Z327" s="12"/>
      <c r="AA327" s="12"/>
      <c r="AB327" s="12"/>
      <c r="AC327" s="42"/>
      <c r="AD327" s="44"/>
      <c r="AE327" s="12"/>
      <c r="AF327" s="12"/>
      <c r="AG327" s="12"/>
      <c r="AH327" s="42"/>
      <c r="AI327" s="44"/>
      <c r="AJ327" s="12"/>
      <c r="AK327" s="12"/>
      <c r="AL327" s="12"/>
      <c r="AM327" s="42"/>
      <c r="AN327" s="44"/>
      <c r="AO327" s="12"/>
      <c r="AP327" s="12"/>
      <c r="AQ327" s="12"/>
      <c r="AR327" s="42"/>
      <c r="AS327" s="44"/>
      <c r="AT327" s="12"/>
      <c r="AU327" s="12"/>
      <c r="AV327" s="12"/>
      <c r="AW327" s="42"/>
      <c r="AX327" s="44"/>
    </row>
    <row r="328" spans="1:50" x14ac:dyDescent="0.2">
      <c r="A328" s="12"/>
      <c r="B328" s="64"/>
      <c r="C328" s="18"/>
      <c r="D328" s="19"/>
      <c r="E328" s="65"/>
      <c r="F328" s="17"/>
      <c r="G328" s="27"/>
      <c r="H328" s="12"/>
      <c r="I328" s="15">
        <f>IF(Sprint3TasksTable[[#This Row],[Presup]]&gt;0,(MAX(J328:AX328)-MIN(J328:AX328))/Sprint3TasksTable[[#This Row],[Presup]],0)</f>
        <v>0</v>
      </c>
      <c r="J328" s="12"/>
      <c r="K328" s="12"/>
      <c r="L328" s="12"/>
      <c r="M328" s="12"/>
      <c r="N328" s="42"/>
      <c r="O328" s="44"/>
      <c r="P328" s="12"/>
      <c r="Q328" s="12"/>
      <c r="R328" s="12"/>
      <c r="S328" s="42"/>
      <c r="T328" s="44"/>
      <c r="U328" s="12"/>
      <c r="V328" s="12"/>
      <c r="W328" s="12"/>
      <c r="X328" s="42"/>
      <c r="Y328" s="44"/>
      <c r="Z328" s="12"/>
      <c r="AA328" s="12"/>
      <c r="AB328" s="12"/>
      <c r="AC328" s="42"/>
      <c r="AD328" s="44"/>
      <c r="AE328" s="12"/>
      <c r="AF328" s="12"/>
      <c r="AG328" s="12"/>
      <c r="AH328" s="42"/>
      <c r="AI328" s="44"/>
      <c r="AJ328" s="12"/>
      <c r="AK328" s="12"/>
      <c r="AL328" s="12"/>
      <c r="AM328" s="42"/>
      <c r="AN328" s="44"/>
      <c r="AO328" s="12"/>
      <c r="AP328" s="12"/>
      <c r="AQ328" s="12"/>
      <c r="AR328" s="42"/>
      <c r="AS328" s="44"/>
      <c r="AT328" s="12"/>
      <c r="AU328" s="12"/>
      <c r="AV328" s="12"/>
      <c r="AW328" s="42"/>
      <c r="AX328" s="44"/>
    </row>
    <row r="329" spans="1:50" x14ac:dyDescent="0.2">
      <c r="A329" s="12"/>
      <c r="B329" s="64"/>
      <c r="C329" s="18"/>
      <c r="D329" s="19"/>
      <c r="E329" s="65"/>
      <c r="F329" s="17"/>
      <c r="G329" s="27"/>
      <c r="H329" s="12"/>
      <c r="I329" s="15">
        <f>IF(Sprint3TasksTable[[#This Row],[Presup]]&gt;0,(MAX(J329:AX329)-MIN(J329:AX329))/Sprint3TasksTable[[#This Row],[Presup]],0)</f>
        <v>0</v>
      </c>
      <c r="J329" s="12"/>
      <c r="K329" s="12"/>
      <c r="L329" s="12"/>
      <c r="M329" s="12"/>
      <c r="N329" s="42"/>
      <c r="O329" s="44"/>
      <c r="P329" s="12"/>
      <c r="Q329" s="12"/>
      <c r="R329" s="12"/>
      <c r="S329" s="42"/>
      <c r="T329" s="44"/>
      <c r="U329" s="12"/>
      <c r="V329" s="12"/>
      <c r="W329" s="12"/>
      <c r="X329" s="42"/>
      <c r="Y329" s="44"/>
      <c r="Z329" s="12"/>
      <c r="AA329" s="12"/>
      <c r="AB329" s="12"/>
      <c r="AC329" s="42"/>
      <c r="AD329" s="44"/>
      <c r="AE329" s="12"/>
      <c r="AF329" s="12"/>
      <c r="AG329" s="12"/>
      <c r="AH329" s="42"/>
      <c r="AI329" s="44"/>
      <c r="AJ329" s="12"/>
      <c r="AK329" s="12"/>
      <c r="AL329" s="12"/>
      <c r="AM329" s="42"/>
      <c r="AN329" s="44"/>
      <c r="AO329" s="12"/>
      <c r="AP329" s="12"/>
      <c r="AQ329" s="12"/>
      <c r="AR329" s="42"/>
      <c r="AS329" s="44"/>
      <c r="AT329" s="12"/>
      <c r="AU329" s="12"/>
      <c r="AV329" s="12"/>
      <c r="AW329" s="42"/>
      <c r="AX329" s="44"/>
    </row>
    <row r="330" spans="1:50" x14ac:dyDescent="0.2">
      <c r="A330" s="12"/>
      <c r="B330" s="64"/>
      <c r="C330" s="18"/>
      <c r="D330" s="19"/>
      <c r="E330" s="65"/>
      <c r="F330" s="17"/>
      <c r="G330" s="27"/>
      <c r="H330" s="12"/>
      <c r="I330" s="15">
        <f>IF(Sprint3TasksTable[[#This Row],[Presup]]&gt;0,(MAX(J330:AX330)-MIN(J330:AX330))/Sprint3TasksTable[[#This Row],[Presup]],0)</f>
        <v>0</v>
      </c>
      <c r="J330" s="12"/>
      <c r="K330" s="12"/>
      <c r="L330" s="12"/>
      <c r="M330" s="12"/>
      <c r="N330" s="42"/>
      <c r="O330" s="44"/>
      <c r="P330" s="12"/>
      <c r="Q330" s="12"/>
      <c r="R330" s="12"/>
      <c r="S330" s="42"/>
      <c r="T330" s="44"/>
      <c r="U330" s="12"/>
      <c r="V330" s="12"/>
      <c r="W330" s="12"/>
      <c r="X330" s="42"/>
      <c r="Y330" s="44"/>
      <c r="Z330" s="12"/>
      <c r="AA330" s="12"/>
      <c r="AB330" s="12"/>
      <c r="AC330" s="42"/>
      <c r="AD330" s="44"/>
      <c r="AE330" s="12"/>
      <c r="AF330" s="12"/>
      <c r="AG330" s="12"/>
      <c r="AH330" s="42"/>
      <c r="AI330" s="44"/>
      <c r="AJ330" s="12"/>
      <c r="AK330" s="12"/>
      <c r="AL330" s="12"/>
      <c r="AM330" s="42"/>
      <c r="AN330" s="44"/>
      <c r="AO330" s="12"/>
      <c r="AP330" s="12"/>
      <c r="AQ330" s="12"/>
      <c r="AR330" s="42"/>
      <c r="AS330" s="44"/>
      <c r="AT330" s="12"/>
      <c r="AU330" s="12"/>
      <c r="AV330" s="12"/>
      <c r="AW330" s="42"/>
      <c r="AX330" s="44"/>
    </row>
    <row r="331" spans="1:50" x14ac:dyDescent="0.2">
      <c r="A331" s="12"/>
      <c r="B331" s="64"/>
      <c r="C331" s="18"/>
      <c r="D331" s="19"/>
      <c r="E331" s="65"/>
      <c r="F331" s="17"/>
      <c r="G331" s="27"/>
      <c r="H331" s="12"/>
      <c r="I331" s="15">
        <f>IF(Sprint3TasksTable[[#This Row],[Presup]]&gt;0,(MAX(J331:AX331)-MIN(J331:AX331))/Sprint3TasksTable[[#This Row],[Presup]],0)</f>
        <v>0</v>
      </c>
      <c r="J331" s="12"/>
      <c r="K331" s="12"/>
      <c r="L331" s="12"/>
      <c r="M331" s="12"/>
      <c r="N331" s="42"/>
      <c r="O331" s="44"/>
      <c r="P331" s="12"/>
      <c r="Q331" s="12"/>
      <c r="R331" s="12"/>
      <c r="S331" s="42"/>
      <c r="T331" s="44"/>
      <c r="U331" s="12"/>
      <c r="V331" s="12"/>
      <c r="W331" s="12"/>
      <c r="X331" s="42"/>
      <c r="Y331" s="44"/>
      <c r="Z331" s="12"/>
      <c r="AA331" s="12"/>
      <c r="AB331" s="12"/>
      <c r="AC331" s="42"/>
      <c r="AD331" s="44"/>
      <c r="AE331" s="12"/>
      <c r="AF331" s="12"/>
      <c r="AG331" s="12"/>
      <c r="AH331" s="42"/>
      <c r="AI331" s="44"/>
      <c r="AJ331" s="12"/>
      <c r="AK331" s="12"/>
      <c r="AL331" s="12"/>
      <c r="AM331" s="42"/>
      <c r="AN331" s="44"/>
      <c r="AO331" s="12"/>
      <c r="AP331" s="12"/>
      <c r="AQ331" s="12"/>
      <c r="AR331" s="42"/>
      <c r="AS331" s="44"/>
      <c r="AT331" s="12"/>
      <c r="AU331" s="12"/>
      <c r="AV331" s="12"/>
      <c r="AW331" s="42"/>
      <c r="AX331" s="44"/>
    </row>
    <row r="332" spans="1:50" x14ac:dyDescent="0.2">
      <c r="A332" s="12"/>
      <c r="B332" s="64"/>
      <c r="C332" s="18"/>
      <c r="D332" s="19"/>
      <c r="E332" s="65"/>
      <c r="F332" s="17"/>
      <c r="G332" s="27"/>
      <c r="H332" s="12"/>
      <c r="I332" s="15">
        <f>IF(Sprint3TasksTable[[#This Row],[Presup]]&gt;0,(MAX(J332:AX332)-MIN(J332:AX332))/Sprint3TasksTable[[#This Row],[Presup]],0)</f>
        <v>0</v>
      </c>
      <c r="J332" s="12"/>
      <c r="K332" s="12"/>
      <c r="L332" s="12"/>
      <c r="M332" s="12"/>
      <c r="N332" s="42"/>
      <c r="O332" s="44"/>
      <c r="P332" s="12"/>
      <c r="Q332" s="12"/>
      <c r="R332" s="12"/>
      <c r="S332" s="42"/>
      <c r="T332" s="44"/>
      <c r="U332" s="12"/>
      <c r="V332" s="12"/>
      <c r="W332" s="12"/>
      <c r="X332" s="42"/>
      <c r="Y332" s="44"/>
      <c r="Z332" s="12"/>
      <c r="AA332" s="12"/>
      <c r="AB332" s="12"/>
      <c r="AC332" s="42"/>
      <c r="AD332" s="44"/>
      <c r="AE332" s="12"/>
      <c r="AF332" s="12"/>
      <c r="AG332" s="12"/>
      <c r="AH332" s="42"/>
      <c r="AI332" s="44"/>
      <c r="AJ332" s="12"/>
      <c r="AK332" s="12"/>
      <c r="AL332" s="12"/>
      <c r="AM332" s="42"/>
      <c r="AN332" s="44"/>
      <c r="AO332" s="12"/>
      <c r="AP332" s="12"/>
      <c r="AQ332" s="12"/>
      <c r="AR332" s="42"/>
      <c r="AS332" s="44"/>
      <c r="AT332" s="12"/>
      <c r="AU332" s="12"/>
      <c r="AV332" s="12"/>
      <c r="AW332" s="42"/>
      <c r="AX332" s="44"/>
    </row>
    <row r="333" spans="1:50" x14ac:dyDescent="0.2">
      <c r="A333" s="12"/>
      <c r="B333" s="64"/>
      <c r="C333" s="18"/>
      <c r="D333" s="19"/>
      <c r="E333" s="65"/>
      <c r="F333" s="17"/>
      <c r="G333" s="27"/>
      <c r="H333" s="12"/>
      <c r="I333" s="15">
        <f>IF(Sprint3TasksTable[[#This Row],[Presup]]&gt;0,(MAX(J333:AX333)-MIN(J333:AX333))/Sprint3TasksTable[[#This Row],[Presup]],0)</f>
        <v>0</v>
      </c>
      <c r="J333" s="12"/>
      <c r="K333" s="12"/>
      <c r="L333" s="12"/>
      <c r="M333" s="12"/>
      <c r="N333" s="42"/>
      <c r="O333" s="44"/>
      <c r="P333" s="12"/>
      <c r="Q333" s="12"/>
      <c r="R333" s="12"/>
      <c r="S333" s="42"/>
      <c r="T333" s="44"/>
      <c r="U333" s="12"/>
      <c r="V333" s="12"/>
      <c r="W333" s="12"/>
      <c r="X333" s="42"/>
      <c r="Y333" s="44"/>
      <c r="Z333" s="12"/>
      <c r="AA333" s="12"/>
      <c r="AB333" s="12"/>
      <c r="AC333" s="42"/>
      <c r="AD333" s="44"/>
      <c r="AE333" s="12"/>
      <c r="AF333" s="12"/>
      <c r="AG333" s="12"/>
      <c r="AH333" s="42"/>
      <c r="AI333" s="44"/>
      <c r="AJ333" s="12"/>
      <c r="AK333" s="12"/>
      <c r="AL333" s="12"/>
      <c r="AM333" s="42"/>
      <c r="AN333" s="44"/>
      <c r="AO333" s="12"/>
      <c r="AP333" s="12"/>
      <c r="AQ333" s="12"/>
      <c r="AR333" s="42"/>
      <c r="AS333" s="44"/>
      <c r="AT333" s="12"/>
      <c r="AU333" s="12"/>
      <c r="AV333" s="12"/>
      <c r="AW333" s="42"/>
      <c r="AX333" s="44"/>
    </row>
    <row r="334" spans="1:50" x14ac:dyDescent="0.2">
      <c r="A334" s="12"/>
      <c r="B334" s="64"/>
      <c r="C334" s="18"/>
      <c r="D334" s="19"/>
      <c r="E334" s="65"/>
      <c r="F334" s="17"/>
      <c r="G334" s="27"/>
      <c r="H334" s="12"/>
      <c r="I334" s="15">
        <f>IF(Sprint3TasksTable[[#This Row],[Presup]]&gt;0,(MAX(J334:AX334)-MIN(J334:AX334))/Sprint3TasksTable[[#This Row],[Presup]],0)</f>
        <v>0</v>
      </c>
      <c r="J334" s="12"/>
      <c r="K334" s="12"/>
      <c r="L334" s="12"/>
      <c r="M334" s="12"/>
      <c r="N334" s="42"/>
      <c r="O334" s="44"/>
      <c r="P334" s="12"/>
      <c r="Q334" s="12"/>
      <c r="R334" s="12"/>
      <c r="S334" s="42"/>
      <c r="T334" s="44"/>
      <c r="U334" s="12"/>
      <c r="V334" s="12"/>
      <c r="W334" s="12"/>
      <c r="X334" s="42"/>
      <c r="Y334" s="44"/>
      <c r="Z334" s="12"/>
      <c r="AA334" s="12"/>
      <c r="AB334" s="12"/>
      <c r="AC334" s="42"/>
      <c r="AD334" s="44"/>
      <c r="AE334" s="12"/>
      <c r="AF334" s="12"/>
      <c r="AG334" s="12"/>
      <c r="AH334" s="42"/>
      <c r="AI334" s="44"/>
      <c r="AJ334" s="12"/>
      <c r="AK334" s="12"/>
      <c r="AL334" s="12"/>
      <c r="AM334" s="42"/>
      <c r="AN334" s="44"/>
      <c r="AO334" s="12"/>
      <c r="AP334" s="12"/>
      <c r="AQ334" s="12"/>
      <c r="AR334" s="42"/>
      <c r="AS334" s="44"/>
      <c r="AT334" s="12"/>
      <c r="AU334" s="12"/>
      <c r="AV334" s="12"/>
      <c r="AW334" s="42"/>
      <c r="AX334" s="44"/>
    </row>
    <row r="335" spans="1:50" x14ac:dyDescent="0.2">
      <c r="A335" s="12"/>
      <c r="B335" s="64"/>
      <c r="C335" s="18"/>
      <c r="D335" s="19"/>
      <c r="E335" s="65"/>
      <c r="F335" s="17"/>
      <c r="G335" s="27"/>
      <c r="H335" s="12"/>
      <c r="I335" s="15">
        <f>IF(Sprint3TasksTable[[#This Row],[Presup]]&gt;0,(MAX(J335:AX335)-MIN(J335:AX335))/Sprint3TasksTable[[#This Row],[Presup]],0)</f>
        <v>0</v>
      </c>
      <c r="J335" s="12"/>
      <c r="K335" s="12"/>
      <c r="L335" s="12"/>
      <c r="M335" s="12"/>
      <c r="N335" s="42"/>
      <c r="O335" s="44"/>
      <c r="P335" s="12"/>
      <c r="Q335" s="12"/>
      <c r="R335" s="12"/>
      <c r="S335" s="42"/>
      <c r="T335" s="44"/>
      <c r="U335" s="12"/>
      <c r="V335" s="12"/>
      <c r="W335" s="12"/>
      <c r="X335" s="42"/>
      <c r="Y335" s="44"/>
      <c r="Z335" s="12"/>
      <c r="AA335" s="12"/>
      <c r="AB335" s="12"/>
      <c r="AC335" s="42"/>
      <c r="AD335" s="44"/>
      <c r="AE335" s="12"/>
      <c r="AF335" s="12"/>
      <c r="AG335" s="12"/>
      <c r="AH335" s="42"/>
      <c r="AI335" s="44"/>
      <c r="AJ335" s="12"/>
      <c r="AK335" s="12"/>
      <c r="AL335" s="12"/>
      <c r="AM335" s="42"/>
      <c r="AN335" s="44"/>
      <c r="AO335" s="12"/>
      <c r="AP335" s="12"/>
      <c r="AQ335" s="12"/>
      <c r="AR335" s="42"/>
      <c r="AS335" s="44"/>
      <c r="AT335" s="12"/>
      <c r="AU335" s="12"/>
      <c r="AV335" s="12"/>
      <c r="AW335" s="42"/>
      <c r="AX335" s="44"/>
    </row>
    <row r="336" spans="1:50" x14ac:dyDescent="0.2">
      <c r="A336" s="12"/>
      <c r="B336" s="64"/>
      <c r="C336" s="18"/>
      <c r="D336" s="19"/>
      <c r="E336" s="65"/>
      <c r="F336" s="17"/>
      <c r="G336" s="27"/>
      <c r="H336" s="12"/>
      <c r="I336" s="15">
        <f>IF(Sprint3TasksTable[[#This Row],[Presup]]&gt;0,(MAX(J336:AX336)-MIN(J336:AX336))/Sprint3TasksTable[[#This Row],[Presup]],0)</f>
        <v>0</v>
      </c>
      <c r="J336" s="12"/>
      <c r="K336" s="12"/>
      <c r="L336" s="12"/>
      <c r="M336" s="12"/>
      <c r="N336" s="42"/>
      <c r="O336" s="44"/>
      <c r="P336" s="12"/>
      <c r="Q336" s="12"/>
      <c r="R336" s="12"/>
      <c r="S336" s="42"/>
      <c r="T336" s="44"/>
      <c r="U336" s="12"/>
      <c r="V336" s="12"/>
      <c r="W336" s="12"/>
      <c r="X336" s="42"/>
      <c r="Y336" s="44"/>
      <c r="Z336" s="12"/>
      <c r="AA336" s="12"/>
      <c r="AB336" s="12"/>
      <c r="AC336" s="42"/>
      <c r="AD336" s="44"/>
      <c r="AE336" s="12"/>
      <c r="AF336" s="12"/>
      <c r="AG336" s="12"/>
      <c r="AH336" s="42"/>
      <c r="AI336" s="44"/>
      <c r="AJ336" s="12"/>
      <c r="AK336" s="12"/>
      <c r="AL336" s="12"/>
      <c r="AM336" s="42"/>
      <c r="AN336" s="44"/>
      <c r="AO336" s="12"/>
      <c r="AP336" s="12"/>
      <c r="AQ336" s="12"/>
      <c r="AR336" s="42"/>
      <c r="AS336" s="44"/>
      <c r="AT336" s="12"/>
      <c r="AU336" s="12"/>
      <c r="AV336" s="12"/>
      <c r="AW336" s="42"/>
      <c r="AX336" s="44"/>
    </row>
    <row r="337" spans="1:50" x14ac:dyDescent="0.2">
      <c r="A337" s="12"/>
      <c r="B337" s="64"/>
      <c r="C337" s="18"/>
      <c r="D337" s="19"/>
      <c r="E337" s="65"/>
      <c r="F337" s="17"/>
      <c r="G337" s="27"/>
      <c r="H337" s="12"/>
      <c r="I337" s="15">
        <f>IF(Sprint3TasksTable[[#This Row],[Presup]]&gt;0,(MAX(J337:AX337)-MIN(J337:AX337))/Sprint3TasksTable[[#This Row],[Presup]],0)</f>
        <v>0</v>
      </c>
      <c r="J337" s="12"/>
      <c r="K337" s="12"/>
      <c r="L337" s="12"/>
      <c r="M337" s="12"/>
      <c r="N337" s="42"/>
      <c r="O337" s="44"/>
      <c r="P337" s="12"/>
      <c r="Q337" s="12"/>
      <c r="R337" s="12"/>
      <c r="S337" s="42"/>
      <c r="T337" s="44"/>
      <c r="U337" s="12"/>
      <c r="V337" s="12"/>
      <c r="W337" s="12"/>
      <c r="X337" s="42"/>
      <c r="Y337" s="44"/>
      <c r="Z337" s="12"/>
      <c r="AA337" s="12"/>
      <c r="AB337" s="12"/>
      <c r="AC337" s="42"/>
      <c r="AD337" s="44"/>
      <c r="AE337" s="12"/>
      <c r="AF337" s="12"/>
      <c r="AG337" s="12"/>
      <c r="AH337" s="42"/>
      <c r="AI337" s="44"/>
      <c r="AJ337" s="12"/>
      <c r="AK337" s="12"/>
      <c r="AL337" s="12"/>
      <c r="AM337" s="42"/>
      <c r="AN337" s="44"/>
      <c r="AO337" s="12"/>
      <c r="AP337" s="12"/>
      <c r="AQ337" s="12"/>
      <c r="AR337" s="42"/>
      <c r="AS337" s="44"/>
      <c r="AT337" s="12"/>
      <c r="AU337" s="12"/>
      <c r="AV337" s="12"/>
      <c r="AW337" s="42"/>
      <c r="AX337" s="44"/>
    </row>
    <row r="338" spans="1:50" x14ac:dyDescent="0.2">
      <c r="A338" s="12"/>
      <c r="B338" s="64"/>
      <c r="C338" s="18"/>
      <c r="D338" s="19"/>
      <c r="E338" s="65"/>
      <c r="F338" s="17"/>
      <c r="G338" s="27"/>
      <c r="H338" s="12"/>
      <c r="I338" s="15">
        <f>IF(Sprint3TasksTable[[#This Row],[Presup]]&gt;0,(MAX(J338:AX338)-MIN(J338:AX338))/Sprint3TasksTable[[#This Row],[Presup]],0)</f>
        <v>0</v>
      </c>
      <c r="J338" s="12"/>
      <c r="K338" s="12"/>
      <c r="L338" s="12"/>
      <c r="M338" s="12"/>
      <c r="N338" s="42"/>
      <c r="O338" s="44"/>
      <c r="P338" s="12"/>
      <c r="Q338" s="12"/>
      <c r="R338" s="12"/>
      <c r="S338" s="42"/>
      <c r="T338" s="44"/>
      <c r="U338" s="12"/>
      <c r="V338" s="12"/>
      <c r="W338" s="12"/>
      <c r="X338" s="42"/>
      <c r="Y338" s="44"/>
      <c r="Z338" s="12"/>
      <c r="AA338" s="12"/>
      <c r="AB338" s="12"/>
      <c r="AC338" s="42"/>
      <c r="AD338" s="44"/>
      <c r="AE338" s="12"/>
      <c r="AF338" s="12"/>
      <c r="AG338" s="12"/>
      <c r="AH338" s="42"/>
      <c r="AI338" s="44"/>
      <c r="AJ338" s="12"/>
      <c r="AK338" s="12"/>
      <c r="AL338" s="12"/>
      <c r="AM338" s="42"/>
      <c r="AN338" s="44"/>
      <c r="AO338" s="12"/>
      <c r="AP338" s="12"/>
      <c r="AQ338" s="12"/>
      <c r="AR338" s="42"/>
      <c r="AS338" s="44"/>
      <c r="AT338" s="12"/>
      <c r="AU338" s="12"/>
      <c r="AV338" s="12"/>
      <c r="AW338" s="42"/>
      <c r="AX338" s="44"/>
    </row>
    <row r="339" spans="1:50" x14ac:dyDescent="0.2">
      <c r="A339" s="12"/>
      <c r="B339" s="64"/>
      <c r="C339" s="18"/>
      <c r="D339" s="19"/>
      <c r="E339" s="65"/>
      <c r="F339" s="17"/>
      <c r="G339" s="27"/>
      <c r="H339" s="12"/>
      <c r="I339" s="15">
        <f>IF(Sprint3TasksTable[[#This Row],[Presup]]&gt;0,(MAX(J339:AX339)-MIN(J339:AX339))/Sprint3TasksTable[[#This Row],[Presup]],0)</f>
        <v>0</v>
      </c>
      <c r="J339" s="12"/>
      <c r="K339" s="12"/>
      <c r="L339" s="12"/>
      <c r="M339" s="12"/>
      <c r="N339" s="42"/>
      <c r="O339" s="44"/>
      <c r="P339" s="12"/>
      <c r="Q339" s="12"/>
      <c r="R339" s="12"/>
      <c r="S339" s="42"/>
      <c r="T339" s="44"/>
      <c r="U339" s="12"/>
      <c r="V339" s="12"/>
      <c r="W339" s="12"/>
      <c r="X339" s="42"/>
      <c r="Y339" s="44"/>
      <c r="Z339" s="12"/>
      <c r="AA339" s="12"/>
      <c r="AB339" s="12"/>
      <c r="AC339" s="42"/>
      <c r="AD339" s="44"/>
      <c r="AE339" s="12"/>
      <c r="AF339" s="12"/>
      <c r="AG339" s="12"/>
      <c r="AH339" s="42"/>
      <c r="AI339" s="44"/>
      <c r="AJ339" s="12"/>
      <c r="AK339" s="12"/>
      <c r="AL339" s="12"/>
      <c r="AM339" s="42"/>
      <c r="AN339" s="44"/>
      <c r="AO339" s="12"/>
      <c r="AP339" s="12"/>
      <c r="AQ339" s="12"/>
      <c r="AR339" s="42"/>
      <c r="AS339" s="44"/>
      <c r="AT339" s="12"/>
      <c r="AU339" s="12"/>
      <c r="AV339" s="12"/>
      <c r="AW339" s="42"/>
      <c r="AX339" s="44"/>
    </row>
    <row r="340" spans="1:50" x14ac:dyDescent="0.2">
      <c r="A340" s="12"/>
      <c r="B340" s="64"/>
      <c r="C340" s="18"/>
      <c r="D340" s="19"/>
      <c r="E340" s="65"/>
      <c r="F340" s="17"/>
      <c r="G340" s="27"/>
      <c r="H340" s="12"/>
      <c r="I340" s="15">
        <f>IF(Sprint3TasksTable[[#This Row],[Presup]]&gt;0,(MAX(J340:AX340)-MIN(J340:AX340))/Sprint3TasksTable[[#This Row],[Presup]],0)</f>
        <v>0</v>
      </c>
      <c r="J340" s="12"/>
      <c r="K340" s="12"/>
      <c r="L340" s="12"/>
      <c r="M340" s="12"/>
      <c r="N340" s="42"/>
      <c r="O340" s="44"/>
      <c r="P340" s="12"/>
      <c r="Q340" s="12"/>
      <c r="R340" s="12"/>
      <c r="S340" s="42"/>
      <c r="T340" s="44"/>
      <c r="U340" s="12"/>
      <c r="V340" s="12"/>
      <c r="W340" s="12"/>
      <c r="X340" s="42"/>
      <c r="Y340" s="44"/>
      <c r="Z340" s="12"/>
      <c r="AA340" s="12"/>
      <c r="AB340" s="12"/>
      <c r="AC340" s="42"/>
      <c r="AD340" s="44"/>
      <c r="AE340" s="12"/>
      <c r="AF340" s="12"/>
      <c r="AG340" s="12"/>
      <c r="AH340" s="42"/>
      <c r="AI340" s="44"/>
      <c r="AJ340" s="12"/>
      <c r="AK340" s="12"/>
      <c r="AL340" s="12"/>
      <c r="AM340" s="42"/>
      <c r="AN340" s="44"/>
      <c r="AO340" s="12"/>
      <c r="AP340" s="12"/>
      <c r="AQ340" s="12"/>
      <c r="AR340" s="42"/>
      <c r="AS340" s="44"/>
      <c r="AT340" s="12"/>
      <c r="AU340" s="12"/>
      <c r="AV340" s="12"/>
      <c r="AW340" s="42"/>
      <c r="AX340" s="44"/>
    </row>
    <row r="341" spans="1:50" x14ac:dyDescent="0.2">
      <c r="A341" s="12"/>
      <c r="B341" s="64"/>
      <c r="C341" s="18"/>
      <c r="D341" s="19"/>
      <c r="E341" s="65"/>
      <c r="F341" s="17"/>
      <c r="G341" s="27"/>
      <c r="H341" s="12"/>
      <c r="I341" s="15">
        <f>IF(Sprint3TasksTable[[#This Row],[Presup]]&gt;0,(MAX(J341:AX341)-MIN(J341:AX341))/Sprint3TasksTable[[#This Row],[Presup]],0)</f>
        <v>0</v>
      </c>
      <c r="J341" s="12"/>
      <c r="K341" s="12"/>
      <c r="L341" s="12"/>
      <c r="M341" s="12"/>
      <c r="N341" s="42"/>
      <c r="O341" s="44"/>
      <c r="P341" s="12"/>
      <c r="Q341" s="12"/>
      <c r="R341" s="12"/>
      <c r="S341" s="42"/>
      <c r="T341" s="44"/>
      <c r="U341" s="12"/>
      <c r="V341" s="12"/>
      <c r="W341" s="12"/>
      <c r="X341" s="42"/>
      <c r="Y341" s="44"/>
      <c r="Z341" s="12"/>
      <c r="AA341" s="12"/>
      <c r="AB341" s="12"/>
      <c r="AC341" s="42"/>
      <c r="AD341" s="44"/>
      <c r="AE341" s="12"/>
      <c r="AF341" s="12"/>
      <c r="AG341" s="12"/>
      <c r="AH341" s="42"/>
      <c r="AI341" s="44"/>
      <c r="AJ341" s="12"/>
      <c r="AK341" s="12"/>
      <c r="AL341" s="12"/>
      <c r="AM341" s="42"/>
      <c r="AN341" s="44"/>
      <c r="AO341" s="12"/>
      <c r="AP341" s="12"/>
      <c r="AQ341" s="12"/>
      <c r="AR341" s="42"/>
      <c r="AS341" s="44"/>
      <c r="AT341" s="12"/>
      <c r="AU341" s="12"/>
      <c r="AV341" s="12"/>
      <c r="AW341" s="42"/>
      <c r="AX341" s="44"/>
    </row>
    <row r="342" spans="1:50" x14ac:dyDescent="0.2">
      <c r="A342" s="12"/>
      <c r="B342" s="64"/>
      <c r="C342" s="18"/>
      <c r="D342" s="19"/>
      <c r="E342" s="65"/>
      <c r="F342" s="17"/>
      <c r="G342" s="27"/>
      <c r="H342" s="12"/>
      <c r="I342" s="15">
        <f>IF(Sprint3TasksTable[[#This Row],[Presup]]&gt;0,(MAX(J342:AX342)-MIN(J342:AX342))/Sprint3TasksTable[[#This Row],[Presup]],0)</f>
        <v>0</v>
      </c>
      <c r="J342" s="12"/>
      <c r="K342" s="12"/>
      <c r="L342" s="12"/>
      <c r="M342" s="12"/>
      <c r="N342" s="42"/>
      <c r="O342" s="44"/>
      <c r="P342" s="12"/>
      <c r="Q342" s="12"/>
      <c r="R342" s="12"/>
      <c r="S342" s="42"/>
      <c r="T342" s="44"/>
      <c r="U342" s="12"/>
      <c r="V342" s="12"/>
      <c r="W342" s="12"/>
      <c r="X342" s="42"/>
      <c r="Y342" s="44"/>
      <c r="Z342" s="12"/>
      <c r="AA342" s="12"/>
      <c r="AB342" s="12"/>
      <c r="AC342" s="42"/>
      <c r="AD342" s="44"/>
      <c r="AE342" s="12"/>
      <c r="AF342" s="12"/>
      <c r="AG342" s="12"/>
      <c r="AH342" s="42"/>
      <c r="AI342" s="44"/>
      <c r="AJ342" s="12"/>
      <c r="AK342" s="12"/>
      <c r="AL342" s="12"/>
      <c r="AM342" s="42"/>
      <c r="AN342" s="44"/>
      <c r="AO342" s="12"/>
      <c r="AP342" s="12"/>
      <c r="AQ342" s="12"/>
      <c r="AR342" s="42"/>
      <c r="AS342" s="44"/>
      <c r="AT342" s="12"/>
      <c r="AU342" s="12"/>
      <c r="AV342" s="12"/>
      <c r="AW342" s="42"/>
      <c r="AX342" s="44"/>
    </row>
    <row r="343" spans="1:50" x14ac:dyDescent="0.2">
      <c r="A343" s="12"/>
      <c r="B343" s="64"/>
      <c r="C343" s="18"/>
      <c r="D343" s="19"/>
      <c r="E343" s="65"/>
      <c r="F343" s="17"/>
      <c r="G343" s="27"/>
      <c r="H343" s="12"/>
      <c r="I343" s="15">
        <f>IF(Sprint3TasksTable[[#This Row],[Presup]]&gt;0,(MAX(J343:AX343)-MIN(J343:AX343))/Sprint3TasksTable[[#This Row],[Presup]],0)</f>
        <v>0</v>
      </c>
      <c r="J343" s="12"/>
      <c r="K343" s="12"/>
      <c r="L343" s="12"/>
      <c r="M343" s="12"/>
      <c r="N343" s="42"/>
      <c r="O343" s="44"/>
      <c r="P343" s="12"/>
      <c r="Q343" s="12"/>
      <c r="R343" s="12"/>
      <c r="S343" s="42"/>
      <c r="T343" s="44"/>
      <c r="U343" s="12"/>
      <c r="V343" s="12"/>
      <c r="W343" s="12"/>
      <c r="X343" s="42"/>
      <c r="Y343" s="44"/>
      <c r="Z343" s="12"/>
      <c r="AA343" s="12"/>
      <c r="AB343" s="12"/>
      <c r="AC343" s="42"/>
      <c r="AD343" s="44"/>
      <c r="AE343" s="12"/>
      <c r="AF343" s="12"/>
      <c r="AG343" s="12"/>
      <c r="AH343" s="42"/>
      <c r="AI343" s="44"/>
      <c r="AJ343" s="12"/>
      <c r="AK343" s="12"/>
      <c r="AL343" s="12"/>
      <c r="AM343" s="42"/>
      <c r="AN343" s="44"/>
      <c r="AO343" s="12"/>
      <c r="AP343" s="12"/>
      <c r="AQ343" s="12"/>
      <c r="AR343" s="42"/>
      <c r="AS343" s="44"/>
      <c r="AT343" s="12"/>
      <c r="AU343" s="12"/>
      <c r="AV343" s="12"/>
      <c r="AW343" s="42"/>
      <c r="AX343" s="44"/>
    </row>
    <row r="344" spans="1:50" x14ac:dyDescent="0.2">
      <c r="A344" s="12"/>
      <c r="B344" s="64"/>
      <c r="C344" s="18"/>
      <c r="D344" s="19"/>
      <c r="E344" s="65"/>
      <c r="F344" s="17"/>
      <c r="G344" s="27"/>
      <c r="H344" s="12"/>
      <c r="I344" s="15">
        <f>IF(Sprint3TasksTable[[#This Row],[Presup]]&gt;0,(MAX(J344:AX344)-MIN(J344:AX344))/Sprint3TasksTable[[#This Row],[Presup]],0)</f>
        <v>0</v>
      </c>
      <c r="J344" s="12"/>
      <c r="K344" s="12"/>
      <c r="L344" s="12"/>
      <c r="M344" s="12"/>
      <c r="N344" s="42"/>
      <c r="O344" s="44"/>
      <c r="P344" s="12"/>
      <c r="Q344" s="12"/>
      <c r="R344" s="12"/>
      <c r="S344" s="42"/>
      <c r="T344" s="44"/>
      <c r="U344" s="12"/>
      <c r="V344" s="12"/>
      <c r="W344" s="12"/>
      <c r="X344" s="42"/>
      <c r="Y344" s="44"/>
      <c r="Z344" s="12"/>
      <c r="AA344" s="12"/>
      <c r="AB344" s="12"/>
      <c r="AC344" s="42"/>
      <c r="AD344" s="44"/>
      <c r="AE344" s="12"/>
      <c r="AF344" s="12"/>
      <c r="AG344" s="12"/>
      <c r="AH344" s="42"/>
      <c r="AI344" s="44"/>
      <c r="AJ344" s="12"/>
      <c r="AK344" s="12"/>
      <c r="AL344" s="12"/>
      <c r="AM344" s="42"/>
      <c r="AN344" s="44"/>
      <c r="AO344" s="12"/>
      <c r="AP344" s="12"/>
      <c r="AQ344" s="12"/>
      <c r="AR344" s="42"/>
      <c r="AS344" s="44"/>
      <c r="AT344" s="12"/>
      <c r="AU344" s="12"/>
      <c r="AV344" s="12"/>
      <c r="AW344" s="42"/>
      <c r="AX344" s="44"/>
    </row>
    <row r="345" spans="1:50" x14ac:dyDescent="0.2">
      <c r="A345" s="12"/>
      <c r="B345" s="64"/>
      <c r="C345" s="18"/>
      <c r="D345" s="19"/>
      <c r="E345" s="65"/>
      <c r="F345" s="17"/>
      <c r="G345" s="27"/>
      <c r="H345" s="12"/>
      <c r="I345" s="15">
        <f>IF(Sprint3TasksTable[[#This Row],[Presup]]&gt;0,(MAX(J345:AX345)-MIN(J345:AX345))/Sprint3TasksTable[[#This Row],[Presup]],0)</f>
        <v>0</v>
      </c>
      <c r="J345" s="12"/>
      <c r="K345" s="12"/>
      <c r="L345" s="12"/>
      <c r="M345" s="12"/>
      <c r="N345" s="42"/>
      <c r="O345" s="44"/>
      <c r="P345" s="12"/>
      <c r="Q345" s="12"/>
      <c r="R345" s="12"/>
      <c r="S345" s="42"/>
      <c r="T345" s="44"/>
      <c r="U345" s="12"/>
      <c r="V345" s="12"/>
      <c r="W345" s="12"/>
      <c r="X345" s="42"/>
      <c r="Y345" s="44"/>
      <c r="Z345" s="12"/>
      <c r="AA345" s="12"/>
      <c r="AB345" s="12"/>
      <c r="AC345" s="42"/>
      <c r="AD345" s="44"/>
      <c r="AE345" s="12"/>
      <c r="AF345" s="12"/>
      <c r="AG345" s="12"/>
      <c r="AH345" s="42"/>
      <c r="AI345" s="44"/>
      <c r="AJ345" s="12"/>
      <c r="AK345" s="12"/>
      <c r="AL345" s="12"/>
      <c r="AM345" s="42"/>
      <c r="AN345" s="44"/>
      <c r="AO345" s="12"/>
      <c r="AP345" s="12"/>
      <c r="AQ345" s="12"/>
      <c r="AR345" s="42"/>
      <c r="AS345" s="44"/>
      <c r="AT345" s="12"/>
      <c r="AU345" s="12"/>
      <c r="AV345" s="12"/>
      <c r="AW345" s="42"/>
      <c r="AX345" s="44"/>
    </row>
    <row r="346" spans="1:50" x14ac:dyDescent="0.2">
      <c r="A346" s="12"/>
      <c r="B346" s="64"/>
      <c r="C346" s="18"/>
      <c r="D346" s="19"/>
      <c r="E346" s="65"/>
      <c r="F346" s="17"/>
      <c r="G346" s="27"/>
      <c r="H346" s="12"/>
      <c r="I346" s="15">
        <f>IF(Sprint3TasksTable[[#This Row],[Presup]]&gt;0,(MAX(J346:AX346)-MIN(J346:AX346))/Sprint3TasksTable[[#This Row],[Presup]],0)</f>
        <v>0</v>
      </c>
      <c r="J346" s="12"/>
      <c r="K346" s="12"/>
      <c r="L346" s="12"/>
      <c r="M346" s="12"/>
      <c r="N346" s="42"/>
      <c r="O346" s="44"/>
      <c r="P346" s="12"/>
      <c r="Q346" s="12"/>
      <c r="R346" s="12"/>
      <c r="S346" s="42"/>
      <c r="T346" s="44"/>
      <c r="U346" s="12"/>
      <c r="V346" s="12"/>
      <c r="W346" s="12"/>
      <c r="X346" s="42"/>
      <c r="Y346" s="44"/>
      <c r="Z346" s="12"/>
      <c r="AA346" s="12"/>
      <c r="AB346" s="12"/>
      <c r="AC346" s="42"/>
      <c r="AD346" s="44"/>
      <c r="AE346" s="12"/>
      <c r="AF346" s="12"/>
      <c r="AG346" s="12"/>
      <c r="AH346" s="42"/>
      <c r="AI346" s="44"/>
      <c r="AJ346" s="12"/>
      <c r="AK346" s="12"/>
      <c r="AL346" s="12"/>
      <c r="AM346" s="42"/>
      <c r="AN346" s="44"/>
      <c r="AO346" s="12"/>
      <c r="AP346" s="12"/>
      <c r="AQ346" s="12"/>
      <c r="AR346" s="42"/>
      <c r="AS346" s="44"/>
      <c r="AT346" s="12"/>
      <c r="AU346" s="12"/>
      <c r="AV346" s="12"/>
      <c r="AW346" s="42"/>
      <c r="AX346" s="44"/>
    </row>
    <row r="347" spans="1:50" x14ac:dyDescent="0.2">
      <c r="A347" s="12"/>
      <c r="B347" s="64"/>
      <c r="C347" s="18"/>
      <c r="D347" s="19"/>
      <c r="E347" s="65"/>
      <c r="F347" s="17"/>
      <c r="G347" s="27"/>
      <c r="H347" s="12"/>
      <c r="I347" s="15">
        <f>IF(Sprint3TasksTable[[#This Row],[Presup]]&gt;0,(MAX(J347:AX347)-MIN(J347:AX347))/Sprint3TasksTable[[#This Row],[Presup]],0)</f>
        <v>0</v>
      </c>
      <c r="J347" s="12"/>
      <c r="K347" s="12"/>
      <c r="L347" s="12"/>
      <c r="M347" s="12"/>
      <c r="N347" s="42"/>
      <c r="O347" s="44"/>
      <c r="P347" s="12"/>
      <c r="Q347" s="12"/>
      <c r="R347" s="12"/>
      <c r="S347" s="42"/>
      <c r="T347" s="44"/>
      <c r="U347" s="12"/>
      <c r="V347" s="12"/>
      <c r="W347" s="12"/>
      <c r="X347" s="42"/>
      <c r="Y347" s="44"/>
      <c r="Z347" s="12"/>
      <c r="AA347" s="12"/>
      <c r="AB347" s="12"/>
      <c r="AC347" s="42"/>
      <c r="AD347" s="44"/>
      <c r="AE347" s="12"/>
      <c r="AF347" s="12"/>
      <c r="AG347" s="12"/>
      <c r="AH347" s="42"/>
      <c r="AI347" s="44"/>
      <c r="AJ347" s="12"/>
      <c r="AK347" s="12"/>
      <c r="AL347" s="12"/>
      <c r="AM347" s="42"/>
      <c r="AN347" s="44"/>
      <c r="AO347" s="12"/>
      <c r="AP347" s="12"/>
      <c r="AQ347" s="12"/>
      <c r="AR347" s="42"/>
      <c r="AS347" s="44"/>
      <c r="AT347" s="12"/>
      <c r="AU347" s="12"/>
      <c r="AV347" s="12"/>
      <c r="AW347" s="42"/>
      <c r="AX347" s="44"/>
    </row>
    <row r="348" spans="1:50" x14ac:dyDescent="0.2">
      <c r="A348" s="12"/>
      <c r="B348" s="64"/>
      <c r="C348" s="18"/>
      <c r="D348" s="19"/>
      <c r="E348" s="65"/>
      <c r="F348" s="17"/>
      <c r="G348" s="27"/>
      <c r="H348" s="12"/>
      <c r="I348" s="15">
        <f>IF(Sprint3TasksTable[[#This Row],[Presup]]&gt;0,(MAX(J348:AX348)-MIN(J348:AX348))/Sprint3TasksTable[[#This Row],[Presup]],0)</f>
        <v>0</v>
      </c>
      <c r="J348" s="12"/>
      <c r="K348" s="12"/>
      <c r="L348" s="12"/>
      <c r="M348" s="12"/>
      <c r="N348" s="42"/>
      <c r="O348" s="44"/>
      <c r="P348" s="12"/>
      <c r="Q348" s="12"/>
      <c r="R348" s="12"/>
      <c r="S348" s="42"/>
      <c r="T348" s="44"/>
      <c r="U348" s="12"/>
      <c r="V348" s="12"/>
      <c r="W348" s="12"/>
      <c r="X348" s="42"/>
      <c r="Y348" s="44"/>
      <c r="Z348" s="12"/>
      <c r="AA348" s="12"/>
      <c r="AB348" s="12"/>
      <c r="AC348" s="42"/>
      <c r="AD348" s="44"/>
      <c r="AE348" s="12"/>
      <c r="AF348" s="12"/>
      <c r="AG348" s="12"/>
      <c r="AH348" s="42"/>
      <c r="AI348" s="44"/>
      <c r="AJ348" s="12"/>
      <c r="AK348" s="12"/>
      <c r="AL348" s="12"/>
      <c r="AM348" s="42"/>
      <c r="AN348" s="44"/>
      <c r="AO348" s="12"/>
      <c r="AP348" s="12"/>
      <c r="AQ348" s="12"/>
      <c r="AR348" s="42"/>
      <c r="AS348" s="44"/>
      <c r="AT348" s="12"/>
      <c r="AU348" s="12"/>
      <c r="AV348" s="12"/>
      <c r="AW348" s="42"/>
      <c r="AX348" s="44"/>
    </row>
    <row r="349" spans="1:50" x14ac:dyDescent="0.2">
      <c r="A349" s="12"/>
      <c r="B349" s="64"/>
      <c r="C349" s="18"/>
      <c r="D349" s="19"/>
      <c r="E349" s="65"/>
      <c r="F349" s="17"/>
      <c r="G349" s="27"/>
      <c r="H349" s="12"/>
      <c r="I349" s="15">
        <f>IF(Sprint3TasksTable[[#This Row],[Presup]]&gt;0,(MAX(J349:AX349)-MIN(J349:AX349))/Sprint3TasksTable[[#This Row],[Presup]],0)</f>
        <v>0</v>
      </c>
      <c r="J349" s="12"/>
      <c r="K349" s="12"/>
      <c r="L349" s="12"/>
      <c r="M349" s="12"/>
      <c r="N349" s="42"/>
      <c r="O349" s="44"/>
      <c r="P349" s="12"/>
      <c r="Q349" s="12"/>
      <c r="R349" s="12"/>
      <c r="S349" s="42"/>
      <c r="T349" s="44"/>
      <c r="U349" s="12"/>
      <c r="V349" s="12"/>
      <c r="W349" s="12"/>
      <c r="X349" s="42"/>
      <c r="Y349" s="44"/>
      <c r="Z349" s="12"/>
      <c r="AA349" s="12"/>
      <c r="AB349" s="12"/>
      <c r="AC349" s="42"/>
      <c r="AD349" s="44"/>
      <c r="AE349" s="12"/>
      <c r="AF349" s="12"/>
      <c r="AG349" s="12"/>
      <c r="AH349" s="42"/>
      <c r="AI349" s="44"/>
      <c r="AJ349" s="12"/>
      <c r="AK349" s="12"/>
      <c r="AL349" s="12"/>
      <c r="AM349" s="42"/>
      <c r="AN349" s="44"/>
      <c r="AO349" s="12"/>
      <c r="AP349" s="12"/>
      <c r="AQ349" s="12"/>
      <c r="AR349" s="42"/>
      <c r="AS349" s="44"/>
      <c r="AT349" s="12"/>
      <c r="AU349" s="12"/>
      <c r="AV349" s="12"/>
      <c r="AW349" s="42"/>
      <c r="AX349" s="44"/>
    </row>
    <row r="350" spans="1:50" x14ac:dyDescent="0.2">
      <c r="A350" s="12"/>
      <c r="B350" s="64"/>
      <c r="C350" s="18"/>
      <c r="D350" s="19"/>
      <c r="E350" s="65"/>
      <c r="F350" s="17"/>
      <c r="G350" s="27"/>
      <c r="H350" s="12"/>
      <c r="I350" s="15">
        <f>IF(Sprint3TasksTable[[#This Row],[Presup]]&gt;0,(MAX(J350:AX350)-MIN(J350:AX350))/Sprint3TasksTable[[#This Row],[Presup]],0)</f>
        <v>0</v>
      </c>
      <c r="J350" s="12"/>
      <c r="K350" s="12"/>
      <c r="L350" s="12"/>
      <c r="M350" s="12"/>
      <c r="N350" s="42"/>
      <c r="O350" s="44"/>
      <c r="P350" s="12"/>
      <c r="Q350" s="12"/>
      <c r="R350" s="12"/>
      <c r="S350" s="42"/>
      <c r="T350" s="44"/>
      <c r="U350" s="12"/>
      <c r="V350" s="12"/>
      <c r="W350" s="12"/>
      <c r="X350" s="42"/>
      <c r="Y350" s="44"/>
      <c r="Z350" s="12"/>
      <c r="AA350" s="12"/>
      <c r="AB350" s="12"/>
      <c r="AC350" s="42"/>
      <c r="AD350" s="44"/>
      <c r="AE350" s="12"/>
      <c r="AF350" s="12"/>
      <c r="AG350" s="12"/>
      <c r="AH350" s="42"/>
      <c r="AI350" s="44"/>
      <c r="AJ350" s="12"/>
      <c r="AK350" s="12"/>
      <c r="AL350" s="12"/>
      <c r="AM350" s="42"/>
      <c r="AN350" s="44"/>
      <c r="AO350" s="12"/>
      <c r="AP350" s="12"/>
      <c r="AQ350" s="12"/>
      <c r="AR350" s="42"/>
      <c r="AS350" s="44"/>
      <c r="AT350" s="12"/>
      <c r="AU350" s="12"/>
      <c r="AV350" s="12"/>
      <c r="AW350" s="42"/>
      <c r="AX350" s="44"/>
    </row>
    <row r="351" spans="1:50" x14ac:dyDescent="0.2">
      <c r="A351" s="12"/>
      <c r="B351" s="64"/>
      <c r="C351" s="18"/>
      <c r="D351" s="19"/>
      <c r="E351" s="65"/>
      <c r="F351" s="17"/>
      <c r="G351" s="27"/>
      <c r="H351" s="12"/>
      <c r="I351" s="15">
        <f>IF(Sprint3TasksTable[[#This Row],[Presup]]&gt;0,(MAX(J351:AX351)-MIN(J351:AX351))/Sprint3TasksTable[[#This Row],[Presup]],0)</f>
        <v>0</v>
      </c>
      <c r="J351" s="12"/>
      <c r="K351" s="12"/>
      <c r="L351" s="12"/>
      <c r="M351" s="12"/>
      <c r="N351" s="42"/>
      <c r="O351" s="44"/>
      <c r="P351" s="12"/>
      <c r="Q351" s="12"/>
      <c r="R351" s="12"/>
      <c r="S351" s="42"/>
      <c r="T351" s="44"/>
      <c r="U351" s="12"/>
      <c r="V351" s="12"/>
      <c r="W351" s="12"/>
      <c r="X351" s="42"/>
      <c r="Y351" s="44"/>
      <c r="Z351" s="12"/>
      <c r="AA351" s="12"/>
      <c r="AB351" s="12"/>
      <c r="AC351" s="42"/>
      <c r="AD351" s="44"/>
      <c r="AE351" s="12"/>
      <c r="AF351" s="12"/>
      <c r="AG351" s="12"/>
      <c r="AH351" s="42"/>
      <c r="AI351" s="44"/>
      <c r="AJ351" s="12"/>
      <c r="AK351" s="12"/>
      <c r="AL351" s="12"/>
      <c r="AM351" s="42"/>
      <c r="AN351" s="44"/>
      <c r="AO351" s="12"/>
      <c r="AP351" s="12"/>
      <c r="AQ351" s="12"/>
      <c r="AR351" s="42"/>
      <c r="AS351" s="44"/>
      <c r="AT351" s="12"/>
      <c r="AU351" s="12"/>
      <c r="AV351" s="12"/>
      <c r="AW351" s="42"/>
      <c r="AX351" s="44"/>
    </row>
    <row r="352" spans="1:50" x14ac:dyDescent="0.2">
      <c r="A352" s="12"/>
      <c r="B352" s="64"/>
      <c r="C352" s="18"/>
      <c r="D352" s="19"/>
      <c r="E352" s="65"/>
      <c r="F352" s="17"/>
      <c r="G352" s="27"/>
      <c r="H352" s="12"/>
      <c r="I352" s="15">
        <f>IF(Sprint3TasksTable[[#This Row],[Presup]]&gt;0,(MAX(J352:AX352)-MIN(J352:AX352))/Sprint3TasksTable[[#This Row],[Presup]],0)</f>
        <v>0</v>
      </c>
      <c r="J352" s="12"/>
      <c r="K352" s="12"/>
      <c r="L352" s="12"/>
      <c r="M352" s="12"/>
      <c r="N352" s="42"/>
      <c r="O352" s="44"/>
      <c r="P352" s="12"/>
      <c r="Q352" s="12"/>
      <c r="R352" s="12"/>
      <c r="S352" s="42"/>
      <c r="T352" s="44"/>
      <c r="U352" s="12"/>
      <c r="V352" s="12"/>
      <c r="W352" s="12"/>
      <c r="X352" s="42"/>
      <c r="Y352" s="44"/>
      <c r="Z352" s="12"/>
      <c r="AA352" s="12"/>
      <c r="AB352" s="12"/>
      <c r="AC352" s="42"/>
      <c r="AD352" s="44"/>
      <c r="AE352" s="12"/>
      <c r="AF352" s="12"/>
      <c r="AG352" s="12"/>
      <c r="AH352" s="42"/>
      <c r="AI352" s="44"/>
      <c r="AJ352" s="12"/>
      <c r="AK352" s="12"/>
      <c r="AL352" s="12"/>
      <c r="AM352" s="42"/>
      <c r="AN352" s="44"/>
      <c r="AO352" s="12"/>
      <c r="AP352" s="12"/>
      <c r="AQ352" s="12"/>
      <c r="AR352" s="42"/>
      <c r="AS352" s="44"/>
      <c r="AT352" s="12"/>
      <c r="AU352" s="12"/>
      <c r="AV352" s="12"/>
      <c r="AW352" s="42"/>
      <c r="AX352" s="44"/>
    </row>
    <row r="353" spans="1:50" x14ac:dyDescent="0.2">
      <c r="A353" s="12"/>
      <c r="B353" s="64"/>
      <c r="C353" s="18"/>
      <c r="D353" s="19"/>
      <c r="E353" s="65"/>
      <c r="F353" s="17"/>
      <c r="G353" s="27"/>
      <c r="H353" s="12"/>
      <c r="I353" s="15">
        <f>IF(Sprint3TasksTable[[#This Row],[Presup]]&gt;0,(MAX(J353:AX353)-MIN(J353:AX353))/Sprint3TasksTable[[#This Row],[Presup]],0)</f>
        <v>0</v>
      </c>
      <c r="J353" s="12"/>
      <c r="K353" s="12"/>
      <c r="L353" s="12"/>
      <c r="M353" s="12"/>
      <c r="N353" s="42"/>
      <c r="O353" s="44"/>
      <c r="P353" s="12"/>
      <c r="Q353" s="12"/>
      <c r="R353" s="12"/>
      <c r="S353" s="42"/>
      <c r="T353" s="44"/>
      <c r="U353" s="12"/>
      <c r="V353" s="12"/>
      <c r="W353" s="12"/>
      <c r="X353" s="42"/>
      <c r="Y353" s="44"/>
      <c r="Z353" s="12"/>
      <c r="AA353" s="12"/>
      <c r="AB353" s="12"/>
      <c r="AC353" s="42"/>
      <c r="AD353" s="44"/>
      <c r="AE353" s="12"/>
      <c r="AF353" s="12"/>
      <c r="AG353" s="12"/>
      <c r="AH353" s="42"/>
      <c r="AI353" s="44"/>
      <c r="AJ353" s="12"/>
      <c r="AK353" s="12"/>
      <c r="AL353" s="12"/>
      <c r="AM353" s="42"/>
      <c r="AN353" s="44"/>
      <c r="AO353" s="12"/>
      <c r="AP353" s="12"/>
      <c r="AQ353" s="12"/>
      <c r="AR353" s="42"/>
      <c r="AS353" s="44"/>
      <c r="AT353" s="12"/>
      <c r="AU353" s="12"/>
      <c r="AV353" s="12"/>
      <c r="AW353" s="42"/>
      <c r="AX353" s="44"/>
    </row>
    <row r="354" spans="1:50" x14ac:dyDescent="0.2">
      <c r="A354" s="12"/>
      <c r="B354" s="64"/>
      <c r="C354" s="18"/>
      <c r="D354" s="19"/>
      <c r="E354" s="65"/>
      <c r="F354" s="17"/>
      <c r="G354" s="27"/>
      <c r="H354" s="12"/>
      <c r="I354" s="15">
        <f>IF(Sprint3TasksTable[[#This Row],[Presup]]&gt;0,(MAX(J354:AX354)-MIN(J354:AX354))/Sprint3TasksTable[[#This Row],[Presup]],0)</f>
        <v>0</v>
      </c>
      <c r="J354" s="12"/>
      <c r="K354" s="12"/>
      <c r="L354" s="12"/>
      <c r="M354" s="12"/>
      <c r="N354" s="42"/>
      <c r="O354" s="44"/>
      <c r="P354" s="12"/>
      <c r="Q354" s="12"/>
      <c r="R354" s="12"/>
      <c r="S354" s="42"/>
      <c r="T354" s="44"/>
      <c r="U354" s="12"/>
      <c r="V354" s="12"/>
      <c r="W354" s="12"/>
      <c r="X354" s="42"/>
      <c r="Y354" s="44"/>
      <c r="Z354" s="12"/>
      <c r="AA354" s="12"/>
      <c r="AB354" s="12"/>
      <c r="AC354" s="42"/>
      <c r="AD354" s="44"/>
      <c r="AE354" s="12"/>
      <c r="AF354" s="12"/>
      <c r="AG354" s="12"/>
      <c r="AH354" s="42"/>
      <c r="AI354" s="44"/>
      <c r="AJ354" s="12"/>
      <c r="AK354" s="12"/>
      <c r="AL354" s="12"/>
      <c r="AM354" s="42"/>
      <c r="AN354" s="44"/>
      <c r="AO354" s="12"/>
      <c r="AP354" s="12"/>
      <c r="AQ354" s="12"/>
      <c r="AR354" s="42"/>
      <c r="AS354" s="44"/>
      <c r="AT354" s="12"/>
      <c r="AU354" s="12"/>
      <c r="AV354" s="12"/>
      <c r="AW354" s="42"/>
      <c r="AX354" s="44"/>
    </row>
    <row r="355" spans="1:50" x14ac:dyDescent="0.2">
      <c r="A355" s="12"/>
      <c r="B355" s="64"/>
      <c r="C355" s="18"/>
      <c r="D355" s="19"/>
      <c r="E355" s="65"/>
      <c r="F355" s="17"/>
      <c r="G355" s="27"/>
      <c r="H355" s="12"/>
      <c r="I355" s="15">
        <f>IF(Sprint3TasksTable[[#This Row],[Presup]]&gt;0,(MAX(J355:AX355)-MIN(J355:AX355))/Sprint3TasksTable[[#This Row],[Presup]],0)</f>
        <v>0</v>
      </c>
      <c r="J355" s="12"/>
      <c r="K355" s="12"/>
      <c r="L355" s="12"/>
      <c r="M355" s="12"/>
      <c r="N355" s="42"/>
      <c r="O355" s="44"/>
      <c r="P355" s="12"/>
      <c r="Q355" s="12"/>
      <c r="R355" s="12"/>
      <c r="S355" s="42"/>
      <c r="T355" s="44"/>
      <c r="U355" s="12"/>
      <c r="V355" s="12"/>
      <c r="W355" s="12"/>
      <c r="X355" s="42"/>
      <c r="Y355" s="44"/>
      <c r="Z355" s="12"/>
      <c r="AA355" s="12"/>
      <c r="AB355" s="12"/>
      <c r="AC355" s="42"/>
      <c r="AD355" s="44"/>
      <c r="AE355" s="12"/>
      <c r="AF355" s="12"/>
      <c r="AG355" s="12"/>
      <c r="AH355" s="42"/>
      <c r="AI355" s="44"/>
      <c r="AJ355" s="12"/>
      <c r="AK355" s="12"/>
      <c r="AL355" s="12"/>
      <c r="AM355" s="42"/>
      <c r="AN355" s="44"/>
      <c r="AO355" s="12"/>
      <c r="AP355" s="12"/>
      <c r="AQ355" s="12"/>
      <c r="AR355" s="42"/>
      <c r="AS355" s="44"/>
      <c r="AT355" s="12"/>
      <c r="AU355" s="12"/>
      <c r="AV355" s="12"/>
      <c r="AW355" s="42"/>
      <c r="AX355" s="44"/>
    </row>
    <row r="356" spans="1:50" x14ac:dyDescent="0.2">
      <c r="A356" s="12"/>
      <c r="B356" s="64"/>
      <c r="C356" s="18"/>
      <c r="D356" s="19"/>
      <c r="E356" s="65"/>
      <c r="F356" s="17"/>
      <c r="G356" s="27"/>
      <c r="H356" s="12"/>
      <c r="I356" s="15">
        <f>IF(Sprint3TasksTable[[#This Row],[Presup]]&gt;0,(MAX(J356:AX356)-MIN(J356:AX356))/Sprint3TasksTable[[#This Row],[Presup]],0)</f>
        <v>0</v>
      </c>
      <c r="J356" s="12"/>
      <c r="K356" s="12"/>
      <c r="L356" s="12"/>
      <c r="M356" s="12"/>
      <c r="N356" s="42"/>
      <c r="O356" s="44"/>
      <c r="P356" s="12"/>
      <c r="Q356" s="12"/>
      <c r="R356" s="12"/>
      <c r="S356" s="42"/>
      <c r="T356" s="44"/>
      <c r="U356" s="12"/>
      <c r="V356" s="12"/>
      <c r="W356" s="12"/>
      <c r="X356" s="42"/>
      <c r="Y356" s="44"/>
      <c r="Z356" s="12"/>
      <c r="AA356" s="12"/>
      <c r="AB356" s="12"/>
      <c r="AC356" s="42"/>
      <c r="AD356" s="44"/>
      <c r="AE356" s="12"/>
      <c r="AF356" s="12"/>
      <c r="AG356" s="12"/>
      <c r="AH356" s="42"/>
      <c r="AI356" s="44"/>
      <c r="AJ356" s="12"/>
      <c r="AK356" s="12"/>
      <c r="AL356" s="12"/>
      <c r="AM356" s="42"/>
      <c r="AN356" s="44"/>
      <c r="AO356" s="12"/>
      <c r="AP356" s="12"/>
      <c r="AQ356" s="12"/>
      <c r="AR356" s="42"/>
      <c r="AS356" s="44"/>
      <c r="AT356" s="12"/>
      <c r="AU356" s="12"/>
      <c r="AV356" s="12"/>
      <c r="AW356" s="42"/>
      <c r="AX356" s="44"/>
    </row>
    <row r="357" spans="1:50" x14ac:dyDescent="0.2">
      <c r="A357" s="12"/>
      <c r="B357" s="64"/>
      <c r="C357" s="18"/>
      <c r="D357" s="19"/>
      <c r="E357" s="65"/>
      <c r="F357" s="17"/>
      <c r="G357" s="27"/>
      <c r="H357" s="12"/>
      <c r="I357" s="15">
        <f>IF(Sprint3TasksTable[[#This Row],[Presup]]&gt;0,(MAX(J357:AX357)-MIN(J357:AX357))/Sprint3TasksTable[[#This Row],[Presup]],0)</f>
        <v>0</v>
      </c>
      <c r="J357" s="12"/>
      <c r="K357" s="12"/>
      <c r="L357" s="12"/>
      <c r="M357" s="12"/>
      <c r="N357" s="42"/>
      <c r="O357" s="44"/>
      <c r="P357" s="12"/>
      <c r="Q357" s="12"/>
      <c r="R357" s="12"/>
      <c r="S357" s="42"/>
      <c r="T357" s="44"/>
      <c r="U357" s="12"/>
      <c r="V357" s="12"/>
      <c r="W357" s="12"/>
      <c r="X357" s="42"/>
      <c r="Y357" s="44"/>
      <c r="Z357" s="12"/>
      <c r="AA357" s="12"/>
      <c r="AB357" s="12"/>
      <c r="AC357" s="42"/>
      <c r="AD357" s="44"/>
      <c r="AE357" s="12"/>
      <c r="AF357" s="12"/>
      <c r="AG357" s="12"/>
      <c r="AH357" s="42"/>
      <c r="AI357" s="44"/>
      <c r="AJ357" s="12"/>
      <c r="AK357" s="12"/>
      <c r="AL357" s="12"/>
      <c r="AM357" s="42"/>
      <c r="AN357" s="44"/>
      <c r="AO357" s="12"/>
      <c r="AP357" s="12"/>
      <c r="AQ357" s="12"/>
      <c r="AR357" s="42"/>
      <c r="AS357" s="44"/>
      <c r="AT357" s="12"/>
      <c r="AU357" s="12"/>
      <c r="AV357" s="12"/>
      <c r="AW357" s="42"/>
      <c r="AX357" s="44"/>
    </row>
    <row r="358" spans="1:50" x14ac:dyDescent="0.2">
      <c r="A358" s="12"/>
      <c r="B358" s="64"/>
      <c r="C358" s="18"/>
      <c r="D358" s="19"/>
      <c r="E358" s="65"/>
      <c r="F358" s="17"/>
      <c r="G358" s="27"/>
      <c r="H358" s="12"/>
      <c r="I358" s="15">
        <f>IF(Sprint3TasksTable[[#This Row],[Presup]]&gt;0,(MAX(J358:AX358)-MIN(J358:AX358))/Sprint3TasksTable[[#This Row],[Presup]],0)</f>
        <v>0</v>
      </c>
      <c r="J358" s="12"/>
      <c r="K358" s="12"/>
      <c r="L358" s="12"/>
      <c r="M358" s="12"/>
      <c r="N358" s="42"/>
      <c r="O358" s="44"/>
      <c r="P358" s="12"/>
      <c r="Q358" s="12"/>
      <c r="R358" s="12"/>
      <c r="S358" s="42"/>
      <c r="T358" s="44"/>
      <c r="U358" s="12"/>
      <c r="V358" s="12"/>
      <c r="W358" s="12"/>
      <c r="X358" s="42"/>
      <c r="Y358" s="44"/>
      <c r="Z358" s="12"/>
      <c r="AA358" s="12"/>
      <c r="AB358" s="12"/>
      <c r="AC358" s="42"/>
      <c r="AD358" s="44"/>
      <c r="AE358" s="12"/>
      <c r="AF358" s="12"/>
      <c r="AG358" s="12"/>
      <c r="AH358" s="42"/>
      <c r="AI358" s="44"/>
      <c r="AJ358" s="12"/>
      <c r="AK358" s="12"/>
      <c r="AL358" s="12"/>
      <c r="AM358" s="42"/>
      <c r="AN358" s="44"/>
      <c r="AO358" s="12"/>
      <c r="AP358" s="12"/>
      <c r="AQ358" s="12"/>
      <c r="AR358" s="42"/>
      <c r="AS358" s="44"/>
      <c r="AT358" s="12"/>
      <c r="AU358" s="12"/>
      <c r="AV358" s="12"/>
      <c r="AW358" s="42"/>
      <c r="AX358" s="44"/>
    </row>
    <row r="359" spans="1:50" x14ac:dyDescent="0.2">
      <c r="A359" s="12"/>
      <c r="B359" s="64"/>
      <c r="C359" s="18"/>
      <c r="D359" s="19"/>
      <c r="E359" s="65"/>
      <c r="F359" s="17"/>
      <c r="G359" s="27"/>
      <c r="H359" s="12"/>
      <c r="I359" s="15">
        <f>IF(Sprint3TasksTable[[#This Row],[Presup]]&gt;0,(MAX(J359:AX359)-MIN(J359:AX359))/Sprint3TasksTable[[#This Row],[Presup]],0)</f>
        <v>0</v>
      </c>
      <c r="J359" s="12"/>
      <c r="K359" s="12"/>
      <c r="L359" s="12"/>
      <c r="M359" s="12"/>
      <c r="N359" s="42"/>
      <c r="O359" s="44"/>
      <c r="P359" s="12"/>
      <c r="Q359" s="12"/>
      <c r="R359" s="12"/>
      <c r="S359" s="42"/>
      <c r="T359" s="44"/>
      <c r="U359" s="12"/>
      <c r="V359" s="12"/>
      <c r="W359" s="12"/>
      <c r="X359" s="42"/>
      <c r="Y359" s="44"/>
      <c r="Z359" s="12"/>
      <c r="AA359" s="12"/>
      <c r="AB359" s="12"/>
      <c r="AC359" s="42"/>
      <c r="AD359" s="44"/>
      <c r="AE359" s="12"/>
      <c r="AF359" s="12"/>
      <c r="AG359" s="12"/>
      <c r="AH359" s="42"/>
      <c r="AI359" s="44"/>
      <c r="AJ359" s="12"/>
      <c r="AK359" s="12"/>
      <c r="AL359" s="12"/>
      <c r="AM359" s="42"/>
      <c r="AN359" s="44"/>
      <c r="AO359" s="12"/>
      <c r="AP359" s="12"/>
      <c r="AQ359" s="12"/>
      <c r="AR359" s="42"/>
      <c r="AS359" s="44"/>
      <c r="AT359" s="12"/>
      <c r="AU359" s="12"/>
      <c r="AV359" s="12"/>
      <c r="AW359" s="42"/>
      <c r="AX359" s="44"/>
    </row>
    <row r="360" spans="1:50" x14ac:dyDescent="0.2">
      <c r="A360" s="12"/>
      <c r="B360" s="64"/>
      <c r="C360" s="18"/>
      <c r="D360" s="19"/>
      <c r="E360" s="65"/>
      <c r="F360" s="17"/>
      <c r="G360" s="27"/>
      <c r="H360" s="12"/>
      <c r="I360" s="15">
        <f>IF(Sprint3TasksTable[[#This Row],[Presup]]&gt;0,(MAX(J360:AX360)-MIN(J360:AX360))/Sprint3TasksTable[[#This Row],[Presup]],0)</f>
        <v>0</v>
      </c>
      <c r="J360" s="12"/>
      <c r="K360" s="12"/>
      <c r="L360" s="12"/>
      <c r="M360" s="12"/>
      <c r="N360" s="42"/>
      <c r="O360" s="44"/>
      <c r="P360" s="12"/>
      <c r="Q360" s="12"/>
      <c r="R360" s="12"/>
      <c r="S360" s="42"/>
      <c r="T360" s="44"/>
      <c r="U360" s="12"/>
      <c r="V360" s="12"/>
      <c r="W360" s="12"/>
      <c r="X360" s="42"/>
      <c r="Y360" s="44"/>
      <c r="Z360" s="12"/>
      <c r="AA360" s="12"/>
      <c r="AB360" s="12"/>
      <c r="AC360" s="42"/>
      <c r="AD360" s="44"/>
      <c r="AE360" s="12"/>
      <c r="AF360" s="12"/>
      <c r="AG360" s="12"/>
      <c r="AH360" s="42"/>
      <c r="AI360" s="44"/>
      <c r="AJ360" s="12"/>
      <c r="AK360" s="12"/>
      <c r="AL360" s="12"/>
      <c r="AM360" s="42"/>
      <c r="AN360" s="44"/>
      <c r="AO360" s="12"/>
      <c r="AP360" s="12"/>
      <c r="AQ360" s="12"/>
      <c r="AR360" s="42"/>
      <c r="AS360" s="44"/>
      <c r="AT360" s="12"/>
      <c r="AU360" s="12"/>
      <c r="AV360" s="12"/>
      <c r="AW360" s="42"/>
      <c r="AX360" s="44"/>
    </row>
    <row r="361" spans="1:50" x14ac:dyDescent="0.2">
      <c r="A361" s="12"/>
      <c r="B361" s="64"/>
      <c r="C361" s="18"/>
      <c r="D361" s="19"/>
      <c r="E361" s="65"/>
      <c r="F361" s="17"/>
      <c r="G361" s="27"/>
      <c r="H361" s="12"/>
      <c r="I361" s="15">
        <f>IF(Sprint3TasksTable[[#This Row],[Presup]]&gt;0,(MAX(J361:AX361)-MIN(J361:AX361))/Sprint3TasksTable[[#This Row],[Presup]],0)</f>
        <v>0</v>
      </c>
      <c r="J361" s="12"/>
      <c r="K361" s="12"/>
      <c r="L361" s="12"/>
      <c r="M361" s="12"/>
      <c r="N361" s="42"/>
      <c r="O361" s="44"/>
      <c r="P361" s="12"/>
      <c r="Q361" s="12"/>
      <c r="R361" s="12"/>
      <c r="S361" s="42"/>
      <c r="T361" s="44"/>
      <c r="U361" s="12"/>
      <c r="V361" s="12"/>
      <c r="W361" s="12"/>
      <c r="X361" s="42"/>
      <c r="Y361" s="44"/>
      <c r="Z361" s="12"/>
      <c r="AA361" s="12"/>
      <c r="AB361" s="12"/>
      <c r="AC361" s="42"/>
      <c r="AD361" s="44"/>
      <c r="AE361" s="12"/>
      <c r="AF361" s="12"/>
      <c r="AG361" s="12"/>
      <c r="AH361" s="42"/>
      <c r="AI361" s="44"/>
      <c r="AJ361" s="12"/>
      <c r="AK361" s="12"/>
      <c r="AL361" s="12"/>
      <c r="AM361" s="42"/>
      <c r="AN361" s="44"/>
      <c r="AO361" s="12"/>
      <c r="AP361" s="12"/>
      <c r="AQ361" s="12"/>
      <c r="AR361" s="42"/>
      <c r="AS361" s="44"/>
      <c r="AT361" s="12"/>
      <c r="AU361" s="12"/>
      <c r="AV361" s="12"/>
      <c r="AW361" s="42"/>
      <c r="AX361" s="44"/>
    </row>
    <row r="362" spans="1:50" x14ac:dyDescent="0.2">
      <c r="A362" s="12"/>
      <c r="B362" s="64"/>
      <c r="C362" s="18"/>
      <c r="D362" s="19"/>
      <c r="E362" s="65"/>
      <c r="F362" s="17"/>
      <c r="G362" s="27"/>
      <c r="H362" s="12"/>
      <c r="I362" s="15">
        <f>IF(Sprint3TasksTable[[#This Row],[Presup]]&gt;0,(MAX(J362:AX362)-MIN(J362:AX362))/Sprint3TasksTable[[#This Row],[Presup]],0)</f>
        <v>0</v>
      </c>
      <c r="J362" s="12"/>
      <c r="K362" s="12"/>
      <c r="L362" s="12"/>
      <c r="M362" s="12"/>
      <c r="N362" s="42"/>
      <c r="O362" s="44"/>
      <c r="P362" s="12"/>
      <c r="Q362" s="12"/>
      <c r="R362" s="12"/>
      <c r="S362" s="42"/>
      <c r="T362" s="44"/>
      <c r="U362" s="12"/>
      <c r="V362" s="12"/>
      <c r="W362" s="12"/>
      <c r="X362" s="42"/>
      <c r="Y362" s="44"/>
      <c r="Z362" s="12"/>
      <c r="AA362" s="12"/>
      <c r="AB362" s="12"/>
      <c r="AC362" s="42"/>
      <c r="AD362" s="44"/>
      <c r="AE362" s="12"/>
      <c r="AF362" s="12"/>
      <c r="AG362" s="12"/>
      <c r="AH362" s="42"/>
      <c r="AI362" s="44"/>
      <c r="AJ362" s="12"/>
      <c r="AK362" s="12"/>
      <c r="AL362" s="12"/>
      <c r="AM362" s="42"/>
      <c r="AN362" s="44"/>
      <c r="AO362" s="12"/>
      <c r="AP362" s="12"/>
      <c r="AQ362" s="12"/>
      <c r="AR362" s="42"/>
      <c r="AS362" s="44"/>
      <c r="AT362" s="12"/>
      <c r="AU362" s="12"/>
      <c r="AV362" s="12"/>
      <c r="AW362" s="42"/>
      <c r="AX362" s="44"/>
    </row>
    <row r="363" spans="1:50" x14ac:dyDescent="0.2">
      <c r="A363" s="12"/>
      <c r="B363" s="64"/>
      <c r="C363" s="18"/>
      <c r="D363" s="19"/>
      <c r="E363" s="65"/>
      <c r="F363" s="17"/>
      <c r="G363" s="27"/>
      <c r="H363" s="12"/>
      <c r="I363" s="15">
        <f>IF(Sprint3TasksTable[[#This Row],[Presup]]&gt;0,(MAX(J363:AX363)-MIN(J363:AX363))/Sprint3TasksTable[[#This Row],[Presup]],0)</f>
        <v>0</v>
      </c>
      <c r="J363" s="12"/>
      <c r="K363" s="12"/>
      <c r="L363" s="12"/>
      <c r="M363" s="12"/>
      <c r="N363" s="42"/>
      <c r="O363" s="44"/>
      <c r="P363" s="12"/>
      <c r="Q363" s="12"/>
      <c r="R363" s="12"/>
      <c r="S363" s="42"/>
      <c r="T363" s="44"/>
      <c r="U363" s="12"/>
      <c r="V363" s="12"/>
      <c r="W363" s="12"/>
      <c r="X363" s="42"/>
      <c r="Y363" s="44"/>
      <c r="Z363" s="12"/>
      <c r="AA363" s="12"/>
      <c r="AB363" s="12"/>
      <c r="AC363" s="42"/>
      <c r="AD363" s="44"/>
      <c r="AE363" s="12"/>
      <c r="AF363" s="12"/>
      <c r="AG363" s="12"/>
      <c r="AH363" s="42"/>
      <c r="AI363" s="44"/>
      <c r="AJ363" s="12"/>
      <c r="AK363" s="12"/>
      <c r="AL363" s="12"/>
      <c r="AM363" s="42"/>
      <c r="AN363" s="44"/>
      <c r="AO363" s="12"/>
      <c r="AP363" s="12"/>
      <c r="AQ363" s="12"/>
      <c r="AR363" s="42"/>
      <c r="AS363" s="44"/>
      <c r="AT363" s="12"/>
      <c r="AU363" s="12"/>
      <c r="AV363" s="12"/>
      <c r="AW363" s="42"/>
      <c r="AX363" s="44"/>
    </row>
    <row r="364" spans="1:50" x14ac:dyDescent="0.2">
      <c r="A364" s="12"/>
      <c r="B364" s="64"/>
      <c r="C364" s="18"/>
      <c r="D364" s="19"/>
      <c r="E364" s="65"/>
      <c r="F364" s="17"/>
      <c r="G364" s="27"/>
      <c r="H364" s="12"/>
      <c r="I364" s="15">
        <f>IF(Sprint3TasksTable[[#This Row],[Presup]]&gt;0,(MAX(J364:AX364)-MIN(J364:AX364))/Sprint3TasksTable[[#This Row],[Presup]],0)</f>
        <v>0</v>
      </c>
      <c r="J364" s="12"/>
      <c r="K364" s="12"/>
      <c r="L364" s="12"/>
      <c r="M364" s="12"/>
      <c r="N364" s="42"/>
      <c r="O364" s="44"/>
      <c r="P364" s="12"/>
      <c r="Q364" s="12"/>
      <c r="R364" s="12"/>
      <c r="S364" s="42"/>
      <c r="T364" s="44"/>
      <c r="U364" s="12"/>
      <c r="V364" s="12"/>
      <c r="W364" s="12"/>
      <c r="X364" s="42"/>
      <c r="Y364" s="44"/>
      <c r="Z364" s="12"/>
      <c r="AA364" s="12"/>
      <c r="AB364" s="12"/>
      <c r="AC364" s="42"/>
      <c r="AD364" s="44"/>
      <c r="AE364" s="12"/>
      <c r="AF364" s="12"/>
      <c r="AG364" s="12"/>
      <c r="AH364" s="42"/>
      <c r="AI364" s="44"/>
      <c r="AJ364" s="12"/>
      <c r="AK364" s="12"/>
      <c r="AL364" s="12"/>
      <c r="AM364" s="42"/>
      <c r="AN364" s="44"/>
      <c r="AO364" s="12"/>
      <c r="AP364" s="12"/>
      <c r="AQ364" s="12"/>
      <c r="AR364" s="42"/>
      <c r="AS364" s="44"/>
      <c r="AT364" s="12"/>
      <c r="AU364" s="12"/>
      <c r="AV364" s="12"/>
      <c r="AW364" s="42"/>
      <c r="AX364" s="44"/>
    </row>
    <row r="365" spans="1:50" x14ac:dyDescent="0.2">
      <c r="A365" s="12"/>
      <c r="B365" s="64"/>
      <c r="C365" s="18"/>
      <c r="D365" s="19"/>
      <c r="E365" s="65"/>
      <c r="F365" s="17"/>
      <c r="G365" s="27"/>
      <c r="H365" s="12"/>
      <c r="I365" s="15">
        <f>IF(Sprint3TasksTable[[#This Row],[Presup]]&gt;0,(MAX(J365:AX365)-MIN(J365:AX365))/Sprint3TasksTable[[#This Row],[Presup]],0)</f>
        <v>0</v>
      </c>
      <c r="J365" s="12"/>
      <c r="K365" s="12"/>
      <c r="L365" s="12"/>
      <c r="M365" s="12"/>
      <c r="N365" s="42"/>
      <c r="O365" s="44"/>
      <c r="P365" s="12"/>
      <c r="Q365" s="12"/>
      <c r="R365" s="12"/>
      <c r="S365" s="42"/>
      <c r="T365" s="44"/>
      <c r="U365" s="12"/>
      <c r="V365" s="12"/>
      <c r="W365" s="12"/>
      <c r="X365" s="42"/>
      <c r="Y365" s="44"/>
      <c r="Z365" s="12"/>
      <c r="AA365" s="12"/>
      <c r="AB365" s="12"/>
      <c r="AC365" s="42"/>
      <c r="AD365" s="44"/>
      <c r="AE365" s="12"/>
      <c r="AF365" s="12"/>
      <c r="AG365" s="12"/>
      <c r="AH365" s="42"/>
      <c r="AI365" s="44"/>
      <c r="AJ365" s="12"/>
      <c r="AK365" s="12"/>
      <c r="AL365" s="12"/>
      <c r="AM365" s="42"/>
      <c r="AN365" s="44"/>
      <c r="AO365" s="12"/>
      <c r="AP365" s="12"/>
      <c r="AQ365" s="12"/>
      <c r="AR365" s="42"/>
      <c r="AS365" s="44"/>
      <c r="AT365" s="12"/>
      <c r="AU365" s="12"/>
      <c r="AV365" s="12"/>
      <c r="AW365" s="42"/>
      <c r="AX365" s="44"/>
    </row>
    <row r="366" spans="1:50" x14ac:dyDescent="0.2">
      <c r="A366" s="12"/>
      <c r="B366" s="64"/>
      <c r="C366" s="18"/>
      <c r="D366" s="19"/>
      <c r="E366" s="65"/>
      <c r="F366" s="17"/>
      <c r="G366" s="27"/>
      <c r="H366" s="12"/>
      <c r="I366" s="15">
        <f>IF(Sprint3TasksTable[[#This Row],[Presup]]&gt;0,(MAX(J366:AX366)-MIN(J366:AX366))/Sprint3TasksTable[[#This Row],[Presup]],0)</f>
        <v>0</v>
      </c>
      <c r="J366" s="12"/>
      <c r="K366" s="12"/>
      <c r="L366" s="12"/>
      <c r="M366" s="12"/>
      <c r="N366" s="42"/>
      <c r="O366" s="44"/>
      <c r="P366" s="12"/>
      <c r="Q366" s="12"/>
      <c r="R366" s="12"/>
      <c r="S366" s="42"/>
      <c r="T366" s="44"/>
      <c r="U366" s="12"/>
      <c r="V366" s="12"/>
      <c r="W366" s="12"/>
      <c r="X366" s="42"/>
      <c r="Y366" s="44"/>
      <c r="Z366" s="12"/>
      <c r="AA366" s="12"/>
      <c r="AB366" s="12"/>
      <c r="AC366" s="42"/>
      <c r="AD366" s="44"/>
      <c r="AE366" s="12"/>
      <c r="AF366" s="12"/>
      <c r="AG366" s="12"/>
      <c r="AH366" s="42"/>
      <c r="AI366" s="44"/>
      <c r="AJ366" s="12"/>
      <c r="AK366" s="12"/>
      <c r="AL366" s="12"/>
      <c r="AM366" s="42"/>
      <c r="AN366" s="44"/>
      <c r="AO366" s="12"/>
      <c r="AP366" s="12"/>
      <c r="AQ366" s="12"/>
      <c r="AR366" s="42"/>
      <c r="AS366" s="44"/>
      <c r="AT366" s="12"/>
      <c r="AU366" s="12"/>
      <c r="AV366" s="12"/>
      <c r="AW366" s="42"/>
      <c r="AX366" s="44"/>
    </row>
    <row r="367" spans="1:50" x14ac:dyDescent="0.2">
      <c r="A367" s="12"/>
      <c r="B367" s="64"/>
      <c r="C367" s="18"/>
      <c r="D367" s="19"/>
      <c r="E367" s="65"/>
      <c r="F367" s="17"/>
      <c r="G367" s="27"/>
      <c r="H367" s="12"/>
      <c r="I367" s="15">
        <f>IF(Sprint3TasksTable[[#This Row],[Presup]]&gt;0,(MAX(J367:AX367)-MIN(J367:AX367))/Sprint3TasksTable[[#This Row],[Presup]],0)</f>
        <v>0</v>
      </c>
      <c r="J367" s="12"/>
      <c r="K367" s="12"/>
      <c r="L367" s="12"/>
      <c r="M367" s="12"/>
      <c r="N367" s="42"/>
      <c r="O367" s="44"/>
      <c r="P367" s="12"/>
      <c r="Q367" s="12"/>
      <c r="R367" s="12"/>
      <c r="S367" s="42"/>
      <c r="T367" s="44"/>
      <c r="U367" s="12"/>
      <c r="V367" s="12"/>
      <c r="W367" s="12"/>
      <c r="X367" s="42"/>
      <c r="Y367" s="44"/>
      <c r="Z367" s="12"/>
      <c r="AA367" s="12"/>
      <c r="AB367" s="12"/>
      <c r="AC367" s="42"/>
      <c r="AD367" s="44"/>
      <c r="AE367" s="12"/>
      <c r="AF367" s="12"/>
      <c r="AG367" s="12"/>
      <c r="AH367" s="42"/>
      <c r="AI367" s="44"/>
      <c r="AJ367" s="12"/>
      <c r="AK367" s="12"/>
      <c r="AL367" s="12"/>
      <c r="AM367" s="42"/>
      <c r="AN367" s="44"/>
      <c r="AO367" s="12"/>
      <c r="AP367" s="12"/>
      <c r="AQ367" s="12"/>
      <c r="AR367" s="42"/>
      <c r="AS367" s="44"/>
      <c r="AT367" s="12"/>
      <c r="AU367" s="12"/>
      <c r="AV367" s="12"/>
      <c r="AW367" s="42"/>
      <c r="AX367" s="44"/>
    </row>
    <row r="368" spans="1:50" x14ac:dyDescent="0.2">
      <c r="A368" s="12"/>
      <c r="B368" s="64"/>
      <c r="C368" s="18"/>
      <c r="D368" s="19"/>
      <c r="E368" s="65"/>
      <c r="F368" s="17"/>
      <c r="G368" s="27"/>
      <c r="H368" s="12"/>
      <c r="I368" s="15">
        <f>IF(Sprint3TasksTable[[#This Row],[Presup]]&gt;0,(MAX(J368:AX368)-MIN(J368:AX368))/Sprint3TasksTable[[#This Row],[Presup]],0)</f>
        <v>0</v>
      </c>
      <c r="J368" s="12"/>
      <c r="K368" s="12"/>
      <c r="L368" s="12"/>
      <c r="M368" s="12"/>
      <c r="N368" s="42"/>
      <c r="O368" s="44"/>
      <c r="P368" s="12"/>
      <c r="Q368" s="12"/>
      <c r="R368" s="12"/>
      <c r="S368" s="42"/>
      <c r="T368" s="44"/>
      <c r="U368" s="12"/>
      <c r="V368" s="12"/>
      <c r="W368" s="12"/>
      <c r="X368" s="42"/>
      <c r="Y368" s="44"/>
      <c r="Z368" s="12"/>
      <c r="AA368" s="12"/>
      <c r="AB368" s="12"/>
      <c r="AC368" s="42"/>
      <c r="AD368" s="44"/>
      <c r="AE368" s="12"/>
      <c r="AF368" s="12"/>
      <c r="AG368" s="12"/>
      <c r="AH368" s="42"/>
      <c r="AI368" s="44"/>
      <c r="AJ368" s="12"/>
      <c r="AK368" s="12"/>
      <c r="AL368" s="12"/>
      <c r="AM368" s="42"/>
      <c r="AN368" s="44"/>
      <c r="AO368" s="12"/>
      <c r="AP368" s="12"/>
      <c r="AQ368" s="12"/>
      <c r="AR368" s="42"/>
      <c r="AS368" s="44"/>
      <c r="AT368" s="12"/>
      <c r="AU368" s="12"/>
      <c r="AV368" s="12"/>
      <c r="AW368" s="42"/>
      <c r="AX368" s="44"/>
    </row>
    <row r="369" spans="1:50" x14ac:dyDescent="0.2">
      <c r="A369" s="12"/>
      <c r="B369" s="64"/>
      <c r="C369" s="18"/>
      <c r="D369" s="19"/>
      <c r="E369" s="65"/>
      <c r="F369" s="17"/>
      <c r="G369" s="27"/>
      <c r="H369" s="12"/>
      <c r="I369" s="15">
        <f>IF(Sprint3TasksTable[[#This Row],[Presup]]&gt;0,(MAX(J369:AX369)-MIN(J369:AX369))/Sprint3TasksTable[[#This Row],[Presup]],0)</f>
        <v>0</v>
      </c>
      <c r="J369" s="12"/>
      <c r="K369" s="12"/>
      <c r="L369" s="12"/>
      <c r="M369" s="12"/>
      <c r="N369" s="42"/>
      <c r="O369" s="44"/>
      <c r="P369" s="12"/>
      <c r="Q369" s="12"/>
      <c r="R369" s="12"/>
      <c r="S369" s="42"/>
      <c r="T369" s="44"/>
      <c r="U369" s="12"/>
      <c r="V369" s="12"/>
      <c r="W369" s="12"/>
      <c r="X369" s="42"/>
      <c r="Y369" s="44"/>
      <c r="Z369" s="12"/>
      <c r="AA369" s="12"/>
      <c r="AB369" s="12"/>
      <c r="AC369" s="42"/>
      <c r="AD369" s="44"/>
      <c r="AE369" s="12"/>
      <c r="AF369" s="12"/>
      <c r="AG369" s="12"/>
      <c r="AH369" s="42"/>
      <c r="AI369" s="44"/>
      <c r="AJ369" s="12"/>
      <c r="AK369" s="12"/>
      <c r="AL369" s="12"/>
      <c r="AM369" s="42"/>
      <c r="AN369" s="44"/>
      <c r="AO369" s="12"/>
      <c r="AP369" s="12"/>
      <c r="AQ369" s="12"/>
      <c r="AR369" s="42"/>
      <c r="AS369" s="44"/>
      <c r="AT369" s="12"/>
      <c r="AU369" s="12"/>
      <c r="AV369" s="12"/>
      <c r="AW369" s="42"/>
      <c r="AX369" s="44"/>
    </row>
    <row r="370" spans="1:50" x14ac:dyDescent="0.2">
      <c r="A370" s="12"/>
      <c r="B370" s="64"/>
      <c r="C370" s="18"/>
      <c r="D370" s="19"/>
      <c r="E370" s="65"/>
      <c r="F370" s="17"/>
      <c r="G370" s="27"/>
      <c r="H370" s="12"/>
      <c r="I370" s="15">
        <f>IF(Sprint3TasksTable[[#This Row],[Presup]]&gt;0,(MAX(J370:AX370)-MIN(J370:AX370))/Sprint3TasksTable[[#This Row],[Presup]],0)</f>
        <v>0</v>
      </c>
      <c r="J370" s="12"/>
      <c r="K370" s="12"/>
      <c r="L370" s="12"/>
      <c r="M370" s="12"/>
      <c r="N370" s="42"/>
      <c r="O370" s="44"/>
      <c r="P370" s="12"/>
      <c r="Q370" s="12"/>
      <c r="R370" s="12"/>
      <c r="S370" s="42"/>
      <c r="T370" s="44"/>
      <c r="U370" s="12"/>
      <c r="V370" s="12"/>
      <c r="W370" s="12"/>
      <c r="X370" s="42"/>
      <c r="Y370" s="44"/>
      <c r="Z370" s="12"/>
      <c r="AA370" s="12"/>
      <c r="AB370" s="12"/>
      <c r="AC370" s="42"/>
      <c r="AD370" s="44"/>
      <c r="AE370" s="12"/>
      <c r="AF370" s="12"/>
      <c r="AG370" s="12"/>
      <c r="AH370" s="42"/>
      <c r="AI370" s="44"/>
      <c r="AJ370" s="12"/>
      <c r="AK370" s="12"/>
      <c r="AL370" s="12"/>
      <c r="AM370" s="42"/>
      <c r="AN370" s="44"/>
      <c r="AO370" s="12"/>
      <c r="AP370" s="12"/>
      <c r="AQ370" s="12"/>
      <c r="AR370" s="42"/>
      <c r="AS370" s="44"/>
      <c r="AT370" s="12"/>
      <c r="AU370" s="12"/>
      <c r="AV370" s="12"/>
      <c r="AW370" s="42"/>
      <c r="AX370" s="44"/>
    </row>
    <row r="371" spans="1:50" x14ac:dyDescent="0.2">
      <c r="A371" s="12"/>
      <c r="B371" s="64"/>
      <c r="C371" s="18"/>
      <c r="D371" s="19"/>
      <c r="E371" s="65"/>
      <c r="F371" s="17"/>
      <c r="G371" s="27"/>
      <c r="H371" s="12"/>
      <c r="I371" s="15">
        <f>IF(Sprint3TasksTable[[#This Row],[Presup]]&gt;0,(MAX(J371:AX371)-MIN(J371:AX371))/Sprint3TasksTable[[#This Row],[Presup]],0)</f>
        <v>0</v>
      </c>
      <c r="J371" s="12"/>
      <c r="K371" s="12"/>
      <c r="L371" s="12"/>
      <c r="M371" s="12"/>
      <c r="N371" s="42"/>
      <c r="O371" s="44"/>
      <c r="P371" s="12"/>
      <c r="Q371" s="12"/>
      <c r="R371" s="12"/>
      <c r="S371" s="42"/>
      <c r="T371" s="44"/>
      <c r="U371" s="12"/>
      <c r="V371" s="12"/>
      <c r="W371" s="12"/>
      <c r="X371" s="42"/>
      <c r="Y371" s="44"/>
      <c r="Z371" s="12"/>
      <c r="AA371" s="12"/>
      <c r="AB371" s="12"/>
      <c r="AC371" s="42"/>
      <c r="AD371" s="44"/>
      <c r="AE371" s="12"/>
      <c r="AF371" s="12"/>
      <c r="AG371" s="12"/>
      <c r="AH371" s="42"/>
      <c r="AI371" s="44"/>
      <c r="AJ371" s="12"/>
      <c r="AK371" s="12"/>
      <c r="AL371" s="12"/>
      <c r="AM371" s="42"/>
      <c r="AN371" s="44"/>
      <c r="AO371" s="12"/>
      <c r="AP371" s="12"/>
      <c r="AQ371" s="12"/>
      <c r="AR371" s="42"/>
      <c r="AS371" s="44"/>
      <c r="AT371" s="12"/>
      <c r="AU371" s="12"/>
      <c r="AV371" s="12"/>
      <c r="AW371" s="42"/>
      <c r="AX371" s="44"/>
    </row>
    <row r="372" spans="1:50" x14ac:dyDescent="0.2">
      <c r="A372" s="12"/>
      <c r="B372" s="64"/>
      <c r="C372" s="18"/>
      <c r="D372" s="19"/>
      <c r="E372" s="65"/>
      <c r="F372" s="17"/>
      <c r="G372" s="27"/>
      <c r="H372" s="12"/>
      <c r="I372" s="15">
        <f>IF(Sprint3TasksTable[[#This Row],[Presup]]&gt;0,(MAX(J372:AX372)-MIN(J372:AX372))/Sprint3TasksTable[[#This Row],[Presup]],0)</f>
        <v>0</v>
      </c>
      <c r="J372" s="12"/>
      <c r="K372" s="12"/>
      <c r="L372" s="12"/>
      <c r="M372" s="12"/>
      <c r="N372" s="42"/>
      <c r="O372" s="44"/>
      <c r="P372" s="12"/>
      <c r="Q372" s="12"/>
      <c r="R372" s="12"/>
      <c r="S372" s="42"/>
      <c r="T372" s="44"/>
      <c r="U372" s="12"/>
      <c r="V372" s="12"/>
      <c r="W372" s="12"/>
      <c r="X372" s="42"/>
      <c r="Y372" s="44"/>
      <c r="Z372" s="12"/>
      <c r="AA372" s="12"/>
      <c r="AB372" s="12"/>
      <c r="AC372" s="42"/>
      <c r="AD372" s="44"/>
      <c r="AE372" s="12"/>
      <c r="AF372" s="12"/>
      <c r="AG372" s="12"/>
      <c r="AH372" s="42"/>
      <c r="AI372" s="44"/>
      <c r="AJ372" s="12"/>
      <c r="AK372" s="12"/>
      <c r="AL372" s="12"/>
      <c r="AM372" s="42"/>
      <c r="AN372" s="44"/>
      <c r="AO372" s="12"/>
      <c r="AP372" s="12"/>
      <c r="AQ372" s="12"/>
      <c r="AR372" s="42"/>
      <c r="AS372" s="44"/>
      <c r="AT372" s="12"/>
      <c r="AU372" s="12"/>
      <c r="AV372" s="12"/>
      <c r="AW372" s="42"/>
      <c r="AX372" s="44"/>
    </row>
    <row r="373" spans="1:50" x14ac:dyDescent="0.2">
      <c r="A373" s="12"/>
      <c r="B373" s="64"/>
      <c r="C373" s="18"/>
      <c r="D373" s="19"/>
      <c r="E373" s="65"/>
      <c r="F373" s="17"/>
      <c r="G373" s="27"/>
      <c r="H373" s="12"/>
      <c r="I373" s="15">
        <f>IF(Sprint3TasksTable[[#This Row],[Presup]]&gt;0,(MAX(J373:AX373)-MIN(J373:AX373))/Sprint3TasksTable[[#This Row],[Presup]],0)</f>
        <v>0</v>
      </c>
      <c r="J373" s="12"/>
      <c r="K373" s="12"/>
      <c r="L373" s="12"/>
      <c r="M373" s="12"/>
      <c r="N373" s="42"/>
      <c r="O373" s="44"/>
      <c r="P373" s="12"/>
      <c r="Q373" s="12"/>
      <c r="R373" s="12"/>
      <c r="S373" s="42"/>
      <c r="T373" s="44"/>
      <c r="U373" s="12"/>
      <c r="V373" s="12"/>
      <c r="W373" s="12"/>
      <c r="X373" s="42"/>
      <c r="Y373" s="44"/>
      <c r="Z373" s="12"/>
      <c r="AA373" s="12"/>
      <c r="AB373" s="12"/>
      <c r="AC373" s="42"/>
      <c r="AD373" s="44"/>
      <c r="AE373" s="12"/>
      <c r="AF373" s="12"/>
      <c r="AG373" s="12"/>
      <c r="AH373" s="42"/>
      <c r="AI373" s="44"/>
      <c r="AJ373" s="12"/>
      <c r="AK373" s="12"/>
      <c r="AL373" s="12"/>
      <c r="AM373" s="42"/>
      <c r="AN373" s="44"/>
      <c r="AO373" s="12"/>
      <c r="AP373" s="12"/>
      <c r="AQ373" s="12"/>
      <c r="AR373" s="42"/>
      <c r="AS373" s="44"/>
      <c r="AT373" s="12"/>
      <c r="AU373" s="12"/>
      <c r="AV373" s="12"/>
      <c r="AW373" s="42"/>
      <c r="AX373" s="44"/>
    </row>
    <row r="374" spans="1:50" x14ac:dyDescent="0.2">
      <c r="A374" s="12"/>
      <c r="B374" s="64"/>
      <c r="C374" s="18"/>
      <c r="D374" s="19"/>
      <c r="E374" s="65"/>
      <c r="F374" s="17"/>
      <c r="G374" s="27"/>
      <c r="H374" s="12"/>
      <c r="I374" s="15">
        <f>IF(Sprint3TasksTable[[#This Row],[Presup]]&gt;0,(MAX(J374:AX374)-MIN(J374:AX374))/Sprint3TasksTable[[#This Row],[Presup]],0)</f>
        <v>0</v>
      </c>
      <c r="J374" s="12"/>
      <c r="K374" s="12"/>
      <c r="L374" s="12"/>
      <c r="M374" s="12"/>
      <c r="N374" s="42"/>
      <c r="O374" s="44"/>
      <c r="P374" s="12"/>
      <c r="Q374" s="12"/>
      <c r="R374" s="12"/>
      <c r="S374" s="42"/>
      <c r="T374" s="44"/>
      <c r="U374" s="12"/>
      <c r="V374" s="12"/>
      <c r="W374" s="12"/>
      <c r="X374" s="42"/>
      <c r="Y374" s="44"/>
      <c r="Z374" s="12"/>
      <c r="AA374" s="12"/>
      <c r="AB374" s="12"/>
      <c r="AC374" s="42"/>
      <c r="AD374" s="44"/>
      <c r="AE374" s="12"/>
      <c r="AF374" s="12"/>
      <c r="AG374" s="12"/>
      <c r="AH374" s="42"/>
      <c r="AI374" s="44"/>
      <c r="AJ374" s="12"/>
      <c r="AK374" s="12"/>
      <c r="AL374" s="12"/>
      <c r="AM374" s="42"/>
      <c r="AN374" s="44"/>
      <c r="AO374" s="12"/>
      <c r="AP374" s="12"/>
      <c r="AQ374" s="12"/>
      <c r="AR374" s="42"/>
      <c r="AS374" s="44"/>
      <c r="AT374" s="12"/>
      <c r="AU374" s="12"/>
      <c r="AV374" s="12"/>
      <c r="AW374" s="42"/>
      <c r="AX374" s="44"/>
    </row>
    <row r="375" spans="1:50" x14ac:dyDescent="0.2">
      <c r="A375" s="12"/>
      <c r="B375" s="64"/>
      <c r="C375" s="18"/>
      <c r="D375" s="19"/>
      <c r="E375" s="65"/>
      <c r="F375" s="17"/>
      <c r="G375" s="27"/>
      <c r="H375" s="12"/>
      <c r="I375" s="15">
        <f>IF(Sprint3TasksTable[[#This Row],[Presup]]&gt;0,(MAX(J375:AX375)-MIN(J375:AX375))/Sprint3TasksTable[[#This Row],[Presup]],0)</f>
        <v>0</v>
      </c>
      <c r="J375" s="12"/>
      <c r="K375" s="12"/>
      <c r="L375" s="12"/>
      <c r="M375" s="12"/>
      <c r="N375" s="42"/>
      <c r="O375" s="44"/>
      <c r="P375" s="12"/>
      <c r="Q375" s="12"/>
      <c r="R375" s="12"/>
      <c r="S375" s="42"/>
      <c r="T375" s="44"/>
      <c r="U375" s="12"/>
      <c r="V375" s="12"/>
      <c r="W375" s="12"/>
      <c r="X375" s="42"/>
      <c r="Y375" s="44"/>
      <c r="Z375" s="12"/>
      <c r="AA375" s="12"/>
      <c r="AB375" s="12"/>
      <c r="AC375" s="42"/>
      <c r="AD375" s="44"/>
      <c r="AE375" s="12"/>
      <c r="AF375" s="12"/>
      <c r="AG375" s="12"/>
      <c r="AH375" s="42"/>
      <c r="AI375" s="44"/>
      <c r="AJ375" s="12"/>
      <c r="AK375" s="12"/>
      <c r="AL375" s="12"/>
      <c r="AM375" s="42"/>
      <c r="AN375" s="44"/>
      <c r="AO375" s="12"/>
      <c r="AP375" s="12"/>
      <c r="AQ375" s="12"/>
      <c r="AR375" s="42"/>
      <c r="AS375" s="44"/>
      <c r="AT375" s="12"/>
      <c r="AU375" s="12"/>
      <c r="AV375" s="12"/>
      <c r="AW375" s="42"/>
      <c r="AX375" s="44"/>
    </row>
    <row r="376" spans="1:50" x14ac:dyDescent="0.2">
      <c r="A376" s="12"/>
      <c r="B376" s="64"/>
      <c r="C376" s="18"/>
      <c r="D376" s="19"/>
      <c r="E376" s="65"/>
      <c r="F376" s="17"/>
      <c r="G376" s="27"/>
      <c r="H376" s="12"/>
      <c r="I376" s="15">
        <f>IF(Sprint3TasksTable[[#This Row],[Presup]]&gt;0,(MAX(J376:AX376)-MIN(J376:AX376))/Sprint3TasksTable[[#This Row],[Presup]],0)</f>
        <v>0</v>
      </c>
      <c r="J376" s="12"/>
      <c r="K376" s="12"/>
      <c r="L376" s="12"/>
      <c r="M376" s="12"/>
      <c r="N376" s="42"/>
      <c r="O376" s="44"/>
      <c r="P376" s="12"/>
      <c r="Q376" s="12"/>
      <c r="R376" s="12"/>
      <c r="S376" s="42"/>
      <c r="T376" s="44"/>
      <c r="U376" s="12"/>
      <c r="V376" s="12"/>
      <c r="W376" s="12"/>
      <c r="X376" s="42"/>
      <c r="Y376" s="44"/>
      <c r="Z376" s="12"/>
      <c r="AA376" s="12"/>
      <c r="AB376" s="12"/>
      <c r="AC376" s="42"/>
      <c r="AD376" s="44"/>
      <c r="AE376" s="12"/>
      <c r="AF376" s="12"/>
      <c r="AG376" s="12"/>
      <c r="AH376" s="42"/>
      <c r="AI376" s="44"/>
      <c r="AJ376" s="12"/>
      <c r="AK376" s="12"/>
      <c r="AL376" s="12"/>
      <c r="AM376" s="42"/>
      <c r="AN376" s="44"/>
      <c r="AO376" s="12"/>
      <c r="AP376" s="12"/>
      <c r="AQ376" s="12"/>
      <c r="AR376" s="42"/>
      <c r="AS376" s="44"/>
      <c r="AT376" s="12"/>
      <c r="AU376" s="12"/>
      <c r="AV376" s="12"/>
      <c r="AW376" s="42"/>
      <c r="AX376" s="44"/>
    </row>
    <row r="377" spans="1:50" x14ac:dyDescent="0.2">
      <c r="A377" s="12"/>
      <c r="B377" s="64"/>
      <c r="C377" s="18"/>
      <c r="D377" s="19"/>
      <c r="E377" s="65"/>
      <c r="F377" s="17"/>
      <c r="G377" s="27"/>
      <c r="H377" s="12"/>
      <c r="I377" s="15">
        <f>IF(Sprint3TasksTable[[#This Row],[Presup]]&gt;0,(MAX(J377:AX377)-MIN(J377:AX377))/Sprint3TasksTable[[#This Row],[Presup]],0)</f>
        <v>0</v>
      </c>
      <c r="J377" s="12"/>
      <c r="K377" s="12"/>
      <c r="L377" s="12"/>
      <c r="M377" s="12"/>
      <c r="N377" s="42"/>
      <c r="O377" s="44"/>
      <c r="P377" s="12"/>
      <c r="Q377" s="12"/>
      <c r="R377" s="12"/>
      <c r="S377" s="42"/>
      <c r="T377" s="44"/>
      <c r="U377" s="12"/>
      <c r="V377" s="12"/>
      <c r="W377" s="12"/>
      <c r="X377" s="42"/>
      <c r="Y377" s="44"/>
      <c r="Z377" s="12"/>
      <c r="AA377" s="12"/>
      <c r="AB377" s="12"/>
      <c r="AC377" s="42"/>
      <c r="AD377" s="44"/>
      <c r="AE377" s="12"/>
      <c r="AF377" s="12"/>
      <c r="AG377" s="12"/>
      <c r="AH377" s="42"/>
      <c r="AI377" s="44"/>
      <c r="AJ377" s="12"/>
      <c r="AK377" s="12"/>
      <c r="AL377" s="12"/>
      <c r="AM377" s="42"/>
      <c r="AN377" s="44"/>
      <c r="AO377" s="12"/>
      <c r="AP377" s="12"/>
      <c r="AQ377" s="12"/>
      <c r="AR377" s="42"/>
      <c r="AS377" s="44"/>
      <c r="AT377" s="12"/>
      <c r="AU377" s="12"/>
      <c r="AV377" s="12"/>
      <c r="AW377" s="42"/>
      <c r="AX377" s="44"/>
    </row>
    <row r="378" spans="1:50" x14ac:dyDescent="0.2">
      <c r="A378" s="12"/>
      <c r="B378" s="64"/>
      <c r="C378" s="18"/>
      <c r="D378" s="19"/>
      <c r="E378" s="65"/>
      <c r="F378" s="17"/>
      <c r="G378" s="27"/>
      <c r="H378" s="12"/>
      <c r="I378" s="15">
        <f>IF(Sprint3TasksTable[[#This Row],[Presup]]&gt;0,(MAX(J378:AX378)-MIN(J378:AX378))/Sprint3TasksTable[[#This Row],[Presup]],0)</f>
        <v>0</v>
      </c>
      <c r="J378" s="12"/>
      <c r="K378" s="12"/>
      <c r="L378" s="12"/>
      <c r="M378" s="12"/>
      <c r="N378" s="42"/>
      <c r="O378" s="44"/>
      <c r="P378" s="12"/>
      <c r="Q378" s="12"/>
      <c r="R378" s="12"/>
      <c r="S378" s="42"/>
      <c r="T378" s="44"/>
      <c r="U378" s="12"/>
      <c r="V378" s="12"/>
      <c r="W378" s="12"/>
      <c r="X378" s="42"/>
      <c r="Y378" s="44"/>
      <c r="Z378" s="12"/>
      <c r="AA378" s="12"/>
      <c r="AB378" s="12"/>
      <c r="AC378" s="42"/>
      <c r="AD378" s="44"/>
      <c r="AE378" s="12"/>
      <c r="AF378" s="12"/>
      <c r="AG378" s="12"/>
      <c r="AH378" s="42"/>
      <c r="AI378" s="44"/>
      <c r="AJ378" s="12"/>
      <c r="AK378" s="12"/>
      <c r="AL378" s="12"/>
      <c r="AM378" s="42"/>
      <c r="AN378" s="44"/>
      <c r="AO378" s="12"/>
      <c r="AP378" s="12"/>
      <c r="AQ378" s="12"/>
      <c r="AR378" s="42"/>
      <c r="AS378" s="44"/>
      <c r="AT378" s="12"/>
      <c r="AU378" s="12"/>
      <c r="AV378" s="12"/>
      <c r="AW378" s="42"/>
      <c r="AX378" s="44"/>
    </row>
    <row r="379" spans="1:50" x14ac:dyDescent="0.2">
      <c r="A379" s="12"/>
      <c r="B379" s="64"/>
      <c r="C379" s="18"/>
      <c r="D379" s="19"/>
      <c r="E379" s="65"/>
      <c r="F379" s="17"/>
      <c r="G379" s="27"/>
      <c r="H379" s="12"/>
      <c r="I379" s="15">
        <f>IF(Sprint3TasksTable[[#This Row],[Presup]]&gt;0,(MAX(J379:AX379)-MIN(J379:AX379))/Sprint3TasksTable[[#This Row],[Presup]],0)</f>
        <v>0</v>
      </c>
      <c r="J379" s="12"/>
      <c r="K379" s="12"/>
      <c r="L379" s="12"/>
      <c r="M379" s="12"/>
      <c r="N379" s="42"/>
      <c r="O379" s="44"/>
      <c r="P379" s="12"/>
      <c r="Q379" s="12"/>
      <c r="R379" s="12"/>
      <c r="S379" s="42"/>
      <c r="T379" s="44"/>
      <c r="U379" s="12"/>
      <c r="V379" s="12"/>
      <c r="W379" s="12"/>
      <c r="X379" s="42"/>
      <c r="Y379" s="44"/>
      <c r="Z379" s="12"/>
      <c r="AA379" s="12"/>
      <c r="AB379" s="12"/>
      <c r="AC379" s="42"/>
      <c r="AD379" s="44"/>
      <c r="AE379" s="12"/>
      <c r="AF379" s="12"/>
      <c r="AG379" s="12"/>
      <c r="AH379" s="42"/>
      <c r="AI379" s="44"/>
      <c r="AJ379" s="12"/>
      <c r="AK379" s="12"/>
      <c r="AL379" s="12"/>
      <c r="AM379" s="42"/>
      <c r="AN379" s="44"/>
      <c r="AO379" s="12"/>
      <c r="AP379" s="12"/>
      <c r="AQ379" s="12"/>
      <c r="AR379" s="42"/>
      <c r="AS379" s="44"/>
      <c r="AT379" s="12"/>
      <c r="AU379" s="12"/>
      <c r="AV379" s="12"/>
      <c r="AW379" s="42"/>
      <c r="AX379" s="44"/>
    </row>
    <row r="380" spans="1:50" x14ac:dyDescent="0.2">
      <c r="A380" s="12"/>
      <c r="B380" s="64"/>
      <c r="C380" s="18"/>
      <c r="D380" s="19"/>
      <c r="E380" s="65"/>
      <c r="F380" s="17"/>
      <c r="G380" s="27"/>
      <c r="H380" s="12"/>
      <c r="I380" s="15">
        <f>IF(Sprint3TasksTable[[#This Row],[Presup]]&gt;0,(MAX(J380:AX380)-MIN(J380:AX380))/Sprint3TasksTable[[#This Row],[Presup]],0)</f>
        <v>0</v>
      </c>
      <c r="J380" s="12"/>
      <c r="K380" s="12"/>
      <c r="L380" s="12"/>
      <c r="M380" s="12"/>
      <c r="N380" s="42"/>
      <c r="O380" s="44"/>
      <c r="P380" s="12"/>
      <c r="Q380" s="12"/>
      <c r="R380" s="12"/>
      <c r="S380" s="42"/>
      <c r="T380" s="44"/>
      <c r="U380" s="12"/>
      <c r="V380" s="12"/>
      <c r="W380" s="12"/>
      <c r="X380" s="42"/>
      <c r="Y380" s="44"/>
      <c r="Z380" s="12"/>
      <c r="AA380" s="12"/>
      <c r="AB380" s="12"/>
      <c r="AC380" s="42"/>
      <c r="AD380" s="44"/>
      <c r="AE380" s="12"/>
      <c r="AF380" s="12"/>
      <c r="AG380" s="12"/>
      <c r="AH380" s="42"/>
      <c r="AI380" s="44"/>
      <c r="AJ380" s="12"/>
      <c r="AK380" s="12"/>
      <c r="AL380" s="12"/>
      <c r="AM380" s="42"/>
      <c r="AN380" s="44"/>
      <c r="AO380" s="12"/>
      <c r="AP380" s="12"/>
      <c r="AQ380" s="12"/>
      <c r="AR380" s="42"/>
      <c r="AS380" s="44"/>
      <c r="AT380" s="12"/>
      <c r="AU380" s="12"/>
      <c r="AV380" s="12"/>
      <c r="AW380" s="42"/>
      <c r="AX380" s="44"/>
    </row>
    <row r="381" spans="1:50" x14ac:dyDescent="0.2">
      <c r="A381" s="12"/>
      <c r="B381" s="64"/>
      <c r="C381" s="18"/>
      <c r="D381" s="19"/>
      <c r="E381" s="65"/>
      <c r="F381" s="17"/>
      <c r="G381" s="27"/>
      <c r="H381" s="12"/>
      <c r="I381" s="15">
        <f>IF(Sprint3TasksTable[[#This Row],[Presup]]&gt;0,(MAX(J381:AX381)-MIN(J381:AX381))/Sprint3TasksTable[[#This Row],[Presup]],0)</f>
        <v>0</v>
      </c>
      <c r="J381" s="12"/>
      <c r="K381" s="12"/>
      <c r="L381" s="12"/>
      <c r="M381" s="12"/>
      <c r="N381" s="42"/>
      <c r="O381" s="44"/>
      <c r="P381" s="12"/>
      <c r="Q381" s="12"/>
      <c r="R381" s="12"/>
      <c r="S381" s="42"/>
      <c r="T381" s="44"/>
      <c r="U381" s="12"/>
      <c r="V381" s="12"/>
      <c r="W381" s="12"/>
      <c r="X381" s="42"/>
      <c r="Y381" s="44"/>
      <c r="Z381" s="12"/>
      <c r="AA381" s="12"/>
      <c r="AB381" s="12"/>
      <c r="AC381" s="42"/>
      <c r="AD381" s="44"/>
      <c r="AE381" s="12"/>
      <c r="AF381" s="12"/>
      <c r="AG381" s="12"/>
      <c r="AH381" s="42"/>
      <c r="AI381" s="44"/>
      <c r="AJ381" s="12"/>
      <c r="AK381" s="12"/>
      <c r="AL381" s="12"/>
      <c r="AM381" s="42"/>
      <c r="AN381" s="44"/>
      <c r="AO381" s="12"/>
      <c r="AP381" s="12"/>
      <c r="AQ381" s="12"/>
      <c r="AR381" s="42"/>
      <c r="AS381" s="44"/>
      <c r="AT381" s="12"/>
      <c r="AU381" s="12"/>
      <c r="AV381" s="12"/>
      <c r="AW381" s="42"/>
      <c r="AX381" s="44"/>
    </row>
    <row r="382" spans="1:50" x14ac:dyDescent="0.2">
      <c r="A382" s="12"/>
      <c r="B382" s="64"/>
      <c r="C382" s="18"/>
      <c r="D382" s="19"/>
      <c r="E382" s="65"/>
      <c r="F382" s="17"/>
      <c r="G382" s="27"/>
      <c r="H382" s="12"/>
      <c r="I382" s="15">
        <f>IF(Sprint3TasksTable[[#This Row],[Presup]]&gt;0,(MAX(J382:AX382)-MIN(J382:AX382))/Sprint3TasksTable[[#This Row],[Presup]],0)</f>
        <v>0</v>
      </c>
      <c r="J382" s="12"/>
      <c r="K382" s="12"/>
      <c r="L382" s="12"/>
      <c r="M382" s="12"/>
      <c r="N382" s="42"/>
      <c r="O382" s="44"/>
      <c r="P382" s="12"/>
      <c r="Q382" s="12"/>
      <c r="R382" s="12"/>
      <c r="S382" s="42"/>
      <c r="T382" s="44"/>
      <c r="U382" s="12"/>
      <c r="V382" s="12"/>
      <c r="W382" s="12"/>
      <c r="X382" s="42"/>
      <c r="Y382" s="44"/>
      <c r="Z382" s="12"/>
      <c r="AA382" s="12"/>
      <c r="AB382" s="12"/>
      <c r="AC382" s="42"/>
      <c r="AD382" s="44"/>
      <c r="AE382" s="12"/>
      <c r="AF382" s="12"/>
      <c r="AG382" s="12"/>
      <c r="AH382" s="42"/>
      <c r="AI382" s="44"/>
      <c r="AJ382" s="12"/>
      <c r="AK382" s="12"/>
      <c r="AL382" s="12"/>
      <c r="AM382" s="42"/>
      <c r="AN382" s="44"/>
      <c r="AO382" s="12"/>
      <c r="AP382" s="12"/>
      <c r="AQ382" s="12"/>
      <c r="AR382" s="42"/>
      <c r="AS382" s="44"/>
      <c r="AT382" s="12"/>
      <c r="AU382" s="12"/>
      <c r="AV382" s="12"/>
      <c r="AW382" s="42"/>
      <c r="AX382" s="44"/>
    </row>
    <row r="383" spans="1:50" x14ac:dyDescent="0.2">
      <c r="A383" s="12"/>
      <c r="B383" s="64"/>
      <c r="C383" s="18"/>
      <c r="D383" s="19"/>
      <c r="E383" s="65"/>
      <c r="F383" s="17"/>
      <c r="G383" s="27"/>
      <c r="H383" s="12"/>
      <c r="I383" s="15">
        <f>IF(Sprint3TasksTable[[#This Row],[Presup]]&gt;0,(MAX(J383:AX383)-MIN(J383:AX383))/Sprint3TasksTable[[#This Row],[Presup]],0)</f>
        <v>0</v>
      </c>
      <c r="J383" s="12"/>
      <c r="K383" s="12"/>
      <c r="L383" s="12"/>
      <c r="M383" s="12"/>
      <c r="N383" s="42"/>
      <c r="O383" s="44"/>
      <c r="P383" s="12"/>
      <c r="Q383" s="12"/>
      <c r="R383" s="12"/>
      <c r="S383" s="42"/>
      <c r="T383" s="44"/>
      <c r="U383" s="12"/>
      <c r="V383" s="12"/>
      <c r="W383" s="12"/>
      <c r="X383" s="42"/>
      <c r="Y383" s="44"/>
      <c r="Z383" s="12"/>
      <c r="AA383" s="12"/>
      <c r="AB383" s="12"/>
      <c r="AC383" s="42"/>
      <c r="AD383" s="44"/>
      <c r="AE383" s="12"/>
      <c r="AF383" s="12"/>
      <c r="AG383" s="12"/>
      <c r="AH383" s="42"/>
      <c r="AI383" s="44"/>
      <c r="AJ383" s="12"/>
      <c r="AK383" s="12"/>
      <c r="AL383" s="12"/>
      <c r="AM383" s="42"/>
      <c r="AN383" s="44"/>
      <c r="AO383" s="12"/>
      <c r="AP383" s="12"/>
      <c r="AQ383" s="12"/>
      <c r="AR383" s="42"/>
      <c r="AS383" s="44"/>
      <c r="AT383" s="12"/>
      <c r="AU383" s="12"/>
      <c r="AV383" s="12"/>
      <c r="AW383" s="42"/>
      <c r="AX383" s="44"/>
    </row>
    <row r="384" spans="1:50" x14ac:dyDescent="0.2">
      <c r="A384" s="12"/>
      <c r="B384" s="64"/>
      <c r="C384" s="18"/>
      <c r="D384" s="19"/>
      <c r="E384" s="65"/>
      <c r="F384" s="17"/>
      <c r="G384" s="27"/>
      <c r="H384" s="12"/>
      <c r="I384" s="15">
        <f>IF(Sprint3TasksTable[[#This Row],[Presup]]&gt;0,(MAX(J384:AX384)-MIN(J384:AX384))/Sprint3TasksTable[[#This Row],[Presup]],0)</f>
        <v>0</v>
      </c>
      <c r="J384" s="12"/>
      <c r="K384" s="12"/>
      <c r="L384" s="12"/>
      <c r="M384" s="12"/>
      <c r="N384" s="42"/>
      <c r="O384" s="44"/>
      <c r="P384" s="12"/>
      <c r="Q384" s="12"/>
      <c r="R384" s="12"/>
      <c r="S384" s="42"/>
      <c r="T384" s="44"/>
      <c r="U384" s="12"/>
      <c r="V384" s="12"/>
      <c r="W384" s="12"/>
      <c r="X384" s="42"/>
      <c r="Y384" s="44"/>
      <c r="Z384" s="12"/>
      <c r="AA384" s="12"/>
      <c r="AB384" s="12"/>
      <c r="AC384" s="42"/>
      <c r="AD384" s="44"/>
      <c r="AE384" s="12"/>
      <c r="AF384" s="12"/>
      <c r="AG384" s="12"/>
      <c r="AH384" s="42"/>
      <c r="AI384" s="44"/>
      <c r="AJ384" s="12"/>
      <c r="AK384" s="12"/>
      <c r="AL384" s="12"/>
      <c r="AM384" s="42"/>
      <c r="AN384" s="44"/>
      <c r="AO384" s="12"/>
      <c r="AP384" s="12"/>
      <c r="AQ384" s="12"/>
      <c r="AR384" s="42"/>
      <c r="AS384" s="44"/>
      <c r="AT384" s="12"/>
      <c r="AU384" s="12"/>
      <c r="AV384" s="12"/>
      <c r="AW384" s="42"/>
      <c r="AX384" s="44"/>
    </row>
    <row r="385" spans="1:50" x14ac:dyDescent="0.2">
      <c r="A385" s="12"/>
      <c r="B385" s="64"/>
      <c r="C385" s="18"/>
      <c r="D385" s="19"/>
      <c r="E385" s="65"/>
      <c r="F385" s="17"/>
      <c r="G385" s="27"/>
      <c r="H385" s="12"/>
      <c r="I385" s="15">
        <f>IF(Sprint3TasksTable[[#This Row],[Presup]]&gt;0,(MAX(J385:AX385)-MIN(J385:AX385))/Sprint3TasksTable[[#This Row],[Presup]],0)</f>
        <v>0</v>
      </c>
      <c r="J385" s="12"/>
      <c r="K385" s="12"/>
      <c r="L385" s="12"/>
      <c r="M385" s="12"/>
      <c r="N385" s="42"/>
      <c r="O385" s="44"/>
      <c r="P385" s="12"/>
      <c r="Q385" s="12"/>
      <c r="R385" s="12"/>
      <c r="S385" s="42"/>
      <c r="T385" s="44"/>
      <c r="U385" s="12"/>
      <c r="V385" s="12"/>
      <c r="W385" s="12"/>
      <c r="X385" s="42"/>
      <c r="Y385" s="44"/>
      <c r="Z385" s="12"/>
      <c r="AA385" s="12"/>
      <c r="AB385" s="12"/>
      <c r="AC385" s="42"/>
      <c r="AD385" s="44"/>
      <c r="AE385" s="12"/>
      <c r="AF385" s="12"/>
      <c r="AG385" s="12"/>
      <c r="AH385" s="42"/>
      <c r="AI385" s="44"/>
      <c r="AJ385" s="12"/>
      <c r="AK385" s="12"/>
      <c r="AL385" s="12"/>
      <c r="AM385" s="42"/>
      <c r="AN385" s="44"/>
      <c r="AO385" s="12"/>
      <c r="AP385" s="12"/>
      <c r="AQ385" s="12"/>
      <c r="AR385" s="42"/>
      <c r="AS385" s="44"/>
      <c r="AT385" s="12"/>
      <c r="AU385" s="12"/>
      <c r="AV385" s="12"/>
      <c r="AW385" s="42"/>
      <c r="AX385" s="44"/>
    </row>
    <row r="386" spans="1:50" x14ac:dyDescent="0.2">
      <c r="A386" s="12"/>
      <c r="B386" s="64"/>
      <c r="C386" s="18"/>
      <c r="D386" s="19"/>
      <c r="E386" s="65"/>
      <c r="F386" s="17"/>
      <c r="G386" s="27"/>
      <c r="H386" s="12"/>
      <c r="I386" s="15">
        <f>IF(Sprint3TasksTable[[#This Row],[Presup]]&gt;0,(MAX(J386:AX386)-MIN(J386:AX386))/Sprint3TasksTable[[#This Row],[Presup]],0)</f>
        <v>0</v>
      </c>
      <c r="J386" s="12"/>
      <c r="K386" s="12"/>
      <c r="L386" s="12"/>
      <c r="M386" s="12"/>
      <c r="N386" s="42"/>
      <c r="O386" s="44"/>
      <c r="P386" s="12"/>
      <c r="Q386" s="12"/>
      <c r="R386" s="12"/>
      <c r="S386" s="42"/>
      <c r="T386" s="44"/>
      <c r="U386" s="12"/>
      <c r="V386" s="12"/>
      <c r="W386" s="12"/>
      <c r="X386" s="42"/>
      <c r="Y386" s="44"/>
      <c r="Z386" s="12"/>
      <c r="AA386" s="12"/>
      <c r="AB386" s="12"/>
      <c r="AC386" s="42"/>
      <c r="AD386" s="44"/>
      <c r="AE386" s="12"/>
      <c r="AF386" s="12"/>
      <c r="AG386" s="12"/>
      <c r="AH386" s="42"/>
      <c r="AI386" s="44"/>
      <c r="AJ386" s="12"/>
      <c r="AK386" s="12"/>
      <c r="AL386" s="12"/>
      <c r="AM386" s="42"/>
      <c r="AN386" s="44"/>
      <c r="AO386" s="12"/>
      <c r="AP386" s="12"/>
      <c r="AQ386" s="12"/>
      <c r="AR386" s="42"/>
      <c r="AS386" s="44"/>
      <c r="AT386" s="12"/>
      <c r="AU386" s="12"/>
      <c r="AV386" s="12"/>
      <c r="AW386" s="42"/>
      <c r="AX386" s="44"/>
    </row>
    <row r="387" spans="1:50" x14ac:dyDescent="0.2">
      <c r="A387" s="12"/>
      <c r="B387" s="64"/>
      <c r="C387" s="18"/>
      <c r="D387" s="19"/>
      <c r="E387" s="65"/>
      <c r="F387" s="17"/>
      <c r="G387" s="27"/>
      <c r="H387" s="12"/>
      <c r="I387" s="15">
        <f>IF(Sprint3TasksTable[[#This Row],[Presup]]&gt;0,(MAX(J387:AX387)-MIN(J387:AX387))/Sprint3TasksTable[[#This Row],[Presup]],0)</f>
        <v>0</v>
      </c>
      <c r="J387" s="12"/>
      <c r="K387" s="12"/>
      <c r="L387" s="12"/>
      <c r="M387" s="12"/>
      <c r="N387" s="42"/>
      <c r="O387" s="44"/>
      <c r="P387" s="12"/>
      <c r="Q387" s="12"/>
      <c r="R387" s="12"/>
      <c r="S387" s="42"/>
      <c r="T387" s="44"/>
      <c r="U387" s="12"/>
      <c r="V387" s="12"/>
      <c r="W387" s="12"/>
      <c r="X387" s="42"/>
      <c r="Y387" s="44"/>
      <c r="Z387" s="12"/>
      <c r="AA387" s="12"/>
      <c r="AB387" s="12"/>
      <c r="AC387" s="42"/>
      <c r="AD387" s="44"/>
      <c r="AE387" s="12"/>
      <c r="AF387" s="12"/>
      <c r="AG387" s="12"/>
      <c r="AH387" s="42"/>
      <c r="AI387" s="44"/>
      <c r="AJ387" s="12"/>
      <c r="AK387" s="12"/>
      <c r="AL387" s="12"/>
      <c r="AM387" s="42"/>
      <c r="AN387" s="44"/>
      <c r="AO387" s="12"/>
      <c r="AP387" s="12"/>
      <c r="AQ387" s="12"/>
      <c r="AR387" s="42"/>
      <c r="AS387" s="44"/>
      <c r="AT387" s="12"/>
      <c r="AU387" s="12"/>
      <c r="AV387" s="12"/>
      <c r="AW387" s="42"/>
      <c r="AX387" s="44"/>
    </row>
    <row r="388" spans="1:50" x14ac:dyDescent="0.2">
      <c r="A388" s="12"/>
      <c r="B388" s="64"/>
      <c r="C388" s="18"/>
      <c r="D388" s="19"/>
      <c r="E388" s="65"/>
      <c r="F388" s="17"/>
      <c r="G388" s="27"/>
      <c r="H388" s="12"/>
      <c r="I388" s="15">
        <f>IF(Sprint3TasksTable[[#This Row],[Presup]]&gt;0,(MAX(J388:AX388)-MIN(J388:AX388))/Sprint3TasksTable[[#This Row],[Presup]],0)</f>
        <v>0</v>
      </c>
      <c r="J388" s="12"/>
      <c r="K388" s="12"/>
      <c r="L388" s="12"/>
      <c r="M388" s="12"/>
      <c r="N388" s="42"/>
      <c r="O388" s="44"/>
      <c r="P388" s="12"/>
      <c r="Q388" s="12"/>
      <c r="R388" s="12"/>
      <c r="S388" s="42"/>
      <c r="T388" s="44"/>
      <c r="U388" s="12"/>
      <c r="V388" s="12"/>
      <c r="W388" s="12"/>
      <c r="X388" s="42"/>
      <c r="Y388" s="44"/>
      <c r="Z388" s="12"/>
      <c r="AA388" s="12"/>
      <c r="AB388" s="12"/>
      <c r="AC388" s="42"/>
      <c r="AD388" s="44"/>
      <c r="AE388" s="12"/>
      <c r="AF388" s="12"/>
      <c r="AG388" s="12"/>
      <c r="AH388" s="42"/>
      <c r="AI388" s="44"/>
      <c r="AJ388" s="12"/>
      <c r="AK388" s="12"/>
      <c r="AL388" s="12"/>
      <c r="AM388" s="42"/>
      <c r="AN388" s="44"/>
      <c r="AO388" s="12"/>
      <c r="AP388" s="12"/>
      <c r="AQ388" s="12"/>
      <c r="AR388" s="42"/>
      <c r="AS388" s="44"/>
      <c r="AT388" s="12"/>
      <c r="AU388" s="12"/>
      <c r="AV388" s="12"/>
      <c r="AW388" s="42"/>
      <c r="AX388" s="44"/>
    </row>
    <row r="389" spans="1:50" x14ac:dyDescent="0.2">
      <c r="A389" s="12"/>
      <c r="B389" s="64"/>
      <c r="C389" s="18"/>
      <c r="D389" s="19"/>
      <c r="E389" s="65"/>
      <c r="F389" s="17"/>
      <c r="G389" s="27"/>
      <c r="H389" s="12"/>
      <c r="I389" s="15">
        <f>IF(Sprint3TasksTable[[#This Row],[Presup]]&gt;0,(MAX(J389:AX389)-MIN(J389:AX389))/Sprint3TasksTable[[#This Row],[Presup]],0)</f>
        <v>0</v>
      </c>
      <c r="J389" s="12"/>
      <c r="K389" s="12"/>
      <c r="L389" s="12"/>
      <c r="M389" s="12"/>
      <c r="N389" s="42"/>
      <c r="O389" s="44"/>
      <c r="P389" s="12"/>
      <c r="Q389" s="12"/>
      <c r="R389" s="12"/>
      <c r="S389" s="42"/>
      <c r="T389" s="44"/>
      <c r="U389" s="12"/>
      <c r="V389" s="12"/>
      <c r="W389" s="12"/>
      <c r="X389" s="42"/>
      <c r="Y389" s="44"/>
      <c r="Z389" s="12"/>
      <c r="AA389" s="12"/>
      <c r="AB389" s="12"/>
      <c r="AC389" s="42"/>
      <c r="AD389" s="44"/>
      <c r="AE389" s="12"/>
      <c r="AF389" s="12"/>
      <c r="AG389" s="12"/>
      <c r="AH389" s="42"/>
      <c r="AI389" s="44"/>
      <c r="AJ389" s="12"/>
      <c r="AK389" s="12"/>
      <c r="AL389" s="12"/>
      <c r="AM389" s="42"/>
      <c r="AN389" s="44"/>
      <c r="AO389" s="12"/>
      <c r="AP389" s="12"/>
      <c r="AQ389" s="12"/>
      <c r="AR389" s="42"/>
      <c r="AS389" s="44"/>
      <c r="AT389" s="12"/>
      <c r="AU389" s="12"/>
      <c r="AV389" s="12"/>
      <c r="AW389" s="42"/>
      <c r="AX389" s="44"/>
    </row>
    <row r="390" spans="1:50" x14ac:dyDescent="0.2">
      <c r="A390" s="12"/>
      <c r="B390" s="64"/>
      <c r="C390" s="18"/>
      <c r="D390" s="19"/>
      <c r="E390" s="65"/>
      <c r="F390" s="17"/>
      <c r="G390" s="27"/>
      <c r="H390" s="12"/>
      <c r="I390" s="15">
        <f>IF(Sprint3TasksTable[[#This Row],[Presup]]&gt;0,(MAX(J390:AX390)-MIN(J390:AX390))/Sprint3TasksTable[[#This Row],[Presup]],0)</f>
        <v>0</v>
      </c>
      <c r="J390" s="12"/>
      <c r="K390" s="12"/>
      <c r="L390" s="12"/>
      <c r="M390" s="12"/>
      <c r="N390" s="42"/>
      <c r="O390" s="44"/>
      <c r="P390" s="12"/>
      <c r="Q390" s="12"/>
      <c r="R390" s="12"/>
      <c r="S390" s="42"/>
      <c r="T390" s="44"/>
      <c r="U390" s="12"/>
      <c r="V390" s="12"/>
      <c r="W390" s="12"/>
      <c r="X390" s="42"/>
      <c r="Y390" s="44"/>
      <c r="Z390" s="12"/>
      <c r="AA390" s="12"/>
      <c r="AB390" s="12"/>
      <c r="AC390" s="42"/>
      <c r="AD390" s="44"/>
      <c r="AE390" s="12"/>
      <c r="AF390" s="12"/>
      <c r="AG390" s="12"/>
      <c r="AH390" s="42"/>
      <c r="AI390" s="44"/>
      <c r="AJ390" s="12"/>
      <c r="AK390" s="12"/>
      <c r="AL390" s="12"/>
      <c r="AM390" s="42"/>
      <c r="AN390" s="44"/>
      <c r="AO390" s="12"/>
      <c r="AP390" s="12"/>
      <c r="AQ390" s="12"/>
      <c r="AR390" s="42"/>
      <c r="AS390" s="44"/>
      <c r="AT390" s="12"/>
      <c r="AU390" s="12"/>
      <c r="AV390" s="12"/>
      <c r="AW390" s="42"/>
      <c r="AX390" s="44"/>
    </row>
    <row r="391" spans="1:50" x14ac:dyDescent="0.2">
      <c r="A391" s="12"/>
      <c r="B391" s="64"/>
      <c r="C391" s="18"/>
      <c r="D391" s="19"/>
      <c r="E391" s="65"/>
      <c r="F391" s="17"/>
      <c r="G391" s="27"/>
      <c r="H391" s="12"/>
      <c r="I391" s="15">
        <f>IF(Sprint3TasksTable[[#This Row],[Presup]]&gt;0,(MAX(J391:AX391)-MIN(J391:AX391))/Sprint3TasksTable[[#This Row],[Presup]],0)</f>
        <v>0</v>
      </c>
      <c r="J391" s="12"/>
      <c r="K391" s="12"/>
      <c r="L391" s="12"/>
      <c r="M391" s="12"/>
      <c r="N391" s="42"/>
      <c r="O391" s="44"/>
      <c r="P391" s="12"/>
      <c r="Q391" s="12"/>
      <c r="R391" s="12"/>
      <c r="S391" s="42"/>
      <c r="T391" s="44"/>
      <c r="U391" s="12"/>
      <c r="V391" s="12"/>
      <c r="W391" s="12"/>
      <c r="X391" s="42"/>
      <c r="Y391" s="44"/>
      <c r="Z391" s="12"/>
      <c r="AA391" s="12"/>
      <c r="AB391" s="12"/>
      <c r="AC391" s="42"/>
      <c r="AD391" s="44"/>
      <c r="AE391" s="12"/>
      <c r="AF391" s="12"/>
      <c r="AG391" s="12"/>
      <c r="AH391" s="42"/>
      <c r="AI391" s="44"/>
      <c r="AJ391" s="12"/>
      <c r="AK391" s="12"/>
      <c r="AL391" s="12"/>
      <c r="AM391" s="42"/>
      <c r="AN391" s="44"/>
      <c r="AO391" s="12"/>
      <c r="AP391" s="12"/>
      <c r="AQ391" s="12"/>
      <c r="AR391" s="42"/>
      <c r="AS391" s="44"/>
      <c r="AT391" s="12"/>
      <c r="AU391" s="12"/>
      <c r="AV391" s="12"/>
      <c r="AW391" s="42"/>
      <c r="AX391" s="44"/>
    </row>
    <row r="392" spans="1:50" x14ac:dyDescent="0.2">
      <c r="A392" s="12"/>
      <c r="B392" s="64"/>
      <c r="C392" s="18"/>
      <c r="D392" s="19"/>
      <c r="E392" s="65"/>
      <c r="F392" s="17"/>
      <c r="G392" s="27"/>
      <c r="H392" s="12"/>
      <c r="I392" s="15">
        <f>IF(Sprint3TasksTable[[#This Row],[Presup]]&gt;0,(MAX(J392:AX392)-MIN(J392:AX392))/Sprint3TasksTable[[#This Row],[Presup]],0)</f>
        <v>0</v>
      </c>
      <c r="J392" s="12"/>
      <c r="K392" s="12"/>
      <c r="L392" s="12"/>
      <c r="M392" s="12"/>
      <c r="N392" s="42"/>
      <c r="O392" s="44"/>
      <c r="P392" s="12"/>
      <c r="Q392" s="12"/>
      <c r="R392" s="12"/>
      <c r="S392" s="42"/>
      <c r="T392" s="44"/>
      <c r="U392" s="12"/>
      <c r="V392" s="12"/>
      <c r="W392" s="12"/>
      <c r="X392" s="42"/>
      <c r="Y392" s="44"/>
      <c r="Z392" s="12"/>
      <c r="AA392" s="12"/>
      <c r="AB392" s="12"/>
      <c r="AC392" s="42"/>
      <c r="AD392" s="44"/>
      <c r="AE392" s="12"/>
      <c r="AF392" s="12"/>
      <c r="AG392" s="12"/>
      <c r="AH392" s="42"/>
      <c r="AI392" s="44"/>
      <c r="AJ392" s="12"/>
      <c r="AK392" s="12"/>
      <c r="AL392" s="12"/>
      <c r="AM392" s="42"/>
      <c r="AN392" s="44"/>
      <c r="AO392" s="12"/>
      <c r="AP392" s="12"/>
      <c r="AQ392" s="12"/>
      <c r="AR392" s="42"/>
      <c r="AS392" s="44"/>
      <c r="AT392" s="12"/>
      <c r="AU392" s="12"/>
      <c r="AV392" s="12"/>
      <c r="AW392" s="42"/>
      <c r="AX392" s="44"/>
    </row>
    <row r="393" spans="1:50" x14ac:dyDescent="0.2">
      <c r="A393" s="12"/>
      <c r="B393" s="64"/>
      <c r="C393" s="18"/>
      <c r="D393" s="19"/>
      <c r="E393" s="65"/>
      <c r="F393" s="17"/>
      <c r="G393" s="27"/>
      <c r="H393" s="12"/>
      <c r="I393" s="15">
        <f>IF(Sprint3TasksTable[[#This Row],[Presup]]&gt;0,(MAX(J393:AX393)-MIN(J393:AX393))/Sprint3TasksTable[[#This Row],[Presup]],0)</f>
        <v>0</v>
      </c>
      <c r="J393" s="12"/>
      <c r="K393" s="12"/>
      <c r="L393" s="12"/>
      <c r="M393" s="12"/>
      <c r="N393" s="42"/>
      <c r="O393" s="44"/>
      <c r="P393" s="12"/>
      <c r="Q393" s="12"/>
      <c r="R393" s="12"/>
      <c r="S393" s="42"/>
      <c r="T393" s="44"/>
      <c r="U393" s="12"/>
      <c r="V393" s="12"/>
      <c r="W393" s="12"/>
      <c r="X393" s="42"/>
      <c r="Y393" s="44"/>
      <c r="Z393" s="12"/>
      <c r="AA393" s="12"/>
      <c r="AB393" s="12"/>
      <c r="AC393" s="42"/>
      <c r="AD393" s="44"/>
      <c r="AE393" s="12"/>
      <c r="AF393" s="12"/>
      <c r="AG393" s="12"/>
      <c r="AH393" s="42"/>
      <c r="AI393" s="44"/>
      <c r="AJ393" s="12"/>
      <c r="AK393" s="12"/>
      <c r="AL393" s="12"/>
      <c r="AM393" s="42"/>
      <c r="AN393" s="44"/>
      <c r="AO393" s="12"/>
      <c r="AP393" s="12"/>
      <c r="AQ393" s="12"/>
      <c r="AR393" s="42"/>
      <c r="AS393" s="44"/>
      <c r="AT393" s="12"/>
      <c r="AU393" s="12"/>
      <c r="AV393" s="12"/>
      <c r="AW393" s="42"/>
      <c r="AX393" s="44"/>
    </row>
    <row r="394" spans="1:50" x14ac:dyDescent="0.2">
      <c r="A394" s="12"/>
      <c r="B394" s="64"/>
      <c r="C394" s="18"/>
      <c r="D394" s="19"/>
      <c r="E394" s="65"/>
      <c r="F394" s="17"/>
      <c r="G394" s="27"/>
      <c r="H394" s="12"/>
      <c r="I394" s="15">
        <f>IF(Sprint3TasksTable[[#This Row],[Presup]]&gt;0,(MAX(J394:AX394)-MIN(J394:AX394))/Sprint3TasksTable[[#This Row],[Presup]],0)</f>
        <v>0</v>
      </c>
      <c r="J394" s="12"/>
      <c r="K394" s="12"/>
      <c r="L394" s="12"/>
      <c r="M394" s="12"/>
      <c r="N394" s="42"/>
      <c r="O394" s="44"/>
      <c r="P394" s="12"/>
      <c r="Q394" s="12"/>
      <c r="R394" s="12"/>
      <c r="S394" s="42"/>
      <c r="T394" s="44"/>
      <c r="U394" s="12"/>
      <c r="V394" s="12"/>
      <c r="W394" s="12"/>
      <c r="X394" s="42"/>
      <c r="Y394" s="44"/>
      <c r="Z394" s="12"/>
      <c r="AA394" s="12"/>
      <c r="AB394" s="12"/>
      <c r="AC394" s="42"/>
      <c r="AD394" s="44"/>
      <c r="AE394" s="12"/>
      <c r="AF394" s="12"/>
      <c r="AG394" s="12"/>
      <c r="AH394" s="42"/>
      <c r="AI394" s="44"/>
      <c r="AJ394" s="12"/>
      <c r="AK394" s="12"/>
      <c r="AL394" s="12"/>
      <c r="AM394" s="42"/>
      <c r="AN394" s="44"/>
      <c r="AO394" s="12"/>
      <c r="AP394" s="12"/>
      <c r="AQ394" s="12"/>
      <c r="AR394" s="42"/>
      <c r="AS394" s="44"/>
      <c r="AT394" s="12"/>
      <c r="AU394" s="12"/>
      <c r="AV394" s="12"/>
      <c r="AW394" s="42"/>
      <c r="AX394" s="44"/>
    </row>
    <row r="395" spans="1:50" x14ac:dyDescent="0.2">
      <c r="A395" s="12"/>
      <c r="B395" s="64"/>
      <c r="C395" s="18"/>
      <c r="D395" s="19"/>
      <c r="E395" s="65"/>
      <c r="F395" s="17"/>
      <c r="G395" s="27"/>
      <c r="H395" s="12"/>
      <c r="I395" s="15">
        <f>IF(Sprint3TasksTable[[#This Row],[Presup]]&gt;0,(MAX(J395:AX395)-MIN(J395:AX395))/Sprint3TasksTable[[#This Row],[Presup]],0)</f>
        <v>0</v>
      </c>
      <c r="J395" s="12"/>
      <c r="K395" s="12"/>
      <c r="L395" s="12"/>
      <c r="M395" s="12"/>
      <c r="N395" s="42"/>
      <c r="O395" s="44"/>
      <c r="P395" s="12"/>
      <c r="Q395" s="12"/>
      <c r="R395" s="12"/>
      <c r="S395" s="42"/>
      <c r="T395" s="44"/>
      <c r="U395" s="12"/>
      <c r="V395" s="12"/>
      <c r="W395" s="12"/>
      <c r="X395" s="42"/>
      <c r="Y395" s="44"/>
      <c r="Z395" s="12"/>
      <c r="AA395" s="12"/>
      <c r="AB395" s="12"/>
      <c r="AC395" s="42"/>
      <c r="AD395" s="44"/>
      <c r="AE395" s="12"/>
      <c r="AF395" s="12"/>
      <c r="AG395" s="12"/>
      <c r="AH395" s="42"/>
      <c r="AI395" s="44"/>
      <c r="AJ395" s="12"/>
      <c r="AK395" s="12"/>
      <c r="AL395" s="12"/>
      <c r="AM395" s="42"/>
      <c r="AN395" s="44"/>
      <c r="AO395" s="12"/>
      <c r="AP395" s="12"/>
      <c r="AQ395" s="12"/>
      <c r="AR395" s="42"/>
      <c r="AS395" s="44"/>
      <c r="AT395" s="12"/>
      <c r="AU395" s="12"/>
      <c r="AV395" s="12"/>
      <c r="AW395" s="42"/>
      <c r="AX395" s="44"/>
    </row>
    <row r="396" spans="1:50" x14ac:dyDescent="0.2">
      <c r="A396" s="12"/>
      <c r="B396" s="64"/>
      <c r="C396" s="18"/>
      <c r="D396" s="19"/>
      <c r="E396" s="65"/>
      <c r="F396" s="17"/>
      <c r="G396" s="27"/>
      <c r="H396" s="12"/>
      <c r="I396" s="15">
        <f>IF(Sprint3TasksTable[[#This Row],[Presup]]&gt;0,(MAX(J396:AX396)-MIN(J396:AX396))/Sprint3TasksTable[[#This Row],[Presup]],0)</f>
        <v>0</v>
      </c>
      <c r="J396" s="12"/>
      <c r="K396" s="12"/>
      <c r="L396" s="12"/>
      <c r="M396" s="12"/>
      <c r="N396" s="42"/>
      <c r="O396" s="44"/>
      <c r="P396" s="12"/>
      <c r="Q396" s="12"/>
      <c r="R396" s="12"/>
      <c r="S396" s="42"/>
      <c r="T396" s="44"/>
      <c r="U396" s="12"/>
      <c r="V396" s="12"/>
      <c r="W396" s="12"/>
      <c r="X396" s="42"/>
      <c r="Y396" s="44"/>
      <c r="Z396" s="12"/>
      <c r="AA396" s="12"/>
      <c r="AB396" s="12"/>
      <c r="AC396" s="42"/>
      <c r="AD396" s="44"/>
      <c r="AE396" s="12"/>
      <c r="AF396" s="12"/>
      <c r="AG396" s="12"/>
      <c r="AH396" s="42"/>
      <c r="AI396" s="44"/>
      <c r="AJ396" s="12"/>
      <c r="AK396" s="12"/>
      <c r="AL396" s="12"/>
      <c r="AM396" s="42"/>
      <c r="AN396" s="44"/>
      <c r="AO396" s="12"/>
      <c r="AP396" s="12"/>
      <c r="AQ396" s="12"/>
      <c r="AR396" s="42"/>
      <c r="AS396" s="44"/>
      <c r="AT396" s="12"/>
      <c r="AU396" s="12"/>
      <c r="AV396" s="12"/>
      <c r="AW396" s="42"/>
      <c r="AX396" s="44"/>
    </row>
    <row r="397" spans="1:50" x14ac:dyDescent="0.2">
      <c r="A397" s="12"/>
      <c r="B397" s="64"/>
      <c r="C397" s="18"/>
      <c r="D397" s="19"/>
      <c r="E397" s="65"/>
      <c r="F397" s="17"/>
      <c r="G397" s="27"/>
      <c r="H397" s="12"/>
      <c r="I397" s="15">
        <f>IF(Sprint3TasksTable[[#This Row],[Presup]]&gt;0,(MAX(J397:AX397)-MIN(J397:AX397))/Sprint3TasksTable[[#This Row],[Presup]],0)</f>
        <v>0</v>
      </c>
      <c r="J397" s="12"/>
      <c r="K397" s="12"/>
      <c r="L397" s="12"/>
      <c r="M397" s="12"/>
      <c r="N397" s="42"/>
      <c r="O397" s="44"/>
      <c r="P397" s="12"/>
      <c r="Q397" s="12"/>
      <c r="R397" s="12"/>
      <c r="S397" s="42"/>
      <c r="T397" s="44"/>
      <c r="U397" s="12"/>
      <c r="V397" s="12"/>
      <c r="W397" s="12"/>
      <c r="X397" s="42"/>
      <c r="Y397" s="44"/>
      <c r="Z397" s="12"/>
      <c r="AA397" s="12"/>
      <c r="AB397" s="12"/>
      <c r="AC397" s="42"/>
      <c r="AD397" s="44"/>
      <c r="AE397" s="12"/>
      <c r="AF397" s="12"/>
      <c r="AG397" s="12"/>
      <c r="AH397" s="42"/>
      <c r="AI397" s="44"/>
      <c r="AJ397" s="12"/>
      <c r="AK397" s="12"/>
      <c r="AL397" s="12"/>
      <c r="AM397" s="42"/>
      <c r="AN397" s="44"/>
      <c r="AO397" s="12"/>
      <c r="AP397" s="12"/>
      <c r="AQ397" s="12"/>
      <c r="AR397" s="42"/>
      <c r="AS397" s="44"/>
      <c r="AT397" s="12"/>
      <c r="AU397" s="12"/>
      <c r="AV397" s="12"/>
      <c r="AW397" s="42"/>
      <c r="AX397" s="44"/>
    </row>
    <row r="398" spans="1:50" x14ac:dyDescent="0.2">
      <c r="A398" s="12"/>
      <c r="B398" s="64"/>
      <c r="C398" s="18"/>
      <c r="D398" s="19"/>
      <c r="E398" s="65"/>
      <c r="F398" s="17"/>
      <c r="G398" s="27"/>
      <c r="H398" s="12"/>
      <c r="I398" s="15">
        <f>IF(Sprint3TasksTable[[#This Row],[Presup]]&gt;0,(MAX(J398:AX398)-MIN(J398:AX398))/Sprint3TasksTable[[#This Row],[Presup]],0)</f>
        <v>0</v>
      </c>
      <c r="J398" s="12"/>
      <c r="K398" s="12"/>
      <c r="L398" s="12"/>
      <c r="M398" s="12"/>
      <c r="N398" s="42"/>
      <c r="O398" s="44"/>
      <c r="P398" s="12"/>
      <c r="Q398" s="12"/>
      <c r="R398" s="12"/>
      <c r="S398" s="42"/>
      <c r="T398" s="44"/>
      <c r="U398" s="12"/>
      <c r="V398" s="12"/>
      <c r="W398" s="12"/>
      <c r="X398" s="42"/>
      <c r="Y398" s="44"/>
      <c r="Z398" s="12"/>
      <c r="AA398" s="12"/>
      <c r="AB398" s="12"/>
      <c r="AC398" s="42"/>
      <c r="AD398" s="44"/>
      <c r="AE398" s="12"/>
      <c r="AF398" s="12"/>
      <c r="AG398" s="12"/>
      <c r="AH398" s="42"/>
      <c r="AI398" s="44"/>
      <c r="AJ398" s="12"/>
      <c r="AK398" s="12"/>
      <c r="AL398" s="12"/>
      <c r="AM398" s="42"/>
      <c r="AN398" s="44"/>
      <c r="AO398" s="12"/>
      <c r="AP398" s="12"/>
      <c r="AQ398" s="12"/>
      <c r="AR398" s="42"/>
      <c r="AS398" s="44"/>
      <c r="AT398" s="12"/>
      <c r="AU398" s="12"/>
      <c r="AV398" s="12"/>
      <c r="AW398" s="42"/>
      <c r="AX398" s="44"/>
    </row>
    <row r="399" spans="1:50" x14ac:dyDescent="0.2">
      <c r="A399" s="12"/>
      <c r="B399" s="64"/>
      <c r="C399" s="18"/>
      <c r="D399" s="19"/>
      <c r="E399" s="65"/>
      <c r="F399" s="17"/>
      <c r="G399" s="27"/>
      <c r="H399" s="12"/>
      <c r="I399" s="15">
        <f>IF(Sprint3TasksTable[[#This Row],[Presup]]&gt;0,(MAX(J399:AX399)-MIN(J399:AX399))/Sprint3TasksTable[[#This Row],[Presup]],0)</f>
        <v>0</v>
      </c>
      <c r="J399" s="12"/>
      <c r="K399" s="12"/>
      <c r="L399" s="12"/>
      <c r="M399" s="12"/>
      <c r="N399" s="42"/>
      <c r="O399" s="44"/>
      <c r="P399" s="12"/>
      <c r="Q399" s="12"/>
      <c r="R399" s="12"/>
      <c r="S399" s="42"/>
      <c r="T399" s="44"/>
      <c r="U399" s="12"/>
      <c r="V399" s="12"/>
      <c r="W399" s="12"/>
      <c r="X399" s="42"/>
      <c r="Y399" s="44"/>
      <c r="Z399" s="12"/>
      <c r="AA399" s="12"/>
      <c r="AB399" s="12"/>
      <c r="AC399" s="42"/>
      <c r="AD399" s="44"/>
      <c r="AE399" s="12"/>
      <c r="AF399" s="12"/>
      <c r="AG399" s="12"/>
      <c r="AH399" s="42"/>
      <c r="AI399" s="44"/>
      <c r="AJ399" s="12"/>
      <c r="AK399" s="12"/>
      <c r="AL399" s="12"/>
      <c r="AM399" s="42"/>
      <c r="AN399" s="44"/>
      <c r="AO399" s="12"/>
      <c r="AP399" s="12"/>
      <c r="AQ399" s="12"/>
      <c r="AR399" s="42"/>
      <c r="AS399" s="44"/>
      <c r="AT399" s="12"/>
      <c r="AU399" s="12"/>
      <c r="AV399" s="12"/>
      <c r="AW399" s="42"/>
      <c r="AX399" s="44"/>
    </row>
    <row r="400" spans="1:50" x14ac:dyDescent="0.2">
      <c r="A400" s="12"/>
      <c r="B400" s="64"/>
      <c r="C400" s="18"/>
      <c r="D400" s="19"/>
      <c r="E400" s="65"/>
      <c r="F400" s="17"/>
      <c r="G400" s="27"/>
      <c r="H400" s="12"/>
      <c r="I400" s="15">
        <f>IF(Sprint3TasksTable[[#This Row],[Presup]]&gt;0,(MAX(J400:AX400)-MIN(J400:AX400))/Sprint3TasksTable[[#This Row],[Presup]],0)</f>
        <v>0</v>
      </c>
      <c r="J400" s="12"/>
      <c r="K400" s="12"/>
      <c r="L400" s="12"/>
      <c r="M400" s="12"/>
      <c r="N400" s="42"/>
      <c r="O400" s="44"/>
      <c r="P400" s="12"/>
      <c r="Q400" s="12"/>
      <c r="R400" s="12"/>
      <c r="S400" s="42"/>
      <c r="T400" s="44"/>
      <c r="U400" s="12"/>
      <c r="V400" s="12"/>
      <c r="W400" s="12"/>
      <c r="X400" s="42"/>
      <c r="Y400" s="44"/>
      <c r="Z400" s="12"/>
      <c r="AA400" s="12"/>
      <c r="AB400" s="12"/>
      <c r="AC400" s="42"/>
      <c r="AD400" s="44"/>
      <c r="AE400" s="12"/>
      <c r="AF400" s="12"/>
      <c r="AG400" s="12"/>
      <c r="AH400" s="42"/>
      <c r="AI400" s="44"/>
      <c r="AJ400" s="12"/>
      <c r="AK400" s="12"/>
      <c r="AL400" s="12"/>
      <c r="AM400" s="42"/>
      <c r="AN400" s="44"/>
      <c r="AO400" s="12"/>
      <c r="AP400" s="12"/>
      <c r="AQ400" s="12"/>
      <c r="AR400" s="42"/>
      <c r="AS400" s="44"/>
      <c r="AT400" s="12"/>
      <c r="AU400" s="12"/>
      <c r="AV400" s="12"/>
      <c r="AW400" s="42"/>
      <c r="AX400" s="44"/>
    </row>
    <row r="401" spans="1:50" x14ac:dyDescent="0.2">
      <c r="A401" s="12"/>
      <c r="B401" s="64"/>
      <c r="C401" s="18"/>
      <c r="D401" s="19"/>
      <c r="E401" s="65"/>
      <c r="F401" s="17"/>
      <c r="G401" s="27"/>
      <c r="H401" s="12"/>
      <c r="I401" s="15">
        <f>IF(Sprint3TasksTable[[#This Row],[Presup]]&gt;0,(MAX(J401:AX401)-MIN(J401:AX401))/Sprint3TasksTable[[#This Row],[Presup]],0)</f>
        <v>0</v>
      </c>
      <c r="J401" s="12"/>
      <c r="K401" s="12"/>
      <c r="L401" s="12"/>
      <c r="M401" s="12"/>
      <c r="N401" s="42"/>
      <c r="O401" s="44"/>
      <c r="P401" s="12"/>
      <c r="Q401" s="12"/>
      <c r="R401" s="12"/>
      <c r="S401" s="42"/>
      <c r="T401" s="44"/>
      <c r="U401" s="12"/>
      <c r="V401" s="12"/>
      <c r="W401" s="12"/>
      <c r="X401" s="42"/>
      <c r="Y401" s="44"/>
      <c r="Z401" s="12"/>
      <c r="AA401" s="12"/>
      <c r="AB401" s="12"/>
      <c r="AC401" s="42"/>
      <c r="AD401" s="44"/>
      <c r="AE401" s="12"/>
      <c r="AF401" s="12"/>
      <c r="AG401" s="12"/>
      <c r="AH401" s="42"/>
      <c r="AI401" s="44"/>
      <c r="AJ401" s="12"/>
      <c r="AK401" s="12"/>
      <c r="AL401" s="12"/>
      <c r="AM401" s="42"/>
      <c r="AN401" s="44"/>
      <c r="AO401" s="12"/>
      <c r="AP401" s="12"/>
      <c r="AQ401" s="12"/>
      <c r="AR401" s="42"/>
      <c r="AS401" s="44"/>
      <c r="AT401" s="12"/>
      <c r="AU401" s="12"/>
      <c r="AV401" s="12"/>
      <c r="AW401" s="42"/>
      <c r="AX401" s="44"/>
    </row>
    <row r="402" spans="1:50" x14ac:dyDescent="0.2">
      <c r="A402" s="12"/>
      <c r="B402" s="64"/>
      <c r="C402" s="18"/>
      <c r="D402" s="19"/>
      <c r="E402" s="65"/>
      <c r="F402" s="17"/>
      <c r="G402" s="27"/>
      <c r="H402" s="12"/>
      <c r="I402" s="15">
        <f>IF(Sprint3TasksTable[[#This Row],[Presup]]&gt;0,(MAX(J402:AX402)-MIN(J402:AX402))/Sprint3TasksTable[[#This Row],[Presup]],0)</f>
        <v>0</v>
      </c>
      <c r="J402" s="12"/>
      <c r="K402" s="12"/>
      <c r="L402" s="12"/>
      <c r="M402" s="12"/>
      <c r="N402" s="42"/>
      <c r="O402" s="44"/>
      <c r="P402" s="12"/>
      <c r="Q402" s="12"/>
      <c r="R402" s="12"/>
      <c r="S402" s="42"/>
      <c r="T402" s="44"/>
      <c r="U402" s="12"/>
      <c r="V402" s="12"/>
      <c r="W402" s="12"/>
      <c r="X402" s="42"/>
      <c r="Y402" s="44"/>
      <c r="Z402" s="12"/>
      <c r="AA402" s="12"/>
      <c r="AB402" s="12"/>
      <c r="AC402" s="42"/>
      <c r="AD402" s="44"/>
      <c r="AE402" s="12"/>
      <c r="AF402" s="12"/>
      <c r="AG402" s="12"/>
      <c r="AH402" s="42"/>
      <c r="AI402" s="44"/>
      <c r="AJ402" s="12"/>
      <c r="AK402" s="12"/>
      <c r="AL402" s="12"/>
      <c r="AM402" s="42"/>
      <c r="AN402" s="44"/>
      <c r="AO402" s="12"/>
      <c r="AP402" s="12"/>
      <c r="AQ402" s="12"/>
      <c r="AR402" s="42"/>
      <c r="AS402" s="44"/>
      <c r="AT402" s="12"/>
      <c r="AU402" s="12"/>
      <c r="AV402" s="12"/>
      <c r="AW402" s="42"/>
      <c r="AX402" s="44"/>
    </row>
    <row r="403" spans="1:50" x14ac:dyDescent="0.2">
      <c r="A403" s="12"/>
      <c r="B403" s="64"/>
      <c r="C403" s="18"/>
      <c r="D403" s="19"/>
      <c r="E403" s="65"/>
      <c r="F403" s="17"/>
      <c r="G403" s="27"/>
      <c r="H403" s="12"/>
      <c r="I403" s="15">
        <f>IF(Sprint3TasksTable[[#This Row],[Presup]]&gt;0,(MAX(J403:AX403)-MIN(J403:AX403))/Sprint3TasksTable[[#This Row],[Presup]],0)</f>
        <v>0</v>
      </c>
      <c r="J403" s="12"/>
      <c r="K403" s="12"/>
      <c r="L403" s="12"/>
      <c r="M403" s="12"/>
      <c r="N403" s="42"/>
      <c r="O403" s="44"/>
      <c r="P403" s="12"/>
      <c r="Q403" s="12"/>
      <c r="R403" s="12"/>
      <c r="S403" s="42"/>
      <c r="T403" s="44"/>
      <c r="U403" s="12"/>
      <c r="V403" s="12"/>
      <c r="W403" s="12"/>
      <c r="X403" s="42"/>
      <c r="Y403" s="44"/>
      <c r="Z403" s="12"/>
      <c r="AA403" s="12"/>
      <c r="AB403" s="12"/>
      <c r="AC403" s="42"/>
      <c r="AD403" s="44"/>
      <c r="AE403" s="12"/>
      <c r="AF403" s="12"/>
      <c r="AG403" s="12"/>
      <c r="AH403" s="42"/>
      <c r="AI403" s="44"/>
      <c r="AJ403" s="12"/>
      <c r="AK403" s="12"/>
      <c r="AL403" s="12"/>
      <c r="AM403" s="42"/>
      <c r="AN403" s="44"/>
      <c r="AO403" s="12"/>
      <c r="AP403" s="12"/>
      <c r="AQ403" s="12"/>
      <c r="AR403" s="42"/>
      <c r="AS403" s="44"/>
      <c r="AT403" s="12"/>
      <c r="AU403" s="12"/>
      <c r="AV403" s="12"/>
      <c r="AW403" s="42"/>
      <c r="AX403" s="44"/>
    </row>
    <row r="404" spans="1:50" x14ac:dyDescent="0.2">
      <c r="A404" s="12"/>
      <c r="B404" s="64"/>
      <c r="C404" s="18"/>
      <c r="D404" s="19"/>
      <c r="E404" s="65"/>
      <c r="F404" s="17"/>
      <c r="G404" s="27"/>
      <c r="H404" s="12"/>
      <c r="I404" s="15">
        <f>IF(Sprint3TasksTable[[#This Row],[Presup]]&gt;0,(MAX(J404:AX404)-MIN(J404:AX404))/Sprint3TasksTable[[#This Row],[Presup]],0)</f>
        <v>0</v>
      </c>
      <c r="J404" s="12"/>
      <c r="K404" s="12"/>
      <c r="L404" s="12"/>
      <c r="M404" s="12"/>
      <c r="N404" s="42"/>
      <c r="O404" s="44"/>
      <c r="P404" s="12"/>
      <c r="Q404" s="12"/>
      <c r="R404" s="12"/>
      <c r="S404" s="42"/>
      <c r="T404" s="44"/>
      <c r="U404" s="12"/>
      <c r="V404" s="12"/>
      <c r="W404" s="12"/>
      <c r="X404" s="42"/>
      <c r="Y404" s="44"/>
      <c r="Z404" s="12"/>
      <c r="AA404" s="12"/>
      <c r="AB404" s="12"/>
      <c r="AC404" s="42"/>
      <c r="AD404" s="44"/>
      <c r="AE404" s="12"/>
      <c r="AF404" s="12"/>
      <c r="AG404" s="12"/>
      <c r="AH404" s="42"/>
      <c r="AI404" s="44"/>
      <c r="AJ404" s="12"/>
      <c r="AK404" s="12"/>
      <c r="AL404" s="12"/>
      <c r="AM404" s="42"/>
      <c r="AN404" s="44"/>
      <c r="AO404" s="12"/>
      <c r="AP404" s="12"/>
      <c r="AQ404" s="12"/>
      <c r="AR404" s="42"/>
      <c r="AS404" s="44"/>
      <c r="AT404" s="12"/>
      <c r="AU404" s="12"/>
      <c r="AV404" s="12"/>
      <c r="AW404" s="42"/>
      <c r="AX404" s="44"/>
    </row>
    <row r="405" spans="1:50" x14ac:dyDescent="0.2">
      <c r="A405" s="12"/>
      <c r="B405" s="64"/>
      <c r="C405" s="18"/>
      <c r="D405" s="19"/>
      <c r="E405" s="65"/>
      <c r="F405" s="17"/>
      <c r="G405" s="27"/>
      <c r="H405" s="12"/>
      <c r="I405" s="15">
        <f>IF(Sprint3TasksTable[[#This Row],[Presup]]&gt;0,(MAX(J405:AX405)-MIN(J405:AX405))/Sprint3TasksTable[[#This Row],[Presup]],0)</f>
        <v>0</v>
      </c>
      <c r="J405" s="12"/>
      <c r="K405" s="12"/>
      <c r="L405" s="12"/>
      <c r="M405" s="12"/>
      <c r="N405" s="42"/>
      <c r="O405" s="44"/>
      <c r="P405" s="12"/>
      <c r="Q405" s="12"/>
      <c r="R405" s="12"/>
      <c r="S405" s="42"/>
      <c r="T405" s="44"/>
      <c r="U405" s="12"/>
      <c r="V405" s="12"/>
      <c r="W405" s="12"/>
      <c r="X405" s="42"/>
      <c r="Y405" s="44"/>
      <c r="Z405" s="12"/>
      <c r="AA405" s="12"/>
      <c r="AB405" s="12"/>
      <c r="AC405" s="42"/>
      <c r="AD405" s="44"/>
      <c r="AE405" s="12"/>
      <c r="AF405" s="12"/>
      <c r="AG405" s="12"/>
      <c r="AH405" s="42"/>
      <c r="AI405" s="44"/>
      <c r="AJ405" s="12"/>
      <c r="AK405" s="12"/>
      <c r="AL405" s="12"/>
      <c r="AM405" s="42"/>
      <c r="AN405" s="44"/>
      <c r="AO405" s="12"/>
      <c r="AP405" s="12"/>
      <c r="AQ405" s="12"/>
      <c r="AR405" s="42"/>
      <c r="AS405" s="44"/>
      <c r="AT405" s="12"/>
      <c r="AU405" s="12"/>
      <c r="AV405" s="12"/>
      <c r="AW405" s="42"/>
      <c r="AX405" s="44"/>
    </row>
    <row r="406" spans="1:50" x14ac:dyDescent="0.2">
      <c r="A406" s="12"/>
      <c r="B406" s="64"/>
      <c r="C406" s="18"/>
      <c r="D406" s="19"/>
      <c r="E406" s="65"/>
      <c r="F406" s="17"/>
      <c r="G406" s="27"/>
      <c r="H406" s="12"/>
      <c r="I406" s="15">
        <f>IF(Sprint3TasksTable[[#This Row],[Presup]]&gt;0,(MAX(J406:AX406)-MIN(J406:AX406))/Sprint3TasksTable[[#This Row],[Presup]],0)</f>
        <v>0</v>
      </c>
      <c r="J406" s="12"/>
      <c r="K406" s="12"/>
      <c r="L406" s="12"/>
      <c r="M406" s="12"/>
      <c r="N406" s="42"/>
      <c r="O406" s="44"/>
      <c r="P406" s="12"/>
      <c r="Q406" s="12"/>
      <c r="R406" s="12"/>
      <c r="S406" s="42"/>
      <c r="T406" s="44"/>
      <c r="U406" s="12"/>
      <c r="V406" s="12"/>
      <c r="W406" s="12"/>
      <c r="X406" s="42"/>
      <c r="Y406" s="44"/>
      <c r="Z406" s="12"/>
      <c r="AA406" s="12"/>
      <c r="AB406" s="12"/>
      <c r="AC406" s="42"/>
      <c r="AD406" s="44"/>
      <c r="AE406" s="12"/>
      <c r="AF406" s="12"/>
      <c r="AG406" s="12"/>
      <c r="AH406" s="42"/>
      <c r="AI406" s="44"/>
      <c r="AJ406" s="12"/>
      <c r="AK406" s="12"/>
      <c r="AL406" s="12"/>
      <c r="AM406" s="42"/>
      <c r="AN406" s="44"/>
      <c r="AO406" s="12"/>
      <c r="AP406" s="12"/>
      <c r="AQ406" s="12"/>
      <c r="AR406" s="42"/>
      <c r="AS406" s="44"/>
      <c r="AT406" s="12"/>
      <c r="AU406" s="12"/>
      <c r="AV406" s="12"/>
      <c r="AW406" s="42"/>
      <c r="AX406" s="44"/>
    </row>
    <row r="407" spans="1:50" x14ac:dyDescent="0.2">
      <c r="A407" s="12"/>
      <c r="B407" s="64"/>
      <c r="C407" s="18"/>
      <c r="D407" s="19"/>
      <c r="E407" s="65"/>
      <c r="F407" s="17"/>
      <c r="G407" s="27"/>
      <c r="H407" s="12"/>
      <c r="I407" s="15">
        <f>IF(Sprint3TasksTable[[#This Row],[Presup]]&gt;0,(MAX(J407:AX407)-MIN(J407:AX407))/Sprint3TasksTable[[#This Row],[Presup]],0)</f>
        <v>0</v>
      </c>
      <c r="J407" s="12"/>
      <c r="K407" s="12"/>
      <c r="L407" s="12"/>
      <c r="M407" s="12"/>
      <c r="N407" s="42"/>
      <c r="O407" s="44"/>
      <c r="P407" s="12"/>
      <c r="Q407" s="12"/>
      <c r="R407" s="12"/>
      <c r="S407" s="42"/>
      <c r="T407" s="44"/>
      <c r="U407" s="12"/>
      <c r="V407" s="12"/>
      <c r="W407" s="12"/>
      <c r="X407" s="42"/>
      <c r="Y407" s="44"/>
      <c r="Z407" s="12"/>
      <c r="AA407" s="12"/>
      <c r="AB407" s="12"/>
      <c r="AC407" s="42"/>
      <c r="AD407" s="44"/>
      <c r="AE407" s="12"/>
      <c r="AF407" s="12"/>
      <c r="AG407" s="12"/>
      <c r="AH407" s="42"/>
      <c r="AI407" s="44"/>
      <c r="AJ407" s="12"/>
      <c r="AK407" s="12"/>
      <c r="AL407" s="12"/>
      <c r="AM407" s="42"/>
      <c r="AN407" s="44"/>
      <c r="AO407" s="12"/>
      <c r="AP407" s="12"/>
      <c r="AQ407" s="12"/>
      <c r="AR407" s="42"/>
      <c r="AS407" s="44"/>
      <c r="AT407" s="12"/>
      <c r="AU407" s="12"/>
      <c r="AV407" s="12"/>
      <c r="AW407" s="42"/>
      <c r="AX407" s="44"/>
    </row>
    <row r="408" spans="1:50" x14ac:dyDescent="0.2">
      <c r="A408" s="12"/>
      <c r="B408" s="64"/>
      <c r="C408" s="18"/>
      <c r="D408" s="19"/>
      <c r="E408" s="65"/>
      <c r="F408" s="17"/>
      <c r="G408" s="27"/>
      <c r="H408" s="12"/>
      <c r="I408" s="15">
        <f>IF(Sprint3TasksTable[[#This Row],[Presup]]&gt;0,(MAX(J408:AX408)-MIN(J408:AX408))/Sprint3TasksTable[[#This Row],[Presup]],0)</f>
        <v>0</v>
      </c>
      <c r="J408" s="12"/>
      <c r="K408" s="12"/>
      <c r="L408" s="12"/>
      <c r="M408" s="12"/>
      <c r="N408" s="42"/>
      <c r="O408" s="44"/>
      <c r="P408" s="12"/>
      <c r="Q408" s="12"/>
      <c r="R408" s="12"/>
      <c r="S408" s="42"/>
      <c r="T408" s="44"/>
      <c r="U408" s="12"/>
      <c r="V408" s="12"/>
      <c r="W408" s="12"/>
      <c r="X408" s="42"/>
      <c r="Y408" s="44"/>
      <c r="Z408" s="12"/>
      <c r="AA408" s="12"/>
      <c r="AB408" s="12"/>
      <c r="AC408" s="42"/>
      <c r="AD408" s="44"/>
      <c r="AE408" s="12"/>
      <c r="AF408" s="12"/>
      <c r="AG408" s="12"/>
      <c r="AH408" s="42"/>
      <c r="AI408" s="44"/>
      <c r="AJ408" s="12"/>
      <c r="AK408" s="12"/>
      <c r="AL408" s="12"/>
      <c r="AM408" s="42"/>
      <c r="AN408" s="44"/>
      <c r="AO408" s="12"/>
      <c r="AP408" s="12"/>
      <c r="AQ408" s="12"/>
      <c r="AR408" s="42"/>
      <c r="AS408" s="44"/>
      <c r="AT408" s="12"/>
      <c r="AU408" s="12"/>
      <c r="AV408" s="12"/>
      <c r="AW408" s="42"/>
      <c r="AX408" s="44"/>
    </row>
    <row r="409" spans="1:50" x14ac:dyDescent="0.2">
      <c r="A409" s="12"/>
      <c r="B409" s="64"/>
      <c r="C409" s="18"/>
      <c r="D409" s="19"/>
      <c r="E409" s="65"/>
      <c r="F409" s="17"/>
      <c r="G409" s="27"/>
      <c r="H409" s="12"/>
      <c r="I409" s="15">
        <f>IF(Sprint3TasksTable[[#This Row],[Presup]]&gt;0,(MAX(J409:AX409)-MIN(J409:AX409))/Sprint3TasksTable[[#This Row],[Presup]],0)</f>
        <v>0</v>
      </c>
      <c r="J409" s="12"/>
      <c r="K409" s="12"/>
      <c r="L409" s="12"/>
      <c r="M409" s="12"/>
      <c r="N409" s="42"/>
      <c r="O409" s="44"/>
      <c r="P409" s="12"/>
      <c r="Q409" s="12"/>
      <c r="R409" s="12"/>
      <c r="S409" s="42"/>
      <c r="T409" s="44"/>
      <c r="U409" s="12"/>
      <c r="V409" s="12"/>
      <c r="W409" s="12"/>
      <c r="X409" s="42"/>
      <c r="Y409" s="44"/>
      <c r="Z409" s="12"/>
      <c r="AA409" s="12"/>
      <c r="AB409" s="12"/>
      <c r="AC409" s="42"/>
      <c r="AD409" s="44"/>
      <c r="AE409" s="12"/>
      <c r="AF409" s="12"/>
      <c r="AG409" s="12"/>
      <c r="AH409" s="42"/>
      <c r="AI409" s="44"/>
      <c r="AJ409" s="12"/>
      <c r="AK409" s="12"/>
      <c r="AL409" s="12"/>
      <c r="AM409" s="42"/>
      <c r="AN409" s="44"/>
      <c r="AO409" s="12"/>
      <c r="AP409" s="12"/>
      <c r="AQ409" s="12"/>
      <c r="AR409" s="42"/>
      <c r="AS409" s="44"/>
      <c r="AT409" s="12"/>
      <c r="AU409" s="12"/>
      <c r="AV409" s="12"/>
      <c r="AW409" s="42"/>
      <c r="AX409" s="44"/>
    </row>
    <row r="410" spans="1:50" x14ac:dyDescent="0.2">
      <c r="A410" s="12"/>
      <c r="B410" s="64"/>
      <c r="C410" s="18"/>
      <c r="D410" s="19"/>
      <c r="E410" s="65"/>
      <c r="F410" s="17"/>
      <c r="G410" s="27"/>
      <c r="H410" s="12"/>
      <c r="I410" s="15">
        <f>IF(Sprint3TasksTable[[#This Row],[Presup]]&gt;0,(MAX(J410:AX410)-MIN(J410:AX410))/Sprint3TasksTable[[#This Row],[Presup]],0)</f>
        <v>0</v>
      </c>
      <c r="J410" s="12"/>
      <c r="K410" s="12"/>
      <c r="L410" s="12"/>
      <c r="M410" s="12"/>
      <c r="N410" s="42"/>
      <c r="O410" s="44"/>
      <c r="P410" s="12"/>
      <c r="Q410" s="12"/>
      <c r="R410" s="12"/>
      <c r="S410" s="42"/>
      <c r="T410" s="44"/>
      <c r="U410" s="12"/>
      <c r="V410" s="12"/>
      <c r="W410" s="12"/>
      <c r="X410" s="42"/>
      <c r="Y410" s="44"/>
      <c r="Z410" s="12"/>
      <c r="AA410" s="12"/>
      <c r="AB410" s="12"/>
      <c r="AC410" s="42"/>
      <c r="AD410" s="44"/>
      <c r="AE410" s="12"/>
      <c r="AF410" s="12"/>
      <c r="AG410" s="12"/>
      <c r="AH410" s="42"/>
      <c r="AI410" s="44"/>
      <c r="AJ410" s="12"/>
      <c r="AK410" s="12"/>
      <c r="AL410" s="12"/>
      <c r="AM410" s="42"/>
      <c r="AN410" s="44"/>
      <c r="AO410" s="12"/>
      <c r="AP410" s="12"/>
      <c r="AQ410" s="12"/>
      <c r="AR410" s="42"/>
      <c r="AS410" s="44"/>
      <c r="AT410" s="12"/>
      <c r="AU410" s="12"/>
      <c r="AV410" s="12"/>
      <c r="AW410" s="42"/>
      <c r="AX410" s="44"/>
    </row>
    <row r="411" spans="1:50" x14ac:dyDescent="0.2">
      <c r="A411" s="12"/>
      <c r="B411" s="64"/>
      <c r="C411" s="18"/>
      <c r="D411" s="19"/>
      <c r="E411" s="65"/>
      <c r="F411" s="17"/>
      <c r="G411" s="27"/>
      <c r="H411" s="12"/>
      <c r="I411" s="15">
        <f>IF(Sprint3TasksTable[[#This Row],[Presup]]&gt;0,(MAX(J411:AX411)-MIN(J411:AX411))/Sprint3TasksTable[[#This Row],[Presup]],0)</f>
        <v>0</v>
      </c>
      <c r="J411" s="12"/>
      <c r="K411" s="12"/>
      <c r="L411" s="12"/>
      <c r="M411" s="12"/>
      <c r="N411" s="42"/>
      <c r="O411" s="44"/>
      <c r="P411" s="12"/>
      <c r="Q411" s="12"/>
      <c r="R411" s="12"/>
      <c r="S411" s="42"/>
      <c r="T411" s="44"/>
      <c r="U411" s="12"/>
      <c r="V411" s="12"/>
      <c r="W411" s="12"/>
      <c r="X411" s="42"/>
      <c r="Y411" s="44"/>
      <c r="Z411" s="12"/>
      <c r="AA411" s="12"/>
      <c r="AB411" s="12"/>
      <c r="AC411" s="42"/>
      <c r="AD411" s="44"/>
      <c r="AE411" s="12"/>
      <c r="AF411" s="12"/>
      <c r="AG411" s="12"/>
      <c r="AH411" s="42"/>
      <c r="AI411" s="44"/>
      <c r="AJ411" s="12"/>
      <c r="AK411" s="12"/>
      <c r="AL411" s="12"/>
      <c r="AM411" s="42"/>
      <c r="AN411" s="44"/>
      <c r="AO411" s="12"/>
      <c r="AP411" s="12"/>
      <c r="AQ411" s="12"/>
      <c r="AR411" s="42"/>
      <c r="AS411" s="44"/>
      <c r="AT411" s="12"/>
      <c r="AU411" s="12"/>
      <c r="AV411" s="12"/>
      <c r="AW411" s="42"/>
      <c r="AX411" s="44"/>
    </row>
    <row r="412" spans="1:50" x14ac:dyDescent="0.2">
      <c r="A412" s="12"/>
      <c r="B412" s="64"/>
      <c r="C412" s="18"/>
      <c r="D412" s="19"/>
      <c r="E412" s="65"/>
      <c r="F412" s="17"/>
      <c r="G412" s="27"/>
      <c r="H412" s="12"/>
      <c r="I412" s="15">
        <f>IF(Sprint3TasksTable[[#This Row],[Presup]]&gt;0,(MAX(J412:AX412)-MIN(J412:AX412))/Sprint3TasksTable[[#This Row],[Presup]],0)</f>
        <v>0</v>
      </c>
      <c r="J412" s="12"/>
      <c r="K412" s="12"/>
      <c r="L412" s="12"/>
      <c r="M412" s="12"/>
      <c r="N412" s="42"/>
      <c r="O412" s="44"/>
      <c r="P412" s="12"/>
      <c r="Q412" s="12"/>
      <c r="R412" s="12"/>
      <c r="S412" s="42"/>
      <c r="T412" s="44"/>
      <c r="U412" s="12"/>
      <c r="V412" s="12"/>
      <c r="W412" s="12"/>
      <c r="X412" s="42"/>
      <c r="Y412" s="44"/>
      <c r="Z412" s="12"/>
      <c r="AA412" s="12"/>
      <c r="AB412" s="12"/>
      <c r="AC412" s="42"/>
      <c r="AD412" s="44"/>
      <c r="AE412" s="12"/>
      <c r="AF412" s="12"/>
      <c r="AG412" s="12"/>
      <c r="AH412" s="42"/>
      <c r="AI412" s="44"/>
      <c r="AJ412" s="12"/>
      <c r="AK412" s="12"/>
      <c r="AL412" s="12"/>
      <c r="AM412" s="42"/>
      <c r="AN412" s="44"/>
      <c r="AO412" s="12"/>
      <c r="AP412" s="12"/>
      <c r="AQ412" s="12"/>
      <c r="AR412" s="42"/>
      <c r="AS412" s="44"/>
      <c r="AT412" s="12"/>
      <c r="AU412" s="12"/>
      <c r="AV412" s="12"/>
      <c r="AW412" s="42"/>
      <c r="AX412" s="44"/>
    </row>
    <row r="413" spans="1:50" x14ac:dyDescent="0.2">
      <c r="A413" s="12"/>
      <c r="B413" s="64"/>
      <c r="C413" s="18"/>
      <c r="D413" s="19"/>
      <c r="E413" s="65"/>
      <c r="F413" s="17"/>
      <c r="G413" s="27"/>
      <c r="H413" s="12"/>
      <c r="I413" s="15">
        <f>IF(Sprint3TasksTable[[#This Row],[Presup]]&gt;0,(MAX(J413:AX413)-MIN(J413:AX413))/Sprint3TasksTable[[#This Row],[Presup]],0)</f>
        <v>0</v>
      </c>
      <c r="J413" s="12"/>
      <c r="K413" s="12"/>
      <c r="L413" s="12"/>
      <c r="M413" s="12"/>
      <c r="N413" s="42"/>
      <c r="O413" s="44"/>
      <c r="P413" s="12"/>
      <c r="Q413" s="12"/>
      <c r="R413" s="12"/>
      <c r="S413" s="42"/>
      <c r="T413" s="44"/>
      <c r="U413" s="12"/>
      <c r="V413" s="12"/>
      <c r="W413" s="12"/>
      <c r="X413" s="42"/>
      <c r="Y413" s="44"/>
      <c r="Z413" s="12"/>
      <c r="AA413" s="12"/>
      <c r="AB413" s="12"/>
      <c r="AC413" s="42"/>
      <c r="AD413" s="44"/>
      <c r="AE413" s="12"/>
      <c r="AF413" s="12"/>
      <c r="AG413" s="12"/>
      <c r="AH413" s="42"/>
      <c r="AI413" s="44"/>
      <c r="AJ413" s="12"/>
      <c r="AK413" s="12"/>
      <c r="AL413" s="12"/>
      <c r="AM413" s="42"/>
      <c r="AN413" s="44"/>
      <c r="AO413" s="12"/>
      <c r="AP413" s="12"/>
      <c r="AQ413" s="12"/>
      <c r="AR413" s="42"/>
      <c r="AS413" s="44"/>
      <c r="AT413" s="12"/>
      <c r="AU413" s="12"/>
      <c r="AV413" s="12"/>
      <c r="AW413" s="42"/>
      <c r="AX413" s="44"/>
    </row>
    <row r="414" spans="1:50" x14ac:dyDescent="0.2">
      <c r="A414" s="12"/>
      <c r="B414" s="64"/>
      <c r="C414" s="18"/>
      <c r="D414" s="19"/>
      <c r="E414" s="65"/>
      <c r="F414" s="17"/>
      <c r="G414" s="27"/>
      <c r="H414" s="12"/>
      <c r="I414" s="15">
        <f>IF(Sprint3TasksTable[[#This Row],[Presup]]&gt;0,(MAX(J414:AX414)-MIN(J414:AX414))/Sprint3TasksTable[[#This Row],[Presup]],0)</f>
        <v>0</v>
      </c>
      <c r="J414" s="12"/>
      <c r="K414" s="12"/>
      <c r="L414" s="12"/>
      <c r="M414" s="12"/>
      <c r="N414" s="42"/>
      <c r="O414" s="44"/>
      <c r="P414" s="12"/>
      <c r="Q414" s="12"/>
      <c r="R414" s="12"/>
      <c r="S414" s="42"/>
      <c r="T414" s="44"/>
      <c r="U414" s="12"/>
      <c r="V414" s="12"/>
      <c r="W414" s="12"/>
      <c r="X414" s="42"/>
      <c r="Y414" s="44"/>
      <c r="Z414" s="12"/>
      <c r="AA414" s="12"/>
      <c r="AB414" s="12"/>
      <c r="AC414" s="42"/>
      <c r="AD414" s="44"/>
      <c r="AE414" s="12"/>
      <c r="AF414" s="12"/>
      <c r="AG414" s="12"/>
      <c r="AH414" s="42"/>
      <c r="AI414" s="44"/>
      <c r="AJ414" s="12"/>
      <c r="AK414" s="12"/>
      <c r="AL414" s="12"/>
      <c r="AM414" s="42"/>
      <c r="AN414" s="44"/>
      <c r="AO414" s="12"/>
      <c r="AP414" s="12"/>
      <c r="AQ414" s="12"/>
      <c r="AR414" s="42"/>
      <c r="AS414" s="44"/>
      <c r="AT414" s="12"/>
      <c r="AU414" s="12"/>
      <c r="AV414" s="12"/>
      <c r="AW414" s="42"/>
      <c r="AX414" s="44"/>
    </row>
    <row r="415" spans="1:50" x14ac:dyDescent="0.2">
      <c r="A415" s="12"/>
      <c r="B415" s="64"/>
      <c r="C415" s="18"/>
      <c r="D415" s="19"/>
      <c r="E415" s="65"/>
      <c r="F415" s="17"/>
      <c r="G415" s="27"/>
      <c r="H415" s="12"/>
      <c r="I415" s="15">
        <f>IF(Sprint3TasksTable[[#This Row],[Presup]]&gt;0,(MAX(J415:AX415)-MIN(J415:AX415))/Sprint3TasksTable[[#This Row],[Presup]],0)</f>
        <v>0</v>
      </c>
      <c r="J415" s="12"/>
      <c r="K415" s="12"/>
      <c r="L415" s="12"/>
      <c r="M415" s="12"/>
      <c r="N415" s="42"/>
      <c r="O415" s="44"/>
      <c r="P415" s="12"/>
      <c r="Q415" s="12"/>
      <c r="R415" s="12"/>
      <c r="S415" s="42"/>
      <c r="T415" s="44"/>
      <c r="U415" s="12"/>
      <c r="V415" s="12"/>
      <c r="W415" s="12"/>
      <c r="X415" s="42"/>
      <c r="Y415" s="44"/>
      <c r="Z415" s="12"/>
      <c r="AA415" s="12"/>
      <c r="AB415" s="12"/>
      <c r="AC415" s="42"/>
      <c r="AD415" s="44"/>
      <c r="AE415" s="12"/>
      <c r="AF415" s="12"/>
      <c r="AG415" s="12"/>
      <c r="AH415" s="42"/>
      <c r="AI415" s="44"/>
      <c r="AJ415" s="12"/>
      <c r="AK415" s="12"/>
      <c r="AL415" s="12"/>
      <c r="AM415" s="42"/>
      <c r="AN415" s="44"/>
      <c r="AO415" s="12"/>
      <c r="AP415" s="12"/>
      <c r="AQ415" s="12"/>
      <c r="AR415" s="42"/>
      <c r="AS415" s="44"/>
      <c r="AT415" s="12"/>
      <c r="AU415" s="12"/>
      <c r="AV415" s="12"/>
      <c r="AW415" s="42"/>
      <c r="AX415" s="44"/>
    </row>
    <row r="416" spans="1:50" x14ac:dyDescent="0.2">
      <c r="A416" s="12"/>
      <c r="B416" s="64"/>
      <c r="C416" s="18"/>
      <c r="D416" s="19"/>
      <c r="E416" s="65"/>
      <c r="F416" s="17"/>
      <c r="G416" s="27"/>
      <c r="H416" s="12"/>
      <c r="I416" s="15">
        <f>IF(Sprint3TasksTable[[#This Row],[Presup]]&gt;0,(MAX(J416:AX416)-MIN(J416:AX416))/Sprint3TasksTable[[#This Row],[Presup]],0)</f>
        <v>0</v>
      </c>
      <c r="J416" s="12"/>
      <c r="K416" s="12"/>
      <c r="L416" s="12"/>
      <c r="M416" s="12"/>
      <c r="N416" s="42"/>
      <c r="O416" s="44"/>
      <c r="P416" s="12"/>
      <c r="Q416" s="12"/>
      <c r="R416" s="12"/>
      <c r="S416" s="42"/>
      <c r="T416" s="44"/>
      <c r="U416" s="12"/>
      <c r="V416" s="12"/>
      <c r="W416" s="12"/>
      <c r="X416" s="42"/>
      <c r="Y416" s="44"/>
      <c r="Z416" s="12"/>
      <c r="AA416" s="12"/>
      <c r="AB416" s="12"/>
      <c r="AC416" s="42"/>
      <c r="AD416" s="44"/>
      <c r="AE416" s="12"/>
      <c r="AF416" s="12"/>
      <c r="AG416" s="12"/>
      <c r="AH416" s="42"/>
      <c r="AI416" s="44"/>
      <c r="AJ416" s="12"/>
      <c r="AK416" s="12"/>
      <c r="AL416" s="12"/>
      <c r="AM416" s="42"/>
      <c r="AN416" s="44"/>
      <c r="AO416" s="12"/>
      <c r="AP416" s="12"/>
      <c r="AQ416" s="12"/>
      <c r="AR416" s="42"/>
      <c r="AS416" s="44"/>
      <c r="AT416" s="12"/>
      <c r="AU416" s="12"/>
      <c r="AV416" s="12"/>
      <c r="AW416" s="42"/>
      <c r="AX416" s="44"/>
    </row>
    <row r="417" spans="1:50" x14ac:dyDescent="0.2">
      <c r="A417" s="12"/>
      <c r="B417" s="64"/>
      <c r="C417" s="18"/>
      <c r="D417" s="19"/>
      <c r="E417" s="65"/>
      <c r="F417" s="17"/>
      <c r="G417" s="27"/>
      <c r="H417" s="12"/>
      <c r="I417" s="15">
        <f>IF(Sprint3TasksTable[[#This Row],[Presup]]&gt;0,(MAX(J417:AX417)-MIN(J417:AX417))/Sprint3TasksTable[[#This Row],[Presup]],0)</f>
        <v>0</v>
      </c>
      <c r="J417" s="12"/>
      <c r="K417" s="12"/>
      <c r="L417" s="12"/>
      <c r="M417" s="12"/>
      <c r="N417" s="42"/>
      <c r="O417" s="44"/>
      <c r="P417" s="12"/>
      <c r="Q417" s="12"/>
      <c r="R417" s="12"/>
      <c r="S417" s="42"/>
      <c r="T417" s="44"/>
      <c r="U417" s="12"/>
      <c r="V417" s="12"/>
      <c r="W417" s="12"/>
      <c r="X417" s="42"/>
      <c r="Y417" s="44"/>
      <c r="Z417" s="12"/>
      <c r="AA417" s="12"/>
      <c r="AB417" s="12"/>
      <c r="AC417" s="42"/>
      <c r="AD417" s="44"/>
      <c r="AE417" s="12"/>
      <c r="AF417" s="12"/>
      <c r="AG417" s="12"/>
      <c r="AH417" s="42"/>
      <c r="AI417" s="44"/>
      <c r="AJ417" s="12"/>
      <c r="AK417" s="12"/>
      <c r="AL417" s="12"/>
      <c r="AM417" s="42"/>
      <c r="AN417" s="44"/>
      <c r="AO417" s="12"/>
      <c r="AP417" s="12"/>
      <c r="AQ417" s="12"/>
      <c r="AR417" s="42"/>
      <c r="AS417" s="44"/>
      <c r="AT417" s="12"/>
      <c r="AU417" s="12"/>
      <c r="AV417" s="12"/>
      <c r="AW417" s="42"/>
      <c r="AX417" s="44"/>
    </row>
    <row r="418" spans="1:50" x14ac:dyDescent="0.2">
      <c r="A418" s="12"/>
      <c r="B418" s="64"/>
      <c r="C418" s="18"/>
      <c r="D418" s="19"/>
      <c r="E418" s="65"/>
      <c r="F418" s="17"/>
      <c r="G418" s="27"/>
      <c r="H418" s="12"/>
      <c r="I418" s="15">
        <f>IF(Sprint3TasksTable[[#This Row],[Presup]]&gt;0,(MAX(J418:AX418)-MIN(J418:AX418))/Sprint3TasksTable[[#This Row],[Presup]],0)</f>
        <v>0</v>
      </c>
      <c r="J418" s="12"/>
      <c r="K418" s="12"/>
      <c r="L418" s="12"/>
      <c r="M418" s="12"/>
      <c r="N418" s="42"/>
      <c r="O418" s="44"/>
      <c r="P418" s="12"/>
      <c r="Q418" s="12"/>
      <c r="R418" s="12"/>
      <c r="S418" s="42"/>
      <c r="T418" s="44"/>
      <c r="U418" s="12"/>
      <c r="V418" s="12"/>
      <c r="W418" s="12"/>
      <c r="X418" s="42"/>
      <c r="Y418" s="44"/>
      <c r="Z418" s="12"/>
      <c r="AA418" s="12"/>
      <c r="AB418" s="12"/>
      <c r="AC418" s="42"/>
      <c r="AD418" s="44"/>
      <c r="AE418" s="12"/>
      <c r="AF418" s="12"/>
      <c r="AG418" s="12"/>
      <c r="AH418" s="42"/>
      <c r="AI418" s="44"/>
      <c r="AJ418" s="12"/>
      <c r="AK418" s="12"/>
      <c r="AL418" s="12"/>
      <c r="AM418" s="42"/>
      <c r="AN418" s="44"/>
      <c r="AO418" s="12"/>
      <c r="AP418" s="12"/>
      <c r="AQ418" s="12"/>
      <c r="AR418" s="42"/>
      <c r="AS418" s="44"/>
      <c r="AT418" s="12"/>
      <c r="AU418" s="12"/>
      <c r="AV418" s="12"/>
      <c r="AW418" s="42"/>
      <c r="AX418" s="44"/>
    </row>
    <row r="419" spans="1:50" x14ac:dyDescent="0.2">
      <c r="A419" s="12"/>
      <c r="B419" s="64"/>
      <c r="C419" s="18"/>
      <c r="D419" s="19"/>
      <c r="E419" s="65"/>
      <c r="F419" s="17"/>
      <c r="G419" s="27"/>
      <c r="H419" s="12"/>
      <c r="I419" s="15">
        <f>IF(Sprint3TasksTable[[#This Row],[Presup]]&gt;0,(MAX(J419:AX419)-MIN(J419:AX419))/Sprint3TasksTable[[#This Row],[Presup]],0)</f>
        <v>0</v>
      </c>
      <c r="J419" s="12"/>
      <c r="K419" s="12"/>
      <c r="L419" s="12"/>
      <c r="M419" s="12"/>
      <c r="N419" s="42"/>
      <c r="O419" s="44"/>
      <c r="P419" s="12"/>
      <c r="Q419" s="12"/>
      <c r="R419" s="12"/>
      <c r="S419" s="42"/>
      <c r="T419" s="44"/>
      <c r="U419" s="12"/>
      <c r="V419" s="12"/>
      <c r="W419" s="12"/>
      <c r="X419" s="42"/>
      <c r="Y419" s="44"/>
      <c r="Z419" s="12"/>
      <c r="AA419" s="12"/>
      <c r="AB419" s="12"/>
      <c r="AC419" s="42"/>
      <c r="AD419" s="44"/>
      <c r="AE419" s="12"/>
      <c r="AF419" s="12"/>
      <c r="AG419" s="12"/>
      <c r="AH419" s="42"/>
      <c r="AI419" s="44"/>
      <c r="AJ419" s="12"/>
      <c r="AK419" s="12"/>
      <c r="AL419" s="12"/>
      <c r="AM419" s="42"/>
      <c r="AN419" s="44"/>
      <c r="AO419" s="12"/>
      <c r="AP419" s="12"/>
      <c r="AQ419" s="12"/>
      <c r="AR419" s="42"/>
      <c r="AS419" s="44"/>
      <c r="AT419" s="12"/>
      <c r="AU419" s="12"/>
      <c r="AV419" s="12"/>
      <c r="AW419" s="42"/>
      <c r="AX419" s="44"/>
    </row>
    <row r="420" spans="1:50" x14ac:dyDescent="0.2">
      <c r="A420" s="12"/>
      <c r="B420" s="64"/>
      <c r="C420" s="18"/>
      <c r="D420" s="19"/>
      <c r="E420" s="65"/>
      <c r="F420" s="17"/>
      <c r="G420" s="27"/>
      <c r="H420" s="12"/>
      <c r="I420" s="15">
        <f>IF(Sprint3TasksTable[[#This Row],[Presup]]&gt;0,(MAX(J420:AX420)-MIN(J420:AX420))/Sprint3TasksTable[[#This Row],[Presup]],0)</f>
        <v>0</v>
      </c>
      <c r="J420" s="12"/>
      <c r="K420" s="12"/>
      <c r="L420" s="12"/>
      <c r="M420" s="12"/>
      <c r="N420" s="42"/>
      <c r="O420" s="44"/>
      <c r="P420" s="12"/>
      <c r="Q420" s="12"/>
      <c r="R420" s="12"/>
      <c r="S420" s="42"/>
      <c r="T420" s="44"/>
      <c r="U420" s="12"/>
      <c r="V420" s="12"/>
      <c r="W420" s="12"/>
      <c r="X420" s="42"/>
      <c r="Y420" s="44"/>
      <c r="Z420" s="12"/>
      <c r="AA420" s="12"/>
      <c r="AB420" s="12"/>
      <c r="AC420" s="42"/>
      <c r="AD420" s="44"/>
      <c r="AE420" s="12"/>
      <c r="AF420" s="12"/>
      <c r="AG420" s="12"/>
      <c r="AH420" s="42"/>
      <c r="AI420" s="44"/>
      <c r="AJ420" s="12"/>
      <c r="AK420" s="12"/>
      <c r="AL420" s="12"/>
      <c r="AM420" s="42"/>
      <c r="AN420" s="44"/>
      <c r="AO420" s="12"/>
      <c r="AP420" s="12"/>
      <c r="AQ420" s="12"/>
      <c r="AR420" s="42"/>
      <c r="AS420" s="44"/>
      <c r="AT420" s="12"/>
      <c r="AU420" s="12"/>
      <c r="AV420" s="12"/>
      <c r="AW420" s="42"/>
      <c r="AX420" s="44"/>
    </row>
    <row r="421" spans="1:50" x14ac:dyDescent="0.2">
      <c r="A421" s="12"/>
      <c r="B421" s="64"/>
      <c r="C421" s="18"/>
      <c r="D421" s="19"/>
      <c r="E421" s="65"/>
      <c r="F421" s="17"/>
      <c r="G421" s="27"/>
      <c r="H421" s="12"/>
      <c r="I421" s="15">
        <f>IF(Sprint3TasksTable[[#This Row],[Presup]]&gt;0,(MAX(J421:AX421)-MIN(J421:AX421))/Sprint3TasksTable[[#This Row],[Presup]],0)</f>
        <v>0</v>
      </c>
      <c r="J421" s="12"/>
      <c r="K421" s="12"/>
      <c r="L421" s="12"/>
      <c r="M421" s="12"/>
      <c r="N421" s="42"/>
      <c r="O421" s="44"/>
      <c r="P421" s="12"/>
      <c r="Q421" s="12"/>
      <c r="R421" s="12"/>
      <c r="S421" s="42"/>
      <c r="T421" s="44"/>
      <c r="U421" s="12"/>
      <c r="V421" s="12"/>
      <c r="W421" s="12"/>
      <c r="X421" s="42"/>
      <c r="Y421" s="44"/>
      <c r="Z421" s="12"/>
      <c r="AA421" s="12"/>
      <c r="AB421" s="12"/>
      <c r="AC421" s="42"/>
      <c r="AD421" s="44"/>
      <c r="AE421" s="12"/>
      <c r="AF421" s="12"/>
      <c r="AG421" s="12"/>
      <c r="AH421" s="42"/>
      <c r="AI421" s="44"/>
      <c r="AJ421" s="12"/>
      <c r="AK421" s="12"/>
      <c r="AL421" s="12"/>
      <c r="AM421" s="42"/>
      <c r="AN421" s="44"/>
      <c r="AO421" s="12"/>
      <c r="AP421" s="12"/>
      <c r="AQ421" s="12"/>
      <c r="AR421" s="42"/>
      <c r="AS421" s="44"/>
      <c r="AT421" s="12"/>
      <c r="AU421" s="12"/>
      <c r="AV421" s="12"/>
      <c r="AW421" s="42"/>
      <c r="AX421" s="44"/>
    </row>
    <row r="422" spans="1:50" x14ac:dyDescent="0.2">
      <c r="A422" s="12"/>
      <c r="B422" s="64"/>
      <c r="C422" s="18"/>
      <c r="D422" s="19"/>
      <c r="E422" s="65"/>
      <c r="F422" s="17"/>
      <c r="G422" s="27"/>
      <c r="H422" s="12"/>
      <c r="I422" s="15">
        <f>IF(Sprint3TasksTable[[#This Row],[Presup]]&gt;0,(MAX(J422:AX422)-MIN(J422:AX422))/Sprint3TasksTable[[#This Row],[Presup]],0)</f>
        <v>0</v>
      </c>
      <c r="J422" s="12"/>
      <c r="K422" s="12"/>
      <c r="L422" s="12"/>
      <c r="M422" s="12"/>
      <c r="N422" s="42"/>
      <c r="O422" s="44"/>
      <c r="P422" s="12"/>
      <c r="Q422" s="12"/>
      <c r="R422" s="12"/>
      <c r="S422" s="42"/>
      <c r="T422" s="44"/>
      <c r="U422" s="12"/>
      <c r="V422" s="12"/>
      <c r="W422" s="12"/>
      <c r="X422" s="42"/>
      <c r="Y422" s="44"/>
      <c r="Z422" s="12"/>
      <c r="AA422" s="12"/>
      <c r="AB422" s="12"/>
      <c r="AC422" s="42"/>
      <c r="AD422" s="44"/>
      <c r="AE422" s="12"/>
      <c r="AF422" s="12"/>
      <c r="AG422" s="12"/>
      <c r="AH422" s="42"/>
      <c r="AI422" s="44"/>
      <c r="AJ422" s="12"/>
      <c r="AK422" s="12"/>
      <c r="AL422" s="12"/>
      <c r="AM422" s="42"/>
      <c r="AN422" s="44"/>
      <c r="AO422" s="12"/>
      <c r="AP422" s="12"/>
      <c r="AQ422" s="12"/>
      <c r="AR422" s="42"/>
      <c r="AS422" s="44"/>
      <c r="AT422" s="12"/>
      <c r="AU422" s="12"/>
      <c r="AV422" s="12"/>
      <c r="AW422" s="42"/>
      <c r="AX422" s="44"/>
    </row>
    <row r="423" spans="1:50" x14ac:dyDescent="0.2">
      <c r="A423" s="12"/>
      <c r="B423" s="64"/>
      <c r="C423" s="18"/>
      <c r="D423" s="19"/>
      <c r="E423" s="65"/>
      <c r="F423" s="17"/>
      <c r="G423" s="27"/>
      <c r="H423" s="12"/>
      <c r="I423" s="15">
        <f>IF(Sprint3TasksTable[[#This Row],[Presup]]&gt;0,(MAX(J423:AX423)-MIN(J423:AX423))/Sprint3TasksTable[[#This Row],[Presup]],0)</f>
        <v>0</v>
      </c>
      <c r="J423" s="12"/>
      <c r="K423" s="12"/>
      <c r="L423" s="12"/>
      <c r="M423" s="12"/>
      <c r="N423" s="42"/>
      <c r="O423" s="44"/>
      <c r="P423" s="12"/>
      <c r="Q423" s="12"/>
      <c r="R423" s="12"/>
      <c r="S423" s="42"/>
      <c r="T423" s="44"/>
      <c r="U423" s="12"/>
      <c r="V423" s="12"/>
      <c r="W423" s="12"/>
      <c r="X423" s="42"/>
      <c r="Y423" s="44"/>
      <c r="Z423" s="12"/>
      <c r="AA423" s="12"/>
      <c r="AB423" s="12"/>
      <c r="AC423" s="42"/>
      <c r="AD423" s="44"/>
      <c r="AE423" s="12"/>
      <c r="AF423" s="12"/>
      <c r="AG423" s="12"/>
      <c r="AH423" s="42"/>
      <c r="AI423" s="44"/>
      <c r="AJ423" s="12"/>
      <c r="AK423" s="12"/>
      <c r="AL423" s="12"/>
      <c r="AM423" s="42"/>
      <c r="AN423" s="44"/>
      <c r="AO423" s="12"/>
      <c r="AP423" s="12"/>
      <c r="AQ423" s="12"/>
      <c r="AR423" s="42"/>
      <c r="AS423" s="44"/>
      <c r="AT423" s="12"/>
      <c r="AU423" s="12"/>
      <c r="AV423" s="12"/>
      <c r="AW423" s="42"/>
      <c r="AX423" s="44"/>
    </row>
    <row r="424" spans="1:50" x14ac:dyDescent="0.2">
      <c r="A424" s="12"/>
      <c r="B424" s="64"/>
      <c r="C424" s="18"/>
      <c r="D424" s="19"/>
      <c r="E424" s="65"/>
      <c r="F424" s="17"/>
      <c r="G424" s="27"/>
      <c r="H424" s="12"/>
      <c r="I424" s="15">
        <f>IF(Sprint3TasksTable[[#This Row],[Presup]]&gt;0,(MAX(J424:AX424)-MIN(J424:AX424))/Sprint3TasksTable[[#This Row],[Presup]],0)</f>
        <v>0</v>
      </c>
      <c r="J424" s="12"/>
      <c r="K424" s="12"/>
      <c r="L424" s="12"/>
      <c r="M424" s="12"/>
      <c r="N424" s="42"/>
      <c r="O424" s="44"/>
      <c r="P424" s="12"/>
      <c r="Q424" s="12"/>
      <c r="R424" s="12"/>
      <c r="S424" s="42"/>
      <c r="T424" s="44"/>
      <c r="U424" s="12"/>
      <c r="V424" s="12"/>
      <c r="W424" s="12"/>
      <c r="X424" s="42"/>
      <c r="Y424" s="44"/>
      <c r="Z424" s="12"/>
      <c r="AA424" s="12"/>
      <c r="AB424" s="12"/>
      <c r="AC424" s="42"/>
      <c r="AD424" s="44"/>
      <c r="AE424" s="12"/>
      <c r="AF424" s="12"/>
      <c r="AG424" s="12"/>
      <c r="AH424" s="42"/>
      <c r="AI424" s="44"/>
      <c r="AJ424" s="12"/>
      <c r="AK424" s="12"/>
      <c r="AL424" s="12"/>
      <c r="AM424" s="42"/>
      <c r="AN424" s="44"/>
      <c r="AO424" s="12"/>
      <c r="AP424" s="12"/>
      <c r="AQ424" s="12"/>
      <c r="AR424" s="42"/>
      <c r="AS424" s="44"/>
      <c r="AT424" s="12"/>
      <c r="AU424" s="12"/>
      <c r="AV424" s="12"/>
      <c r="AW424" s="42"/>
      <c r="AX424" s="44"/>
    </row>
    <row r="425" spans="1:50" x14ac:dyDescent="0.2">
      <c r="A425" s="12"/>
      <c r="B425" s="64"/>
      <c r="C425" s="18"/>
      <c r="D425" s="19"/>
      <c r="E425" s="65"/>
      <c r="F425" s="17"/>
      <c r="G425" s="27"/>
      <c r="H425" s="12"/>
      <c r="I425" s="15">
        <f>IF(Sprint3TasksTable[[#This Row],[Presup]]&gt;0,(MAX(J425:AX425)-MIN(J425:AX425))/Sprint3TasksTable[[#This Row],[Presup]],0)</f>
        <v>0</v>
      </c>
      <c r="J425" s="12"/>
      <c r="K425" s="12"/>
      <c r="L425" s="12"/>
      <c r="M425" s="12"/>
      <c r="N425" s="42"/>
      <c r="O425" s="44"/>
      <c r="P425" s="12"/>
      <c r="Q425" s="12"/>
      <c r="R425" s="12"/>
      <c r="S425" s="42"/>
      <c r="T425" s="44"/>
      <c r="U425" s="12"/>
      <c r="V425" s="12"/>
      <c r="W425" s="12"/>
      <c r="X425" s="42"/>
      <c r="Y425" s="44"/>
      <c r="Z425" s="12"/>
      <c r="AA425" s="12"/>
      <c r="AB425" s="12"/>
      <c r="AC425" s="42"/>
      <c r="AD425" s="44"/>
      <c r="AE425" s="12"/>
      <c r="AF425" s="12"/>
      <c r="AG425" s="12"/>
      <c r="AH425" s="42"/>
      <c r="AI425" s="44"/>
      <c r="AJ425" s="12"/>
      <c r="AK425" s="12"/>
      <c r="AL425" s="12"/>
      <c r="AM425" s="42"/>
      <c r="AN425" s="44"/>
      <c r="AO425" s="12"/>
      <c r="AP425" s="12"/>
      <c r="AQ425" s="12"/>
      <c r="AR425" s="42"/>
      <c r="AS425" s="44"/>
      <c r="AT425" s="12"/>
      <c r="AU425" s="12"/>
      <c r="AV425" s="12"/>
      <c r="AW425" s="42"/>
      <c r="AX425" s="44"/>
    </row>
    <row r="426" spans="1:50" x14ac:dyDescent="0.2">
      <c r="A426" s="12"/>
      <c r="B426" s="64"/>
      <c r="C426" s="18"/>
      <c r="D426" s="19"/>
      <c r="E426" s="65"/>
      <c r="F426" s="17"/>
      <c r="G426" s="27"/>
      <c r="H426" s="12"/>
      <c r="I426" s="15">
        <f>IF(Sprint3TasksTable[[#This Row],[Presup]]&gt;0,(MAX(J426:AX426)-MIN(J426:AX426))/Sprint3TasksTable[[#This Row],[Presup]],0)</f>
        <v>0</v>
      </c>
      <c r="J426" s="12"/>
      <c r="K426" s="12"/>
      <c r="L426" s="12"/>
      <c r="M426" s="12"/>
      <c r="N426" s="42"/>
      <c r="O426" s="44"/>
      <c r="P426" s="12"/>
      <c r="Q426" s="12"/>
      <c r="R426" s="12"/>
      <c r="S426" s="42"/>
      <c r="T426" s="44"/>
      <c r="U426" s="12"/>
      <c r="V426" s="12"/>
      <c r="W426" s="12"/>
      <c r="X426" s="42"/>
      <c r="Y426" s="44"/>
      <c r="Z426" s="12"/>
      <c r="AA426" s="12"/>
      <c r="AB426" s="12"/>
      <c r="AC426" s="42"/>
      <c r="AD426" s="44"/>
      <c r="AE426" s="12"/>
      <c r="AF426" s="12"/>
      <c r="AG426" s="12"/>
      <c r="AH426" s="42"/>
      <c r="AI426" s="44"/>
      <c r="AJ426" s="12"/>
      <c r="AK426" s="12"/>
      <c r="AL426" s="12"/>
      <c r="AM426" s="42"/>
      <c r="AN426" s="44"/>
      <c r="AO426" s="12"/>
      <c r="AP426" s="12"/>
      <c r="AQ426" s="12"/>
      <c r="AR426" s="42"/>
      <c r="AS426" s="44"/>
      <c r="AT426" s="12"/>
      <c r="AU426" s="12"/>
      <c r="AV426" s="12"/>
      <c r="AW426" s="42"/>
      <c r="AX426" s="44"/>
    </row>
    <row r="427" spans="1:50" x14ac:dyDescent="0.2">
      <c r="A427" s="12"/>
      <c r="B427" s="64"/>
      <c r="C427" s="18"/>
      <c r="D427" s="19"/>
      <c r="E427" s="65"/>
      <c r="F427" s="17"/>
      <c r="G427" s="27"/>
      <c r="H427" s="12"/>
      <c r="I427" s="15">
        <f>IF(Sprint3TasksTable[[#This Row],[Presup]]&gt;0,(MAX(J427:AX427)-MIN(J427:AX427))/Sprint3TasksTable[[#This Row],[Presup]],0)</f>
        <v>0</v>
      </c>
      <c r="J427" s="12"/>
      <c r="K427" s="12"/>
      <c r="L427" s="12"/>
      <c r="M427" s="12"/>
      <c r="N427" s="42"/>
      <c r="O427" s="44"/>
      <c r="P427" s="12"/>
      <c r="Q427" s="12"/>
      <c r="R427" s="12"/>
      <c r="S427" s="42"/>
      <c r="T427" s="44"/>
      <c r="U427" s="12"/>
      <c r="V427" s="12"/>
      <c r="W427" s="12"/>
      <c r="X427" s="42"/>
      <c r="Y427" s="44"/>
      <c r="Z427" s="12"/>
      <c r="AA427" s="12"/>
      <c r="AB427" s="12"/>
      <c r="AC427" s="42"/>
      <c r="AD427" s="44"/>
      <c r="AE427" s="12"/>
      <c r="AF427" s="12"/>
      <c r="AG427" s="12"/>
      <c r="AH427" s="42"/>
      <c r="AI427" s="44"/>
      <c r="AJ427" s="12"/>
      <c r="AK427" s="12"/>
      <c r="AL427" s="12"/>
      <c r="AM427" s="42"/>
      <c r="AN427" s="44"/>
      <c r="AO427" s="12"/>
      <c r="AP427" s="12"/>
      <c r="AQ427" s="12"/>
      <c r="AR427" s="42"/>
      <c r="AS427" s="44"/>
      <c r="AT427" s="12"/>
      <c r="AU427" s="12"/>
      <c r="AV427" s="12"/>
      <c r="AW427" s="42"/>
      <c r="AX427" s="44"/>
    </row>
    <row r="428" spans="1:50" x14ac:dyDescent="0.2">
      <c r="A428" s="12"/>
      <c r="B428" s="64"/>
      <c r="C428" s="18"/>
      <c r="D428" s="19"/>
      <c r="E428" s="65"/>
      <c r="F428" s="17"/>
      <c r="G428" s="27"/>
      <c r="H428" s="12"/>
      <c r="I428" s="15">
        <f>IF(Sprint3TasksTable[[#This Row],[Presup]]&gt;0,(MAX(J428:AX428)-MIN(J428:AX428))/Sprint3TasksTable[[#This Row],[Presup]],0)</f>
        <v>0</v>
      </c>
      <c r="J428" s="12"/>
      <c r="K428" s="12"/>
      <c r="L428" s="12"/>
      <c r="M428" s="12"/>
      <c r="N428" s="42"/>
      <c r="O428" s="44"/>
      <c r="P428" s="12"/>
      <c r="Q428" s="12"/>
      <c r="R428" s="12"/>
      <c r="S428" s="42"/>
      <c r="T428" s="44"/>
      <c r="U428" s="12"/>
      <c r="V428" s="12"/>
      <c r="W428" s="12"/>
      <c r="X428" s="42"/>
      <c r="Y428" s="44"/>
      <c r="Z428" s="12"/>
      <c r="AA428" s="12"/>
      <c r="AB428" s="12"/>
      <c r="AC428" s="42"/>
      <c r="AD428" s="44"/>
      <c r="AE428" s="12"/>
      <c r="AF428" s="12"/>
      <c r="AG428" s="12"/>
      <c r="AH428" s="42"/>
      <c r="AI428" s="44"/>
      <c r="AJ428" s="12"/>
      <c r="AK428" s="12"/>
      <c r="AL428" s="12"/>
      <c r="AM428" s="42"/>
      <c r="AN428" s="44"/>
      <c r="AO428" s="12"/>
      <c r="AP428" s="12"/>
      <c r="AQ428" s="12"/>
      <c r="AR428" s="42"/>
      <c r="AS428" s="44"/>
      <c r="AT428" s="12"/>
      <c r="AU428" s="12"/>
      <c r="AV428" s="12"/>
      <c r="AW428" s="42"/>
      <c r="AX428" s="44"/>
    </row>
    <row r="429" spans="1:50" x14ac:dyDescent="0.2">
      <c r="A429" s="12"/>
      <c r="B429" s="64"/>
      <c r="C429" s="18"/>
      <c r="D429" s="19"/>
      <c r="E429" s="65"/>
      <c r="F429" s="17"/>
      <c r="G429" s="27"/>
      <c r="H429" s="12"/>
      <c r="I429" s="15">
        <f>IF(Sprint3TasksTable[[#This Row],[Presup]]&gt;0,(MAX(J429:AX429)-MIN(J429:AX429))/Sprint3TasksTable[[#This Row],[Presup]],0)</f>
        <v>0</v>
      </c>
      <c r="J429" s="12"/>
      <c r="K429" s="12"/>
      <c r="L429" s="12"/>
      <c r="M429" s="12"/>
      <c r="N429" s="42"/>
      <c r="O429" s="44"/>
      <c r="P429" s="12"/>
      <c r="Q429" s="12"/>
      <c r="R429" s="12"/>
      <c r="S429" s="42"/>
      <c r="T429" s="44"/>
      <c r="U429" s="12"/>
      <c r="V429" s="12"/>
      <c r="W429" s="12"/>
      <c r="X429" s="42"/>
      <c r="Y429" s="44"/>
      <c r="Z429" s="12"/>
      <c r="AA429" s="12"/>
      <c r="AB429" s="12"/>
      <c r="AC429" s="42"/>
      <c r="AD429" s="44"/>
      <c r="AE429" s="12"/>
      <c r="AF429" s="12"/>
      <c r="AG429" s="12"/>
      <c r="AH429" s="42"/>
      <c r="AI429" s="44"/>
      <c r="AJ429" s="12"/>
      <c r="AK429" s="12"/>
      <c r="AL429" s="12"/>
      <c r="AM429" s="42"/>
      <c r="AN429" s="44"/>
      <c r="AO429" s="12"/>
      <c r="AP429" s="12"/>
      <c r="AQ429" s="12"/>
      <c r="AR429" s="42"/>
      <c r="AS429" s="44"/>
      <c r="AT429" s="12"/>
      <c r="AU429" s="12"/>
      <c r="AV429" s="12"/>
      <c r="AW429" s="42"/>
      <c r="AX429" s="44"/>
    </row>
    <row r="430" spans="1:50" x14ac:dyDescent="0.2">
      <c r="A430" s="12"/>
      <c r="B430" s="64"/>
      <c r="C430" s="18"/>
      <c r="D430" s="19"/>
      <c r="E430" s="65"/>
      <c r="F430" s="17"/>
      <c r="G430" s="27"/>
      <c r="H430" s="12"/>
      <c r="I430" s="15">
        <f>IF(Sprint3TasksTable[[#This Row],[Presup]]&gt;0,(MAX(J430:AX430)-MIN(J430:AX430))/Sprint3TasksTable[[#This Row],[Presup]],0)</f>
        <v>0</v>
      </c>
      <c r="J430" s="12"/>
      <c r="K430" s="12"/>
      <c r="L430" s="12"/>
      <c r="M430" s="12"/>
      <c r="N430" s="42"/>
      <c r="O430" s="44"/>
      <c r="P430" s="12"/>
      <c r="Q430" s="12"/>
      <c r="R430" s="12"/>
      <c r="S430" s="42"/>
      <c r="T430" s="44"/>
      <c r="U430" s="12"/>
      <c r="V430" s="12"/>
      <c r="W430" s="12"/>
      <c r="X430" s="42"/>
      <c r="Y430" s="44"/>
      <c r="Z430" s="12"/>
      <c r="AA430" s="12"/>
      <c r="AB430" s="12"/>
      <c r="AC430" s="42"/>
      <c r="AD430" s="44"/>
      <c r="AE430" s="12"/>
      <c r="AF430" s="12"/>
      <c r="AG430" s="12"/>
      <c r="AH430" s="42"/>
      <c r="AI430" s="44"/>
      <c r="AJ430" s="12"/>
      <c r="AK430" s="12"/>
      <c r="AL430" s="12"/>
      <c r="AM430" s="42"/>
      <c r="AN430" s="44"/>
      <c r="AO430" s="12"/>
      <c r="AP430" s="12"/>
      <c r="AQ430" s="12"/>
      <c r="AR430" s="42"/>
      <c r="AS430" s="44"/>
      <c r="AT430" s="12"/>
      <c r="AU430" s="12"/>
      <c r="AV430" s="12"/>
      <c r="AW430" s="42"/>
      <c r="AX430" s="44"/>
    </row>
    <row r="431" spans="1:50" x14ac:dyDescent="0.2">
      <c r="A431" s="12"/>
      <c r="B431" s="64"/>
      <c r="C431" s="18"/>
      <c r="D431" s="19"/>
      <c r="E431" s="65"/>
      <c r="F431" s="17"/>
      <c r="G431" s="27"/>
      <c r="H431" s="12"/>
      <c r="I431" s="15">
        <f>IF(Sprint3TasksTable[[#This Row],[Presup]]&gt;0,(MAX(J431:AX431)-MIN(J431:AX431))/Sprint3TasksTable[[#This Row],[Presup]],0)</f>
        <v>0</v>
      </c>
      <c r="J431" s="12"/>
      <c r="K431" s="12"/>
      <c r="L431" s="12"/>
      <c r="M431" s="12"/>
      <c r="N431" s="42"/>
      <c r="O431" s="44"/>
      <c r="P431" s="12"/>
      <c r="Q431" s="12"/>
      <c r="R431" s="12"/>
      <c r="S431" s="42"/>
      <c r="T431" s="44"/>
      <c r="U431" s="12"/>
      <c r="V431" s="12"/>
      <c r="W431" s="12"/>
      <c r="X431" s="42"/>
      <c r="Y431" s="44"/>
      <c r="Z431" s="12"/>
      <c r="AA431" s="12"/>
      <c r="AB431" s="12"/>
      <c r="AC431" s="42"/>
      <c r="AD431" s="44"/>
      <c r="AE431" s="12"/>
      <c r="AF431" s="12"/>
      <c r="AG431" s="12"/>
      <c r="AH431" s="42"/>
      <c r="AI431" s="44"/>
      <c r="AJ431" s="12"/>
      <c r="AK431" s="12"/>
      <c r="AL431" s="12"/>
      <c r="AM431" s="42"/>
      <c r="AN431" s="44"/>
      <c r="AO431" s="12"/>
      <c r="AP431" s="12"/>
      <c r="AQ431" s="12"/>
      <c r="AR431" s="42"/>
      <c r="AS431" s="44"/>
      <c r="AT431" s="12"/>
      <c r="AU431" s="12"/>
      <c r="AV431" s="12"/>
      <c r="AW431" s="42"/>
      <c r="AX431" s="44"/>
    </row>
    <row r="432" spans="1:50" x14ac:dyDescent="0.2">
      <c r="A432" s="12"/>
      <c r="B432" s="64"/>
      <c r="C432" s="18"/>
      <c r="D432" s="19"/>
      <c r="E432" s="65"/>
      <c r="F432" s="17"/>
      <c r="G432" s="27"/>
      <c r="H432" s="12"/>
      <c r="I432" s="15">
        <f>IF(Sprint3TasksTable[[#This Row],[Presup]]&gt;0,(MAX(J432:AX432)-MIN(J432:AX432))/Sprint3TasksTable[[#This Row],[Presup]],0)</f>
        <v>0</v>
      </c>
      <c r="J432" s="12"/>
      <c r="K432" s="12"/>
      <c r="L432" s="12"/>
      <c r="M432" s="12"/>
      <c r="N432" s="42"/>
      <c r="O432" s="44"/>
      <c r="P432" s="12"/>
      <c r="Q432" s="12"/>
      <c r="R432" s="12"/>
      <c r="S432" s="42"/>
      <c r="T432" s="44"/>
      <c r="U432" s="12"/>
      <c r="V432" s="12"/>
      <c r="W432" s="12"/>
      <c r="X432" s="42"/>
      <c r="Y432" s="44"/>
      <c r="Z432" s="12"/>
      <c r="AA432" s="12"/>
      <c r="AB432" s="12"/>
      <c r="AC432" s="42"/>
      <c r="AD432" s="44"/>
      <c r="AE432" s="12"/>
      <c r="AF432" s="12"/>
      <c r="AG432" s="12"/>
      <c r="AH432" s="42"/>
      <c r="AI432" s="44"/>
      <c r="AJ432" s="12"/>
      <c r="AK432" s="12"/>
      <c r="AL432" s="12"/>
      <c r="AM432" s="42"/>
      <c r="AN432" s="44"/>
      <c r="AO432" s="12"/>
      <c r="AP432" s="12"/>
      <c r="AQ432" s="12"/>
      <c r="AR432" s="42"/>
      <c r="AS432" s="44"/>
      <c r="AT432" s="12"/>
      <c r="AU432" s="12"/>
      <c r="AV432" s="12"/>
      <c r="AW432" s="42"/>
      <c r="AX432" s="44"/>
    </row>
    <row r="433" spans="1:50" x14ac:dyDescent="0.2">
      <c r="A433" s="12"/>
      <c r="B433" s="64"/>
      <c r="C433" s="18"/>
      <c r="D433" s="19"/>
      <c r="E433" s="65"/>
      <c r="F433" s="17"/>
      <c r="G433" s="27"/>
      <c r="H433" s="12"/>
      <c r="I433" s="15">
        <f>IF(Sprint3TasksTable[[#This Row],[Presup]]&gt;0,(MAX(J433:AX433)-MIN(J433:AX433))/Sprint3TasksTable[[#This Row],[Presup]],0)</f>
        <v>0</v>
      </c>
      <c r="J433" s="12"/>
      <c r="K433" s="12"/>
      <c r="L433" s="12"/>
      <c r="M433" s="12"/>
      <c r="N433" s="42"/>
      <c r="O433" s="44"/>
      <c r="P433" s="12"/>
      <c r="Q433" s="12"/>
      <c r="R433" s="12"/>
      <c r="S433" s="42"/>
      <c r="T433" s="44"/>
      <c r="U433" s="12"/>
      <c r="V433" s="12"/>
      <c r="W433" s="12"/>
      <c r="X433" s="42"/>
      <c r="Y433" s="44"/>
      <c r="Z433" s="12"/>
      <c r="AA433" s="12"/>
      <c r="AB433" s="12"/>
      <c r="AC433" s="42"/>
      <c r="AD433" s="44"/>
      <c r="AE433" s="12"/>
      <c r="AF433" s="12"/>
      <c r="AG433" s="12"/>
      <c r="AH433" s="42"/>
      <c r="AI433" s="44"/>
      <c r="AJ433" s="12"/>
      <c r="AK433" s="12"/>
      <c r="AL433" s="12"/>
      <c r="AM433" s="42"/>
      <c r="AN433" s="44"/>
      <c r="AO433" s="12"/>
      <c r="AP433" s="12"/>
      <c r="AQ433" s="12"/>
      <c r="AR433" s="42"/>
      <c r="AS433" s="44"/>
      <c r="AT433" s="12"/>
      <c r="AU433" s="12"/>
      <c r="AV433" s="12"/>
      <c r="AW433" s="42"/>
      <c r="AX433" s="44"/>
    </row>
    <row r="434" spans="1:50" x14ac:dyDescent="0.2">
      <c r="A434" s="12"/>
      <c r="B434" s="64"/>
      <c r="C434" s="18"/>
      <c r="D434" s="19"/>
      <c r="E434" s="65"/>
      <c r="F434" s="17"/>
      <c r="G434" s="27"/>
      <c r="H434" s="12"/>
      <c r="I434" s="15">
        <f>IF(Sprint3TasksTable[[#This Row],[Presup]]&gt;0,(MAX(J434:AX434)-MIN(J434:AX434))/Sprint3TasksTable[[#This Row],[Presup]],0)</f>
        <v>0</v>
      </c>
      <c r="J434" s="12"/>
      <c r="K434" s="12"/>
      <c r="L434" s="12"/>
      <c r="M434" s="12"/>
      <c r="N434" s="42"/>
      <c r="O434" s="44"/>
      <c r="P434" s="12"/>
      <c r="Q434" s="12"/>
      <c r="R434" s="12"/>
      <c r="S434" s="42"/>
      <c r="T434" s="44"/>
      <c r="U434" s="12"/>
      <c r="V434" s="12"/>
      <c r="W434" s="12"/>
      <c r="X434" s="42"/>
      <c r="Y434" s="44"/>
      <c r="Z434" s="12"/>
      <c r="AA434" s="12"/>
      <c r="AB434" s="12"/>
      <c r="AC434" s="42"/>
      <c r="AD434" s="44"/>
      <c r="AE434" s="12"/>
      <c r="AF434" s="12"/>
      <c r="AG434" s="12"/>
      <c r="AH434" s="42"/>
      <c r="AI434" s="44"/>
      <c r="AJ434" s="12"/>
      <c r="AK434" s="12"/>
      <c r="AL434" s="12"/>
      <c r="AM434" s="42"/>
      <c r="AN434" s="44"/>
      <c r="AO434" s="12"/>
      <c r="AP434" s="12"/>
      <c r="AQ434" s="12"/>
      <c r="AR434" s="42"/>
      <c r="AS434" s="44"/>
      <c r="AT434" s="12"/>
      <c r="AU434" s="12"/>
      <c r="AV434" s="12"/>
      <c r="AW434" s="42"/>
      <c r="AX434" s="44"/>
    </row>
    <row r="435" spans="1:50" x14ac:dyDescent="0.2">
      <c r="A435" s="12"/>
      <c r="B435" s="64"/>
      <c r="C435" s="18"/>
      <c r="D435" s="19"/>
      <c r="E435" s="65"/>
      <c r="F435" s="17"/>
      <c r="G435" s="27"/>
      <c r="H435" s="12"/>
      <c r="I435" s="15">
        <f>IF(Sprint3TasksTable[[#This Row],[Presup]]&gt;0,(MAX(J435:AX435)-MIN(J435:AX435))/Sprint3TasksTable[[#This Row],[Presup]],0)</f>
        <v>0</v>
      </c>
      <c r="J435" s="12"/>
      <c r="K435" s="12"/>
      <c r="L435" s="12"/>
      <c r="M435" s="12"/>
      <c r="N435" s="42"/>
      <c r="O435" s="44"/>
      <c r="P435" s="12"/>
      <c r="Q435" s="12"/>
      <c r="R435" s="12"/>
      <c r="S435" s="42"/>
      <c r="T435" s="44"/>
      <c r="U435" s="12"/>
      <c r="V435" s="12"/>
      <c r="W435" s="12"/>
      <c r="X435" s="42"/>
      <c r="Y435" s="44"/>
      <c r="Z435" s="12"/>
      <c r="AA435" s="12"/>
      <c r="AB435" s="12"/>
      <c r="AC435" s="42"/>
      <c r="AD435" s="44"/>
      <c r="AE435" s="12"/>
      <c r="AF435" s="12"/>
      <c r="AG435" s="12"/>
      <c r="AH435" s="42"/>
      <c r="AI435" s="44"/>
      <c r="AJ435" s="12"/>
      <c r="AK435" s="12"/>
      <c r="AL435" s="12"/>
      <c r="AM435" s="42"/>
      <c r="AN435" s="44"/>
      <c r="AO435" s="12"/>
      <c r="AP435" s="12"/>
      <c r="AQ435" s="12"/>
      <c r="AR435" s="42"/>
      <c r="AS435" s="44"/>
      <c r="AT435" s="12"/>
      <c r="AU435" s="12"/>
      <c r="AV435" s="12"/>
      <c r="AW435" s="42"/>
      <c r="AX435" s="44"/>
    </row>
    <row r="436" spans="1:50" x14ac:dyDescent="0.2">
      <c r="A436" s="12"/>
      <c r="B436" s="64"/>
      <c r="C436" s="18"/>
      <c r="D436" s="19"/>
      <c r="E436" s="65"/>
      <c r="F436" s="17"/>
      <c r="G436" s="27"/>
      <c r="H436" s="12"/>
      <c r="I436" s="15">
        <f>IF(Sprint3TasksTable[[#This Row],[Presup]]&gt;0,(MAX(J436:AX436)-MIN(J436:AX436))/Sprint3TasksTable[[#This Row],[Presup]],0)</f>
        <v>0</v>
      </c>
      <c r="J436" s="12"/>
      <c r="K436" s="12"/>
      <c r="L436" s="12"/>
      <c r="M436" s="12"/>
      <c r="N436" s="42"/>
      <c r="O436" s="44"/>
      <c r="P436" s="12"/>
      <c r="Q436" s="12"/>
      <c r="R436" s="12"/>
      <c r="S436" s="42"/>
      <c r="T436" s="44"/>
      <c r="U436" s="12"/>
      <c r="V436" s="12"/>
      <c r="W436" s="12"/>
      <c r="X436" s="42"/>
      <c r="Y436" s="44"/>
      <c r="Z436" s="12"/>
      <c r="AA436" s="12"/>
      <c r="AB436" s="12"/>
      <c r="AC436" s="42"/>
      <c r="AD436" s="44"/>
      <c r="AE436" s="12"/>
      <c r="AF436" s="12"/>
      <c r="AG436" s="12"/>
      <c r="AH436" s="42"/>
      <c r="AI436" s="44"/>
      <c r="AJ436" s="12"/>
      <c r="AK436" s="12"/>
      <c r="AL436" s="12"/>
      <c r="AM436" s="42"/>
      <c r="AN436" s="44"/>
      <c r="AO436" s="12"/>
      <c r="AP436" s="12"/>
      <c r="AQ436" s="12"/>
      <c r="AR436" s="42"/>
      <c r="AS436" s="44"/>
      <c r="AT436" s="12"/>
      <c r="AU436" s="12"/>
      <c r="AV436" s="12"/>
      <c r="AW436" s="42"/>
      <c r="AX436" s="44"/>
    </row>
    <row r="437" spans="1:50" x14ac:dyDescent="0.2">
      <c r="A437" s="12"/>
      <c r="B437" s="64"/>
      <c r="C437" s="18"/>
      <c r="D437" s="19"/>
      <c r="E437" s="65"/>
      <c r="F437" s="17"/>
      <c r="G437" s="27"/>
      <c r="H437" s="12"/>
      <c r="I437" s="15">
        <f>IF(Sprint3TasksTable[[#This Row],[Presup]]&gt;0,(MAX(J437:AX437)-MIN(J437:AX437))/Sprint3TasksTable[[#This Row],[Presup]],0)</f>
        <v>0</v>
      </c>
      <c r="J437" s="12"/>
      <c r="K437" s="12"/>
      <c r="L437" s="12"/>
      <c r="M437" s="12"/>
      <c r="N437" s="42"/>
      <c r="O437" s="44"/>
      <c r="P437" s="12"/>
      <c r="Q437" s="12"/>
      <c r="R437" s="12"/>
      <c r="S437" s="42"/>
      <c r="T437" s="44"/>
      <c r="U437" s="12"/>
      <c r="V437" s="12"/>
      <c r="W437" s="12"/>
      <c r="X437" s="42"/>
      <c r="Y437" s="44"/>
      <c r="Z437" s="12"/>
      <c r="AA437" s="12"/>
      <c r="AB437" s="12"/>
      <c r="AC437" s="42"/>
      <c r="AD437" s="44"/>
      <c r="AE437" s="12"/>
      <c r="AF437" s="12"/>
      <c r="AG437" s="12"/>
      <c r="AH437" s="42"/>
      <c r="AI437" s="44"/>
      <c r="AJ437" s="12"/>
      <c r="AK437" s="12"/>
      <c r="AL437" s="12"/>
      <c r="AM437" s="42"/>
      <c r="AN437" s="44"/>
      <c r="AO437" s="12"/>
      <c r="AP437" s="12"/>
      <c r="AQ437" s="12"/>
      <c r="AR437" s="42"/>
      <c r="AS437" s="44"/>
      <c r="AT437" s="12"/>
      <c r="AU437" s="12"/>
      <c r="AV437" s="12"/>
      <c r="AW437" s="42"/>
      <c r="AX437" s="44"/>
    </row>
    <row r="438" spans="1:50" x14ac:dyDescent="0.2">
      <c r="A438" s="12"/>
      <c r="B438" s="64"/>
      <c r="C438" s="18"/>
      <c r="D438" s="19"/>
      <c r="E438" s="65"/>
      <c r="F438" s="17"/>
      <c r="G438" s="27"/>
      <c r="H438" s="12"/>
      <c r="I438" s="15">
        <f>IF(Sprint3TasksTable[[#This Row],[Presup]]&gt;0,(MAX(J438:AX438)-MIN(J438:AX438))/Sprint3TasksTable[[#This Row],[Presup]],0)</f>
        <v>0</v>
      </c>
      <c r="J438" s="12"/>
      <c r="K438" s="12"/>
      <c r="L438" s="12"/>
      <c r="M438" s="12"/>
      <c r="N438" s="42"/>
      <c r="O438" s="44"/>
      <c r="P438" s="12"/>
      <c r="Q438" s="12"/>
      <c r="R438" s="12"/>
      <c r="S438" s="42"/>
      <c r="T438" s="44"/>
      <c r="U438" s="12"/>
      <c r="V438" s="12"/>
      <c r="W438" s="12"/>
      <c r="X438" s="42"/>
      <c r="Y438" s="44"/>
      <c r="Z438" s="12"/>
      <c r="AA438" s="12"/>
      <c r="AB438" s="12"/>
      <c r="AC438" s="42"/>
      <c r="AD438" s="44"/>
      <c r="AE438" s="12"/>
      <c r="AF438" s="12"/>
      <c r="AG438" s="12"/>
      <c r="AH438" s="42"/>
      <c r="AI438" s="44"/>
      <c r="AJ438" s="12"/>
      <c r="AK438" s="12"/>
      <c r="AL438" s="12"/>
      <c r="AM438" s="42"/>
      <c r="AN438" s="44"/>
      <c r="AO438" s="12"/>
      <c r="AP438" s="12"/>
      <c r="AQ438" s="12"/>
      <c r="AR438" s="42"/>
      <c r="AS438" s="44"/>
      <c r="AT438" s="12"/>
      <c r="AU438" s="12"/>
      <c r="AV438" s="12"/>
      <c r="AW438" s="42"/>
      <c r="AX438" s="44"/>
    </row>
    <row r="439" spans="1:50" x14ac:dyDescent="0.2">
      <c r="A439" s="12"/>
      <c r="B439" s="64"/>
      <c r="C439" s="18"/>
      <c r="D439" s="19"/>
      <c r="E439" s="65"/>
      <c r="F439" s="17"/>
      <c r="G439" s="27"/>
      <c r="H439" s="12"/>
      <c r="I439" s="15">
        <f>IF(Sprint3TasksTable[[#This Row],[Presup]]&gt;0,(MAX(J439:AX439)-MIN(J439:AX439))/Sprint3TasksTable[[#This Row],[Presup]],0)</f>
        <v>0</v>
      </c>
      <c r="J439" s="12"/>
      <c r="K439" s="12"/>
      <c r="L439" s="12"/>
      <c r="M439" s="12"/>
      <c r="N439" s="42"/>
      <c r="O439" s="44"/>
      <c r="P439" s="12"/>
      <c r="Q439" s="12"/>
      <c r="R439" s="12"/>
      <c r="S439" s="42"/>
      <c r="T439" s="44"/>
      <c r="U439" s="12"/>
      <c r="V439" s="12"/>
      <c r="W439" s="12"/>
      <c r="X439" s="42"/>
      <c r="Y439" s="44"/>
      <c r="Z439" s="12"/>
      <c r="AA439" s="12"/>
      <c r="AB439" s="12"/>
      <c r="AC439" s="42"/>
      <c r="AD439" s="44"/>
      <c r="AE439" s="12"/>
      <c r="AF439" s="12"/>
      <c r="AG439" s="12"/>
      <c r="AH439" s="42"/>
      <c r="AI439" s="44"/>
      <c r="AJ439" s="12"/>
      <c r="AK439" s="12"/>
      <c r="AL439" s="12"/>
      <c r="AM439" s="42"/>
      <c r="AN439" s="44"/>
      <c r="AO439" s="12"/>
      <c r="AP439" s="12"/>
      <c r="AQ439" s="12"/>
      <c r="AR439" s="42"/>
      <c r="AS439" s="44"/>
      <c r="AT439" s="12"/>
      <c r="AU439" s="12"/>
      <c r="AV439" s="12"/>
      <c r="AW439" s="42"/>
      <c r="AX439" s="44"/>
    </row>
    <row r="440" spans="1:50" x14ac:dyDescent="0.2">
      <c r="A440" s="12"/>
      <c r="B440" s="64"/>
      <c r="C440" s="18"/>
      <c r="D440" s="19"/>
      <c r="E440" s="65"/>
      <c r="F440" s="17"/>
      <c r="G440" s="27"/>
      <c r="H440" s="12"/>
      <c r="I440" s="15">
        <f>IF(Sprint3TasksTable[[#This Row],[Presup]]&gt;0,(MAX(J440:AX440)-MIN(J440:AX440))/Sprint3TasksTable[[#This Row],[Presup]],0)</f>
        <v>0</v>
      </c>
      <c r="J440" s="12"/>
      <c r="K440" s="12"/>
      <c r="L440" s="12"/>
      <c r="M440" s="12"/>
      <c r="N440" s="42"/>
      <c r="O440" s="44"/>
      <c r="P440" s="12"/>
      <c r="Q440" s="12"/>
      <c r="R440" s="12"/>
      <c r="S440" s="42"/>
      <c r="T440" s="44"/>
      <c r="U440" s="12"/>
      <c r="V440" s="12"/>
      <c r="W440" s="12"/>
      <c r="X440" s="42"/>
      <c r="Y440" s="44"/>
      <c r="Z440" s="12"/>
      <c r="AA440" s="12"/>
      <c r="AB440" s="12"/>
      <c r="AC440" s="42"/>
      <c r="AD440" s="44"/>
      <c r="AE440" s="12"/>
      <c r="AF440" s="12"/>
      <c r="AG440" s="12"/>
      <c r="AH440" s="42"/>
      <c r="AI440" s="44"/>
      <c r="AJ440" s="12"/>
      <c r="AK440" s="12"/>
      <c r="AL440" s="12"/>
      <c r="AM440" s="42"/>
      <c r="AN440" s="44"/>
      <c r="AO440" s="12"/>
      <c r="AP440" s="12"/>
      <c r="AQ440" s="12"/>
      <c r="AR440" s="42"/>
      <c r="AS440" s="44"/>
      <c r="AT440" s="12"/>
      <c r="AU440" s="12"/>
      <c r="AV440" s="12"/>
      <c r="AW440" s="42"/>
      <c r="AX440" s="44"/>
    </row>
    <row r="441" spans="1:50" x14ac:dyDescent="0.2">
      <c r="A441" s="12"/>
      <c r="B441" s="64"/>
      <c r="C441" s="18"/>
      <c r="D441" s="19"/>
      <c r="E441" s="65"/>
      <c r="F441" s="17"/>
      <c r="G441" s="27"/>
      <c r="H441" s="12"/>
      <c r="I441" s="15">
        <f>IF(Sprint3TasksTable[[#This Row],[Presup]]&gt;0,(MAX(J441:AX441)-MIN(J441:AX441))/Sprint3TasksTable[[#This Row],[Presup]],0)</f>
        <v>0</v>
      </c>
      <c r="J441" s="12"/>
      <c r="K441" s="12"/>
      <c r="L441" s="12"/>
      <c r="M441" s="12"/>
      <c r="N441" s="42"/>
      <c r="O441" s="44"/>
      <c r="P441" s="12"/>
      <c r="Q441" s="12"/>
      <c r="R441" s="12"/>
      <c r="S441" s="42"/>
      <c r="T441" s="44"/>
      <c r="U441" s="12"/>
      <c r="V441" s="12"/>
      <c r="W441" s="12"/>
      <c r="X441" s="42"/>
      <c r="Y441" s="44"/>
      <c r="Z441" s="12"/>
      <c r="AA441" s="12"/>
      <c r="AB441" s="12"/>
      <c r="AC441" s="42"/>
      <c r="AD441" s="44"/>
      <c r="AE441" s="12"/>
      <c r="AF441" s="12"/>
      <c r="AG441" s="12"/>
      <c r="AH441" s="42"/>
      <c r="AI441" s="44"/>
      <c r="AJ441" s="12"/>
      <c r="AK441" s="12"/>
      <c r="AL441" s="12"/>
      <c r="AM441" s="42"/>
      <c r="AN441" s="44"/>
      <c r="AO441" s="12"/>
      <c r="AP441" s="12"/>
      <c r="AQ441" s="12"/>
      <c r="AR441" s="42"/>
      <c r="AS441" s="44"/>
      <c r="AT441" s="12"/>
      <c r="AU441" s="12"/>
      <c r="AV441" s="12"/>
      <c r="AW441" s="42"/>
      <c r="AX441" s="44"/>
    </row>
    <row r="442" spans="1:50" x14ac:dyDescent="0.2">
      <c r="A442" s="12"/>
      <c r="B442" s="64"/>
      <c r="C442" s="18"/>
      <c r="D442" s="19"/>
      <c r="E442" s="65"/>
      <c r="F442" s="17"/>
      <c r="G442" s="27"/>
      <c r="H442" s="12"/>
      <c r="I442" s="15">
        <f>IF(Sprint3TasksTable[[#This Row],[Presup]]&gt;0,(MAX(J442:AX442)-MIN(J442:AX442))/Sprint3TasksTable[[#This Row],[Presup]],0)</f>
        <v>0</v>
      </c>
      <c r="J442" s="12"/>
      <c r="K442" s="12"/>
      <c r="L442" s="12"/>
      <c r="M442" s="12"/>
      <c r="N442" s="42"/>
      <c r="O442" s="44"/>
      <c r="P442" s="12"/>
      <c r="Q442" s="12"/>
      <c r="R442" s="12"/>
      <c r="S442" s="42"/>
      <c r="T442" s="44"/>
      <c r="U442" s="12"/>
      <c r="V442" s="12"/>
      <c r="W442" s="12"/>
      <c r="X442" s="42"/>
      <c r="Y442" s="44"/>
      <c r="Z442" s="12"/>
      <c r="AA442" s="12"/>
      <c r="AB442" s="12"/>
      <c r="AC442" s="42"/>
      <c r="AD442" s="44"/>
      <c r="AE442" s="12"/>
      <c r="AF442" s="12"/>
      <c r="AG442" s="12"/>
      <c r="AH442" s="42"/>
      <c r="AI442" s="44"/>
      <c r="AJ442" s="12"/>
      <c r="AK442" s="12"/>
      <c r="AL442" s="12"/>
      <c r="AM442" s="42"/>
      <c r="AN442" s="44"/>
      <c r="AO442" s="12"/>
      <c r="AP442" s="12"/>
      <c r="AQ442" s="12"/>
      <c r="AR442" s="42"/>
      <c r="AS442" s="44"/>
      <c r="AT442" s="12"/>
      <c r="AU442" s="12"/>
      <c r="AV442" s="12"/>
      <c r="AW442" s="42"/>
      <c r="AX442" s="44"/>
    </row>
    <row r="443" spans="1:50" x14ac:dyDescent="0.2">
      <c r="A443" s="12"/>
      <c r="B443" s="64"/>
      <c r="C443" s="18"/>
      <c r="D443" s="19"/>
      <c r="E443" s="65"/>
      <c r="F443" s="17"/>
      <c r="G443" s="27"/>
      <c r="H443" s="12"/>
      <c r="I443" s="15">
        <f>IF(Sprint3TasksTable[[#This Row],[Presup]]&gt;0,(MAX(J443:AX443)-MIN(J443:AX443))/Sprint3TasksTable[[#This Row],[Presup]],0)</f>
        <v>0</v>
      </c>
      <c r="J443" s="12"/>
      <c r="K443" s="12"/>
      <c r="L443" s="12"/>
      <c r="M443" s="12"/>
      <c r="N443" s="42"/>
      <c r="O443" s="44"/>
      <c r="P443" s="12"/>
      <c r="Q443" s="12"/>
      <c r="R443" s="12"/>
      <c r="S443" s="42"/>
      <c r="T443" s="44"/>
      <c r="U443" s="12"/>
      <c r="V443" s="12"/>
      <c r="W443" s="12"/>
      <c r="X443" s="42"/>
      <c r="Y443" s="44"/>
      <c r="Z443" s="12"/>
      <c r="AA443" s="12"/>
      <c r="AB443" s="12"/>
      <c r="AC443" s="42"/>
      <c r="AD443" s="44"/>
      <c r="AE443" s="12"/>
      <c r="AF443" s="12"/>
      <c r="AG443" s="12"/>
      <c r="AH443" s="42"/>
      <c r="AI443" s="44"/>
      <c r="AJ443" s="12"/>
      <c r="AK443" s="12"/>
      <c r="AL443" s="12"/>
      <c r="AM443" s="42"/>
      <c r="AN443" s="44"/>
      <c r="AO443" s="12"/>
      <c r="AP443" s="12"/>
      <c r="AQ443" s="12"/>
      <c r="AR443" s="42"/>
      <c r="AS443" s="44"/>
      <c r="AT443" s="12"/>
      <c r="AU443" s="12"/>
      <c r="AV443" s="12"/>
      <c r="AW443" s="42"/>
      <c r="AX443" s="44"/>
    </row>
    <row r="444" spans="1:50" x14ac:dyDescent="0.2">
      <c r="A444" s="12"/>
      <c r="B444" s="64"/>
      <c r="C444" s="18"/>
      <c r="D444" s="19"/>
      <c r="E444" s="65"/>
      <c r="F444" s="17"/>
      <c r="G444" s="27"/>
      <c r="H444" s="12"/>
      <c r="I444" s="15">
        <f>IF(Sprint3TasksTable[[#This Row],[Presup]]&gt;0,(MAX(J444:AX444)-MIN(J444:AX444))/Sprint3TasksTable[[#This Row],[Presup]],0)</f>
        <v>0</v>
      </c>
      <c r="J444" s="12"/>
      <c r="K444" s="12"/>
      <c r="L444" s="12"/>
      <c r="M444" s="12"/>
      <c r="N444" s="42"/>
      <c r="O444" s="44"/>
      <c r="P444" s="12"/>
      <c r="Q444" s="12"/>
      <c r="R444" s="12"/>
      <c r="S444" s="42"/>
      <c r="T444" s="44"/>
      <c r="U444" s="12"/>
      <c r="V444" s="12"/>
      <c r="W444" s="12"/>
      <c r="X444" s="42"/>
      <c r="Y444" s="44"/>
      <c r="Z444" s="12"/>
      <c r="AA444" s="12"/>
      <c r="AB444" s="12"/>
      <c r="AC444" s="42"/>
      <c r="AD444" s="44"/>
      <c r="AE444" s="12"/>
      <c r="AF444" s="12"/>
      <c r="AG444" s="12"/>
      <c r="AH444" s="42"/>
      <c r="AI444" s="44"/>
      <c r="AJ444" s="12"/>
      <c r="AK444" s="12"/>
      <c r="AL444" s="12"/>
      <c r="AM444" s="42"/>
      <c r="AN444" s="44"/>
      <c r="AO444" s="12"/>
      <c r="AP444" s="12"/>
      <c r="AQ444" s="12"/>
      <c r="AR444" s="42"/>
      <c r="AS444" s="44"/>
      <c r="AT444" s="12"/>
      <c r="AU444" s="12"/>
      <c r="AV444" s="12"/>
      <c r="AW444" s="42"/>
      <c r="AX444" s="44"/>
    </row>
    <row r="445" spans="1:50" x14ac:dyDescent="0.2">
      <c r="A445" s="12"/>
      <c r="B445" s="64"/>
      <c r="C445" s="18"/>
      <c r="D445" s="19"/>
      <c r="E445" s="65"/>
      <c r="F445" s="17"/>
      <c r="G445" s="27"/>
      <c r="H445" s="12"/>
      <c r="I445" s="15">
        <f>IF(Sprint3TasksTable[[#This Row],[Presup]]&gt;0,(MAX(J445:AX445)-MIN(J445:AX445))/Sprint3TasksTable[[#This Row],[Presup]],0)</f>
        <v>0</v>
      </c>
      <c r="J445" s="12"/>
      <c r="K445" s="12"/>
      <c r="L445" s="12"/>
      <c r="M445" s="12"/>
      <c r="N445" s="42"/>
      <c r="O445" s="44"/>
      <c r="P445" s="12"/>
      <c r="Q445" s="12"/>
      <c r="R445" s="12"/>
      <c r="S445" s="42"/>
      <c r="T445" s="44"/>
      <c r="U445" s="12"/>
      <c r="V445" s="12"/>
      <c r="W445" s="12"/>
      <c r="X445" s="42"/>
      <c r="Y445" s="44"/>
      <c r="Z445" s="12"/>
      <c r="AA445" s="12"/>
      <c r="AB445" s="12"/>
      <c r="AC445" s="42"/>
      <c r="AD445" s="44"/>
      <c r="AE445" s="12"/>
      <c r="AF445" s="12"/>
      <c r="AG445" s="12"/>
      <c r="AH445" s="42"/>
      <c r="AI445" s="44"/>
      <c r="AJ445" s="12"/>
      <c r="AK445" s="12"/>
      <c r="AL445" s="12"/>
      <c r="AM445" s="42"/>
      <c r="AN445" s="44"/>
      <c r="AO445" s="12"/>
      <c r="AP445" s="12"/>
      <c r="AQ445" s="12"/>
      <c r="AR445" s="42"/>
      <c r="AS445" s="44"/>
      <c r="AT445" s="12"/>
      <c r="AU445" s="12"/>
      <c r="AV445" s="12"/>
      <c r="AW445" s="42"/>
      <c r="AX445" s="44"/>
    </row>
    <row r="446" spans="1:50" x14ac:dyDescent="0.2">
      <c r="A446" s="12"/>
      <c r="B446" s="64"/>
      <c r="C446" s="18"/>
      <c r="D446" s="19"/>
      <c r="E446" s="65"/>
      <c r="F446" s="17"/>
      <c r="G446" s="27"/>
      <c r="H446" s="12"/>
      <c r="I446" s="15">
        <f>IF(Sprint3TasksTable[[#This Row],[Presup]]&gt;0,(MAX(J446:AX446)-MIN(J446:AX446))/Sprint3TasksTable[[#This Row],[Presup]],0)</f>
        <v>0</v>
      </c>
      <c r="J446" s="12"/>
      <c r="K446" s="12"/>
      <c r="L446" s="12"/>
      <c r="M446" s="12"/>
      <c r="N446" s="42"/>
      <c r="O446" s="44"/>
      <c r="P446" s="12"/>
      <c r="Q446" s="12"/>
      <c r="R446" s="12"/>
      <c r="S446" s="42"/>
      <c r="T446" s="44"/>
      <c r="U446" s="12"/>
      <c r="V446" s="12"/>
      <c r="W446" s="12"/>
      <c r="X446" s="42"/>
      <c r="Y446" s="44"/>
      <c r="Z446" s="12"/>
      <c r="AA446" s="12"/>
      <c r="AB446" s="12"/>
      <c r="AC446" s="42"/>
      <c r="AD446" s="44"/>
      <c r="AE446" s="12"/>
      <c r="AF446" s="12"/>
      <c r="AG446" s="12"/>
      <c r="AH446" s="42"/>
      <c r="AI446" s="44"/>
      <c r="AJ446" s="12"/>
      <c r="AK446" s="12"/>
      <c r="AL446" s="12"/>
      <c r="AM446" s="42"/>
      <c r="AN446" s="44"/>
      <c r="AO446" s="12"/>
      <c r="AP446" s="12"/>
      <c r="AQ446" s="12"/>
      <c r="AR446" s="42"/>
      <c r="AS446" s="44"/>
      <c r="AT446" s="12"/>
      <c r="AU446" s="12"/>
      <c r="AV446" s="12"/>
      <c r="AW446" s="42"/>
      <c r="AX446" s="44"/>
    </row>
    <row r="447" spans="1:50" x14ac:dyDescent="0.2">
      <c r="A447" s="12"/>
      <c r="B447" s="64"/>
      <c r="C447" s="18"/>
      <c r="D447" s="19"/>
      <c r="E447" s="65"/>
      <c r="F447" s="17"/>
      <c r="G447" s="27"/>
      <c r="H447" s="12"/>
      <c r="I447" s="15">
        <f>IF(Sprint3TasksTable[[#This Row],[Presup]]&gt;0,(MAX(J447:AX447)-MIN(J447:AX447))/Sprint3TasksTable[[#This Row],[Presup]],0)</f>
        <v>0</v>
      </c>
      <c r="J447" s="12"/>
      <c r="K447" s="12"/>
      <c r="L447" s="12"/>
      <c r="M447" s="12"/>
      <c r="N447" s="42"/>
      <c r="O447" s="44"/>
      <c r="P447" s="12"/>
      <c r="Q447" s="12"/>
      <c r="R447" s="12"/>
      <c r="S447" s="42"/>
      <c r="T447" s="44"/>
      <c r="U447" s="12"/>
      <c r="V447" s="12"/>
      <c r="W447" s="12"/>
      <c r="X447" s="42"/>
      <c r="Y447" s="44"/>
      <c r="Z447" s="12"/>
      <c r="AA447" s="12"/>
      <c r="AB447" s="12"/>
      <c r="AC447" s="42"/>
      <c r="AD447" s="44"/>
      <c r="AE447" s="12"/>
      <c r="AF447" s="12"/>
      <c r="AG447" s="12"/>
      <c r="AH447" s="42"/>
      <c r="AI447" s="44"/>
      <c r="AJ447" s="12"/>
      <c r="AK447" s="12"/>
      <c r="AL447" s="12"/>
      <c r="AM447" s="42"/>
      <c r="AN447" s="44"/>
      <c r="AO447" s="12"/>
      <c r="AP447" s="12"/>
      <c r="AQ447" s="12"/>
      <c r="AR447" s="42"/>
      <c r="AS447" s="44"/>
      <c r="AT447" s="12"/>
      <c r="AU447" s="12"/>
      <c r="AV447" s="12"/>
      <c r="AW447" s="42"/>
      <c r="AX447" s="44"/>
    </row>
    <row r="448" spans="1:50" x14ac:dyDescent="0.2">
      <c r="A448" s="12"/>
      <c r="B448" s="64"/>
      <c r="C448" s="18"/>
      <c r="D448" s="19"/>
      <c r="E448" s="65"/>
      <c r="F448" s="17"/>
      <c r="G448" s="27"/>
      <c r="H448" s="12"/>
      <c r="I448" s="15">
        <f>IF(Sprint3TasksTable[[#This Row],[Presup]]&gt;0,(MAX(J448:AX448)-MIN(J448:AX448))/Sprint3TasksTable[[#This Row],[Presup]],0)</f>
        <v>0</v>
      </c>
      <c r="J448" s="12"/>
      <c r="K448" s="12"/>
      <c r="L448" s="12"/>
      <c r="M448" s="12"/>
      <c r="N448" s="42"/>
      <c r="O448" s="44"/>
      <c r="P448" s="12"/>
      <c r="Q448" s="12"/>
      <c r="R448" s="12"/>
      <c r="S448" s="42"/>
      <c r="T448" s="44"/>
      <c r="U448" s="12"/>
      <c r="V448" s="12"/>
      <c r="W448" s="12"/>
      <c r="X448" s="42"/>
      <c r="Y448" s="44"/>
      <c r="Z448" s="12"/>
      <c r="AA448" s="12"/>
      <c r="AB448" s="12"/>
      <c r="AC448" s="42"/>
      <c r="AD448" s="44"/>
      <c r="AE448" s="12"/>
      <c r="AF448" s="12"/>
      <c r="AG448" s="12"/>
      <c r="AH448" s="42"/>
      <c r="AI448" s="44"/>
      <c r="AJ448" s="12"/>
      <c r="AK448" s="12"/>
      <c r="AL448" s="12"/>
      <c r="AM448" s="42"/>
      <c r="AN448" s="44"/>
      <c r="AO448" s="12"/>
      <c r="AP448" s="12"/>
      <c r="AQ448" s="12"/>
      <c r="AR448" s="42"/>
      <c r="AS448" s="44"/>
      <c r="AT448" s="12"/>
      <c r="AU448" s="12"/>
      <c r="AV448" s="12"/>
      <c r="AW448" s="42"/>
      <c r="AX448" s="44"/>
    </row>
    <row r="449" spans="1:50" x14ac:dyDescent="0.2">
      <c r="A449" s="12"/>
      <c r="B449" s="64"/>
      <c r="C449" s="18"/>
      <c r="D449" s="19"/>
      <c r="E449" s="65"/>
      <c r="F449" s="17"/>
      <c r="G449" s="27"/>
      <c r="H449" s="12"/>
      <c r="I449" s="15">
        <f>IF(Sprint3TasksTable[[#This Row],[Presup]]&gt;0,(MAX(J449:AX449)-MIN(J449:AX449))/Sprint3TasksTable[[#This Row],[Presup]],0)</f>
        <v>0</v>
      </c>
      <c r="J449" s="12"/>
      <c r="K449" s="12"/>
      <c r="L449" s="12"/>
      <c r="M449" s="12"/>
      <c r="N449" s="42"/>
      <c r="O449" s="44"/>
      <c r="P449" s="12"/>
      <c r="Q449" s="12"/>
      <c r="R449" s="12"/>
      <c r="S449" s="42"/>
      <c r="T449" s="44"/>
      <c r="U449" s="12"/>
      <c r="V449" s="12"/>
      <c r="W449" s="12"/>
      <c r="X449" s="42"/>
      <c r="Y449" s="44"/>
      <c r="Z449" s="12"/>
      <c r="AA449" s="12"/>
      <c r="AB449" s="12"/>
      <c r="AC449" s="42"/>
      <c r="AD449" s="44"/>
      <c r="AE449" s="12"/>
      <c r="AF449" s="12"/>
      <c r="AG449" s="12"/>
      <c r="AH449" s="42"/>
      <c r="AI449" s="44"/>
      <c r="AJ449" s="12"/>
      <c r="AK449" s="12"/>
      <c r="AL449" s="12"/>
      <c r="AM449" s="42"/>
      <c r="AN449" s="44"/>
      <c r="AO449" s="12"/>
      <c r="AP449" s="12"/>
      <c r="AQ449" s="12"/>
      <c r="AR449" s="42"/>
      <c r="AS449" s="44"/>
      <c r="AT449" s="12"/>
      <c r="AU449" s="12"/>
      <c r="AV449" s="12"/>
      <c r="AW449" s="42"/>
      <c r="AX449" s="44"/>
    </row>
    <row r="450" spans="1:50" x14ac:dyDescent="0.2">
      <c r="A450" s="12"/>
      <c r="B450" s="64"/>
      <c r="C450" s="18"/>
      <c r="D450" s="19"/>
      <c r="E450" s="65"/>
      <c r="F450" s="17"/>
      <c r="G450" s="27"/>
      <c r="H450" s="12"/>
      <c r="I450" s="15">
        <f>IF(Sprint3TasksTable[[#This Row],[Presup]]&gt;0,(MAX(J450:AX450)-MIN(J450:AX450))/Sprint3TasksTable[[#This Row],[Presup]],0)</f>
        <v>0</v>
      </c>
      <c r="J450" s="12"/>
      <c r="K450" s="12"/>
      <c r="L450" s="12"/>
      <c r="M450" s="12"/>
      <c r="N450" s="42"/>
      <c r="O450" s="44"/>
      <c r="P450" s="12"/>
      <c r="Q450" s="12"/>
      <c r="R450" s="12"/>
      <c r="S450" s="42"/>
      <c r="T450" s="44"/>
      <c r="U450" s="12"/>
      <c r="V450" s="12"/>
      <c r="W450" s="12"/>
      <c r="X450" s="42"/>
      <c r="Y450" s="44"/>
      <c r="Z450" s="12"/>
      <c r="AA450" s="12"/>
      <c r="AB450" s="12"/>
      <c r="AC450" s="42"/>
      <c r="AD450" s="44"/>
      <c r="AE450" s="12"/>
      <c r="AF450" s="12"/>
      <c r="AG450" s="12"/>
      <c r="AH450" s="42"/>
      <c r="AI450" s="44"/>
      <c r="AJ450" s="12"/>
      <c r="AK450" s="12"/>
      <c r="AL450" s="12"/>
      <c r="AM450" s="42"/>
      <c r="AN450" s="44"/>
      <c r="AO450" s="12"/>
      <c r="AP450" s="12"/>
      <c r="AQ450" s="12"/>
      <c r="AR450" s="42"/>
      <c r="AS450" s="44"/>
      <c r="AT450" s="12"/>
      <c r="AU450" s="12"/>
      <c r="AV450" s="12"/>
      <c r="AW450" s="42"/>
      <c r="AX450" s="44"/>
    </row>
    <row r="451" spans="1:50" x14ac:dyDescent="0.2">
      <c r="A451" s="12"/>
      <c r="B451" s="64"/>
      <c r="C451" s="18"/>
      <c r="D451" s="19"/>
      <c r="E451" s="65"/>
      <c r="F451" s="17"/>
      <c r="G451" s="27"/>
      <c r="H451" s="12"/>
      <c r="I451" s="15">
        <f>IF(Sprint3TasksTable[[#This Row],[Presup]]&gt;0,(MAX(J451:AX451)-MIN(J451:AX451))/Sprint3TasksTable[[#This Row],[Presup]],0)</f>
        <v>0</v>
      </c>
      <c r="J451" s="12"/>
      <c r="K451" s="12"/>
      <c r="L451" s="12"/>
      <c r="M451" s="12"/>
      <c r="N451" s="42"/>
      <c r="O451" s="44"/>
      <c r="P451" s="12"/>
      <c r="Q451" s="12"/>
      <c r="R451" s="12"/>
      <c r="S451" s="42"/>
      <c r="T451" s="44"/>
      <c r="U451" s="12"/>
      <c r="V451" s="12"/>
      <c r="W451" s="12"/>
      <c r="X451" s="42"/>
      <c r="Y451" s="44"/>
      <c r="Z451" s="12"/>
      <c r="AA451" s="12"/>
      <c r="AB451" s="12"/>
      <c r="AC451" s="42"/>
      <c r="AD451" s="44"/>
      <c r="AE451" s="12"/>
      <c r="AF451" s="12"/>
      <c r="AG451" s="12"/>
      <c r="AH451" s="42"/>
      <c r="AI451" s="44"/>
      <c r="AJ451" s="12"/>
      <c r="AK451" s="12"/>
      <c r="AL451" s="12"/>
      <c r="AM451" s="42"/>
      <c r="AN451" s="44"/>
      <c r="AO451" s="12"/>
      <c r="AP451" s="12"/>
      <c r="AQ451" s="12"/>
      <c r="AR451" s="42"/>
      <c r="AS451" s="44"/>
      <c r="AT451" s="12"/>
      <c r="AU451" s="12"/>
      <c r="AV451" s="12"/>
      <c r="AW451" s="42"/>
      <c r="AX451" s="44"/>
    </row>
    <row r="452" spans="1:50" x14ac:dyDescent="0.2">
      <c r="A452" s="12"/>
      <c r="B452" s="64"/>
      <c r="C452" s="18"/>
      <c r="D452" s="19"/>
      <c r="E452" s="65"/>
      <c r="F452" s="17"/>
      <c r="G452" s="27"/>
      <c r="H452" s="12"/>
      <c r="I452" s="15">
        <f>IF(Sprint3TasksTable[[#This Row],[Presup]]&gt;0,(MAX(J452:AX452)-MIN(J452:AX452))/Sprint3TasksTable[[#This Row],[Presup]],0)</f>
        <v>0</v>
      </c>
      <c r="J452" s="12"/>
      <c r="K452" s="12"/>
      <c r="L452" s="12"/>
      <c r="M452" s="12"/>
      <c r="N452" s="42"/>
      <c r="O452" s="44"/>
      <c r="P452" s="12"/>
      <c r="Q452" s="12"/>
      <c r="R452" s="12"/>
      <c r="S452" s="42"/>
      <c r="T452" s="44"/>
      <c r="U452" s="12"/>
      <c r="V452" s="12"/>
      <c r="W452" s="12"/>
      <c r="X452" s="42"/>
      <c r="Y452" s="44"/>
      <c r="Z452" s="12"/>
      <c r="AA452" s="12"/>
      <c r="AB452" s="12"/>
      <c r="AC452" s="42"/>
      <c r="AD452" s="44"/>
      <c r="AE452" s="12"/>
      <c r="AF452" s="12"/>
      <c r="AG452" s="12"/>
      <c r="AH452" s="42"/>
      <c r="AI452" s="44"/>
      <c r="AJ452" s="12"/>
      <c r="AK452" s="12"/>
      <c r="AL452" s="12"/>
      <c r="AM452" s="42"/>
      <c r="AN452" s="44"/>
      <c r="AO452" s="12"/>
      <c r="AP452" s="12"/>
      <c r="AQ452" s="12"/>
      <c r="AR452" s="42"/>
      <c r="AS452" s="44"/>
      <c r="AT452" s="12"/>
      <c r="AU452" s="12"/>
      <c r="AV452" s="12"/>
      <c r="AW452" s="42"/>
      <c r="AX452" s="44"/>
    </row>
    <row r="453" spans="1:50" x14ac:dyDescent="0.2">
      <c r="A453" s="12"/>
      <c r="B453" s="64"/>
      <c r="C453" s="18"/>
      <c r="D453" s="19"/>
      <c r="E453" s="65"/>
      <c r="F453" s="17"/>
      <c r="G453" s="27"/>
      <c r="H453" s="12"/>
      <c r="I453" s="15">
        <f>IF(Sprint3TasksTable[[#This Row],[Presup]]&gt;0,(MAX(J453:AX453)-MIN(J453:AX453))/Sprint3TasksTable[[#This Row],[Presup]],0)</f>
        <v>0</v>
      </c>
      <c r="J453" s="12"/>
      <c r="K453" s="12"/>
      <c r="L453" s="12"/>
      <c r="M453" s="12"/>
      <c r="N453" s="42"/>
      <c r="O453" s="44"/>
      <c r="P453" s="12"/>
      <c r="Q453" s="12"/>
      <c r="R453" s="12"/>
      <c r="S453" s="42"/>
      <c r="T453" s="44"/>
      <c r="U453" s="12"/>
      <c r="V453" s="12"/>
      <c r="W453" s="12"/>
      <c r="X453" s="42"/>
      <c r="Y453" s="44"/>
      <c r="Z453" s="12"/>
      <c r="AA453" s="12"/>
      <c r="AB453" s="12"/>
      <c r="AC453" s="42"/>
      <c r="AD453" s="44"/>
      <c r="AE453" s="12"/>
      <c r="AF453" s="12"/>
      <c r="AG453" s="12"/>
      <c r="AH453" s="42"/>
      <c r="AI453" s="44"/>
      <c r="AJ453" s="12"/>
      <c r="AK453" s="12"/>
      <c r="AL453" s="12"/>
      <c r="AM453" s="42"/>
      <c r="AN453" s="44"/>
      <c r="AO453" s="12"/>
      <c r="AP453" s="12"/>
      <c r="AQ453" s="12"/>
      <c r="AR453" s="42"/>
      <c r="AS453" s="44"/>
      <c r="AT453" s="12"/>
      <c r="AU453" s="12"/>
      <c r="AV453" s="12"/>
      <c r="AW453" s="42"/>
      <c r="AX453" s="44"/>
    </row>
    <row r="454" spans="1:50" x14ac:dyDescent="0.2">
      <c r="A454" s="12"/>
      <c r="B454" s="64"/>
      <c r="C454" s="18"/>
      <c r="D454" s="19"/>
      <c r="E454" s="65"/>
      <c r="F454" s="17"/>
      <c r="G454" s="27"/>
      <c r="H454" s="12"/>
      <c r="I454" s="15">
        <f>IF(Sprint3TasksTable[[#This Row],[Presup]]&gt;0,(MAX(J454:AX454)-MIN(J454:AX454))/Sprint3TasksTable[[#This Row],[Presup]],0)</f>
        <v>0</v>
      </c>
      <c r="J454" s="12"/>
      <c r="K454" s="12"/>
      <c r="L454" s="12"/>
      <c r="M454" s="12"/>
      <c r="N454" s="42"/>
      <c r="O454" s="44"/>
      <c r="P454" s="12"/>
      <c r="Q454" s="12"/>
      <c r="R454" s="12"/>
      <c r="S454" s="42"/>
      <c r="T454" s="44"/>
      <c r="U454" s="12"/>
      <c r="V454" s="12"/>
      <c r="W454" s="12"/>
      <c r="X454" s="42"/>
      <c r="Y454" s="44"/>
      <c r="Z454" s="12"/>
      <c r="AA454" s="12"/>
      <c r="AB454" s="12"/>
      <c r="AC454" s="42"/>
      <c r="AD454" s="44"/>
      <c r="AE454" s="12"/>
      <c r="AF454" s="12"/>
      <c r="AG454" s="12"/>
      <c r="AH454" s="42"/>
      <c r="AI454" s="44"/>
      <c r="AJ454" s="12"/>
      <c r="AK454" s="12"/>
      <c r="AL454" s="12"/>
      <c r="AM454" s="42"/>
      <c r="AN454" s="44"/>
      <c r="AO454" s="12"/>
      <c r="AP454" s="12"/>
      <c r="AQ454" s="12"/>
      <c r="AR454" s="42"/>
      <c r="AS454" s="44"/>
      <c r="AT454" s="12"/>
      <c r="AU454" s="12"/>
      <c r="AV454" s="12"/>
      <c r="AW454" s="42"/>
      <c r="AX454" s="44"/>
    </row>
    <row r="455" spans="1:50" x14ac:dyDescent="0.2">
      <c r="A455" s="12"/>
      <c r="B455" s="64"/>
      <c r="C455" s="18"/>
      <c r="D455" s="19"/>
      <c r="E455" s="65"/>
      <c r="F455" s="17"/>
      <c r="G455" s="27"/>
      <c r="H455" s="12"/>
      <c r="I455" s="15">
        <f>IF(Sprint3TasksTable[[#This Row],[Presup]]&gt;0,(MAX(J455:AX455)-MIN(J455:AX455))/Sprint3TasksTable[[#This Row],[Presup]],0)</f>
        <v>0</v>
      </c>
      <c r="J455" s="12"/>
      <c r="K455" s="12"/>
      <c r="L455" s="12"/>
      <c r="M455" s="12"/>
      <c r="N455" s="42"/>
      <c r="O455" s="44"/>
      <c r="P455" s="12"/>
      <c r="Q455" s="12"/>
      <c r="R455" s="12"/>
      <c r="S455" s="42"/>
      <c r="T455" s="44"/>
      <c r="U455" s="12"/>
      <c r="V455" s="12"/>
      <c r="W455" s="12"/>
      <c r="X455" s="42"/>
      <c r="Y455" s="44"/>
      <c r="Z455" s="12"/>
      <c r="AA455" s="12"/>
      <c r="AB455" s="12"/>
      <c r="AC455" s="42"/>
      <c r="AD455" s="44"/>
      <c r="AE455" s="12"/>
      <c r="AF455" s="12"/>
      <c r="AG455" s="12"/>
      <c r="AH455" s="42"/>
      <c r="AI455" s="44"/>
      <c r="AJ455" s="12"/>
      <c r="AK455" s="12"/>
      <c r="AL455" s="12"/>
      <c r="AM455" s="42"/>
      <c r="AN455" s="44"/>
      <c r="AO455" s="12"/>
      <c r="AP455" s="12"/>
      <c r="AQ455" s="12"/>
      <c r="AR455" s="42"/>
      <c r="AS455" s="44"/>
      <c r="AT455" s="12"/>
      <c r="AU455" s="12"/>
      <c r="AV455" s="12"/>
      <c r="AW455" s="42"/>
      <c r="AX455" s="44"/>
    </row>
    <row r="456" spans="1:50" x14ac:dyDescent="0.2">
      <c r="A456" s="12"/>
      <c r="B456" s="64"/>
      <c r="C456" s="18"/>
      <c r="D456" s="19"/>
      <c r="E456" s="65"/>
      <c r="F456" s="17"/>
      <c r="G456" s="27"/>
      <c r="H456" s="12"/>
      <c r="I456" s="15">
        <f>IF(Sprint3TasksTable[[#This Row],[Presup]]&gt;0,(MAX(J456:AX456)-MIN(J456:AX456))/Sprint3TasksTable[[#This Row],[Presup]],0)</f>
        <v>0</v>
      </c>
      <c r="J456" s="12"/>
      <c r="K456" s="12"/>
      <c r="L456" s="12"/>
      <c r="M456" s="12"/>
      <c r="N456" s="42"/>
      <c r="O456" s="44"/>
      <c r="P456" s="12"/>
      <c r="Q456" s="12"/>
      <c r="R456" s="12"/>
      <c r="S456" s="42"/>
      <c r="T456" s="44"/>
      <c r="U456" s="12"/>
      <c r="V456" s="12"/>
      <c r="W456" s="12"/>
      <c r="X456" s="42"/>
      <c r="Y456" s="44"/>
      <c r="Z456" s="12"/>
      <c r="AA456" s="12"/>
      <c r="AB456" s="12"/>
      <c r="AC456" s="42"/>
      <c r="AD456" s="44"/>
      <c r="AE456" s="12"/>
      <c r="AF456" s="12"/>
      <c r="AG456" s="12"/>
      <c r="AH456" s="42"/>
      <c r="AI456" s="44"/>
      <c r="AJ456" s="12"/>
      <c r="AK456" s="12"/>
      <c r="AL456" s="12"/>
      <c r="AM456" s="42"/>
      <c r="AN456" s="44"/>
      <c r="AO456" s="12"/>
      <c r="AP456" s="12"/>
      <c r="AQ456" s="12"/>
      <c r="AR456" s="42"/>
      <c r="AS456" s="44"/>
      <c r="AT456" s="12"/>
      <c r="AU456" s="12"/>
      <c r="AV456" s="12"/>
      <c r="AW456" s="42"/>
      <c r="AX456" s="44"/>
    </row>
    <row r="457" spans="1:50" x14ac:dyDescent="0.2">
      <c r="A457" s="12"/>
      <c r="B457" s="64"/>
      <c r="C457" s="18"/>
      <c r="D457" s="19"/>
      <c r="E457" s="65"/>
      <c r="F457" s="17"/>
      <c r="G457" s="27"/>
      <c r="H457" s="12"/>
      <c r="I457" s="15">
        <f>IF(Sprint3TasksTable[[#This Row],[Presup]]&gt;0,(MAX(J457:AX457)-MIN(J457:AX457))/Sprint3TasksTable[[#This Row],[Presup]],0)</f>
        <v>0</v>
      </c>
      <c r="J457" s="12"/>
      <c r="K457" s="12"/>
      <c r="L457" s="12"/>
      <c r="M457" s="12"/>
      <c r="N457" s="42"/>
      <c r="O457" s="44"/>
      <c r="P457" s="12"/>
      <c r="Q457" s="12"/>
      <c r="R457" s="12"/>
      <c r="S457" s="42"/>
      <c r="T457" s="44"/>
      <c r="U457" s="12"/>
      <c r="V457" s="12"/>
      <c r="W457" s="12"/>
      <c r="X457" s="42"/>
      <c r="Y457" s="44"/>
      <c r="Z457" s="12"/>
      <c r="AA457" s="12"/>
      <c r="AB457" s="12"/>
      <c r="AC457" s="42"/>
      <c r="AD457" s="44"/>
      <c r="AE457" s="12"/>
      <c r="AF457" s="12"/>
      <c r="AG457" s="12"/>
      <c r="AH457" s="42"/>
      <c r="AI457" s="44"/>
      <c r="AJ457" s="12"/>
      <c r="AK457" s="12"/>
      <c r="AL457" s="12"/>
      <c r="AM457" s="42"/>
      <c r="AN457" s="44"/>
      <c r="AO457" s="12"/>
      <c r="AP457" s="12"/>
      <c r="AQ457" s="12"/>
      <c r="AR457" s="42"/>
      <c r="AS457" s="44"/>
      <c r="AT457" s="12"/>
      <c r="AU457" s="12"/>
      <c r="AV457" s="12"/>
      <c r="AW457" s="42"/>
      <c r="AX457" s="44"/>
    </row>
    <row r="458" spans="1:50" x14ac:dyDescent="0.2">
      <c r="A458" s="12"/>
      <c r="B458" s="64"/>
      <c r="C458" s="18"/>
      <c r="D458" s="19"/>
      <c r="E458" s="65"/>
      <c r="F458" s="17"/>
      <c r="G458" s="27"/>
      <c r="H458" s="12"/>
      <c r="I458" s="15">
        <f>IF(Sprint3TasksTable[[#This Row],[Presup]]&gt;0,(MAX(J458:AX458)-MIN(J458:AX458))/Sprint3TasksTable[[#This Row],[Presup]],0)</f>
        <v>0</v>
      </c>
      <c r="J458" s="12"/>
      <c r="K458" s="12"/>
      <c r="L458" s="12"/>
      <c r="M458" s="12"/>
      <c r="N458" s="42"/>
      <c r="O458" s="44"/>
      <c r="P458" s="12"/>
      <c r="Q458" s="12"/>
      <c r="R458" s="12"/>
      <c r="S458" s="42"/>
      <c r="T458" s="44"/>
      <c r="U458" s="12"/>
      <c r="V458" s="12"/>
      <c r="W458" s="12"/>
      <c r="X458" s="42"/>
      <c r="Y458" s="44"/>
      <c r="Z458" s="12"/>
      <c r="AA458" s="12"/>
      <c r="AB458" s="12"/>
      <c r="AC458" s="42"/>
      <c r="AD458" s="44"/>
      <c r="AE458" s="12"/>
      <c r="AF458" s="12"/>
      <c r="AG458" s="12"/>
      <c r="AH458" s="42"/>
      <c r="AI458" s="44"/>
      <c r="AJ458" s="12"/>
      <c r="AK458" s="12"/>
      <c r="AL458" s="12"/>
      <c r="AM458" s="42"/>
      <c r="AN458" s="44"/>
      <c r="AO458" s="12"/>
      <c r="AP458" s="12"/>
      <c r="AQ458" s="12"/>
      <c r="AR458" s="42"/>
      <c r="AS458" s="44"/>
      <c r="AT458" s="12"/>
      <c r="AU458" s="12"/>
      <c r="AV458" s="12"/>
      <c r="AW458" s="42"/>
      <c r="AX458" s="44"/>
    </row>
    <row r="459" spans="1:50" x14ac:dyDescent="0.2">
      <c r="A459" s="12"/>
      <c r="B459" s="64"/>
      <c r="C459" s="18"/>
      <c r="D459" s="19"/>
      <c r="E459" s="65"/>
      <c r="F459" s="17"/>
      <c r="G459" s="27"/>
      <c r="H459" s="12"/>
      <c r="I459" s="15">
        <f>IF(Sprint3TasksTable[[#This Row],[Presup]]&gt;0,(MAX(J459:AX459)-MIN(J459:AX459))/Sprint3TasksTable[[#This Row],[Presup]],0)</f>
        <v>0</v>
      </c>
      <c r="J459" s="12"/>
      <c r="K459" s="12"/>
      <c r="L459" s="12"/>
      <c r="M459" s="12"/>
      <c r="N459" s="42"/>
      <c r="O459" s="44"/>
      <c r="P459" s="12"/>
      <c r="Q459" s="12"/>
      <c r="R459" s="12"/>
      <c r="S459" s="42"/>
      <c r="T459" s="44"/>
      <c r="U459" s="12"/>
      <c r="V459" s="12"/>
      <c r="W459" s="12"/>
      <c r="X459" s="42"/>
      <c r="Y459" s="44"/>
      <c r="Z459" s="12"/>
      <c r="AA459" s="12"/>
      <c r="AB459" s="12"/>
      <c r="AC459" s="42"/>
      <c r="AD459" s="44"/>
      <c r="AE459" s="12"/>
      <c r="AF459" s="12"/>
      <c r="AG459" s="12"/>
      <c r="AH459" s="42"/>
      <c r="AI459" s="44"/>
      <c r="AJ459" s="12"/>
      <c r="AK459" s="12"/>
      <c r="AL459" s="12"/>
      <c r="AM459" s="42"/>
      <c r="AN459" s="44"/>
      <c r="AO459" s="12"/>
      <c r="AP459" s="12"/>
      <c r="AQ459" s="12"/>
      <c r="AR459" s="42"/>
      <c r="AS459" s="44"/>
      <c r="AT459" s="12"/>
      <c r="AU459" s="12"/>
      <c r="AV459" s="12"/>
      <c r="AW459" s="42"/>
      <c r="AX459" s="44"/>
    </row>
    <row r="460" spans="1:50" x14ac:dyDescent="0.2">
      <c r="A460" s="12"/>
      <c r="B460" s="64"/>
      <c r="C460" s="18"/>
      <c r="D460" s="19"/>
      <c r="E460" s="65"/>
      <c r="F460" s="17"/>
      <c r="G460" s="27"/>
      <c r="H460" s="12"/>
      <c r="I460" s="15">
        <f>IF(Sprint3TasksTable[[#This Row],[Presup]]&gt;0,(MAX(J460:AX460)-MIN(J460:AX460))/Sprint3TasksTable[[#This Row],[Presup]],0)</f>
        <v>0</v>
      </c>
      <c r="J460" s="12"/>
      <c r="K460" s="12"/>
      <c r="L460" s="12"/>
      <c r="M460" s="12"/>
      <c r="N460" s="42"/>
      <c r="O460" s="44"/>
      <c r="P460" s="12"/>
      <c r="Q460" s="12"/>
      <c r="R460" s="12"/>
      <c r="S460" s="42"/>
      <c r="T460" s="44"/>
      <c r="U460" s="12"/>
      <c r="V460" s="12"/>
      <c r="W460" s="12"/>
      <c r="X460" s="42"/>
      <c r="Y460" s="44"/>
      <c r="Z460" s="12"/>
      <c r="AA460" s="12"/>
      <c r="AB460" s="12"/>
      <c r="AC460" s="42"/>
      <c r="AD460" s="44"/>
      <c r="AE460" s="12"/>
      <c r="AF460" s="12"/>
      <c r="AG460" s="12"/>
      <c r="AH460" s="42"/>
      <c r="AI460" s="44"/>
      <c r="AJ460" s="12"/>
      <c r="AK460" s="12"/>
      <c r="AL460" s="12"/>
      <c r="AM460" s="42"/>
      <c r="AN460" s="44"/>
      <c r="AO460" s="12"/>
      <c r="AP460" s="12"/>
      <c r="AQ460" s="12"/>
      <c r="AR460" s="42"/>
      <c r="AS460" s="44"/>
      <c r="AT460" s="12"/>
      <c r="AU460" s="12"/>
      <c r="AV460" s="12"/>
      <c r="AW460" s="42"/>
      <c r="AX460" s="44"/>
    </row>
    <row r="461" spans="1:50" x14ac:dyDescent="0.2">
      <c r="A461" s="12"/>
      <c r="B461" s="64"/>
      <c r="C461" s="18"/>
      <c r="D461" s="19"/>
      <c r="E461" s="65"/>
      <c r="F461" s="17"/>
      <c r="G461" s="27"/>
      <c r="H461" s="12"/>
      <c r="I461" s="15">
        <f>IF(Sprint3TasksTable[[#This Row],[Presup]]&gt;0,(MAX(J461:AX461)-MIN(J461:AX461))/Sprint3TasksTable[[#This Row],[Presup]],0)</f>
        <v>0</v>
      </c>
      <c r="J461" s="12"/>
      <c r="K461" s="12"/>
      <c r="L461" s="12"/>
      <c r="M461" s="12"/>
      <c r="N461" s="42"/>
      <c r="O461" s="44"/>
      <c r="P461" s="12"/>
      <c r="Q461" s="12"/>
      <c r="R461" s="12"/>
      <c r="S461" s="42"/>
      <c r="T461" s="44"/>
      <c r="U461" s="12"/>
      <c r="V461" s="12"/>
      <c r="W461" s="12"/>
      <c r="X461" s="42"/>
      <c r="Y461" s="44"/>
      <c r="Z461" s="12"/>
      <c r="AA461" s="12"/>
      <c r="AB461" s="12"/>
      <c r="AC461" s="42"/>
      <c r="AD461" s="44"/>
      <c r="AE461" s="12"/>
      <c r="AF461" s="12"/>
      <c r="AG461" s="12"/>
      <c r="AH461" s="42"/>
      <c r="AI461" s="44"/>
      <c r="AJ461" s="12"/>
      <c r="AK461" s="12"/>
      <c r="AL461" s="12"/>
      <c r="AM461" s="42"/>
      <c r="AN461" s="44"/>
      <c r="AO461" s="12"/>
      <c r="AP461" s="12"/>
      <c r="AQ461" s="12"/>
      <c r="AR461" s="42"/>
      <c r="AS461" s="44"/>
      <c r="AT461" s="12"/>
      <c r="AU461" s="12"/>
      <c r="AV461" s="12"/>
      <c r="AW461" s="42"/>
      <c r="AX461" s="44"/>
    </row>
    <row r="462" spans="1:50" x14ac:dyDescent="0.2">
      <c r="A462" s="12"/>
      <c r="B462" s="64"/>
      <c r="C462" s="18"/>
      <c r="D462" s="19"/>
      <c r="E462" s="65"/>
      <c r="F462" s="17"/>
      <c r="G462" s="27"/>
      <c r="H462" s="12"/>
      <c r="I462" s="15">
        <f>IF(Sprint3TasksTable[[#This Row],[Presup]]&gt;0,(MAX(J462:AX462)-MIN(J462:AX462))/Sprint3TasksTable[[#This Row],[Presup]],0)</f>
        <v>0</v>
      </c>
      <c r="J462" s="12"/>
      <c r="K462" s="12"/>
      <c r="L462" s="12"/>
      <c r="M462" s="12"/>
      <c r="N462" s="42"/>
      <c r="O462" s="44"/>
      <c r="P462" s="12"/>
      <c r="Q462" s="12"/>
      <c r="R462" s="12"/>
      <c r="S462" s="42"/>
      <c r="T462" s="44"/>
      <c r="U462" s="12"/>
      <c r="V462" s="12"/>
      <c r="W462" s="12"/>
      <c r="X462" s="42"/>
      <c r="Y462" s="44"/>
      <c r="Z462" s="12"/>
      <c r="AA462" s="12"/>
      <c r="AB462" s="12"/>
      <c r="AC462" s="42"/>
      <c r="AD462" s="44"/>
      <c r="AE462" s="12"/>
      <c r="AF462" s="12"/>
      <c r="AG462" s="12"/>
      <c r="AH462" s="42"/>
      <c r="AI462" s="44"/>
      <c r="AJ462" s="12"/>
      <c r="AK462" s="12"/>
      <c r="AL462" s="12"/>
      <c r="AM462" s="42"/>
      <c r="AN462" s="44"/>
      <c r="AO462" s="12"/>
      <c r="AP462" s="12"/>
      <c r="AQ462" s="12"/>
      <c r="AR462" s="42"/>
      <c r="AS462" s="44"/>
      <c r="AT462" s="12"/>
      <c r="AU462" s="12"/>
      <c r="AV462" s="12"/>
      <c r="AW462" s="42"/>
      <c r="AX462" s="44"/>
    </row>
    <row r="463" spans="1:50" x14ac:dyDescent="0.2">
      <c r="A463" s="12"/>
      <c r="B463" s="64"/>
      <c r="C463" s="18"/>
      <c r="D463" s="19"/>
      <c r="E463" s="65"/>
      <c r="F463" s="17"/>
      <c r="G463" s="27"/>
      <c r="H463" s="12"/>
      <c r="I463" s="15">
        <f>IF(Sprint3TasksTable[[#This Row],[Presup]]&gt;0,(MAX(J463:AX463)-MIN(J463:AX463))/Sprint3TasksTable[[#This Row],[Presup]],0)</f>
        <v>0</v>
      </c>
      <c r="J463" s="12"/>
      <c r="K463" s="12"/>
      <c r="L463" s="12"/>
      <c r="M463" s="12"/>
      <c r="N463" s="42"/>
      <c r="O463" s="44"/>
      <c r="P463" s="12"/>
      <c r="Q463" s="12"/>
      <c r="R463" s="12"/>
      <c r="S463" s="42"/>
      <c r="T463" s="44"/>
      <c r="U463" s="12"/>
      <c r="V463" s="12"/>
      <c r="W463" s="12"/>
      <c r="X463" s="42"/>
      <c r="Y463" s="44"/>
      <c r="Z463" s="12"/>
      <c r="AA463" s="12"/>
      <c r="AB463" s="12"/>
      <c r="AC463" s="42"/>
      <c r="AD463" s="44"/>
      <c r="AE463" s="12"/>
      <c r="AF463" s="12"/>
      <c r="AG463" s="12"/>
      <c r="AH463" s="42"/>
      <c r="AI463" s="44"/>
      <c r="AJ463" s="12"/>
      <c r="AK463" s="12"/>
      <c r="AL463" s="12"/>
      <c r="AM463" s="42"/>
      <c r="AN463" s="44"/>
      <c r="AO463" s="12"/>
      <c r="AP463" s="12"/>
      <c r="AQ463" s="12"/>
      <c r="AR463" s="42"/>
      <c r="AS463" s="44"/>
      <c r="AT463" s="12"/>
      <c r="AU463" s="12"/>
      <c r="AV463" s="12"/>
      <c r="AW463" s="42"/>
      <c r="AX463" s="44"/>
    </row>
    <row r="464" spans="1:50" x14ac:dyDescent="0.2">
      <c r="A464" s="12"/>
      <c r="B464" s="64"/>
      <c r="C464" s="18"/>
      <c r="D464" s="19"/>
      <c r="E464" s="65"/>
      <c r="F464" s="17"/>
      <c r="G464" s="27"/>
      <c r="H464" s="12"/>
      <c r="I464" s="15">
        <f>IF(Sprint3TasksTable[[#This Row],[Presup]]&gt;0,(MAX(J464:AX464)-MIN(J464:AX464))/Sprint3TasksTable[[#This Row],[Presup]],0)</f>
        <v>0</v>
      </c>
      <c r="J464" s="12"/>
      <c r="K464" s="12"/>
      <c r="L464" s="12"/>
      <c r="M464" s="12"/>
      <c r="N464" s="42"/>
      <c r="O464" s="44"/>
      <c r="P464" s="12"/>
      <c r="Q464" s="12"/>
      <c r="R464" s="12"/>
      <c r="S464" s="42"/>
      <c r="T464" s="44"/>
      <c r="U464" s="12"/>
      <c r="V464" s="12"/>
      <c r="W464" s="12"/>
      <c r="X464" s="42"/>
      <c r="Y464" s="44"/>
      <c r="Z464" s="12"/>
      <c r="AA464" s="12"/>
      <c r="AB464" s="12"/>
      <c r="AC464" s="42"/>
      <c r="AD464" s="44"/>
      <c r="AE464" s="12"/>
      <c r="AF464" s="12"/>
      <c r="AG464" s="12"/>
      <c r="AH464" s="42"/>
      <c r="AI464" s="44"/>
      <c r="AJ464" s="12"/>
      <c r="AK464" s="12"/>
      <c r="AL464" s="12"/>
      <c r="AM464" s="42"/>
      <c r="AN464" s="44"/>
      <c r="AO464" s="12"/>
      <c r="AP464" s="12"/>
      <c r="AQ464" s="12"/>
      <c r="AR464" s="42"/>
      <c r="AS464" s="44"/>
      <c r="AT464" s="12"/>
      <c r="AU464" s="12"/>
      <c r="AV464" s="12"/>
      <c r="AW464" s="42"/>
      <c r="AX464" s="44"/>
    </row>
    <row r="465" spans="1:50" x14ac:dyDescent="0.2">
      <c r="A465" s="12"/>
      <c r="B465" s="64"/>
      <c r="C465" s="18"/>
      <c r="D465" s="19"/>
      <c r="E465" s="65"/>
      <c r="F465" s="17"/>
      <c r="G465" s="27"/>
      <c r="H465" s="12"/>
      <c r="I465" s="15">
        <f>IF(Sprint3TasksTable[[#This Row],[Presup]]&gt;0,(MAX(J465:AX465)-MIN(J465:AX465))/Sprint3TasksTable[[#This Row],[Presup]],0)</f>
        <v>0</v>
      </c>
      <c r="J465" s="12"/>
      <c r="K465" s="12"/>
      <c r="L465" s="12"/>
      <c r="M465" s="12"/>
      <c r="N465" s="42"/>
      <c r="O465" s="44"/>
      <c r="P465" s="12"/>
      <c r="Q465" s="12"/>
      <c r="R465" s="12"/>
      <c r="S465" s="42"/>
      <c r="T465" s="44"/>
      <c r="U465" s="12"/>
      <c r="V465" s="12"/>
      <c r="W465" s="12"/>
      <c r="X465" s="42"/>
      <c r="Y465" s="44"/>
      <c r="Z465" s="12"/>
      <c r="AA465" s="12"/>
      <c r="AB465" s="12"/>
      <c r="AC465" s="42"/>
      <c r="AD465" s="44"/>
      <c r="AE465" s="12"/>
      <c r="AF465" s="12"/>
      <c r="AG465" s="12"/>
      <c r="AH465" s="42"/>
      <c r="AI465" s="44"/>
      <c r="AJ465" s="12"/>
      <c r="AK465" s="12"/>
      <c r="AL465" s="12"/>
      <c r="AM465" s="42"/>
      <c r="AN465" s="44"/>
      <c r="AO465" s="12"/>
      <c r="AP465" s="12"/>
      <c r="AQ465" s="12"/>
      <c r="AR465" s="42"/>
      <c r="AS465" s="44"/>
      <c r="AT465" s="12"/>
      <c r="AU465" s="12"/>
      <c r="AV465" s="12"/>
      <c r="AW465" s="42"/>
      <c r="AX465" s="44"/>
    </row>
    <row r="466" spans="1:50" x14ac:dyDescent="0.2">
      <c r="A466" s="12"/>
      <c r="B466" s="64"/>
      <c r="C466" s="18"/>
      <c r="D466" s="19"/>
      <c r="E466" s="65"/>
      <c r="F466" s="17"/>
      <c r="G466" s="27"/>
      <c r="H466" s="12"/>
      <c r="I466" s="15">
        <f>IF(Sprint3TasksTable[[#This Row],[Presup]]&gt;0,(MAX(J466:AX466)-MIN(J466:AX466))/Sprint3TasksTable[[#This Row],[Presup]],0)</f>
        <v>0</v>
      </c>
      <c r="J466" s="12"/>
      <c r="K466" s="12"/>
      <c r="L466" s="12"/>
      <c r="M466" s="12"/>
      <c r="N466" s="42"/>
      <c r="O466" s="44"/>
      <c r="P466" s="12"/>
      <c r="Q466" s="12"/>
      <c r="R466" s="12"/>
      <c r="S466" s="42"/>
      <c r="T466" s="44"/>
      <c r="U466" s="12"/>
      <c r="V466" s="12"/>
      <c r="W466" s="12"/>
      <c r="X466" s="42"/>
      <c r="Y466" s="44"/>
      <c r="Z466" s="12"/>
      <c r="AA466" s="12"/>
      <c r="AB466" s="12"/>
      <c r="AC466" s="42"/>
      <c r="AD466" s="44"/>
      <c r="AE466" s="12"/>
      <c r="AF466" s="12"/>
      <c r="AG466" s="12"/>
      <c r="AH466" s="42"/>
      <c r="AI466" s="44"/>
      <c r="AJ466" s="12"/>
      <c r="AK466" s="12"/>
      <c r="AL466" s="12"/>
      <c r="AM466" s="42"/>
      <c r="AN466" s="44"/>
      <c r="AO466" s="12"/>
      <c r="AP466" s="12"/>
      <c r="AQ466" s="12"/>
      <c r="AR466" s="42"/>
      <c r="AS466" s="44"/>
      <c r="AT466" s="12"/>
      <c r="AU466" s="12"/>
      <c r="AV466" s="12"/>
      <c r="AW466" s="42"/>
      <c r="AX466" s="44"/>
    </row>
    <row r="467" spans="1:50" x14ac:dyDescent="0.2">
      <c r="A467" s="12"/>
      <c r="B467" s="64"/>
      <c r="C467" s="18"/>
      <c r="D467" s="19"/>
      <c r="E467" s="65"/>
      <c r="F467" s="17"/>
      <c r="G467" s="27"/>
      <c r="H467" s="12"/>
      <c r="I467" s="15">
        <f>IF(Sprint3TasksTable[[#This Row],[Presup]]&gt;0,(MAX(J467:AX467)-MIN(J467:AX467))/Sprint3TasksTable[[#This Row],[Presup]],0)</f>
        <v>0</v>
      </c>
      <c r="J467" s="12"/>
      <c r="K467" s="12"/>
      <c r="L467" s="12"/>
      <c r="M467" s="12"/>
      <c r="N467" s="42"/>
      <c r="O467" s="44"/>
      <c r="P467" s="12"/>
      <c r="Q467" s="12"/>
      <c r="R467" s="12"/>
      <c r="S467" s="42"/>
      <c r="T467" s="44"/>
      <c r="U467" s="12"/>
      <c r="V467" s="12"/>
      <c r="W467" s="12"/>
      <c r="X467" s="42"/>
      <c r="Y467" s="44"/>
      <c r="Z467" s="12"/>
      <c r="AA467" s="12"/>
      <c r="AB467" s="12"/>
      <c r="AC467" s="42"/>
      <c r="AD467" s="44"/>
      <c r="AE467" s="12"/>
      <c r="AF467" s="12"/>
      <c r="AG467" s="12"/>
      <c r="AH467" s="42"/>
      <c r="AI467" s="44"/>
      <c r="AJ467" s="12"/>
      <c r="AK467" s="12"/>
      <c r="AL467" s="12"/>
      <c r="AM467" s="42"/>
      <c r="AN467" s="44"/>
      <c r="AO467" s="12"/>
      <c r="AP467" s="12"/>
      <c r="AQ467" s="12"/>
      <c r="AR467" s="42"/>
      <c r="AS467" s="44"/>
      <c r="AT467" s="12"/>
      <c r="AU467" s="12"/>
      <c r="AV467" s="12"/>
      <c r="AW467" s="42"/>
      <c r="AX467" s="44"/>
    </row>
    <row r="468" spans="1:50" x14ac:dyDescent="0.2">
      <c r="A468" s="12"/>
      <c r="B468" s="64"/>
      <c r="C468" s="18"/>
      <c r="D468" s="19"/>
      <c r="E468" s="65"/>
      <c r="F468" s="17"/>
      <c r="G468" s="27"/>
      <c r="H468" s="12"/>
      <c r="I468" s="15">
        <f>IF(Sprint3TasksTable[[#This Row],[Presup]]&gt;0,(MAX(J468:AX468)-MIN(J468:AX468))/Sprint3TasksTable[[#This Row],[Presup]],0)</f>
        <v>0</v>
      </c>
      <c r="J468" s="12"/>
      <c r="K468" s="12"/>
      <c r="L468" s="12"/>
      <c r="M468" s="12"/>
      <c r="N468" s="42"/>
      <c r="O468" s="44"/>
      <c r="P468" s="12"/>
      <c r="Q468" s="12"/>
      <c r="R468" s="12"/>
      <c r="S468" s="42"/>
      <c r="T468" s="44"/>
      <c r="U468" s="12"/>
      <c r="V468" s="12"/>
      <c r="W468" s="12"/>
      <c r="X468" s="42"/>
      <c r="Y468" s="44"/>
      <c r="Z468" s="12"/>
      <c r="AA468" s="12"/>
      <c r="AB468" s="12"/>
      <c r="AC468" s="42"/>
      <c r="AD468" s="44"/>
      <c r="AE468" s="12"/>
      <c r="AF468" s="12"/>
      <c r="AG468" s="12"/>
      <c r="AH468" s="42"/>
      <c r="AI468" s="44"/>
      <c r="AJ468" s="12"/>
      <c r="AK468" s="12"/>
      <c r="AL468" s="12"/>
      <c r="AM468" s="42"/>
      <c r="AN468" s="44"/>
      <c r="AO468" s="12"/>
      <c r="AP468" s="12"/>
      <c r="AQ468" s="12"/>
      <c r="AR468" s="42"/>
      <c r="AS468" s="44"/>
      <c r="AT468" s="12"/>
      <c r="AU468" s="12"/>
      <c r="AV468" s="12"/>
      <c r="AW468" s="42"/>
      <c r="AX468" s="44"/>
    </row>
    <row r="469" spans="1:50" x14ac:dyDescent="0.2">
      <c r="A469" s="12"/>
      <c r="B469" s="64"/>
      <c r="C469" s="18"/>
      <c r="D469" s="19"/>
      <c r="E469" s="65"/>
      <c r="F469" s="17"/>
      <c r="G469" s="27"/>
      <c r="H469" s="12"/>
      <c r="I469" s="15">
        <f>IF(Sprint3TasksTable[[#This Row],[Presup]]&gt;0,(MAX(J469:AX469)-MIN(J469:AX469))/Sprint3TasksTable[[#This Row],[Presup]],0)</f>
        <v>0</v>
      </c>
      <c r="J469" s="12"/>
      <c r="K469" s="12"/>
      <c r="L469" s="12"/>
      <c r="M469" s="12"/>
      <c r="N469" s="42"/>
      <c r="O469" s="44"/>
      <c r="P469" s="12"/>
      <c r="Q469" s="12"/>
      <c r="R469" s="12"/>
      <c r="S469" s="42"/>
      <c r="T469" s="44"/>
      <c r="U469" s="12"/>
      <c r="V469" s="12"/>
      <c r="W469" s="12"/>
      <c r="X469" s="42"/>
      <c r="Y469" s="44"/>
      <c r="Z469" s="12"/>
      <c r="AA469" s="12"/>
      <c r="AB469" s="12"/>
      <c r="AC469" s="42"/>
      <c r="AD469" s="44"/>
      <c r="AE469" s="12"/>
      <c r="AF469" s="12"/>
      <c r="AG469" s="12"/>
      <c r="AH469" s="42"/>
      <c r="AI469" s="44"/>
      <c r="AJ469" s="12"/>
      <c r="AK469" s="12"/>
      <c r="AL469" s="12"/>
      <c r="AM469" s="42"/>
      <c r="AN469" s="44"/>
      <c r="AO469" s="12"/>
      <c r="AP469" s="12"/>
      <c r="AQ469" s="12"/>
      <c r="AR469" s="42"/>
      <c r="AS469" s="44"/>
      <c r="AT469" s="12"/>
      <c r="AU469" s="12"/>
      <c r="AV469" s="12"/>
      <c r="AW469" s="42"/>
      <c r="AX469" s="44"/>
    </row>
    <row r="470" spans="1:50" x14ac:dyDescent="0.2">
      <c r="A470" s="12"/>
      <c r="B470" s="64"/>
      <c r="C470" s="18"/>
      <c r="D470" s="19"/>
      <c r="E470" s="65"/>
      <c r="F470" s="17"/>
      <c r="G470" s="27"/>
      <c r="H470" s="12"/>
      <c r="I470" s="15">
        <f>IF(Sprint3TasksTable[[#This Row],[Presup]]&gt;0,(MAX(J470:AX470)-MIN(J470:AX470))/Sprint3TasksTable[[#This Row],[Presup]],0)</f>
        <v>0</v>
      </c>
      <c r="J470" s="12"/>
      <c r="K470" s="12"/>
      <c r="L470" s="12"/>
      <c r="M470" s="12"/>
      <c r="N470" s="42"/>
      <c r="O470" s="44"/>
      <c r="P470" s="12"/>
      <c r="Q470" s="12"/>
      <c r="R470" s="12"/>
      <c r="S470" s="42"/>
      <c r="T470" s="44"/>
      <c r="U470" s="12"/>
      <c r="V470" s="12"/>
      <c r="W470" s="12"/>
      <c r="X470" s="42"/>
      <c r="Y470" s="44"/>
      <c r="Z470" s="12"/>
      <c r="AA470" s="12"/>
      <c r="AB470" s="12"/>
      <c r="AC470" s="42"/>
      <c r="AD470" s="44"/>
      <c r="AE470" s="12"/>
      <c r="AF470" s="12"/>
      <c r="AG470" s="12"/>
      <c r="AH470" s="42"/>
      <c r="AI470" s="44"/>
      <c r="AJ470" s="12"/>
      <c r="AK470" s="12"/>
      <c r="AL470" s="12"/>
      <c r="AM470" s="42"/>
      <c r="AN470" s="44"/>
      <c r="AO470" s="12"/>
      <c r="AP470" s="12"/>
      <c r="AQ470" s="12"/>
      <c r="AR470" s="42"/>
      <c r="AS470" s="44"/>
      <c r="AT470" s="12"/>
      <c r="AU470" s="12"/>
      <c r="AV470" s="12"/>
      <c r="AW470" s="42"/>
      <c r="AX470" s="44"/>
    </row>
    <row r="471" spans="1:50" x14ac:dyDescent="0.2">
      <c r="A471" s="12"/>
      <c r="B471" s="64"/>
      <c r="C471" s="18"/>
      <c r="D471" s="19"/>
      <c r="E471" s="65"/>
      <c r="F471" s="17"/>
      <c r="G471" s="27"/>
      <c r="H471" s="12"/>
      <c r="I471" s="15">
        <f>IF(Sprint3TasksTable[[#This Row],[Presup]]&gt;0,(MAX(J471:AX471)-MIN(J471:AX471))/Sprint3TasksTable[[#This Row],[Presup]],0)</f>
        <v>0</v>
      </c>
      <c r="J471" s="12"/>
      <c r="K471" s="12"/>
      <c r="L471" s="12"/>
      <c r="M471" s="12"/>
      <c r="N471" s="42"/>
      <c r="O471" s="44"/>
      <c r="P471" s="12"/>
      <c r="Q471" s="12"/>
      <c r="R471" s="12"/>
      <c r="S471" s="42"/>
      <c r="T471" s="44"/>
      <c r="U471" s="12"/>
      <c r="V471" s="12"/>
      <c r="W471" s="12"/>
      <c r="X471" s="42"/>
      <c r="Y471" s="44"/>
      <c r="Z471" s="12"/>
      <c r="AA471" s="12"/>
      <c r="AB471" s="12"/>
      <c r="AC471" s="42"/>
      <c r="AD471" s="44"/>
      <c r="AE471" s="12"/>
      <c r="AF471" s="12"/>
      <c r="AG471" s="12"/>
      <c r="AH471" s="42"/>
      <c r="AI471" s="44"/>
      <c r="AJ471" s="12"/>
      <c r="AK471" s="12"/>
      <c r="AL471" s="12"/>
      <c r="AM471" s="42"/>
      <c r="AN471" s="44"/>
      <c r="AO471" s="12"/>
      <c r="AP471" s="12"/>
      <c r="AQ471" s="12"/>
      <c r="AR471" s="42"/>
      <c r="AS471" s="44"/>
      <c r="AT471" s="12"/>
      <c r="AU471" s="12"/>
      <c r="AV471" s="12"/>
      <c r="AW471" s="42"/>
      <c r="AX471" s="44"/>
    </row>
    <row r="472" spans="1:50" x14ac:dyDescent="0.2">
      <c r="A472" s="12"/>
      <c r="B472" s="64"/>
      <c r="C472" s="18"/>
      <c r="D472" s="19"/>
      <c r="E472" s="65"/>
      <c r="F472" s="17"/>
      <c r="G472" s="27"/>
      <c r="H472" s="12"/>
      <c r="I472" s="15">
        <f>IF(Sprint3TasksTable[[#This Row],[Presup]]&gt;0,(MAX(J472:AX472)-MIN(J472:AX472))/Sprint3TasksTable[[#This Row],[Presup]],0)</f>
        <v>0</v>
      </c>
      <c r="J472" s="12"/>
      <c r="K472" s="12"/>
      <c r="L472" s="12"/>
      <c r="M472" s="12"/>
      <c r="N472" s="42"/>
      <c r="O472" s="44"/>
      <c r="P472" s="12"/>
      <c r="Q472" s="12"/>
      <c r="R472" s="12"/>
      <c r="S472" s="42"/>
      <c r="T472" s="44"/>
      <c r="U472" s="12"/>
      <c r="V472" s="12"/>
      <c r="W472" s="12"/>
      <c r="X472" s="42"/>
      <c r="Y472" s="44"/>
      <c r="Z472" s="12"/>
      <c r="AA472" s="12"/>
      <c r="AB472" s="12"/>
      <c r="AC472" s="42"/>
      <c r="AD472" s="44"/>
      <c r="AE472" s="12"/>
      <c r="AF472" s="12"/>
      <c r="AG472" s="12"/>
      <c r="AH472" s="42"/>
      <c r="AI472" s="44"/>
      <c r="AJ472" s="12"/>
      <c r="AK472" s="12"/>
      <c r="AL472" s="12"/>
      <c r="AM472" s="42"/>
      <c r="AN472" s="44"/>
      <c r="AO472" s="12"/>
      <c r="AP472" s="12"/>
      <c r="AQ472" s="12"/>
      <c r="AR472" s="42"/>
      <c r="AS472" s="44"/>
      <c r="AT472" s="12"/>
      <c r="AU472" s="12"/>
      <c r="AV472" s="12"/>
      <c r="AW472" s="42"/>
      <c r="AX472" s="44"/>
    </row>
    <row r="473" spans="1:50" x14ac:dyDescent="0.2">
      <c r="A473" s="12"/>
      <c r="B473" s="64"/>
      <c r="C473" s="18"/>
      <c r="D473" s="19"/>
      <c r="E473" s="65"/>
      <c r="F473" s="17"/>
      <c r="G473" s="27"/>
      <c r="H473" s="12"/>
      <c r="I473" s="15">
        <f>IF(Sprint3TasksTable[[#This Row],[Presup]]&gt;0,(MAX(J473:AX473)-MIN(J473:AX473))/Sprint3TasksTable[[#This Row],[Presup]],0)</f>
        <v>0</v>
      </c>
      <c r="J473" s="12"/>
      <c r="K473" s="12"/>
      <c r="L473" s="12"/>
      <c r="M473" s="12"/>
      <c r="N473" s="42"/>
      <c r="O473" s="44"/>
      <c r="P473" s="12"/>
      <c r="Q473" s="12"/>
      <c r="R473" s="12"/>
      <c r="S473" s="42"/>
      <c r="T473" s="44"/>
      <c r="U473" s="12"/>
      <c r="V473" s="12"/>
      <c r="W473" s="12"/>
      <c r="X473" s="42"/>
      <c r="Y473" s="44"/>
      <c r="Z473" s="12"/>
      <c r="AA473" s="12"/>
      <c r="AB473" s="12"/>
      <c r="AC473" s="42"/>
      <c r="AD473" s="44"/>
      <c r="AE473" s="12"/>
      <c r="AF473" s="12"/>
      <c r="AG473" s="12"/>
      <c r="AH473" s="42"/>
      <c r="AI473" s="44"/>
      <c r="AJ473" s="12"/>
      <c r="AK473" s="12"/>
      <c r="AL473" s="12"/>
      <c r="AM473" s="42"/>
      <c r="AN473" s="44"/>
      <c r="AO473" s="12"/>
      <c r="AP473" s="12"/>
      <c r="AQ473" s="12"/>
      <c r="AR473" s="42"/>
      <c r="AS473" s="44"/>
      <c r="AT473" s="12"/>
      <c r="AU473" s="12"/>
      <c r="AV473" s="12"/>
      <c r="AW473" s="42"/>
      <c r="AX473" s="44"/>
    </row>
    <row r="474" spans="1:50" x14ac:dyDescent="0.2">
      <c r="A474" s="12"/>
      <c r="B474" s="64"/>
      <c r="C474" s="18"/>
      <c r="D474" s="19"/>
      <c r="E474" s="65"/>
      <c r="F474" s="17"/>
      <c r="G474" s="27"/>
      <c r="H474" s="12"/>
      <c r="I474" s="15">
        <f>IF(Sprint3TasksTable[[#This Row],[Presup]]&gt;0,(MAX(J474:AX474)-MIN(J474:AX474))/Sprint3TasksTable[[#This Row],[Presup]],0)</f>
        <v>0</v>
      </c>
      <c r="J474" s="12"/>
      <c r="K474" s="12"/>
      <c r="L474" s="12"/>
      <c r="M474" s="12"/>
      <c r="N474" s="42"/>
      <c r="O474" s="44"/>
      <c r="P474" s="12"/>
      <c r="Q474" s="12"/>
      <c r="R474" s="12"/>
      <c r="S474" s="42"/>
      <c r="T474" s="44"/>
      <c r="U474" s="12"/>
      <c r="V474" s="12"/>
      <c r="W474" s="12"/>
      <c r="X474" s="42"/>
      <c r="Y474" s="44"/>
      <c r="Z474" s="12"/>
      <c r="AA474" s="12"/>
      <c r="AB474" s="12"/>
      <c r="AC474" s="42"/>
      <c r="AD474" s="44"/>
      <c r="AE474" s="12"/>
      <c r="AF474" s="12"/>
      <c r="AG474" s="12"/>
      <c r="AH474" s="42"/>
      <c r="AI474" s="44"/>
      <c r="AJ474" s="12"/>
      <c r="AK474" s="12"/>
      <c r="AL474" s="12"/>
      <c r="AM474" s="42"/>
      <c r="AN474" s="44"/>
      <c r="AO474" s="12"/>
      <c r="AP474" s="12"/>
      <c r="AQ474" s="12"/>
      <c r="AR474" s="42"/>
      <c r="AS474" s="44"/>
      <c r="AT474" s="12"/>
      <c r="AU474" s="12"/>
      <c r="AV474" s="12"/>
      <c r="AW474" s="42"/>
      <c r="AX474" s="44"/>
    </row>
    <row r="475" spans="1:50" x14ac:dyDescent="0.2">
      <c r="A475" s="12"/>
      <c r="B475" s="64"/>
      <c r="C475" s="18"/>
      <c r="D475" s="19"/>
      <c r="E475" s="65"/>
      <c r="F475" s="17"/>
      <c r="G475" s="27"/>
      <c r="H475" s="12"/>
      <c r="I475" s="15">
        <f>IF(Sprint3TasksTable[[#This Row],[Presup]]&gt;0,(MAX(J475:AX475)-MIN(J475:AX475))/Sprint3TasksTable[[#This Row],[Presup]],0)</f>
        <v>0</v>
      </c>
      <c r="J475" s="12"/>
      <c r="K475" s="12"/>
      <c r="L475" s="12"/>
      <c r="M475" s="12"/>
      <c r="N475" s="42"/>
      <c r="O475" s="44"/>
      <c r="P475" s="12"/>
      <c r="Q475" s="12"/>
      <c r="R475" s="12"/>
      <c r="S475" s="42"/>
      <c r="T475" s="44"/>
      <c r="U475" s="12"/>
      <c r="V475" s="12"/>
      <c r="W475" s="12"/>
      <c r="X475" s="42"/>
      <c r="Y475" s="44"/>
      <c r="Z475" s="12"/>
      <c r="AA475" s="12"/>
      <c r="AB475" s="12"/>
      <c r="AC475" s="42"/>
      <c r="AD475" s="44"/>
      <c r="AE475" s="12"/>
      <c r="AF475" s="12"/>
      <c r="AG475" s="12"/>
      <c r="AH475" s="42"/>
      <c r="AI475" s="44"/>
      <c r="AJ475" s="12"/>
      <c r="AK475" s="12"/>
      <c r="AL475" s="12"/>
      <c r="AM475" s="42"/>
      <c r="AN475" s="44"/>
      <c r="AO475" s="12"/>
      <c r="AP475" s="12"/>
      <c r="AQ475" s="12"/>
      <c r="AR475" s="42"/>
      <c r="AS475" s="44"/>
      <c r="AT475" s="12"/>
      <c r="AU475" s="12"/>
      <c r="AV475" s="12"/>
      <c r="AW475" s="42"/>
      <c r="AX475" s="44"/>
    </row>
    <row r="476" spans="1:50" x14ac:dyDescent="0.2">
      <c r="A476" s="12"/>
      <c r="B476" s="64"/>
      <c r="C476" s="18"/>
      <c r="D476" s="19"/>
      <c r="E476" s="65"/>
      <c r="F476" s="17"/>
      <c r="G476" s="27"/>
      <c r="H476" s="12"/>
      <c r="I476" s="15">
        <f>IF(Sprint3TasksTable[[#This Row],[Presup]]&gt;0,(MAX(J476:AX476)-MIN(J476:AX476))/Sprint3TasksTable[[#This Row],[Presup]],0)</f>
        <v>0</v>
      </c>
      <c r="J476" s="12"/>
      <c r="K476" s="12"/>
      <c r="L476" s="12"/>
      <c r="M476" s="12"/>
      <c r="N476" s="42"/>
      <c r="O476" s="44"/>
      <c r="P476" s="12"/>
      <c r="Q476" s="12"/>
      <c r="R476" s="12"/>
      <c r="S476" s="42"/>
      <c r="T476" s="44"/>
      <c r="U476" s="12"/>
      <c r="V476" s="12"/>
      <c r="W476" s="12"/>
      <c r="X476" s="42"/>
      <c r="Y476" s="44"/>
      <c r="Z476" s="12"/>
      <c r="AA476" s="12"/>
      <c r="AB476" s="12"/>
      <c r="AC476" s="42"/>
      <c r="AD476" s="44"/>
      <c r="AE476" s="12"/>
      <c r="AF476" s="12"/>
      <c r="AG476" s="12"/>
      <c r="AH476" s="42"/>
      <c r="AI476" s="44"/>
      <c r="AJ476" s="12"/>
      <c r="AK476" s="12"/>
      <c r="AL476" s="12"/>
      <c r="AM476" s="42"/>
      <c r="AN476" s="44"/>
      <c r="AO476" s="12"/>
      <c r="AP476" s="12"/>
      <c r="AQ476" s="12"/>
      <c r="AR476" s="42"/>
      <c r="AS476" s="44"/>
      <c r="AT476" s="12"/>
      <c r="AU476" s="12"/>
      <c r="AV476" s="12"/>
      <c r="AW476" s="42"/>
      <c r="AX476" s="44"/>
    </row>
    <row r="477" spans="1:50" x14ac:dyDescent="0.2">
      <c r="A477" s="12"/>
      <c r="B477" s="64"/>
      <c r="C477" s="18"/>
      <c r="D477" s="19"/>
      <c r="E477" s="65"/>
      <c r="F477" s="17"/>
      <c r="G477" s="27"/>
      <c r="H477" s="12"/>
      <c r="I477" s="15">
        <f>IF(Sprint3TasksTable[[#This Row],[Presup]]&gt;0,(MAX(J477:AX477)-MIN(J477:AX477))/Sprint3TasksTable[[#This Row],[Presup]],0)</f>
        <v>0</v>
      </c>
      <c r="J477" s="12"/>
      <c r="K477" s="12"/>
      <c r="L477" s="12"/>
      <c r="M477" s="12"/>
      <c r="N477" s="42"/>
      <c r="O477" s="44"/>
      <c r="P477" s="12"/>
      <c r="Q477" s="12"/>
      <c r="R477" s="12"/>
      <c r="S477" s="42"/>
      <c r="T477" s="44"/>
      <c r="U477" s="12"/>
      <c r="V477" s="12"/>
      <c r="W477" s="12"/>
      <c r="X477" s="42"/>
      <c r="Y477" s="44"/>
      <c r="Z477" s="12"/>
      <c r="AA477" s="12"/>
      <c r="AB477" s="12"/>
      <c r="AC477" s="42"/>
      <c r="AD477" s="44"/>
      <c r="AE477" s="12"/>
      <c r="AF477" s="12"/>
      <c r="AG477" s="12"/>
      <c r="AH477" s="42"/>
      <c r="AI477" s="44"/>
      <c r="AJ477" s="12"/>
      <c r="AK477" s="12"/>
      <c r="AL477" s="12"/>
      <c r="AM477" s="42"/>
      <c r="AN477" s="44"/>
      <c r="AO477" s="12"/>
      <c r="AP477" s="12"/>
      <c r="AQ477" s="12"/>
      <c r="AR477" s="42"/>
      <c r="AS477" s="44"/>
      <c r="AT477" s="12"/>
      <c r="AU477" s="12"/>
      <c r="AV477" s="12"/>
      <c r="AW477" s="42"/>
      <c r="AX477" s="44"/>
    </row>
    <row r="478" spans="1:50" x14ac:dyDescent="0.2">
      <c r="A478" s="12"/>
      <c r="B478" s="64"/>
      <c r="C478" s="18"/>
      <c r="D478" s="19"/>
      <c r="E478" s="65"/>
      <c r="F478" s="17"/>
      <c r="G478" s="27"/>
      <c r="H478" s="12"/>
      <c r="I478" s="15">
        <f>IF(Sprint3TasksTable[[#This Row],[Presup]]&gt;0,(MAX(J478:AX478)-MIN(J478:AX478))/Sprint3TasksTable[[#This Row],[Presup]],0)</f>
        <v>0</v>
      </c>
      <c r="J478" s="12"/>
      <c r="K478" s="12"/>
      <c r="L478" s="12"/>
      <c r="M478" s="12"/>
      <c r="N478" s="42"/>
      <c r="O478" s="44"/>
      <c r="P478" s="12"/>
      <c r="Q478" s="12"/>
      <c r="R478" s="12"/>
      <c r="S478" s="42"/>
      <c r="T478" s="44"/>
      <c r="U478" s="12"/>
      <c r="V478" s="12"/>
      <c r="W478" s="12"/>
      <c r="X478" s="42"/>
      <c r="Y478" s="44"/>
      <c r="Z478" s="12"/>
      <c r="AA478" s="12"/>
      <c r="AB478" s="12"/>
      <c r="AC478" s="42"/>
      <c r="AD478" s="44"/>
      <c r="AE478" s="12"/>
      <c r="AF478" s="12"/>
      <c r="AG478" s="12"/>
      <c r="AH478" s="42"/>
      <c r="AI478" s="44"/>
      <c r="AJ478" s="12"/>
      <c r="AK478" s="12"/>
      <c r="AL478" s="12"/>
      <c r="AM478" s="42"/>
      <c r="AN478" s="44"/>
      <c r="AO478" s="12"/>
      <c r="AP478" s="12"/>
      <c r="AQ478" s="12"/>
      <c r="AR478" s="42"/>
      <c r="AS478" s="44"/>
      <c r="AT478" s="12"/>
      <c r="AU478" s="12"/>
      <c r="AV478" s="12"/>
      <c r="AW478" s="42"/>
      <c r="AX478" s="44"/>
    </row>
    <row r="479" spans="1:50" x14ac:dyDescent="0.2">
      <c r="A479" s="12"/>
      <c r="B479" s="64"/>
      <c r="C479" s="18"/>
      <c r="D479" s="19"/>
      <c r="E479" s="65"/>
      <c r="F479" s="17"/>
      <c r="G479" s="27"/>
      <c r="H479" s="12"/>
      <c r="I479" s="15">
        <f>IF(Sprint3TasksTable[[#This Row],[Presup]]&gt;0,(MAX(J479:AX479)-MIN(J479:AX479))/Sprint3TasksTable[[#This Row],[Presup]],0)</f>
        <v>0</v>
      </c>
      <c r="J479" s="12"/>
      <c r="K479" s="12"/>
      <c r="L479" s="12"/>
      <c r="M479" s="12"/>
      <c r="N479" s="42"/>
      <c r="O479" s="44"/>
      <c r="P479" s="12"/>
      <c r="Q479" s="12"/>
      <c r="R479" s="12"/>
      <c r="S479" s="42"/>
      <c r="T479" s="44"/>
      <c r="U479" s="12"/>
      <c r="V479" s="12"/>
      <c r="W479" s="12"/>
      <c r="X479" s="42"/>
      <c r="Y479" s="44"/>
      <c r="Z479" s="12"/>
      <c r="AA479" s="12"/>
      <c r="AB479" s="12"/>
      <c r="AC479" s="42"/>
      <c r="AD479" s="44"/>
      <c r="AE479" s="12"/>
      <c r="AF479" s="12"/>
      <c r="AG479" s="12"/>
      <c r="AH479" s="42"/>
      <c r="AI479" s="44"/>
      <c r="AJ479" s="12"/>
      <c r="AK479" s="12"/>
      <c r="AL479" s="12"/>
      <c r="AM479" s="42"/>
      <c r="AN479" s="44"/>
      <c r="AO479" s="12"/>
      <c r="AP479" s="12"/>
      <c r="AQ479" s="12"/>
      <c r="AR479" s="42"/>
      <c r="AS479" s="44"/>
      <c r="AT479" s="12"/>
      <c r="AU479" s="12"/>
      <c r="AV479" s="12"/>
      <c r="AW479" s="42"/>
      <c r="AX479" s="44"/>
    </row>
    <row r="480" spans="1:50" x14ac:dyDescent="0.2">
      <c r="A480" s="12"/>
      <c r="B480" s="64"/>
      <c r="C480" s="18"/>
      <c r="D480" s="19"/>
      <c r="E480" s="65"/>
      <c r="F480" s="17"/>
      <c r="G480" s="27"/>
      <c r="H480" s="12"/>
      <c r="I480" s="15">
        <f>IF(Sprint3TasksTable[[#This Row],[Presup]]&gt;0,(MAX(J480:AX480)-MIN(J480:AX480))/Sprint3TasksTable[[#This Row],[Presup]],0)</f>
        <v>0</v>
      </c>
      <c r="J480" s="12"/>
      <c r="K480" s="12"/>
      <c r="L480" s="12"/>
      <c r="M480" s="12"/>
      <c r="N480" s="42"/>
      <c r="O480" s="44"/>
      <c r="P480" s="12"/>
      <c r="Q480" s="12"/>
      <c r="R480" s="12"/>
      <c r="S480" s="42"/>
      <c r="T480" s="44"/>
      <c r="U480" s="12"/>
      <c r="V480" s="12"/>
      <c r="W480" s="12"/>
      <c r="X480" s="42"/>
      <c r="Y480" s="44"/>
      <c r="Z480" s="12"/>
      <c r="AA480" s="12"/>
      <c r="AB480" s="12"/>
      <c r="AC480" s="42"/>
      <c r="AD480" s="44"/>
      <c r="AE480" s="12"/>
      <c r="AF480" s="12"/>
      <c r="AG480" s="12"/>
      <c r="AH480" s="42"/>
      <c r="AI480" s="44"/>
      <c r="AJ480" s="12"/>
      <c r="AK480" s="12"/>
      <c r="AL480" s="12"/>
      <c r="AM480" s="42"/>
      <c r="AN480" s="44"/>
      <c r="AO480" s="12"/>
      <c r="AP480" s="12"/>
      <c r="AQ480" s="12"/>
      <c r="AR480" s="42"/>
      <c r="AS480" s="44"/>
      <c r="AT480" s="12"/>
      <c r="AU480" s="12"/>
      <c r="AV480" s="12"/>
      <c r="AW480" s="42"/>
      <c r="AX480" s="44"/>
    </row>
    <row r="481" spans="1:50" x14ac:dyDescent="0.2">
      <c r="A481" s="12"/>
      <c r="B481" s="64"/>
      <c r="C481" s="18"/>
      <c r="D481" s="19"/>
      <c r="E481" s="65"/>
      <c r="F481" s="17"/>
      <c r="G481" s="27"/>
      <c r="H481" s="12"/>
      <c r="I481" s="15">
        <f>IF(Sprint3TasksTable[[#This Row],[Presup]]&gt;0,(MAX(J481:AX481)-MIN(J481:AX481))/Sprint3TasksTable[[#This Row],[Presup]],0)</f>
        <v>0</v>
      </c>
      <c r="J481" s="12"/>
      <c r="K481" s="12"/>
      <c r="L481" s="12"/>
      <c r="M481" s="12"/>
      <c r="N481" s="42"/>
      <c r="O481" s="44"/>
      <c r="P481" s="12"/>
      <c r="Q481" s="12"/>
      <c r="R481" s="12"/>
      <c r="S481" s="42"/>
      <c r="T481" s="44"/>
      <c r="U481" s="12"/>
      <c r="V481" s="12"/>
      <c r="W481" s="12"/>
      <c r="X481" s="42"/>
      <c r="Y481" s="44"/>
      <c r="Z481" s="12"/>
      <c r="AA481" s="12"/>
      <c r="AB481" s="12"/>
      <c r="AC481" s="42"/>
      <c r="AD481" s="44"/>
      <c r="AE481" s="12"/>
      <c r="AF481" s="12"/>
      <c r="AG481" s="12"/>
      <c r="AH481" s="42"/>
      <c r="AI481" s="44"/>
      <c r="AJ481" s="12"/>
      <c r="AK481" s="12"/>
      <c r="AL481" s="12"/>
      <c r="AM481" s="42"/>
      <c r="AN481" s="44"/>
      <c r="AO481" s="12"/>
      <c r="AP481" s="12"/>
      <c r="AQ481" s="12"/>
      <c r="AR481" s="42"/>
      <c r="AS481" s="44"/>
      <c r="AT481" s="12"/>
      <c r="AU481" s="12"/>
      <c r="AV481" s="12"/>
      <c r="AW481" s="42"/>
      <c r="AX481" s="44"/>
    </row>
    <row r="482" spans="1:50" x14ac:dyDescent="0.2">
      <c r="A482" s="12"/>
      <c r="B482" s="64"/>
      <c r="C482" s="18"/>
      <c r="D482" s="19"/>
      <c r="E482" s="65"/>
      <c r="F482" s="17"/>
      <c r="G482" s="27"/>
      <c r="H482" s="12"/>
      <c r="I482" s="15">
        <f>IF(Sprint3TasksTable[[#This Row],[Presup]]&gt;0,(MAX(J482:AX482)-MIN(J482:AX482))/Sprint3TasksTable[[#This Row],[Presup]],0)</f>
        <v>0</v>
      </c>
      <c r="J482" s="12"/>
      <c r="K482" s="12"/>
      <c r="L482" s="12"/>
      <c r="M482" s="12"/>
      <c r="N482" s="42"/>
      <c r="O482" s="44"/>
      <c r="P482" s="12"/>
      <c r="Q482" s="12"/>
      <c r="R482" s="12"/>
      <c r="S482" s="42"/>
      <c r="T482" s="44"/>
      <c r="U482" s="12"/>
      <c r="V482" s="12"/>
      <c r="W482" s="12"/>
      <c r="X482" s="42"/>
      <c r="Y482" s="44"/>
      <c r="Z482" s="12"/>
      <c r="AA482" s="12"/>
      <c r="AB482" s="12"/>
      <c r="AC482" s="42"/>
      <c r="AD482" s="44"/>
      <c r="AE482" s="12"/>
      <c r="AF482" s="12"/>
      <c r="AG482" s="12"/>
      <c r="AH482" s="42"/>
      <c r="AI482" s="44"/>
      <c r="AJ482" s="12"/>
      <c r="AK482" s="12"/>
      <c r="AL482" s="12"/>
      <c r="AM482" s="42"/>
      <c r="AN482" s="44"/>
      <c r="AO482" s="12"/>
      <c r="AP482" s="12"/>
      <c r="AQ482" s="12"/>
      <c r="AR482" s="42"/>
      <c r="AS482" s="44"/>
      <c r="AT482" s="12"/>
      <c r="AU482" s="12"/>
      <c r="AV482" s="12"/>
      <c r="AW482" s="42"/>
      <c r="AX482" s="44"/>
    </row>
    <row r="483" spans="1:50" x14ac:dyDescent="0.2">
      <c r="A483" s="12"/>
      <c r="B483" s="64"/>
      <c r="C483" s="18"/>
      <c r="D483" s="19"/>
      <c r="E483" s="65"/>
      <c r="F483" s="17"/>
      <c r="G483" s="27"/>
      <c r="H483" s="12"/>
      <c r="I483" s="15">
        <f>IF(Sprint3TasksTable[[#This Row],[Presup]]&gt;0,(MAX(J483:AX483)-MIN(J483:AX483))/Sprint3TasksTable[[#This Row],[Presup]],0)</f>
        <v>0</v>
      </c>
      <c r="J483" s="12"/>
      <c r="K483" s="12"/>
      <c r="L483" s="12"/>
      <c r="M483" s="12"/>
      <c r="N483" s="42"/>
      <c r="O483" s="44"/>
      <c r="P483" s="12"/>
      <c r="Q483" s="12"/>
      <c r="R483" s="12"/>
      <c r="S483" s="42"/>
      <c r="T483" s="44"/>
      <c r="U483" s="12"/>
      <c r="V483" s="12"/>
      <c r="W483" s="12"/>
      <c r="X483" s="42"/>
      <c r="Y483" s="44"/>
      <c r="Z483" s="12"/>
      <c r="AA483" s="12"/>
      <c r="AB483" s="12"/>
      <c r="AC483" s="42"/>
      <c r="AD483" s="44"/>
      <c r="AE483" s="12"/>
      <c r="AF483" s="12"/>
      <c r="AG483" s="12"/>
      <c r="AH483" s="42"/>
      <c r="AI483" s="44"/>
      <c r="AJ483" s="12"/>
      <c r="AK483" s="12"/>
      <c r="AL483" s="12"/>
      <c r="AM483" s="42"/>
      <c r="AN483" s="44"/>
      <c r="AO483" s="12"/>
      <c r="AP483" s="12"/>
      <c r="AQ483" s="12"/>
      <c r="AR483" s="42"/>
      <c r="AS483" s="44"/>
      <c r="AT483" s="12"/>
      <c r="AU483" s="12"/>
      <c r="AV483" s="12"/>
      <c r="AW483" s="42"/>
      <c r="AX483" s="44"/>
    </row>
    <row r="484" spans="1:50" x14ac:dyDescent="0.2">
      <c r="A484" s="12"/>
      <c r="B484" s="64"/>
      <c r="C484" s="18"/>
      <c r="D484" s="19"/>
      <c r="E484" s="65"/>
      <c r="F484" s="17"/>
      <c r="G484" s="27"/>
      <c r="H484" s="12"/>
      <c r="I484" s="15">
        <f>IF(Sprint3TasksTable[[#This Row],[Presup]]&gt;0,(MAX(J484:AX484)-MIN(J484:AX484))/Sprint3TasksTable[[#This Row],[Presup]],0)</f>
        <v>0</v>
      </c>
      <c r="J484" s="12"/>
      <c r="K484" s="12"/>
      <c r="L484" s="12"/>
      <c r="M484" s="12"/>
      <c r="N484" s="42"/>
      <c r="O484" s="44"/>
      <c r="P484" s="12"/>
      <c r="Q484" s="12"/>
      <c r="R484" s="12"/>
      <c r="S484" s="42"/>
      <c r="T484" s="44"/>
      <c r="U484" s="12"/>
      <c r="V484" s="12"/>
      <c r="W484" s="12"/>
      <c r="X484" s="42"/>
      <c r="Y484" s="44"/>
      <c r="Z484" s="12"/>
      <c r="AA484" s="12"/>
      <c r="AB484" s="12"/>
      <c r="AC484" s="42"/>
      <c r="AD484" s="44"/>
      <c r="AE484" s="12"/>
      <c r="AF484" s="12"/>
      <c r="AG484" s="12"/>
      <c r="AH484" s="42"/>
      <c r="AI484" s="44"/>
      <c r="AJ484" s="12"/>
      <c r="AK484" s="12"/>
      <c r="AL484" s="12"/>
      <c r="AM484" s="42"/>
      <c r="AN484" s="44"/>
      <c r="AO484" s="12"/>
      <c r="AP484" s="12"/>
      <c r="AQ484" s="12"/>
      <c r="AR484" s="42"/>
      <c r="AS484" s="44"/>
      <c r="AT484" s="12"/>
      <c r="AU484" s="12"/>
      <c r="AV484" s="12"/>
      <c r="AW484" s="42"/>
      <c r="AX484" s="44"/>
    </row>
    <row r="485" spans="1:50" x14ac:dyDescent="0.2">
      <c r="A485" s="12"/>
      <c r="B485" s="64"/>
      <c r="C485" s="18"/>
      <c r="D485" s="19"/>
      <c r="E485" s="65"/>
      <c r="F485" s="17"/>
      <c r="G485" s="27"/>
      <c r="H485" s="12"/>
      <c r="I485" s="15">
        <f>IF(Sprint3TasksTable[[#This Row],[Presup]]&gt;0,(MAX(J485:AX485)-MIN(J485:AX485))/Sprint3TasksTable[[#This Row],[Presup]],0)</f>
        <v>0</v>
      </c>
      <c r="J485" s="12"/>
      <c r="K485" s="12"/>
      <c r="L485" s="12"/>
      <c r="M485" s="12"/>
      <c r="N485" s="42"/>
      <c r="O485" s="44"/>
      <c r="P485" s="12"/>
      <c r="Q485" s="12"/>
      <c r="R485" s="12"/>
      <c r="S485" s="42"/>
      <c r="T485" s="44"/>
      <c r="U485" s="12"/>
      <c r="V485" s="12"/>
      <c r="W485" s="12"/>
      <c r="X485" s="42"/>
      <c r="Y485" s="44"/>
      <c r="Z485" s="12"/>
      <c r="AA485" s="12"/>
      <c r="AB485" s="12"/>
      <c r="AC485" s="42"/>
      <c r="AD485" s="44"/>
      <c r="AE485" s="12"/>
      <c r="AF485" s="12"/>
      <c r="AG485" s="12"/>
      <c r="AH485" s="42"/>
      <c r="AI485" s="44"/>
      <c r="AJ485" s="12"/>
      <c r="AK485" s="12"/>
      <c r="AL485" s="12"/>
      <c r="AM485" s="42"/>
      <c r="AN485" s="44"/>
      <c r="AO485" s="12"/>
      <c r="AP485" s="12"/>
      <c r="AQ485" s="12"/>
      <c r="AR485" s="42"/>
      <c r="AS485" s="44"/>
      <c r="AT485" s="12"/>
      <c r="AU485" s="12"/>
      <c r="AV485" s="12"/>
      <c r="AW485" s="42"/>
      <c r="AX485" s="44"/>
    </row>
    <row r="486" spans="1:50" x14ac:dyDescent="0.2">
      <c r="A486" s="12"/>
      <c r="B486" s="64"/>
      <c r="C486" s="18"/>
      <c r="D486" s="19"/>
      <c r="E486" s="65"/>
      <c r="F486" s="17"/>
      <c r="G486" s="27"/>
      <c r="H486" s="12"/>
      <c r="I486" s="15">
        <f>IF(Sprint3TasksTable[[#This Row],[Presup]]&gt;0,(MAX(J486:AX486)-MIN(J486:AX486))/Sprint3TasksTable[[#This Row],[Presup]],0)</f>
        <v>0</v>
      </c>
      <c r="J486" s="12"/>
      <c r="K486" s="12"/>
      <c r="L486" s="12"/>
      <c r="M486" s="12"/>
      <c r="N486" s="42"/>
      <c r="O486" s="44"/>
      <c r="P486" s="12"/>
      <c r="Q486" s="12"/>
      <c r="R486" s="12"/>
      <c r="S486" s="42"/>
      <c r="T486" s="44"/>
      <c r="U486" s="12"/>
      <c r="V486" s="12"/>
      <c r="W486" s="12"/>
      <c r="X486" s="42"/>
      <c r="Y486" s="44"/>
      <c r="Z486" s="12"/>
      <c r="AA486" s="12"/>
      <c r="AB486" s="12"/>
      <c r="AC486" s="42"/>
      <c r="AD486" s="44"/>
      <c r="AE486" s="12"/>
      <c r="AF486" s="12"/>
      <c r="AG486" s="12"/>
      <c r="AH486" s="42"/>
      <c r="AI486" s="44"/>
      <c r="AJ486" s="12"/>
      <c r="AK486" s="12"/>
      <c r="AL486" s="12"/>
      <c r="AM486" s="42"/>
      <c r="AN486" s="44"/>
      <c r="AO486" s="12"/>
      <c r="AP486" s="12"/>
      <c r="AQ486" s="12"/>
      <c r="AR486" s="42"/>
      <c r="AS486" s="44"/>
      <c r="AT486" s="12"/>
      <c r="AU486" s="12"/>
      <c r="AV486" s="12"/>
      <c r="AW486" s="42"/>
      <c r="AX486" s="44"/>
    </row>
    <row r="487" spans="1:50" x14ac:dyDescent="0.2">
      <c r="A487" s="12"/>
      <c r="B487" s="64"/>
      <c r="C487" s="18"/>
      <c r="D487" s="19"/>
      <c r="E487" s="65"/>
      <c r="F487" s="17"/>
      <c r="G487" s="27"/>
      <c r="H487" s="12"/>
      <c r="I487" s="15">
        <f>IF(Sprint3TasksTable[[#This Row],[Presup]]&gt;0,(MAX(J487:AX487)-MIN(J487:AX487))/Sprint3TasksTable[[#This Row],[Presup]],0)</f>
        <v>0</v>
      </c>
      <c r="J487" s="12"/>
      <c r="K487" s="12"/>
      <c r="L487" s="12"/>
      <c r="M487" s="12"/>
      <c r="N487" s="42"/>
      <c r="O487" s="44"/>
      <c r="P487" s="12"/>
      <c r="Q487" s="12"/>
      <c r="R487" s="12"/>
      <c r="S487" s="42"/>
      <c r="T487" s="44"/>
      <c r="U487" s="12"/>
      <c r="V487" s="12"/>
      <c r="W487" s="12"/>
      <c r="X487" s="42"/>
      <c r="Y487" s="44"/>
      <c r="Z487" s="12"/>
      <c r="AA487" s="12"/>
      <c r="AB487" s="12"/>
      <c r="AC487" s="42"/>
      <c r="AD487" s="44"/>
      <c r="AE487" s="12"/>
      <c r="AF487" s="12"/>
      <c r="AG487" s="12"/>
      <c r="AH487" s="42"/>
      <c r="AI487" s="44"/>
      <c r="AJ487" s="12"/>
      <c r="AK487" s="12"/>
      <c r="AL487" s="12"/>
      <c r="AM487" s="42"/>
      <c r="AN487" s="44"/>
      <c r="AO487" s="12"/>
      <c r="AP487" s="12"/>
      <c r="AQ487" s="12"/>
      <c r="AR487" s="42"/>
      <c r="AS487" s="44"/>
      <c r="AT487" s="12"/>
      <c r="AU487" s="12"/>
      <c r="AV487" s="12"/>
      <c r="AW487" s="42"/>
      <c r="AX487" s="44"/>
    </row>
    <row r="488" spans="1:50" x14ac:dyDescent="0.2">
      <c r="A488" s="12"/>
      <c r="B488" s="64"/>
      <c r="C488" s="18"/>
      <c r="D488" s="19"/>
      <c r="E488" s="65"/>
      <c r="F488" s="17"/>
      <c r="G488" s="27"/>
      <c r="H488" s="12"/>
      <c r="I488" s="15">
        <f>IF(Sprint3TasksTable[[#This Row],[Presup]]&gt;0,(MAX(J488:AX488)-MIN(J488:AX488))/Sprint3TasksTable[[#This Row],[Presup]],0)</f>
        <v>0</v>
      </c>
      <c r="J488" s="12"/>
      <c r="K488" s="12"/>
      <c r="L488" s="12"/>
      <c r="M488" s="12"/>
      <c r="N488" s="42"/>
      <c r="O488" s="44"/>
      <c r="P488" s="12"/>
      <c r="Q488" s="12"/>
      <c r="R488" s="12"/>
      <c r="S488" s="42"/>
      <c r="T488" s="44"/>
      <c r="U488" s="12"/>
      <c r="V488" s="12"/>
      <c r="W488" s="12"/>
      <c r="X488" s="42"/>
      <c r="Y488" s="44"/>
      <c r="Z488" s="12"/>
      <c r="AA488" s="12"/>
      <c r="AB488" s="12"/>
      <c r="AC488" s="42"/>
      <c r="AD488" s="44"/>
      <c r="AE488" s="12"/>
      <c r="AF488" s="12"/>
      <c r="AG488" s="12"/>
      <c r="AH488" s="42"/>
      <c r="AI488" s="44"/>
      <c r="AJ488" s="12"/>
      <c r="AK488" s="12"/>
      <c r="AL488" s="12"/>
      <c r="AM488" s="42"/>
      <c r="AN488" s="44"/>
      <c r="AO488" s="12"/>
      <c r="AP488" s="12"/>
      <c r="AQ488" s="12"/>
      <c r="AR488" s="42"/>
      <c r="AS488" s="44"/>
      <c r="AT488" s="12"/>
      <c r="AU488" s="12"/>
      <c r="AV488" s="12"/>
      <c r="AW488" s="42"/>
      <c r="AX488" s="44"/>
    </row>
    <row r="489" spans="1:50" x14ac:dyDescent="0.2">
      <c r="A489" s="12"/>
      <c r="B489" s="64"/>
      <c r="C489" s="18"/>
      <c r="D489" s="19"/>
      <c r="E489" s="65"/>
      <c r="F489" s="17"/>
      <c r="G489" s="27"/>
      <c r="H489" s="12"/>
      <c r="I489" s="15">
        <f>IF(Sprint3TasksTable[[#This Row],[Presup]]&gt;0,(MAX(J489:AX489)-MIN(J489:AX489))/Sprint3TasksTable[[#This Row],[Presup]],0)</f>
        <v>0</v>
      </c>
      <c r="J489" s="12"/>
      <c r="K489" s="12"/>
      <c r="L489" s="12"/>
      <c r="M489" s="12"/>
      <c r="N489" s="42"/>
      <c r="O489" s="44"/>
      <c r="P489" s="12"/>
      <c r="Q489" s="12"/>
      <c r="R489" s="12"/>
      <c r="S489" s="42"/>
      <c r="T489" s="44"/>
      <c r="U489" s="12"/>
      <c r="V489" s="12"/>
      <c r="W489" s="12"/>
      <c r="X489" s="42"/>
      <c r="Y489" s="44"/>
      <c r="Z489" s="12"/>
      <c r="AA489" s="12"/>
      <c r="AB489" s="12"/>
      <c r="AC489" s="42"/>
      <c r="AD489" s="44"/>
      <c r="AE489" s="12"/>
      <c r="AF489" s="12"/>
      <c r="AG489" s="12"/>
      <c r="AH489" s="42"/>
      <c r="AI489" s="44"/>
      <c r="AJ489" s="12"/>
      <c r="AK489" s="12"/>
      <c r="AL489" s="12"/>
      <c r="AM489" s="42"/>
      <c r="AN489" s="44"/>
      <c r="AO489" s="12"/>
      <c r="AP489" s="12"/>
      <c r="AQ489" s="12"/>
      <c r="AR489" s="42"/>
      <c r="AS489" s="44"/>
      <c r="AT489" s="12"/>
      <c r="AU489" s="12"/>
      <c r="AV489" s="12"/>
      <c r="AW489" s="42"/>
      <c r="AX489" s="44"/>
    </row>
    <row r="490" spans="1:50" x14ac:dyDescent="0.2">
      <c r="A490" s="12"/>
      <c r="B490" s="64"/>
      <c r="C490" s="18"/>
      <c r="D490" s="19"/>
      <c r="E490" s="65"/>
      <c r="F490" s="17"/>
      <c r="G490" s="27"/>
      <c r="H490" s="12"/>
      <c r="I490" s="15">
        <f>IF(Sprint3TasksTable[[#This Row],[Presup]]&gt;0,(MAX(J490:AX490)-MIN(J490:AX490))/Sprint3TasksTable[[#This Row],[Presup]],0)</f>
        <v>0</v>
      </c>
      <c r="J490" s="12"/>
      <c r="K490" s="12"/>
      <c r="L490" s="12"/>
      <c r="M490" s="12"/>
      <c r="N490" s="42"/>
      <c r="O490" s="44"/>
      <c r="P490" s="12"/>
      <c r="Q490" s="12"/>
      <c r="R490" s="12"/>
      <c r="S490" s="42"/>
      <c r="T490" s="44"/>
      <c r="U490" s="12"/>
      <c r="V490" s="12"/>
      <c r="W490" s="12"/>
      <c r="X490" s="42"/>
      <c r="Y490" s="44"/>
      <c r="Z490" s="12"/>
      <c r="AA490" s="12"/>
      <c r="AB490" s="12"/>
      <c r="AC490" s="42"/>
      <c r="AD490" s="44"/>
      <c r="AE490" s="12"/>
      <c r="AF490" s="12"/>
      <c r="AG490" s="12"/>
      <c r="AH490" s="42"/>
      <c r="AI490" s="44"/>
      <c r="AJ490" s="12"/>
      <c r="AK490" s="12"/>
      <c r="AL490" s="12"/>
      <c r="AM490" s="42"/>
      <c r="AN490" s="44"/>
      <c r="AO490" s="12"/>
      <c r="AP490" s="12"/>
      <c r="AQ490" s="12"/>
      <c r="AR490" s="42"/>
      <c r="AS490" s="44"/>
      <c r="AT490" s="12"/>
      <c r="AU490" s="12"/>
      <c r="AV490" s="12"/>
      <c r="AW490" s="42"/>
      <c r="AX490" s="44"/>
    </row>
    <row r="491" spans="1:50" x14ac:dyDescent="0.2">
      <c r="A491" s="12"/>
      <c r="B491" s="64"/>
      <c r="C491" s="18"/>
      <c r="D491" s="19"/>
      <c r="E491" s="65"/>
      <c r="F491" s="17"/>
      <c r="G491" s="27"/>
      <c r="H491" s="12"/>
      <c r="I491" s="15">
        <f>IF(Sprint3TasksTable[[#This Row],[Presup]]&gt;0,(MAX(J491:AX491)-MIN(J491:AX491))/Sprint3TasksTable[[#This Row],[Presup]],0)</f>
        <v>0</v>
      </c>
      <c r="J491" s="12"/>
      <c r="K491" s="12"/>
      <c r="L491" s="12"/>
      <c r="M491" s="12"/>
      <c r="N491" s="42"/>
      <c r="O491" s="44"/>
      <c r="P491" s="12"/>
      <c r="Q491" s="12"/>
      <c r="R491" s="12"/>
      <c r="S491" s="42"/>
      <c r="T491" s="44"/>
      <c r="U491" s="12"/>
      <c r="V491" s="12"/>
      <c r="W491" s="12"/>
      <c r="X491" s="42"/>
      <c r="Y491" s="44"/>
      <c r="Z491" s="12"/>
      <c r="AA491" s="12"/>
      <c r="AB491" s="12"/>
      <c r="AC491" s="42"/>
      <c r="AD491" s="44"/>
      <c r="AE491" s="12"/>
      <c r="AF491" s="12"/>
      <c r="AG491" s="12"/>
      <c r="AH491" s="42"/>
      <c r="AI491" s="44"/>
      <c r="AJ491" s="12"/>
      <c r="AK491" s="12"/>
      <c r="AL491" s="12"/>
      <c r="AM491" s="42"/>
      <c r="AN491" s="44"/>
      <c r="AO491" s="12"/>
      <c r="AP491" s="12"/>
      <c r="AQ491" s="12"/>
      <c r="AR491" s="42"/>
      <c r="AS491" s="44"/>
      <c r="AT491" s="12"/>
      <c r="AU491" s="12"/>
      <c r="AV491" s="12"/>
      <c r="AW491" s="42"/>
      <c r="AX491" s="44"/>
    </row>
    <row r="492" spans="1:50" x14ac:dyDescent="0.2">
      <c r="A492" s="12"/>
      <c r="B492" s="64"/>
      <c r="C492" s="18"/>
      <c r="D492" s="19"/>
      <c r="E492" s="65"/>
      <c r="F492" s="17"/>
      <c r="G492" s="27"/>
      <c r="H492" s="12"/>
      <c r="I492" s="15">
        <f>IF(Sprint3TasksTable[[#This Row],[Presup]]&gt;0,(MAX(J492:AX492)-MIN(J492:AX492))/Sprint3TasksTable[[#This Row],[Presup]],0)</f>
        <v>0</v>
      </c>
      <c r="J492" s="12"/>
      <c r="K492" s="12"/>
      <c r="L492" s="12"/>
      <c r="M492" s="12"/>
      <c r="N492" s="42"/>
      <c r="O492" s="44"/>
      <c r="P492" s="12"/>
      <c r="Q492" s="12"/>
      <c r="R492" s="12"/>
      <c r="S492" s="42"/>
      <c r="T492" s="44"/>
      <c r="U492" s="12"/>
      <c r="V492" s="12"/>
      <c r="W492" s="12"/>
      <c r="X492" s="42"/>
      <c r="Y492" s="44"/>
      <c r="Z492" s="12"/>
      <c r="AA492" s="12"/>
      <c r="AB492" s="12"/>
      <c r="AC492" s="42"/>
      <c r="AD492" s="44"/>
      <c r="AE492" s="12"/>
      <c r="AF492" s="12"/>
      <c r="AG492" s="12"/>
      <c r="AH492" s="42"/>
      <c r="AI492" s="44"/>
      <c r="AJ492" s="12"/>
      <c r="AK492" s="12"/>
      <c r="AL492" s="12"/>
      <c r="AM492" s="42"/>
      <c r="AN492" s="44"/>
      <c r="AO492" s="12"/>
      <c r="AP492" s="12"/>
      <c r="AQ492" s="12"/>
      <c r="AR492" s="42"/>
      <c r="AS492" s="44"/>
      <c r="AT492" s="12"/>
      <c r="AU492" s="12"/>
      <c r="AV492" s="12"/>
      <c r="AW492" s="42"/>
      <c r="AX492" s="44"/>
    </row>
    <row r="493" spans="1:50" x14ac:dyDescent="0.2">
      <c r="A493" s="12"/>
      <c r="B493" s="64"/>
      <c r="C493" s="18"/>
      <c r="D493" s="19"/>
      <c r="E493" s="65"/>
      <c r="F493" s="17"/>
      <c r="G493" s="27"/>
      <c r="H493" s="12"/>
      <c r="I493" s="15">
        <f>IF(Sprint3TasksTable[[#This Row],[Presup]]&gt;0,(MAX(J493:AX493)-MIN(J493:AX493))/Sprint3TasksTable[[#This Row],[Presup]],0)</f>
        <v>0</v>
      </c>
      <c r="J493" s="12"/>
      <c r="K493" s="12"/>
      <c r="L493" s="12"/>
      <c r="M493" s="12"/>
      <c r="N493" s="42"/>
      <c r="O493" s="44"/>
      <c r="P493" s="12"/>
      <c r="Q493" s="12"/>
      <c r="R493" s="12"/>
      <c r="S493" s="42"/>
      <c r="T493" s="44"/>
      <c r="U493" s="12"/>
      <c r="V493" s="12"/>
      <c r="W493" s="12"/>
      <c r="X493" s="42"/>
      <c r="Y493" s="44"/>
      <c r="Z493" s="12"/>
      <c r="AA493" s="12"/>
      <c r="AB493" s="12"/>
      <c r="AC493" s="42"/>
      <c r="AD493" s="44"/>
      <c r="AE493" s="12"/>
      <c r="AF493" s="12"/>
      <c r="AG493" s="12"/>
      <c r="AH493" s="42"/>
      <c r="AI493" s="44"/>
      <c r="AJ493" s="12"/>
      <c r="AK493" s="12"/>
      <c r="AL493" s="12"/>
      <c r="AM493" s="42"/>
      <c r="AN493" s="44"/>
      <c r="AO493" s="12"/>
      <c r="AP493" s="12"/>
      <c r="AQ493" s="12"/>
      <c r="AR493" s="42"/>
      <c r="AS493" s="44"/>
      <c r="AT493" s="12"/>
      <c r="AU493" s="12"/>
      <c r="AV493" s="12"/>
      <c r="AW493" s="42"/>
      <c r="AX493" s="44"/>
    </row>
    <row r="494" spans="1:50" x14ac:dyDescent="0.2">
      <c r="A494" s="12"/>
      <c r="B494" s="64"/>
      <c r="C494" s="18"/>
      <c r="D494" s="19"/>
      <c r="E494" s="65"/>
      <c r="F494" s="17"/>
      <c r="G494" s="27"/>
      <c r="H494" s="12"/>
      <c r="I494" s="15">
        <f>IF(Sprint3TasksTable[[#This Row],[Presup]]&gt;0,(MAX(J494:AX494)-MIN(J494:AX494))/Sprint3TasksTable[[#This Row],[Presup]],0)</f>
        <v>0</v>
      </c>
      <c r="J494" s="12"/>
      <c r="K494" s="12"/>
      <c r="L494" s="12"/>
      <c r="M494" s="12"/>
      <c r="N494" s="42"/>
      <c r="O494" s="44"/>
      <c r="P494" s="12"/>
      <c r="Q494" s="12"/>
      <c r="R494" s="12"/>
      <c r="S494" s="42"/>
      <c r="T494" s="44"/>
      <c r="U494" s="12"/>
      <c r="V494" s="12"/>
      <c r="W494" s="12"/>
      <c r="X494" s="42"/>
      <c r="Y494" s="44"/>
      <c r="Z494" s="12"/>
      <c r="AA494" s="12"/>
      <c r="AB494" s="12"/>
      <c r="AC494" s="42"/>
      <c r="AD494" s="44"/>
      <c r="AE494" s="12"/>
      <c r="AF494" s="12"/>
      <c r="AG494" s="12"/>
      <c r="AH494" s="42"/>
      <c r="AI494" s="44"/>
      <c r="AJ494" s="12"/>
      <c r="AK494" s="12"/>
      <c r="AL494" s="12"/>
      <c r="AM494" s="42"/>
      <c r="AN494" s="44"/>
      <c r="AO494" s="12"/>
      <c r="AP494" s="12"/>
      <c r="AQ494" s="12"/>
      <c r="AR494" s="42"/>
      <c r="AS494" s="44"/>
      <c r="AT494" s="12"/>
      <c r="AU494" s="12"/>
      <c r="AV494" s="12"/>
      <c r="AW494" s="42"/>
      <c r="AX494" s="44"/>
    </row>
    <row r="495" spans="1:50" x14ac:dyDescent="0.2">
      <c r="A495" s="12"/>
      <c r="B495" s="64"/>
      <c r="C495" s="18"/>
      <c r="D495" s="19"/>
      <c r="E495" s="65"/>
      <c r="F495" s="17"/>
      <c r="G495" s="27"/>
      <c r="H495" s="12"/>
      <c r="I495" s="15">
        <f>IF(Sprint3TasksTable[[#This Row],[Presup]]&gt;0,(MAX(J495:AX495)-MIN(J495:AX495))/Sprint3TasksTable[[#This Row],[Presup]],0)</f>
        <v>0</v>
      </c>
      <c r="J495" s="12"/>
      <c r="K495" s="12"/>
      <c r="L495" s="12"/>
      <c r="M495" s="12"/>
      <c r="N495" s="42"/>
      <c r="O495" s="44"/>
      <c r="P495" s="12"/>
      <c r="Q495" s="12"/>
      <c r="R495" s="12"/>
      <c r="S495" s="42"/>
      <c r="T495" s="44"/>
      <c r="U495" s="12"/>
      <c r="V495" s="12"/>
      <c r="W495" s="12"/>
      <c r="X495" s="42"/>
      <c r="Y495" s="44"/>
      <c r="Z495" s="12"/>
      <c r="AA495" s="12"/>
      <c r="AB495" s="12"/>
      <c r="AC495" s="42"/>
      <c r="AD495" s="44"/>
      <c r="AE495" s="12"/>
      <c r="AF495" s="12"/>
      <c r="AG495" s="12"/>
      <c r="AH495" s="42"/>
      <c r="AI495" s="44"/>
      <c r="AJ495" s="12"/>
      <c r="AK495" s="12"/>
      <c r="AL495" s="12"/>
      <c r="AM495" s="42"/>
      <c r="AN495" s="44"/>
      <c r="AO495" s="12"/>
      <c r="AP495" s="12"/>
      <c r="AQ495" s="12"/>
      <c r="AR495" s="42"/>
      <c r="AS495" s="44"/>
      <c r="AT495" s="12"/>
      <c r="AU495" s="12"/>
      <c r="AV495" s="12"/>
      <c r="AW495" s="42"/>
      <c r="AX495" s="44"/>
    </row>
    <row r="496" spans="1:50" x14ac:dyDescent="0.2">
      <c r="A496" s="12"/>
      <c r="B496" s="64"/>
      <c r="C496" s="18"/>
      <c r="D496" s="19"/>
      <c r="E496" s="65"/>
      <c r="F496" s="17"/>
      <c r="G496" s="27"/>
      <c r="H496" s="12"/>
      <c r="I496" s="15">
        <f>IF(Sprint3TasksTable[[#This Row],[Presup]]&gt;0,(MAX(J496:AX496)-MIN(J496:AX496))/Sprint3TasksTable[[#This Row],[Presup]],0)</f>
        <v>0</v>
      </c>
      <c r="J496" s="12"/>
      <c r="K496" s="12"/>
      <c r="L496" s="12"/>
      <c r="M496" s="12"/>
      <c r="N496" s="42"/>
      <c r="O496" s="44"/>
      <c r="P496" s="12"/>
      <c r="Q496" s="12"/>
      <c r="R496" s="12"/>
      <c r="S496" s="42"/>
      <c r="T496" s="44"/>
      <c r="U496" s="12"/>
      <c r="V496" s="12"/>
      <c r="W496" s="12"/>
      <c r="X496" s="42"/>
      <c r="Y496" s="44"/>
      <c r="Z496" s="12"/>
      <c r="AA496" s="12"/>
      <c r="AB496" s="12"/>
      <c r="AC496" s="42"/>
      <c r="AD496" s="44"/>
      <c r="AE496" s="12"/>
      <c r="AF496" s="12"/>
      <c r="AG496" s="12"/>
      <c r="AH496" s="42"/>
      <c r="AI496" s="44"/>
      <c r="AJ496" s="12"/>
      <c r="AK496" s="12"/>
      <c r="AL496" s="12"/>
      <c r="AM496" s="42"/>
      <c r="AN496" s="44"/>
      <c r="AO496" s="12"/>
      <c r="AP496" s="12"/>
      <c r="AQ496" s="12"/>
      <c r="AR496" s="42"/>
      <c r="AS496" s="44"/>
      <c r="AT496" s="12"/>
      <c r="AU496" s="12"/>
      <c r="AV496" s="12"/>
      <c r="AW496" s="42"/>
      <c r="AX496" s="44"/>
    </row>
    <row r="497" spans="1:50" x14ac:dyDescent="0.2">
      <c r="A497" s="12"/>
      <c r="B497" s="64"/>
      <c r="C497" s="18"/>
      <c r="D497" s="19"/>
      <c r="E497" s="65"/>
      <c r="F497" s="17"/>
      <c r="G497" s="27"/>
      <c r="H497" s="12"/>
      <c r="I497" s="15">
        <f>IF(Sprint3TasksTable[[#This Row],[Presup]]&gt;0,(MAX(J497:AX497)-MIN(J497:AX497))/Sprint3TasksTable[[#This Row],[Presup]],0)</f>
        <v>0</v>
      </c>
      <c r="J497" s="12"/>
      <c r="K497" s="12"/>
      <c r="L497" s="12"/>
      <c r="M497" s="12"/>
      <c r="N497" s="42"/>
      <c r="O497" s="44"/>
      <c r="P497" s="12"/>
      <c r="Q497" s="12"/>
      <c r="R497" s="12"/>
      <c r="S497" s="42"/>
      <c r="T497" s="44"/>
      <c r="U497" s="12"/>
      <c r="V497" s="12"/>
      <c r="W497" s="12"/>
      <c r="X497" s="42"/>
      <c r="Y497" s="44"/>
      <c r="Z497" s="12"/>
      <c r="AA497" s="12"/>
      <c r="AB497" s="12"/>
      <c r="AC497" s="42"/>
      <c r="AD497" s="44"/>
      <c r="AE497" s="12"/>
      <c r="AF497" s="12"/>
      <c r="AG497" s="12"/>
      <c r="AH497" s="42"/>
      <c r="AI497" s="44"/>
      <c r="AJ497" s="12"/>
      <c r="AK497" s="12"/>
      <c r="AL497" s="12"/>
      <c r="AM497" s="42"/>
      <c r="AN497" s="44"/>
      <c r="AO497" s="12"/>
      <c r="AP497" s="12"/>
      <c r="AQ497" s="12"/>
      <c r="AR497" s="42"/>
      <c r="AS497" s="44"/>
      <c r="AT497" s="12"/>
      <c r="AU497" s="12"/>
      <c r="AV497" s="12"/>
      <c r="AW497" s="42"/>
      <c r="AX497" s="44"/>
    </row>
    <row r="498" spans="1:50" x14ac:dyDescent="0.2">
      <c r="A498" s="12"/>
      <c r="B498" s="64"/>
      <c r="C498" s="18"/>
      <c r="D498" s="19"/>
      <c r="E498" s="65"/>
      <c r="F498" s="17"/>
      <c r="G498" s="27"/>
      <c r="H498" s="12"/>
      <c r="I498" s="15">
        <f>IF(Sprint3TasksTable[[#This Row],[Presup]]&gt;0,(MAX(J498:AX498)-MIN(J498:AX498))/Sprint3TasksTable[[#This Row],[Presup]],0)</f>
        <v>0</v>
      </c>
      <c r="J498" s="12"/>
      <c r="K498" s="12"/>
      <c r="L498" s="12"/>
      <c r="M498" s="12"/>
      <c r="N498" s="42"/>
      <c r="O498" s="44"/>
      <c r="P498" s="12"/>
      <c r="Q498" s="12"/>
      <c r="R498" s="12"/>
      <c r="S498" s="42"/>
      <c r="T498" s="44"/>
      <c r="U498" s="12"/>
      <c r="V498" s="12"/>
      <c r="W498" s="12"/>
      <c r="X498" s="42"/>
      <c r="Y498" s="44"/>
      <c r="Z498" s="12"/>
      <c r="AA498" s="12"/>
      <c r="AB498" s="12"/>
      <c r="AC498" s="42"/>
      <c r="AD498" s="44"/>
      <c r="AE498" s="12"/>
      <c r="AF498" s="12"/>
      <c r="AG498" s="12"/>
      <c r="AH498" s="42"/>
      <c r="AI498" s="44"/>
      <c r="AJ498" s="12"/>
      <c r="AK498" s="12"/>
      <c r="AL498" s="12"/>
      <c r="AM498" s="42"/>
      <c r="AN498" s="44"/>
      <c r="AO498" s="12"/>
      <c r="AP498" s="12"/>
      <c r="AQ498" s="12"/>
      <c r="AR498" s="42"/>
      <c r="AS498" s="44"/>
      <c r="AT498" s="12"/>
      <c r="AU498" s="12"/>
      <c r="AV498" s="12"/>
      <c r="AW498" s="42"/>
      <c r="AX498" s="44"/>
    </row>
    <row r="499" spans="1:50" x14ac:dyDescent="0.2">
      <c r="A499" s="12"/>
      <c r="B499" s="64"/>
      <c r="C499" s="18"/>
      <c r="D499" s="19"/>
      <c r="E499" s="65"/>
      <c r="F499" s="17"/>
      <c r="G499" s="27"/>
      <c r="H499" s="12"/>
      <c r="I499" s="15">
        <f>IF(Sprint3TasksTable[[#This Row],[Presup]]&gt;0,(MAX(J499:AX499)-MIN(J499:AX499))/Sprint3TasksTable[[#This Row],[Presup]],0)</f>
        <v>0</v>
      </c>
      <c r="J499" s="12"/>
      <c r="K499" s="12"/>
      <c r="L499" s="12"/>
      <c r="M499" s="12"/>
      <c r="N499" s="42"/>
      <c r="O499" s="44"/>
      <c r="P499" s="12"/>
      <c r="Q499" s="12"/>
      <c r="R499" s="12"/>
      <c r="S499" s="42"/>
      <c r="T499" s="44"/>
      <c r="U499" s="12"/>
      <c r="V499" s="12"/>
      <c r="W499" s="12"/>
      <c r="X499" s="42"/>
      <c r="Y499" s="44"/>
      <c r="Z499" s="12"/>
      <c r="AA499" s="12"/>
      <c r="AB499" s="12"/>
      <c r="AC499" s="42"/>
      <c r="AD499" s="44"/>
      <c r="AE499" s="12"/>
      <c r="AF499" s="12"/>
      <c r="AG499" s="12"/>
      <c r="AH499" s="42"/>
      <c r="AI499" s="44"/>
      <c r="AJ499" s="12"/>
      <c r="AK499" s="12"/>
      <c r="AL499" s="12"/>
      <c r="AM499" s="42"/>
      <c r="AN499" s="44"/>
      <c r="AO499" s="12"/>
      <c r="AP499" s="12"/>
      <c r="AQ499" s="12"/>
      <c r="AR499" s="42"/>
      <c r="AS499" s="44"/>
      <c r="AT499" s="12"/>
      <c r="AU499" s="12"/>
      <c r="AV499" s="12"/>
      <c r="AW499" s="42"/>
      <c r="AX499" s="44"/>
    </row>
    <row r="500" spans="1:50" x14ac:dyDescent="0.2">
      <c r="A500" s="12"/>
      <c r="B500" s="64"/>
      <c r="C500" s="18"/>
      <c r="D500" s="19"/>
      <c r="E500" s="65"/>
      <c r="F500" s="17"/>
      <c r="G500" s="27"/>
      <c r="H500" s="12"/>
      <c r="I500" s="15">
        <f>IF(Sprint3TasksTable[[#This Row],[Presup]]&gt;0,(MAX(J500:AX500)-MIN(J500:AX500))/Sprint3TasksTable[[#This Row],[Presup]],0)</f>
        <v>0</v>
      </c>
      <c r="J500" s="12"/>
      <c r="K500" s="12"/>
      <c r="L500" s="12"/>
      <c r="M500" s="12"/>
      <c r="N500" s="42"/>
      <c r="O500" s="44"/>
      <c r="P500" s="12"/>
      <c r="Q500" s="12"/>
      <c r="R500" s="12"/>
      <c r="S500" s="42"/>
      <c r="T500" s="44"/>
      <c r="U500" s="12"/>
      <c r="V500" s="12"/>
      <c r="W500" s="12"/>
      <c r="X500" s="42"/>
      <c r="Y500" s="44"/>
      <c r="Z500" s="12"/>
      <c r="AA500" s="12"/>
      <c r="AB500" s="12"/>
      <c r="AC500" s="42"/>
      <c r="AD500" s="44"/>
      <c r="AE500" s="12"/>
      <c r="AF500" s="12"/>
      <c r="AG500" s="12"/>
      <c r="AH500" s="42"/>
      <c r="AI500" s="44"/>
      <c r="AJ500" s="12"/>
      <c r="AK500" s="12"/>
      <c r="AL500" s="12"/>
      <c r="AM500" s="42"/>
      <c r="AN500" s="44"/>
      <c r="AO500" s="12"/>
      <c r="AP500" s="12"/>
      <c r="AQ500" s="12"/>
      <c r="AR500" s="42"/>
      <c r="AS500" s="44"/>
      <c r="AT500" s="12"/>
      <c r="AU500" s="12"/>
      <c r="AV500" s="12"/>
      <c r="AW500" s="42"/>
      <c r="AX500" s="44"/>
    </row>
    <row r="501" spans="1:50" x14ac:dyDescent="0.2">
      <c r="A501" s="12"/>
      <c r="B501" s="64"/>
      <c r="C501" s="18"/>
      <c r="D501" s="19"/>
      <c r="E501" s="65"/>
      <c r="F501" s="17"/>
      <c r="G501" s="27"/>
      <c r="H501" s="12"/>
      <c r="I501" s="15">
        <f>IF(Sprint3TasksTable[[#This Row],[Presup]]&gt;0,(MAX(J501:AX501)-MIN(J501:AX501))/Sprint3TasksTable[[#This Row],[Presup]],0)</f>
        <v>0</v>
      </c>
      <c r="J501" s="12"/>
      <c r="K501" s="12"/>
      <c r="L501" s="12"/>
      <c r="M501" s="12"/>
      <c r="N501" s="42"/>
      <c r="O501" s="44"/>
      <c r="P501" s="12"/>
      <c r="Q501" s="12"/>
      <c r="R501" s="12"/>
      <c r="S501" s="42"/>
      <c r="T501" s="44"/>
      <c r="U501" s="12"/>
      <c r="V501" s="12"/>
      <c r="W501" s="12"/>
      <c r="X501" s="42"/>
      <c r="Y501" s="44"/>
      <c r="Z501" s="12"/>
      <c r="AA501" s="12"/>
      <c r="AB501" s="12"/>
      <c r="AC501" s="42"/>
      <c r="AD501" s="44"/>
      <c r="AE501" s="12"/>
      <c r="AF501" s="12"/>
      <c r="AG501" s="12"/>
      <c r="AH501" s="42"/>
      <c r="AI501" s="44"/>
      <c r="AJ501" s="12"/>
      <c r="AK501" s="12"/>
      <c r="AL501" s="12"/>
      <c r="AM501" s="42"/>
      <c r="AN501" s="44"/>
      <c r="AO501" s="12"/>
      <c r="AP501" s="12"/>
      <c r="AQ501" s="12"/>
      <c r="AR501" s="42"/>
      <c r="AS501" s="44"/>
      <c r="AT501" s="12"/>
      <c r="AU501" s="12"/>
      <c r="AV501" s="12"/>
      <c r="AW501" s="42"/>
      <c r="AX501" s="44"/>
    </row>
    <row r="502" spans="1:50" x14ac:dyDescent="0.2">
      <c r="A502" s="12"/>
      <c r="B502" s="64"/>
      <c r="C502" s="18"/>
      <c r="D502" s="19"/>
      <c r="E502" s="65"/>
      <c r="F502" s="17"/>
      <c r="G502" s="27"/>
      <c r="H502" s="12"/>
      <c r="I502" s="15">
        <f>IF(Sprint3TasksTable[[#This Row],[Presup]]&gt;0,(MAX(J502:AX502)-MIN(J502:AX502))/Sprint3TasksTable[[#This Row],[Presup]],0)</f>
        <v>0</v>
      </c>
      <c r="J502" s="12"/>
      <c r="K502" s="12"/>
      <c r="L502" s="12"/>
      <c r="M502" s="12"/>
      <c r="N502" s="42"/>
      <c r="O502" s="44"/>
      <c r="P502" s="12"/>
      <c r="Q502" s="12"/>
      <c r="R502" s="12"/>
      <c r="S502" s="42"/>
      <c r="T502" s="44"/>
      <c r="U502" s="12"/>
      <c r="V502" s="12"/>
      <c r="W502" s="12"/>
      <c r="X502" s="42"/>
      <c r="Y502" s="44"/>
      <c r="Z502" s="12"/>
      <c r="AA502" s="12"/>
      <c r="AB502" s="12"/>
      <c r="AC502" s="42"/>
      <c r="AD502" s="44"/>
      <c r="AE502" s="12"/>
      <c r="AF502" s="12"/>
      <c r="AG502" s="12"/>
      <c r="AH502" s="42"/>
      <c r="AI502" s="44"/>
      <c r="AJ502" s="12"/>
      <c r="AK502" s="12"/>
      <c r="AL502" s="12"/>
      <c r="AM502" s="42"/>
      <c r="AN502" s="44"/>
      <c r="AO502" s="12"/>
      <c r="AP502" s="12"/>
      <c r="AQ502" s="12"/>
      <c r="AR502" s="42"/>
      <c r="AS502" s="44"/>
      <c r="AT502" s="12"/>
      <c r="AU502" s="12"/>
      <c r="AV502" s="12"/>
      <c r="AW502" s="42"/>
      <c r="AX502" s="44"/>
    </row>
    <row r="503" spans="1:50" x14ac:dyDescent="0.2">
      <c r="A503" s="12"/>
      <c r="B503" s="64"/>
      <c r="C503" s="18"/>
      <c r="D503" s="19"/>
      <c r="E503" s="65"/>
      <c r="F503" s="17"/>
      <c r="G503" s="27"/>
      <c r="H503" s="12"/>
      <c r="I503" s="15">
        <f>IF(Sprint3TasksTable[[#This Row],[Presup]]&gt;0,(MAX(J503:AX503)-MIN(J503:AX503))/Sprint3TasksTable[[#This Row],[Presup]],0)</f>
        <v>0</v>
      </c>
      <c r="J503" s="12"/>
      <c r="K503" s="12"/>
      <c r="L503" s="12"/>
      <c r="M503" s="12"/>
      <c r="N503" s="42"/>
      <c r="O503" s="44"/>
      <c r="P503" s="12"/>
      <c r="Q503" s="12"/>
      <c r="R503" s="12"/>
      <c r="S503" s="42"/>
      <c r="T503" s="44"/>
      <c r="U503" s="12"/>
      <c r="V503" s="12"/>
      <c r="W503" s="12"/>
      <c r="X503" s="42"/>
      <c r="Y503" s="44"/>
      <c r="Z503" s="12"/>
      <c r="AA503" s="12"/>
      <c r="AB503" s="12"/>
      <c r="AC503" s="42"/>
      <c r="AD503" s="44"/>
      <c r="AE503" s="12"/>
      <c r="AF503" s="12"/>
      <c r="AG503" s="12"/>
      <c r="AH503" s="42"/>
      <c r="AI503" s="44"/>
      <c r="AJ503" s="12"/>
      <c r="AK503" s="12"/>
      <c r="AL503" s="12"/>
      <c r="AM503" s="42"/>
      <c r="AN503" s="44"/>
      <c r="AO503" s="12"/>
      <c r="AP503" s="12"/>
      <c r="AQ503" s="12"/>
      <c r="AR503" s="42"/>
      <c r="AS503" s="44"/>
      <c r="AT503" s="12"/>
      <c r="AU503" s="12"/>
      <c r="AV503" s="12"/>
      <c r="AW503" s="42"/>
      <c r="AX503" s="44"/>
    </row>
    <row r="504" spans="1:50" x14ac:dyDescent="0.2">
      <c r="A504" s="12"/>
      <c r="B504" s="64"/>
      <c r="C504" s="18"/>
      <c r="D504" s="19"/>
      <c r="E504" s="65"/>
      <c r="F504" s="17"/>
      <c r="G504" s="27"/>
      <c r="H504" s="12"/>
      <c r="I504" s="15">
        <f>IF(Sprint3TasksTable[[#This Row],[Presup]]&gt;0,(MAX(J504:AX504)-MIN(J504:AX504))/Sprint3TasksTable[[#This Row],[Presup]],0)</f>
        <v>0</v>
      </c>
      <c r="J504" s="12"/>
      <c r="K504" s="12"/>
      <c r="L504" s="12"/>
      <c r="M504" s="12"/>
      <c r="N504" s="42"/>
      <c r="O504" s="44"/>
      <c r="P504" s="12"/>
      <c r="Q504" s="12"/>
      <c r="R504" s="12"/>
      <c r="S504" s="42"/>
      <c r="T504" s="44"/>
      <c r="U504" s="12"/>
      <c r="V504" s="12"/>
      <c r="W504" s="12"/>
      <c r="X504" s="42"/>
      <c r="Y504" s="44"/>
      <c r="Z504" s="12"/>
      <c r="AA504" s="12"/>
      <c r="AB504" s="12"/>
      <c r="AC504" s="42"/>
      <c r="AD504" s="44"/>
      <c r="AE504" s="12"/>
      <c r="AF504" s="12"/>
      <c r="AG504" s="12"/>
      <c r="AH504" s="42"/>
      <c r="AI504" s="44"/>
      <c r="AJ504" s="12"/>
      <c r="AK504" s="12"/>
      <c r="AL504" s="12"/>
      <c r="AM504" s="42"/>
      <c r="AN504" s="44"/>
      <c r="AO504" s="12"/>
      <c r="AP504" s="12"/>
      <c r="AQ504" s="12"/>
      <c r="AR504" s="42"/>
      <c r="AS504" s="44"/>
      <c r="AT504" s="12"/>
      <c r="AU504" s="12"/>
      <c r="AV504" s="12"/>
      <c r="AW504" s="42"/>
      <c r="AX504" s="44"/>
    </row>
    <row r="505" spans="1:50" x14ac:dyDescent="0.2">
      <c r="A505" s="12"/>
      <c r="B505" s="64"/>
      <c r="C505" s="18"/>
      <c r="D505" s="19"/>
      <c r="E505" s="65"/>
      <c r="F505" s="17"/>
      <c r="G505" s="27"/>
      <c r="H505" s="12"/>
      <c r="I505" s="15">
        <f>IF(Sprint3TasksTable[[#This Row],[Presup]]&gt;0,(MAX(J505:AX505)-MIN(J505:AX505))/Sprint3TasksTable[[#This Row],[Presup]],0)</f>
        <v>0</v>
      </c>
      <c r="J505" s="12"/>
      <c r="K505" s="12"/>
      <c r="L505" s="12"/>
      <c r="M505" s="12"/>
      <c r="N505" s="42"/>
      <c r="O505" s="44"/>
      <c r="P505" s="12"/>
      <c r="Q505" s="12"/>
      <c r="R505" s="12"/>
      <c r="S505" s="42"/>
      <c r="T505" s="44"/>
      <c r="U505" s="12"/>
      <c r="V505" s="12"/>
      <c r="W505" s="12"/>
      <c r="X505" s="42"/>
      <c r="Y505" s="44"/>
      <c r="Z505" s="12"/>
      <c r="AA505" s="12"/>
      <c r="AB505" s="12"/>
      <c r="AC505" s="42"/>
      <c r="AD505" s="44"/>
      <c r="AE505" s="12"/>
      <c r="AF505" s="12"/>
      <c r="AG505" s="12"/>
      <c r="AH505" s="42"/>
      <c r="AI505" s="44"/>
      <c r="AJ505" s="12"/>
      <c r="AK505" s="12"/>
      <c r="AL505" s="12"/>
      <c r="AM505" s="42"/>
      <c r="AN505" s="44"/>
      <c r="AO505" s="12"/>
      <c r="AP505" s="12"/>
      <c r="AQ505" s="12"/>
      <c r="AR505" s="42"/>
      <c r="AS505" s="44"/>
      <c r="AT505" s="12"/>
      <c r="AU505" s="12"/>
      <c r="AV505" s="12"/>
      <c r="AW505" s="42"/>
      <c r="AX505" s="44"/>
    </row>
    <row r="506" spans="1:50" x14ac:dyDescent="0.2">
      <c r="A506" s="12"/>
      <c r="B506" s="64"/>
      <c r="C506" s="18"/>
      <c r="D506" s="19"/>
      <c r="E506" s="65"/>
      <c r="F506" s="17"/>
      <c r="G506" s="27"/>
      <c r="H506" s="12"/>
      <c r="I506" s="15">
        <f>IF(Sprint3TasksTable[[#This Row],[Presup]]&gt;0,(MAX(J506:AX506)-MIN(J506:AX506))/Sprint3TasksTable[[#This Row],[Presup]],0)</f>
        <v>0</v>
      </c>
      <c r="J506" s="12"/>
      <c r="K506" s="12"/>
      <c r="L506" s="12"/>
      <c r="M506" s="12"/>
      <c r="N506" s="42"/>
      <c r="O506" s="44"/>
      <c r="P506" s="12"/>
      <c r="Q506" s="12"/>
      <c r="R506" s="12"/>
      <c r="S506" s="42"/>
      <c r="T506" s="44"/>
      <c r="U506" s="12"/>
      <c r="V506" s="12"/>
      <c r="W506" s="12"/>
      <c r="X506" s="42"/>
      <c r="Y506" s="44"/>
      <c r="Z506" s="12"/>
      <c r="AA506" s="12"/>
      <c r="AB506" s="12"/>
      <c r="AC506" s="42"/>
      <c r="AD506" s="44"/>
      <c r="AE506" s="12"/>
      <c r="AF506" s="12"/>
      <c r="AG506" s="12"/>
      <c r="AH506" s="42"/>
      <c r="AI506" s="44"/>
      <c r="AJ506" s="12"/>
      <c r="AK506" s="12"/>
      <c r="AL506" s="12"/>
      <c r="AM506" s="42"/>
      <c r="AN506" s="44"/>
      <c r="AO506" s="12"/>
      <c r="AP506" s="12"/>
      <c r="AQ506" s="12"/>
      <c r="AR506" s="42"/>
      <c r="AS506" s="44"/>
      <c r="AT506" s="12"/>
      <c r="AU506" s="12"/>
      <c r="AV506" s="12"/>
      <c r="AW506" s="42"/>
      <c r="AX506" s="44"/>
    </row>
    <row r="507" spans="1:50" x14ac:dyDescent="0.2">
      <c r="A507" s="12"/>
      <c r="B507" s="64"/>
      <c r="C507" s="18"/>
      <c r="D507" s="19"/>
      <c r="E507" s="65"/>
      <c r="F507" s="17"/>
      <c r="G507" s="27"/>
      <c r="H507" s="12"/>
      <c r="I507" s="15">
        <f>IF(Sprint3TasksTable[[#This Row],[Presup]]&gt;0,(MAX(J507:AX507)-MIN(J507:AX507))/Sprint3TasksTable[[#This Row],[Presup]],0)</f>
        <v>0</v>
      </c>
      <c r="J507" s="12"/>
      <c r="K507" s="12"/>
      <c r="L507" s="12"/>
      <c r="M507" s="12"/>
      <c r="N507" s="42"/>
      <c r="O507" s="44"/>
      <c r="P507" s="12"/>
      <c r="Q507" s="12"/>
      <c r="R507" s="12"/>
      <c r="S507" s="42"/>
      <c r="T507" s="44"/>
      <c r="U507" s="12"/>
      <c r="V507" s="12"/>
      <c r="W507" s="12"/>
      <c r="X507" s="42"/>
      <c r="Y507" s="44"/>
      <c r="Z507" s="12"/>
      <c r="AA507" s="12"/>
      <c r="AB507" s="12"/>
      <c r="AC507" s="42"/>
      <c r="AD507" s="44"/>
      <c r="AE507" s="12"/>
      <c r="AF507" s="12"/>
      <c r="AG507" s="12"/>
      <c r="AH507" s="42"/>
      <c r="AI507" s="44"/>
      <c r="AJ507" s="12"/>
      <c r="AK507" s="12"/>
      <c r="AL507" s="12"/>
      <c r="AM507" s="42"/>
      <c r="AN507" s="44"/>
      <c r="AO507" s="12"/>
      <c r="AP507" s="12"/>
      <c r="AQ507" s="12"/>
      <c r="AR507" s="42"/>
      <c r="AS507" s="44"/>
      <c r="AT507" s="12"/>
      <c r="AU507" s="12"/>
      <c r="AV507" s="12"/>
      <c r="AW507" s="42"/>
      <c r="AX507" s="44"/>
    </row>
    <row r="508" spans="1:50" x14ac:dyDescent="0.2">
      <c r="A508" s="12"/>
      <c r="B508" s="64"/>
      <c r="C508" s="18"/>
      <c r="D508" s="19"/>
      <c r="E508" s="65"/>
      <c r="F508" s="17"/>
      <c r="G508" s="27"/>
      <c r="H508" s="12"/>
      <c r="I508" s="15">
        <f>IF(Sprint3TasksTable[[#This Row],[Presup]]&gt;0,(MAX(J508:AX508)-MIN(J508:AX508))/Sprint3TasksTable[[#This Row],[Presup]],0)</f>
        <v>0</v>
      </c>
      <c r="J508" s="12"/>
      <c r="K508" s="12"/>
      <c r="L508" s="12"/>
      <c r="M508" s="12"/>
      <c r="N508" s="42"/>
      <c r="O508" s="44"/>
      <c r="P508" s="12"/>
      <c r="Q508" s="12"/>
      <c r="R508" s="12"/>
      <c r="S508" s="42"/>
      <c r="T508" s="44"/>
      <c r="U508" s="12"/>
      <c r="V508" s="12"/>
      <c r="W508" s="12"/>
      <c r="X508" s="42"/>
      <c r="Y508" s="44"/>
      <c r="Z508" s="12"/>
      <c r="AA508" s="12"/>
      <c r="AB508" s="12"/>
      <c r="AC508" s="42"/>
      <c r="AD508" s="44"/>
      <c r="AE508" s="12"/>
      <c r="AF508" s="12"/>
      <c r="AG508" s="12"/>
      <c r="AH508" s="42"/>
      <c r="AI508" s="44"/>
      <c r="AJ508" s="12"/>
      <c r="AK508" s="12"/>
      <c r="AL508" s="12"/>
      <c r="AM508" s="42"/>
      <c r="AN508" s="44"/>
      <c r="AO508" s="12"/>
      <c r="AP508" s="12"/>
      <c r="AQ508" s="12"/>
      <c r="AR508" s="42"/>
      <c r="AS508" s="44"/>
      <c r="AT508" s="12"/>
      <c r="AU508" s="12"/>
      <c r="AV508" s="12"/>
      <c r="AW508" s="42"/>
      <c r="AX508" s="44"/>
    </row>
    <row r="509" spans="1:50" x14ac:dyDescent="0.2">
      <c r="A509" s="12"/>
      <c r="B509" s="64"/>
      <c r="C509" s="18"/>
      <c r="D509" s="19"/>
      <c r="E509" s="65"/>
      <c r="F509" s="17"/>
      <c r="G509" s="27"/>
      <c r="H509" s="12"/>
      <c r="I509" s="15">
        <f>IF(Sprint3TasksTable[[#This Row],[Presup]]&gt;0,(MAX(J509:AX509)-MIN(J509:AX509))/Sprint3TasksTable[[#This Row],[Presup]],0)</f>
        <v>0</v>
      </c>
      <c r="J509" s="12"/>
      <c r="K509" s="12"/>
      <c r="L509" s="12"/>
      <c r="M509" s="12"/>
      <c r="N509" s="42"/>
      <c r="O509" s="44"/>
      <c r="P509" s="12"/>
      <c r="Q509" s="12"/>
      <c r="R509" s="12"/>
      <c r="S509" s="42"/>
      <c r="T509" s="44"/>
      <c r="U509" s="12"/>
      <c r="V509" s="12"/>
      <c r="W509" s="12"/>
      <c r="X509" s="42"/>
      <c r="Y509" s="44"/>
      <c r="Z509" s="12"/>
      <c r="AA509" s="12"/>
      <c r="AB509" s="12"/>
      <c r="AC509" s="42"/>
      <c r="AD509" s="44"/>
      <c r="AE509" s="12"/>
      <c r="AF509" s="12"/>
      <c r="AG509" s="12"/>
      <c r="AH509" s="42"/>
      <c r="AI509" s="44"/>
      <c r="AJ509" s="12"/>
      <c r="AK509" s="12"/>
      <c r="AL509" s="12"/>
      <c r="AM509" s="42"/>
      <c r="AN509" s="44"/>
      <c r="AO509" s="12"/>
      <c r="AP509" s="12"/>
      <c r="AQ509" s="12"/>
      <c r="AR509" s="42"/>
      <c r="AS509" s="44"/>
      <c r="AT509" s="12"/>
      <c r="AU509" s="12"/>
      <c r="AV509" s="12"/>
      <c r="AW509" s="42"/>
      <c r="AX509" s="44"/>
    </row>
    <row r="510" spans="1:50" x14ac:dyDescent="0.2">
      <c r="A510" s="12"/>
      <c r="B510" s="64"/>
      <c r="C510" s="18"/>
      <c r="D510" s="19"/>
      <c r="E510" s="65"/>
      <c r="F510" s="17"/>
      <c r="G510" s="27"/>
      <c r="H510" s="12"/>
      <c r="I510" s="15">
        <f>IF(Sprint3TasksTable[[#This Row],[Presup]]&gt;0,(MAX(J510:AX510)-MIN(J510:AX510))/Sprint3TasksTable[[#This Row],[Presup]],0)</f>
        <v>0</v>
      </c>
      <c r="J510" s="12"/>
      <c r="K510" s="12"/>
      <c r="L510" s="12"/>
      <c r="M510" s="12"/>
      <c r="N510" s="42"/>
      <c r="O510" s="44"/>
      <c r="P510" s="12"/>
      <c r="Q510" s="12"/>
      <c r="R510" s="12"/>
      <c r="S510" s="42"/>
      <c r="T510" s="44"/>
      <c r="U510" s="12"/>
      <c r="V510" s="12"/>
      <c r="W510" s="12"/>
      <c r="X510" s="42"/>
      <c r="Y510" s="44"/>
      <c r="Z510" s="12"/>
      <c r="AA510" s="12"/>
      <c r="AB510" s="12"/>
      <c r="AC510" s="42"/>
      <c r="AD510" s="44"/>
      <c r="AE510" s="12"/>
      <c r="AF510" s="12"/>
      <c r="AG510" s="12"/>
      <c r="AH510" s="42"/>
      <c r="AI510" s="44"/>
      <c r="AJ510" s="12"/>
      <c r="AK510" s="12"/>
      <c r="AL510" s="12"/>
      <c r="AM510" s="42"/>
      <c r="AN510" s="44"/>
      <c r="AO510" s="12"/>
      <c r="AP510" s="12"/>
      <c r="AQ510" s="12"/>
      <c r="AR510" s="42"/>
      <c r="AS510" s="44"/>
      <c r="AT510" s="12"/>
      <c r="AU510" s="12"/>
      <c r="AV510" s="12"/>
      <c r="AW510" s="42"/>
      <c r="AX510" s="44"/>
    </row>
    <row r="511" spans="1:50" x14ac:dyDescent="0.2">
      <c r="A511" s="12"/>
      <c r="B511" s="64"/>
      <c r="C511" s="18"/>
      <c r="D511" s="19"/>
      <c r="E511" s="65"/>
      <c r="F511" s="17"/>
      <c r="G511" s="27"/>
      <c r="H511" s="12"/>
      <c r="I511" s="15">
        <f>IF(Sprint3TasksTable[[#This Row],[Presup]]&gt;0,(MAX(J511:AX511)-MIN(J511:AX511))/Sprint3TasksTable[[#This Row],[Presup]],0)</f>
        <v>0</v>
      </c>
      <c r="J511" s="12"/>
      <c r="K511" s="12"/>
      <c r="L511" s="12"/>
      <c r="M511" s="12"/>
      <c r="N511" s="42"/>
      <c r="O511" s="44"/>
      <c r="P511" s="12"/>
      <c r="Q511" s="12"/>
      <c r="R511" s="12"/>
      <c r="S511" s="42"/>
      <c r="T511" s="44"/>
      <c r="U511" s="12"/>
      <c r="V511" s="12"/>
      <c r="W511" s="12"/>
      <c r="X511" s="42"/>
      <c r="Y511" s="44"/>
      <c r="Z511" s="12"/>
      <c r="AA511" s="12"/>
      <c r="AB511" s="12"/>
      <c r="AC511" s="42"/>
      <c r="AD511" s="44"/>
      <c r="AE511" s="12"/>
      <c r="AF511" s="12"/>
      <c r="AG511" s="12"/>
      <c r="AH511" s="42"/>
      <c r="AI511" s="44"/>
      <c r="AJ511" s="12"/>
      <c r="AK511" s="12"/>
      <c r="AL511" s="12"/>
      <c r="AM511" s="42"/>
      <c r="AN511" s="44"/>
      <c r="AO511" s="12"/>
      <c r="AP511" s="12"/>
      <c r="AQ511" s="12"/>
      <c r="AR511" s="42"/>
      <c r="AS511" s="44"/>
      <c r="AT511" s="12"/>
      <c r="AU511" s="12"/>
      <c r="AV511" s="12"/>
      <c r="AW511" s="42"/>
      <c r="AX511" s="44"/>
    </row>
    <row r="512" spans="1:50" x14ac:dyDescent="0.2">
      <c r="A512" s="12"/>
      <c r="B512" s="64"/>
      <c r="C512" s="18"/>
      <c r="D512" s="19"/>
      <c r="E512" s="65"/>
      <c r="F512" s="17"/>
      <c r="G512" s="27"/>
      <c r="H512" s="12"/>
      <c r="I512" s="15">
        <f>IF(Sprint3TasksTable[[#This Row],[Presup]]&gt;0,(MAX(J512:AX512)-MIN(J512:AX512))/Sprint3TasksTable[[#This Row],[Presup]],0)</f>
        <v>0</v>
      </c>
    </row>
    <row r="513" spans="1:9" x14ac:dyDescent="0.2">
      <c r="A513" s="12"/>
      <c r="B513" s="64"/>
      <c r="C513" s="18"/>
      <c r="D513" s="19"/>
      <c r="E513" s="65"/>
      <c r="F513" s="17"/>
      <c r="G513" s="27"/>
      <c r="H513" s="12"/>
      <c r="I513" s="15">
        <f>IF(Sprint3TasksTable[[#This Row],[Presup]]&gt;0,(MAX(J513:AX513)-MIN(J513:AX513))/Sprint3TasksTable[[#This Row],[Presup]],0)</f>
        <v>0</v>
      </c>
    </row>
    <row r="514" spans="1:9" x14ac:dyDescent="0.2">
      <c r="A514" s="12"/>
      <c r="B514" s="64"/>
      <c r="C514" s="18"/>
      <c r="D514" s="19"/>
      <c r="E514" s="65"/>
      <c r="F514" s="17"/>
      <c r="G514" s="27"/>
      <c r="H514" s="12"/>
      <c r="I514" s="15">
        <f>IF(Sprint3TasksTable[[#This Row],[Presup]]&gt;0,(MAX(J514:AX514)-MIN(J514:AX514))/Sprint3TasksTable[[#This Row],[Presup]],0)</f>
        <v>0</v>
      </c>
    </row>
    <row r="515" spans="1:9" x14ac:dyDescent="0.2">
      <c r="A515" s="12"/>
      <c r="B515" s="64"/>
      <c r="C515" s="18"/>
      <c r="D515" s="19"/>
      <c r="E515" s="65"/>
      <c r="F515" s="17"/>
      <c r="G515" s="27"/>
      <c r="H515" s="12"/>
      <c r="I515" s="15">
        <f>IF(Sprint3TasksTable[[#This Row],[Presup]]&gt;0,(MAX(J515:AX515)-MIN(J515:AX515))/Sprint3TasksTable[[#This Row],[Presup]],0)</f>
        <v>0</v>
      </c>
    </row>
    <row r="516" spans="1:9" x14ac:dyDescent="0.2">
      <c r="A516" s="12"/>
      <c r="B516" s="64"/>
      <c r="C516" s="18"/>
      <c r="D516" s="19"/>
      <c r="E516" s="65"/>
      <c r="F516" s="17"/>
      <c r="G516" s="27"/>
      <c r="H516" s="12"/>
      <c r="I516" s="15">
        <f>IF(Sprint3TasksTable[[#This Row],[Presup]]&gt;0,(MAX(J516:AX516)-MIN(J516:AX516))/Sprint3TasksTable[[#This Row],[Presup]],0)</f>
        <v>0</v>
      </c>
    </row>
    <row r="517" spans="1:9" x14ac:dyDescent="0.2">
      <c r="A517" s="34"/>
      <c r="B517" s="33"/>
      <c r="C517" s="37"/>
      <c r="D517" s="38"/>
      <c r="E517" s="39"/>
      <c r="F517" s="39"/>
      <c r="G517" s="35"/>
      <c r="H517" s="34"/>
      <c r="I517" s="36"/>
    </row>
    <row r="518" spans="1:9" x14ac:dyDescent="0.2">
      <c r="A518" s="12"/>
      <c r="B518" s="166"/>
      <c r="C518" s="166"/>
      <c r="D518" s="166"/>
      <c r="E518" s="26"/>
      <c r="F518" s="29"/>
      <c r="G518" s="30"/>
      <c r="H518" s="26"/>
      <c r="I518" s="31"/>
    </row>
    <row r="519" spans="1:9" x14ac:dyDescent="0.2">
      <c r="A519" s="12"/>
      <c r="B519" s="166"/>
      <c r="C519" s="166"/>
      <c r="D519" s="166"/>
      <c r="E519" s="12"/>
      <c r="F519" s="12"/>
      <c r="G519" s="22"/>
      <c r="H519" s="12"/>
      <c r="I519" s="12"/>
    </row>
    <row r="520" spans="1:9" x14ac:dyDescent="0.2">
      <c r="A520" s="12"/>
      <c r="B520" s="166"/>
      <c r="C520" s="166"/>
      <c r="D520" s="166"/>
      <c r="E520" s="12"/>
      <c r="F520" s="12"/>
      <c r="G520" s="22"/>
      <c r="H520" s="12"/>
      <c r="I520" s="12"/>
    </row>
    <row r="521" spans="1:9" x14ac:dyDescent="0.2">
      <c r="A521" s="12"/>
      <c r="B521" s="166"/>
      <c r="C521" s="166"/>
      <c r="D521" s="166"/>
      <c r="E521" s="12"/>
      <c r="F521" s="12"/>
      <c r="G521" s="22"/>
      <c r="H521" s="12"/>
      <c r="I521" s="12"/>
    </row>
    <row r="522" spans="1:9" x14ac:dyDescent="0.2">
      <c r="A522" s="12"/>
      <c r="B522" s="166"/>
      <c r="C522" s="166"/>
      <c r="D522" s="166"/>
      <c r="E522" s="12"/>
      <c r="F522" s="12"/>
      <c r="G522" s="22"/>
      <c r="H522" s="12"/>
      <c r="I522" s="12"/>
    </row>
    <row r="523" spans="1:9" x14ac:dyDescent="0.2">
      <c r="A523" s="12"/>
      <c r="B523" s="166"/>
      <c r="C523" s="166"/>
      <c r="D523" s="166"/>
      <c r="E523" s="12"/>
      <c r="F523" s="12"/>
      <c r="G523" s="22"/>
      <c r="H523" s="12"/>
      <c r="I523" s="12"/>
    </row>
    <row r="524" spans="1:9" x14ac:dyDescent="0.2">
      <c r="A524" s="12"/>
      <c r="B524" s="166"/>
      <c r="C524" s="166"/>
      <c r="D524" s="166"/>
      <c r="E524" s="12"/>
      <c r="F524" s="12"/>
      <c r="G524" s="22"/>
      <c r="H524" s="12"/>
      <c r="I524" s="12"/>
    </row>
    <row r="525" spans="1:9" x14ac:dyDescent="0.2">
      <c r="A525" s="12"/>
      <c r="B525" s="166"/>
      <c r="C525" s="166"/>
      <c r="D525" s="166"/>
      <c r="E525" s="12"/>
      <c r="F525" s="12"/>
      <c r="G525" s="22"/>
      <c r="H525" s="12"/>
      <c r="I525" s="12"/>
    </row>
    <row r="526" spans="1:9" x14ac:dyDescent="0.2">
      <c r="A526" s="12"/>
      <c r="B526" s="166"/>
      <c r="C526" s="166"/>
      <c r="D526" s="166"/>
      <c r="E526" s="12"/>
      <c r="F526" s="12"/>
      <c r="G526" s="22"/>
      <c r="H526" s="12"/>
      <c r="I526" s="12"/>
    </row>
    <row r="527" spans="1:9" x14ac:dyDescent="0.2">
      <c r="A527" s="12"/>
      <c r="B527" s="166"/>
      <c r="C527" s="166"/>
      <c r="D527" s="166"/>
      <c r="E527" s="12"/>
      <c r="F527" s="12"/>
      <c r="G527" s="22"/>
      <c r="H527" s="12"/>
      <c r="I527" s="12"/>
    </row>
    <row r="528" spans="1:9" x14ac:dyDescent="0.2">
      <c r="A528" s="12"/>
      <c r="B528" s="166"/>
      <c r="C528" s="166"/>
      <c r="D528" s="166"/>
      <c r="E528" s="12"/>
      <c r="F528" s="12"/>
      <c r="G528" s="22"/>
      <c r="H528" s="12"/>
      <c r="I528" s="12"/>
    </row>
    <row r="529" spans="1:9" x14ac:dyDescent="0.2">
      <c r="A529" s="12"/>
      <c r="B529" s="166"/>
      <c r="C529" s="166"/>
      <c r="D529" s="166"/>
      <c r="E529" s="12"/>
      <c r="F529" s="12"/>
      <c r="G529" s="22"/>
      <c r="H529" s="12"/>
      <c r="I529" s="12"/>
    </row>
    <row r="530" spans="1:9" x14ac:dyDescent="0.2">
      <c r="A530" s="12"/>
      <c r="B530" s="166"/>
      <c r="C530" s="166"/>
      <c r="D530" s="166"/>
      <c r="E530" s="12"/>
      <c r="F530" s="12"/>
      <c r="G530" s="22"/>
      <c r="H530" s="12"/>
      <c r="I530" s="12"/>
    </row>
    <row r="531" spans="1:9" x14ac:dyDescent="0.2">
      <c r="A531" s="12"/>
      <c r="B531" s="166"/>
      <c r="C531" s="166"/>
      <c r="D531" s="166"/>
      <c r="E531" s="12"/>
      <c r="F531" s="12"/>
      <c r="G531" s="22"/>
      <c r="H531" s="12"/>
      <c r="I531" s="12"/>
    </row>
    <row r="532" spans="1:9" x14ac:dyDescent="0.2">
      <c r="A532" s="12"/>
      <c r="B532" s="166"/>
      <c r="C532" s="166"/>
      <c r="D532" s="166"/>
      <c r="E532" s="12"/>
      <c r="F532" s="12"/>
      <c r="G532" s="22"/>
      <c r="H532" s="12"/>
      <c r="I532" s="12"/>
    </row>
    <row r="533" spans="1:9" x14ac:dyDescent="0.2">
      <c r="A533" s="12"/>
      <c r="B533" s="166"/>
      <c r="C533" s="166"/>
      <c r="D533" s="166"/>
      <c r="E533" s="12"/>
      <c r="F533" s="12"/>
      <c r="G533" s="22"/>
      <c r="H533" s="12"/>
      <c r="I533" s="12"/>
    </row>
    <row r="534" spans="1:9" x14ac:dyDescent="0.2">
      <c r="A534" s="12"/>
      <c r="B534" s="166"/>
      <c r="C534" s="166"/>
      <c r="D534" s="166"/>
      <c r="E534" s="12"/>
      <c r="F534" s="12"/>
      <c r="G534" s="22"/>
      <c r="H534" s="12"/>
      <c r="I534" s="12"/>
    </row>
    <row r="535" spans="1:9" x14ac:dyDescent="0.2">
      <c r="A535" s="12"/>
      <c r="B535" s="166"/>
      <c r="C535" s="166"/>
      <c r="D535" s="166"/>
      <c r="E535" s="12"/>
      <c r="F535" s="12"/>
      <c r="G535" s="22"/>
      <c r="H535" s="12"/>
      <c r="I535" s="12"/>
    </row>
    <row r="536" spans="1:9" x14ac:dyDescent="0.2">
      <c r="A536" s="12"/>
      <c r="B536" s="166"/>
      <c r="C536" s="166"/>
      <c r="D536" s="166"/>
      <c r="E536" s="12"/>
      <c r="F536" s="12"/>
      <c r="G536" s="22"/>
      <c r="H536" s="12"/>
      <c r="I536" s="12"/>
    </row>
    <row r="537" spans="1:9" x14ac:dyDescent="0.2">
      <c r="A537" s="12"/>
      <c r="B537" s="166"/>
      <c r="C537" s="166"/>
      <c r="D537" s="166"/>
      <c r="E537" s="12"/>
      <c r="F537" s="12"/>
      <c r="G537" s="22"/>
      <c r="H537" s="12"/>
      <c r="I537" s="12"/>
    </row>
    <row r="538" spans="1:9" x14ac:dyDescent="0.2">
      <c r="A538" s="12"/>
      <c r="B538" s="166"/>
      <c r="C538" s="166"/>
      <c r="D538" s="166"/>
      <c r="E538" s="12"/>
      <c r="F538" s="12"/>
      <c r="G538" s="22"/>
      <c r="H538" s="12"/>
      <c r="I538" s="12"/>
    </row>
    <row r="539" spans="1:9" x14ac:dyDescent="0.2">
      <c r="A539" s="12"/>
      <c r="B539" s="166"/>
      <c r="C539" s="166"/>
      <c r="D539" s="166"/>
      <c r="E539" s="12"/>
      <c r="F539" s="12"/>
      <c r="G539" s="22"/>
      <c r="H539" s="12"/>
      <c r="I539" s="12"/>
    </row>
    <row r="540" spans="1:9" x14ac:dyDescent="0.2">
      <c r="A540" s="12"/>
      <c r="B540" s="166"/>
      <c r="C540" s="166"/>
      <c r="D540" s="166"/>
      <c r="E540" s="12"/>
      <c r="F540" s="12"/>
      <c r="G540" s="22"/>
      <c r="H540" s="12"/>
      <c r="I540" s="12"/>
    </row>
    <row r="541" spans="1:9" x14ac:dyDescent="0.2">
      <c r="A541" s="12"/>
      <c r="B541" s="166"/>
      <c r="C541" s="166"/>
      <c r="D541" s="166"/>
      <c r="E541" s="12"/>
      <c r="F541" s="12"/>
      <c r="G541" s="22"/>
      <c r="H541" s="12"/>
      <c r="I541" s="12"/>
    </row>
    <row r="542" spans="1:9" x14ac:dyDescent="0.2">
      <c r="A542" s="12"/>
      <c r="B542" s="166"/>
      <c r="C542" s="166"/>
      <c r="D542" s="166"/>
      <c r="E542" s="12"/>
      <c r="F542" s="12"/>
      <c r="G542" s="22"/>
      <c r="H542" s="12"/>
      <c r="I542" s="12"/>
    </row>
    <row r="543" spans="1:9" x14ac:dyDescent="0.2">
      <c r="A543" s="12"/>
      <c r="B543" s="166"/>
      <c r="C543" s="166"/>
      <c r="D543" s="166"/>
      <c r="E543" s="12"/>
      <c r="F543" s="12"/>
      <c r="G543" s="22"/>
      <c r="H543" s="12"/>
      <c r="I543" s="12"/>
    </row>
    <row r="544" spans="1:9" x14ac:dyDescent="0.2">
      <c r="A544" s="12"/>
      <c r="B544" s="166"/>
      <c r="C544" s="166"/>
      <c r="D544" s="166"/>
      <c r="E544" s="12"/>
      <c r="F544" s="12"/>
      <c r="G544" s="22"/>
      <c r="H544" s="12"/>
      <c r="I544" s="12"/>
    </row>
    <row r="545" spans="1:9" x14ac:dyDescent="0.2">
      <c r="A545" s="12"/>
      <c r="B545" s="166"/>
      <c r="C545" s="166"/>
      <c r="D545" s="166"/>
      <c r="E545" s="12"/>
      <c r="F545" s="12"/>
      <c r="G545" s="22"/>
      <c r="H545" s="12"/>
      <c r="I545" s="12"/>
    </row>
    <row r="546" spans="1:9" x14ac:dyDescent="0.2">
      <c r="A546" s="12"/>
      <c r="B546" s="166"/>
      <c r="C546" s="166"/>
      <c r="D546" s="166"/>
      <c r="E546" s="12"/>
      <c r="F546" s="12"/>
      <c r="G546" s="22"/>
      <c r="H546" s="12"/>
      <c r="I546" s="12"/>
    </row>
    <row r="547" spans="1:9" x14ac:dyDescent="0.2">
      <c r="A547" s="12"/>
      <c r="B547" s="166"/>
      <c r="C547" s="166"/>
      <c r="D547" s="166"/>
      <c r="E547" s="12"/>
      <c r="F547" s="12"/>
      <c r="G547" s="22"/>
      <c r="H547" s="12"/>
      <c r="I547" s="12"/>
    </row>
    <row r="548" spans="1:9" x14ac:dyDescent="0.2">
      <c r="A548" s="12"/>
      <c r="B548" s="166"/>
      <c r="C548" s="166"/>
      <c r="D548" s="166"/>
      <c r="E548" s="12"/>
      <c r="F548" s="12"/>
      <c r="G548" s="22"/>
      <c r="H548" s="12"/>
      <c r="I548" s="12"/>
    </row>
    <row r="549" spans="1:9" x14ac:dyDescent="0.2">
      <c r="A549" s="12"/>
      <c r="B549" s="166"/>
      <c r="C549" s="166"/>
      <c r="D549" s="166"/>
      <c r="E549" s="12"/>
      <c r="F549" s="12"/>
      <c r="G549" s="22"/>
      <c r="H549" s="12"/>
      <c r="I549" s="12"/>
    </row>
    <row r="550" spans="1:9" x14ac:dyDescent="0.2">
      <c r="A550" s="12"/>
      <c r="B550" s="166"/>
      <c r="C550" s="166"/>
      <c r="D550" s="166"/>
      <c r="E550" s="12"/>
      <c r="F550" s="12"/>
      <c r="G550" s="22"/>
      <c r="H550" s="12"/>
      <c r="I550" s="12"/>
    </row>
    <row r="551" spans="1:9" x14ac:dyDescent="0.2">
      <c r="A551" s="12"/>
      <c r="B551" s="166"/>
      <c r="C551" s="166"/>
      <c r="D551" s="166"/>
      <c r="E551" s="12"/>
      <c r="F551" s="12"/>
      <c r="G551" s="22"/>
      <c r="H551" s="12"/>
      <c r="I551" s="12"/>
    </row>
    <row r="552" spans="1:9" x14ac:dyDescent="0.2">
      <c r="A552" s="12"/>
      <c r="B552" s="166"/>
      <c r="C552" s="166"/>
      <c r="D552" s="166"/>
      <c r="E552" s="12"/>
      <c r="F552" s="12"/>
      <c r="G552" s="22"/>
      <c r="H552" s="12"/>
      <c r="I552" s="12"/>
    </row>
    <row r="553" spans="1:9" x14ac:dyDescent="0.2">
      <c r="A553" s="12"/>
      <c r="B553" s="166"/>
      <c r="C553" s="166"/>
      <c r="D553" s="166"/>
      <c r="E553" s="12"/>
      <c r="F553" s="12"/>
      <c r="G553" s="22"/>
      <c r="H553" s="12"/>
      <c r="I553" s="12"/>
    </row>
    <row r="554" spans="1:9" x14ac:dyDescent="0.2">
      <c r="A554" s="12"/>
      <c r="B554" s="166"/>
      <c r="C554" s="166"/>
      <c r="D554" s="166"/>
      <c r="E554" s="12"/>
      <c r="F554" s="12"/>
      <c r="G554" s="22"/>
      <c r="H554" s="12"/>
      <c r="I554" s="12"/>
    </row>
    <row r="555" spans="1:9" x14ac:dyDescent="0.2">
      <c r="A555" s="12"/>
      <c r="B555" s="166"/>
      <c r="C555" s="166"/>
      <c r="D555" s="166"/>
      <c r="E555" s="12"/>
      <c r="F555" s="12"/>
      <c r="G555" s="22"/>
      <c r="H555" s="12"/>
      <c r="I555" s="12"/>
    </row>
    <row r="556" spans="1:9" x14ac:dyDescent="0.2">
      <c r="A556" s="12"/>
      <c r="B556" s="166"/>
      <c r="C556" s="166"/>
      <c r="D556" s="166"/>
      <c r="E556" s="12"/>
      <c r="F556" s="12"/>
      <c r="G556" s="22"/>
      <c r="H556" s="12"/>
      <c r="I556" s="12"/>
    </row>
    <row r="557" spans="1:9" x14ac:dyDescent="0.2">
      <c r="A557" s="12"/>
      <c r="B557" s="166"/>
      <c r="C557" s="166"/>
      <c r="D557" s="166"/>
      <c r="E557" s="12"/>
      <c r="F557" s="12"/>
      <c r="G557" s="22"/>
      <c r="H557" s="12"/>
      <c r="I557" s="12"/>
    </row>
    <row r="558" spans="1:9" x14ac:dyDescent="0.2">
      <c r="A558" s="12"/>
      <c r="B558" s="166"/>
      <c r="C558" s="166"/>
      <c r="D558" s="166"/>
      <c r="E558" s="12"/>
      <c r="F558" s="12"/>
      <c r="G558" s="22"/>
      <c r="H558" s="12"/>
      <c r="I558" s="12"/>
    </row>
    <row r="559" spans="1:9" x14ac:dyDescent="0.2">
      <c r="A559" s="12"/>
      <c r="B559" s="166"/>
      <c r="C559" s="166"/>
      <c r="D559" s="166"/>
      <c r="E559" s="12"/>
      <c r="F559" s="12"/>
      <c r="G559" s="22"/>
      <c r="H559" s="12"/>
      <c r="I559" s="12"/>
    </row>
    <row r="560" spans="1:9" x14ac:dyDescent="0.2">
      <c r="A560" s="12"/>
      <c r="B560" s="166"/>
      <c r="C560" s="166"/>
      <c r="D560" s="166"/>
      <c r="E560" s="12"/>
      <c r="F560" s="12"/>
      <c r="G560" s="22"/>
      <c r="H560" s="12"/>
      <c r="I560" s="12"/>
    </row>
    <row r="561" spans="1:9" x14ac:dyDescent="0.2">
      <c r="A561" s="12"/>
      <c r="B561" s="166"/>
      <c r="C561" s="166"/>
      <c r="D561" s="166"/>
      <c r="E561" s="12"/>
      <c r="F561" s="12"/>
      <c r="G561" s="22"/>
      <c r="H561" s="12"/>
      <c r="I561" s="12"/>
    </row>
    <row r="562" spans="1:9" x14ac:dyDescent="0.2">
      <c r="A562" s="12"/>
      <c r="B562" s="166"/>
      <c r="C562" s="166"/>
      <c r="D562" s="166"/>
      <c r="E562" s="12"/>
      <c r="F562" s="12"/>
      <c r="G562" s="22"/>
      <c r="H562" s="12"/>
      <c r="I562" s="12"/>
    </row>
    <row r="563" spans="1:9" x14ac:dyDescent="0.2">
      <c r="A563" s="12"/>
      <c r="B563" s="166"/>
      <c r="C563" s="166"/>
      <c r="D563" s="166"/>
      <c r="E563" s="12"/>
      <c r="F563" s="12"/>
      <c r="G563" s="22"/>
      <c r="H563" s="12"/>
      <c r="I563" s="12"/>
    </row>
    <row r="564" spans="1:9" x14ac:dyDescent="0.2">
      <c r="A564" s="12"/>
      <c r="B564" s="166"/>
      <c r="C564" s="166"/>
      <c r="D564" s="166"/>
      <c r="E564" s="12"/>
      <c r="F564" s="12"/>
      <c r="G564" s="22"/>
      <c r="H564" s="12"/>
      <c r="I564" s="12"/>
    </row>
    <row r="565" spans="1:9" x14ac:dyDescent="0.2">
      <c r="A565" s="12"/>
      <c r="B565" s="166"/>
      <c r="C565" s="166"/>
      <c r="D565" s="166"/>
      <c r="E565" s="12"/>
      <c r="F565" s="12"/>
      <c r="G565" s="22"/>
      <c r="H565" s="12"/>
      <c r="I565" s="12"/>
    </row>
    <row r="566" spans="1:9" x14ac:dyDescent="0.2">
      <c r="A566" s="12"/>
      <c r="B566" s="166"/>
      <c r="C566" s="166"/>
      <c r="D566" s="166"/>
      <c r="E566" s="12"/>
      <c r="F566" s="12"/>
      <c r="G566" s="22"/>
      <c r="H566" s="12"/>
      <c r="I566" s="12"/>
    </row>
    <row r="567" spans="1:9" x14ac:dyDescent="0.2">
      <c r="A567" s="12"/>
      <c r="B567" s="166"/>
      <c r="C567" s="166"/>
      <c r="D567" s="166"/>
      <c r="E567" s="12"/>
      <c r="F567" s="12"/>
      <c r="G567" s="22"/>
      <c r="H567" s="12"/>
      <c r="I567" s="12"/>
    </row>
    <row r="568" spans="1:9" x14ac:dyDescent="0.2">
      <c r="A568" s="12"/>
      <c r="B568" s="166"/>
      <c r="C568" s="166"/>
      <c r="D568" s="166"/>
      <c r="E568" s="12"/>
      <c r="F568" s="12"/>
      <c r="G568" s="22"/>
      <c r="H568" s="12"/>
      <c r="I568" s="12"/>
    </row>
    <row r="569" spans="1:9" x14ac:dyDescent="0.2">
      <c r="A569" s="12"/>
      <c r="B569" s="166"/>
      <c r="C569" s="166"/>
      <c r="D569" s="166"/>
      <c r="E569" s="12"/>
      <c r="F569" s="12"/>
      <c r="G569" s="22"/>
      <c r="H569" s="12"/>
      <c r="I569" s="12"/>
    </row>
    <row r="570" spans="1:9" x14ac:dyDescent="0.2">
      <c r="A570" s="12"/>
      <c r="B570" s="166"/>
      <c r="C570" s="166"/>
      <c r="D570" s="166"/>
      <c r="E570" s="12"/>
      <c r="F570" s="12"/>
      <c r="G570" s="22"/>
      <c r="H570" s="12"/>
      <c r="I570" s="12"/>
    </row>
    <row r="571" spans="1:9" x14ac:dyDescent="0.2">
      <c r="A571" s="12"/>
      <c r="B571" s="166"/>
      <c r="C571" s="166"/>
      <c r="D571" s="166"/>
      <c r="E571" s="12"/>
      <c r="F571" s="12"/>
      <c r="G571" s="22"/>
      <c r="H571" s="12"/>
      <c r="I571" s="12"/>
    </row>
    <row r="572" spans="1:9" x14ac:dyDescent="0.2">
      <c r="A572" s="12"/>
      <c r="B572" s="166"/>
      <c r="C572" s="166"/>
      <c r="D572" s="166"/>
      <c r="E572" s="12"/>
      <c r="F572" s="12"/>
      <c r="G572" s="22"/>
      <c r="H572" s="12"/>
      <c r="I572" s="12"/>
    </row>
    <row r="573" spans="1:9" x14ac:dyDescent="0.2">
      <c r="A573" s="12"/>
      <c r="B573" s="166"/>
      <c r="C573" s="166"/>
      <c r="D573" s="166"/>
      <c r="E573" s="12"/>
      <c r="F573" s="12"/>
      <c r="G573" s="22"/>
      <c r="H573" s="12"/>
      <c r="I573" s="12"/>
    </row>
    <row r="574" spans="1:9" x14ac:dyDescent="0.2">
      <c r="A574" s="12"/>
      <c r="B574" s="166"/>
      <c r="C574" s="166"/>
      <c r="D574" s="166"/>
      <c r="E574" s="12"/>
      <c r="F574" s="12"/>
      <c r="G574" s="22"/>
      <c r="H574" s="12"/>
      <c r="I574" s="12"/>
    </row>
    <row r="575" spans="1:9" x14ac:dyDescent="0.2">
      <c r="A575" s="12"/>
      <c r="B575" s="166"/>
      <c r="C575" s="166"/>
      <c r="D575" s="166"/>
      <c r="E575" s="12"/>
      <c r="F575" s="12"/>
      <c r="G575" s="22"/>
      <c r="H575" s="12"/>
      <c r="I575" s="12"/>
    </row>
    <row r="576" spans="1:9" x14ac:dyDescent="0.2">
      <c r="A576" s="12"/>
      <c r="B576" s="166"/>
      <c r="C576" s="166"/>
      <c r="D576" s="166"/>
      <c r="E576" s="12"/>
      <c r="F576" s="12"/>
      <c r="G576" s="22"/>
      <c r="H576" s="12"/>
      <c r="I576" s="12"/>
    </row>
    <row r="577" spans="1:9" x14ac:dyDescent="0.2">
      <c r="A577" s="12"/>
      <c r="B577" s="166"/>
      <c r="C577" s="166"/>
      <c r="D577" s="166"/>
      <c r="E577" s="12"/>
      <c r="F577" s="12"/>
      <c r="G577" s="22"/>
      <c r="H577" s="12"/>
      <c r="I577" s="12"/>
    </row>
    <row r="578" spans="1:9" x14ac:dyDescent="0.2">
      <c r="A578" s="12"/>
      <c r="B578" s="166"/>
      <c r="C578" s="166"/>
      <c r="D578" s="166"/>
      <c r="E578" s="12"/>
      <c r="F578" s="12"/>
      <c r="G578" s="22"/>
      <c r="H578" s="12"/>
      <c r="I578" s="12"/>
    </row>
    <row r="579" spans="1:9" x14ac:dyDescent="0.2">
      <c r="A579" s="12"/>
      <c r="B579" s="166"/>
      <c r="C579" s="166"/>
      <c r="D579" s="166"/>
      <c r="E579" s="12"/>
      <c r="F579" s="12"/>
      <c r="G579" s="22"/>
      <c r="H579" s="12"/>
      <c r="I579" s="12"/>
    </row>
    <row r="580" spans="1:9" x14ac:dyDescent="0.2">
      <c r="A580" s="12"/>
      <c r="B580" s="166"/>
      <c r="C580" s="166"/>
      <c r="D580" s="166"/>
      <c r="E580" s="12"/>
      <c r="F580" s="12"/>
      <c r="G580" s="22"/>
      <c r="H580" s="12"/>
      <c r="I580" s="12"/>
    </row>
    <row r="581" spans="1:9" x14ac:dyDescent="0.2">
      <c r="A581" s="12"/>
      <c r="B581" s="166"/>
      <c r="C581" s="166"/>
      <c r="D581" s="166"/>
      <c r="E581" s="12"/>
      <c r="F581" s="12"/>
      <c r="G581" s="22"/>
      <c r="H581" s="12"/>
      <c r="I581" s="12"/>
    </row>
    <row r="582" spans="1:9" x14ac:dyDescent="0.2">
      <c r="A582" s="12"/>
      <c r="B582" s="166"/>
      <c r="C582" s="166"/>
      <c r="D582" s="166"/>
      <c r="E582" s="12"/>
      <c r="F582" s="12"/>
      <c r="G582" s="22"/>
      <c r="H582" s="12"/>
      <c r="I582" s="12"/>
    </row>
    <row r="583" spans="1:9" x14ac:dyDescent="0.2">
      <c r="A583" s="12"/>
      <c r="B583" s="166"/>
      <c r="C583" s="166"/>
      <c r="D583" s="166"/>
      <c r="E583" s="12"/>
      <c r="F583" s="12"/>
      <c r="G583" s="22"/>
      <c r="H583" s="12"/>
      <c r="I583" s="12"/>
    </row>
    <row r="584" spans="1:9" x14ac:dyDescent="0.2">
      <c r="A584" s="12"/>
      <c r="B584" s="166"/>
      <c r="C584" s="166"/>
      <c r="D584" s="166"/>
      <c r="E584" s="12"/>
      <c r="F584" s="12"/>
      <c r="G584" s="22"/>
      <c r="H584" s="12"/>
      <c r="I584" s="12"/>
    </row>
    <row r="585" spans="1:9" x14ac:dyDescent="0.2">
      <c r="A585" s="12"/>
      <c r="B585" s="166"/>
      <c r="C585" s="166"/>
      <c r="D585" s="166"/>
      <c r="E585" s="12"/>
      <c r="F585" s="12"/>
      <c r="G585" s="22"/>
      <c r="H585" s="12"/>
      <c r="I585" s="12"/>
    </row>
    <row r="586" spans="1:9" x14ac:dyDescent="0.2">
      <c r="A586" s="12"/>
      <c r="B586" s="166"/>
      <c r="C586" s="166"/>
      <c r="D586" s="166"/>
      <c r="E586" s="12"/>
      <c r="F586" s="12"/>
      <c r="G586" s="22"/>
      <c r="H586" s="12"/>
      <c r="I586" s="12"/>
    </row>
    <row r="587" spans="1:9" x14ac:dyDescent="0.2">
      <c r="A587" s="12"/>
      <c r="B587" s="166"/>
      <c r="C587" s="166"/>
      <c r="D587" s="166"/>
      <c r="E587" s="12"/>
      <c r="F587" s="12"/>
      <c r="G587" s="22"/>
      <c r="H587" s="12"/>
      <c r="I587" s="12"/>
    </row>
    <row r="588" spans="1:9" x14ac:dyDescent="0.2">
      <c r="A588" s="12"/>
      <c r="B588" s="166"/>
      <c r="C588" s="166"/>
      <c r="D588" s="166"/>
      <c r="E588" s="12"/>
      <c r="F588" s="12"/>
      <c r="G588" s="22"/>
      <c r="H588" s="12"/>
      <c r="I588" s="12"/>
    </row>
    <row r="589" spans="1:9" x14ac:dyDescent="0.2">
      <c r="A589" s="12"/>
      <c r="B589" s="166"/>
      <c r="C589" s="166"/>
      <c r="D589" s="166"/>
      <c r="E589" s="12"/>
      <c r="F589" s="12"/>
      <c r="G589" s="22"/>
      <c r="H589" s="12"/>
      <c r="I589" s="12"/>
    </row>
    <row r="590" spans="1:9" x14ac:dyDescent="0.2">
      <c r="A590" s="12"/>
      <c r="B590" s="166"/>
      <c r="C590" s="166"/>
      <c r="D590" s="166"/>
      <c r="E590" s="12"/>
      <c r="F590" s="12"/>
      <c r="G590" s="22"/>
      <c r="H590" s="12"/>
      <c r="I590" s="12"/>
    </row>
    <row r="591" spans="1:9" x14ac:dyDescent="0.2">
      <c r="A591" s="12"/>
      <c r="B591" s="166"/>
      <c r="C591" s="166"/>
      <c r="D591" s="166"/>
      <c r="E591" s="12"/>
      <c r="F591" s="12"/>
      <c r="G591" s="22"/>
      <c r="H591" s="12"/>
      <c r="I591" s="12"/>
    </row>
    <row r="592" spans="1:9" x14ac:dyDescent="0.2">
      <c r="A592" s="12"/>
      <c r="B592" s="166"/>
      <c r="C592" s="166"/>
      <c r="D592" s="166"/>
      <c r="E592" s="12"/>
      <c r="F592" s="12"/>
      <c r="G592" s="22"/>
      <c r="H592" s="12"/>
      <c r="I592" s="12"/>
    </row>
    <row r="593" spans="1:9" x14ac:dyDescent="0.2">
      <c r="A593" s="12"/>
      <c r="B593" s="166"/>
      <c r="C593" s="166"/>
      <c r="D593" s="166"/>
      <c r="E593" s="12"/>
      <c r="F593" s="12"/>
      <c r="G593" s="22"/>
      <c r="H593" s="12"/>
      <c r="I593" s="12"/>
    </row>
    <row r="594" spans="1:9" x14ac:dyDescent="0.2">
      <c r="A594" s="12"/>
      <c r="B594" s="166"/>
      <c r="C594" s="166"/>
      <c r="D594" s="166"/>
      <c r="E594" s="12"/>
      <c r="F594" s="12"/>
      <c r="G594" s="22"/>
      <c r="H594" s="12"/>
      <c r="I594" s="12"/>
    </row>
    <row r="595" spans="1:9" x14ac:dyDescent="0.2">
      <c r="A595" s="12"/>
      <c r="B595" s="166"/>
      <c r="C595" s="166"/>
      <c r="D595" s="166"/>
      <c r="E595" s="12"/>
      <c r="F595" s="12"/>
      <c r="G595" s="22"/>
      <c r="H595" s="12"/>
      <c r="I595" s="12"/>
    </row>
    <row r="596" spans="1:9" x14ac:dyDescent="0.2">
      <c r="A596" s="12"/>
      <c r="B596" s="166"/>
      <c r="C596" s="166"/>
      <c r="D596" s="166"/>
      <c r="E596" s="12"/>
      <c r="F596" s="12"/>
      <c r="G596" s="22"/>
      <c r="H596" s="12"/>
      <c r="I596" s="12"/>
    </row>
    <row r="597" spans="1:9" x14ac:dyDescent="0.2">
      <c r="A597" s="12"/>
      <c r="B597" s="166"/>
      <c r="C597" s="166"/>
      <c r="D597" s="166"/>
      <c r="E597" s="12"/>
      <c r="F597" s="12"/>
      <c r="G597" s="22"/>
      <c r="H597" s="12"/>
      <c r="I597" s="12"/>
    </row>
    <row r="598" spans="1:9" x14ac:dyDescent="0.2">
      <c r="A598" s="12"/>
      <c r="B598" s="166"/>
      <c r="C598" s="166"/>
      <c r="D598" s="166"/>
      <c r="E598" s="12"/>
      <c r="F598" s="12"/>
      <c r="G598" s="22"/>
      <c r="H598" s="12"/>
      <c r="I598" s="12"/>
    </row>
    <row r="599" spans="1:9" x14ac:dyDescent="0.2">
      <c r="A599" s="12"/>
      <c r="B599" s="166"/>
      <c r="C599" s="166"/>
      <c r="D599" s="166"/>
      <c r="E599" s="12"/>
      <c r="F599" s="12"/>
      <c r="G599" s="22"/>
      <c r="H599" s="12"/>
      <c r="I599" s="12"/>
    </row>
    <row r="600" spans="1:9" x14ac:dyDescent="0.2">
      <c r="A600" s="12"/>
      <c r="B600" s="166"/>
      <c r="C600" s="166"/>
      <c r="D600" s="166"/>
      <c r="E600" s="12"/>
      <c r="F600" s="12"/>
      <c r="G600" s="22"/>
      <c r="H600" s="12"/>
      <c r="I600" s="12"/>
    </row>
    <row r="601" spans="1:9" x14ac:dyDescent="0.2">
      <c r="A601" s="12"/>
      <c r="B601" s="166"/>
      <c r="C601" s="166"/>
      <c r="D601" s="166"/>
      <c r="E601" s="12"/>
      <c r="F601" s="12"/>
      <c r="G601" s="22"/>
      <c r="H601" s="12"/>
      <c r="I601" s="12"/>
    </row>
    <row r="602" spans="1:9" x14ac:dyDescent="0.2">
      <c r="A602" s="12"/>
      <c r="B602" s="166"/>
      <c r="C602" s="166"/>
      <c r="D602" s="166"/>
      <c r="E602" s="12"/>
      <c r="F602" s="12"/>
      <c r="G602" s="22"/>
      <c r="H602" s="12"/>
      <c r="I602" s="12"/>
    </row>
    <row r="603" spans="1:9" x14ac:dyDescent="0.2">
      <c r="A603" s="12"/>
      <c r="B603" s="166"/>
      <c r="C603" s="166"/>
      <c r="D603" s="166"/>
      <c r="E603" s="12"/>
      <c r="F603" s="12"/>
      <c r="G603" s="22"/>
      <c r="H603" s="12"/>
      <c r="I603" s="12"/>
    </row>
    <row r="604" spans="1:9" x14ac:dyDescent="0.2">
      <c r="A604" s="12"/>
      <c r="B604" s="166"/>
      <c r="C604" s="166"/>
      <c r="D604" s="166"/>
      <c r="E604" s="12"/>
      <c r="F604" s="12"/>
      <c r="G604" s="22"/>
      <c r="H604" s="12"/>
      <c r="I604" s="12"/>
    </row>
    <row r="605" spans="1:9" x14ac:dyDescent="0.2">
      <c r="A605" s="12"/>
      <c r="B605" s="166"/>
      <c r="C605" s="166"/>
      <c r="D605" s="166"/>
      <c r="E605" s="12"/>
      <c r="F605" s="12"/>
      <c r="G605" s="22"/>
      <c r="H605" s="12"/>
      <c r="I605" s="12"/>
    </row>
    <row r="606" spans="1:9" x14ac:dyDescent="0.2">
      <c r="A606" s="12"/>
      <c r="B606" s="166"/>
      <c r="C606" s="166"/>
      <c r="D606" s="166"/>
      <c r="E606" s="12"/>
      <c r="F606" s="12"/>
      <c r="G606" s="22"/>
      <c r="H606" s="12"/>
      <c r="I606" s="12"/>
    </row>
    <row r="607" spans="1:9" x14ac:dyDescent="0.2">
      <c r="A607" s="12"/>
      <c r="B607" s="166"/>
      <c r="C607" s="166"/>
      <c r="D607" s="166"/>
      <c r="E607" s="12"/>
      <c r="F607" s="12"/>
      <c r="G607" s="22"/>
      <c r="H607" s="12"/>
      <c r="I607" s="12"/>
    </row>
    <row r="608" spans="1:9" x14ac:dyDescent="0.2">
      <c r="A608" s="12"/>
      <c r="B608" s="166"/>
      <c r="C608" s="166"/>
      <c r="D608" s="166"/>
      <c r="E608" s="12"/>
      <c r="F608" s="12"/>
      <c r="G608" s="22"/>
      <c r="H608" s="12"/>
      <c r="I608" s="12"/>
    </row>
    <row r="609" spans="1:9" x14ac:dyDescent="0.2">
      <c r="A609" s="12"/>
      <c r="B609" s="166"/>
      <c r="C609" s="166"/>
      <c r="D609" s="166"/>
      <c r="E609" s="12"/>
      <c r="F609" s="12"/>
      <c r="G609" s="22"/>
      <c r="H609" s="12"/>
      <c r="I609" s="12"/>
    </row>
    <row r="610" spans="1:9" x14ac:dyDescent="0.2">
      <c r="A610" s="12"/>
      <c r="B610" s="166"/>
      <c r="C610" s="166"/>
      <c r="D610" s="166"/>
      <c r="E610" s="12"/>
      <c r="F610" s="12"/>
      <c r="G610" s="22"/>
      <c r="H610" s="12"/>
      <c r="I610" s="12"/>
    </row>
    <row r="611" spans="1:9" x14ac:dyDescent="0.2">
      <c r="A611" s="12"/>
      <c r="B611" s="166"/>
      <c r="C611" s="166"/>
      <c r="D611" s="166"/>
      <c r="E611" s="12"/>
      <c r="F611" s="12"/>
      <c r="G611" s="22"/>
      <c r="H611" s="12"/>
      <c r="I611" s="12"/>
    </row>
    <row r="612" spans="1:9" x14ac:dyDescent="0.2">
      <c r="A612" s="12"/>
      <c r="B612" s="166"/>
      <c r="C612" s="166"/>
      <c r="D612" s="166"/>
      <c r="E612" s="12"/>
      <c r="F612" s="12"/>
      <c r="G612" s="22"/>
      <c r="H612" s="12"/>
      <c r="I612" s="12"/>
    </row>
    <row r="613" spans="1:9" x14ac:dyDescent="0.2">
      <c r="A613" s="12"/>
      <c r="B613" s="166"/>
      <c r="C613" s="166"/>
      <c r="D613" s="166"/>
      <c r="E613" s="12"/>
      <c r="F613" s="12"/>
      <c r="G613" s="22"/>
      <c r="H613" s="12"/>
      <c r="I613" s="12"/>
    </row>
    <row r="614" spans="1:9" x14ac:dyDescent="0.2">
      <c r="A614" s="12"/>
      <c r="B614" s="166"/>
      <c r="C614" s="166"/>
      <c r="D614" s="166"/>
      <c r="E614" s="12"/>
      <c r="F614" s="12"/>
      <c r="G614" s="22"/>
      <c r="H614" s="12"/>
      <c r="I614" s="12"/>
    </row>
    <row r="615" spans="1:9" x14ac:dyDescent="0.2">
      <c r="A615" s="12"/>
      <c r="B615" s="166"/>
      <c r="C615" s="166"/>
      <c r="D615" s="166"/>
      <c r="E615" s="12"/>
      <c r="F615" s="12"/>
      <c r="G615" s="22"/>
      <c r="H615" s="12"/>
      <c r="I615" s="12"/>
    </row>
    <row r="616" spans="1:9" x14ac:dyDescent="0.2">
      <c r="A616" s="12"/>
      <c r="B616" s="166"/>
      <c r="C616" s="166"/>
      <c r="D616" s="166"/>
      <c r="E616" s="12"/>
      <c r="F616" s="12"/>
      <c r="G616" s="22"/>
      <c r="H616" s="12"/>
      <c r="I616" s="12"/>
    </row>
    <row r="617" spans="1:9" x14ac:dyDescent="0.2">
      <c r="A617" s="12"/>
      <c r="B617" s="166"/>
      <c r="C617" s="166"/>
      <c r="D617" s="166"/>
      <c r="E617" s="12"/>
      <c r="F617" s="12"/>
      <c r="G617" s="22"/>
      <c r="H617" s="12"/>
      <c r="I617" s="12"/>
    </row>
    <row r="618" spans="1:9" x14ac:dyDescent="0.2">
      <c r="A618" s="12"/>
      <c r="B618" s="166"/>
      <c r="C618" s="166"/>
      <c r="D618" s="166"/>
      <c r="E618" s="12"/>
      <c r="F618" s="12"/>
      <c r="G618" s="22"/>
      <c r="H618" s="12"/>
      <c r="I618" s="12"/>
    </row>
    <row r="619" spans="1:9" x14ac:dyDescent="0.2">
      <c r="A619" s="12"/>
      <c r="B619" s="166"/>
      <c r="C619" s="166"/>
      <c r="D619" s="166"/>
      <c r="E619" s="12"/>
      <c r="F619" s="12"/>
      <c r="G619" s="22"/>
      <c r="H619" s="12"/>
      <c r="I619" s="12"/>
    </row>
    <row r="620" spans="1:9" x14ac:dyDescent="0.2">
      <c r="A620" s="12"/>
      <c r="B620" s="166"/>
      <c r="C620" s="166"/>
      <c r="D620" s="166"/>
      <c r="E620" s="12"/>
      <c r="F620" s="12"/>
      <c r="G620" s="22"/>
      <c r="H620" s="12"/>
      <c r="I620" s="12"/>
    </row>
    <row r="621" spans="1:9" x14ac:dyDescent="0.2">
      <c r="A621" s="12"/>
      <c r="B621" s="166"/>
      <c r="C621" s="166"/>
      <c r="D621" s="166"/>
      <c r="E621" s="12"/>
      <c r="F621" s="12"/>
      <c r="G621" s="22"/>
      <c r="H621" s="12"/>
      <c r="I621" s="12"/>
    </row>
    <row r="622" spans="1:9" x14ac:dyDescent="0.2">
      <c r="A622" s="12"/>
      <c r="B622" s="166"/>
      <c r="C622" s="166"/>
      <c r="D622" s="166"/>
      <c r="E622" s="12"/>
      <c r="F622" s="12"/>
      <c r="G622" s="22"/>
      <c r="H622" s="12"/>
      <c r="I622" s="12"/>
    </row>
    <row r="623" spans="1:9" x14ac:dyDescent="0.2">
      <c r="A623" s="12"/>
      <c r="B623" s="166"/>
      <c r="C623" s="166"/>
      <c r="D623" s="166"/>
      <c r="E623" s="12"/>
      <c r="F623" s="12"/>
      <c r="G623" s="22"/>
      <c r="H623" s="12"/>
      <c r="I623" s="12"/>
    </row>
    <row r="624" spans="1:9" x14ac:dyDescent="0.2">
      <c r="A624" s="12"/>
      <c r="B624" s="166"/>
      <c r="C624" s="166"/>
      <c r="D624" s="166"/>
      <c r="E624" s="12"/>
      <c r="F624" s="12"/>
      <c r="G624" s="22"/>
      <c r="H624" s="12"/>
      <c r="I624" s="12"/>
    </row>
    <row r="625" spans="1:9" x14ac:dyDescent="0.2">
      <c r="A625" s="12"/>
      <c r="B625" s="166"/>
      <c r="C625" s="166"/>
      <c r="D625" s="166"/>
      <c r="E625" s="12"/>
      <c r="F625" s="12"/>
      <c r="G625" s="22"/>
      <c r="H625" s="12"/>
      <c r="I625" s="12"/>
    </row>
    <row r="626" spans="1:9" x14ac:dyDescent="0.2">
      <c r="A626" s="12"/>
      <c r="B626" s="166"/>
      <c r="C626" s="166"/>
      <c r="D626" s="166"/>
      <c r="E626" s="12"/>
      <c r="F626" s="12"/>
      <c r="G626" s="22"/>
      <c r="H626" s="12"/>
      <c r="I626" s="12"/>
    </row>
    <row r="627" spans="1:9" x14ac:dyDescent="0.2">
      <c r="A627" s="12"/>
      <c r="B627" s="166"/>
      <c r="C627" s="166"/>
      <c r="D627" s="166"/>
      <c r="E627" s="12"/>
      <c r="F627" s="12"/>
      <c r="G627" s="22"/>
      <c r="H627" s="12"/>
      <c r="I627" s="12"/>
    </row>
    <row r="628" spans="1:9" x14ac:dyDescent="0.2">
      <c r="A628" s="12"/>
      <c r="B628" s="166"/>
      <c r="C628" s="166"/>
      <c r="D628" s="166"/>
      <c r="E628" s="12"/>
      <c r="F628" s="12"/>
      <c r="G628" s="22"/>
      <c r="H628" s="12"/>
      <c r="I628" s="12"/>
    </row>
    <row r="629" spans="1:9" x14ac:dyDescent="0.2">
      <c r="A629" s="12"/>
      <c r="B629" s="166"/>
      <c r="C629" s="166"/>
      <c r="D629" s="166"/>
      <c r="E629" s="12"/>
      <c r="F629" s="12"/>
      <c r="G629" s="22"/>
      <c r="H629" s="12"/>
      <c r="I629" s="12"/>
    </row>
    <row r="630" spans="1:9" x14ac:dyDescent="0.2">
      <c r="A630" s="12"/>
      <c r="B630" s="166"/>
      <c r="C630" s="166"/>
      <c r="D630" s="166"/>
      <c r="E630" s="12"/>
      <c r="F630" s="12"/>
      <c r="G630" s="22"/>
      <c r="H630" s="12"/>
      <c r="I630" s="12"/>
    </row>
    <row r="631" spans="1:9" x14ac:dyDescent="0.2">
      <c r="A631" s="12"/>
      <c r="B631" s="166"/>
      <c r="C631" s="166"/>
      <c r="D631" s="166"/>
      <c r="E631" s="12"/>
      <c r="F631" s="12"/>
      <c r="G631" s="22"/>
      <c r="H631" s="12"/>
      <c r="I631" s="12"/>
    </row>
    <row r="632" spans="1:9" x14ac:dyDescent="0.2">
      <c r="A632" s="12"/>
      <c r="B632" s="166"/>
      <c r="C632" s="166"/>
      <c r="D632" s="166"/>
      <c r="E632" s="12"/>
      <c r="F632" s="12"/>
      <c r="G632" s="22"/>
      <c r="H632" s="12"/>
      <c r="I632" s="12"/>
    </row>
    <row r="633" spans="1:9" x14ac:dyDescent="0.2">
      <c r="A633" s="12"/>
      <c r="B633" s="166"/>
      <c r="C633" s="166"/>
      <c r="D633" s="166"/>
      <c r="E633" s="12"/>
      <c r="F633" s="12"/>
      <c r="G633" s="22"/>
      <c r="H633" s="12"/>
      <c r="I633" s="12"/>
    </row>
    <row r="634" spans="1:9" x14ac:dyDescent="0.2">
      <c r="A634" s="12"/>
      <c r="B634" s="166"/>
      <c r="C634" s="166"/>
      <c r="D634" s="166"/>
      <c r="E634" s="12"/>
      <c r="F634" s="12"/>
      <c r="G634" s="22"/>
      <c r="H634" s="12"/>
      <c r="I634" s="12"/>
    </row>
    <row r="635" spans="1:9" x14ac:dyDescent="0.2">
      <c r="A635" s="12"/>
      <c r="B635" s="166"/>
      <c r="C635" s="166"/>
      <c r="D635" s="166"/>
      <c r="E635" s="12"/>
      <c r="F635" s="12"/>
      <c r="G635" s="22"/>
      <c r="H635" s="12"/>
      <c r="I635" s="12"/>
    </row>
    <row r="636" spans="1:9" x14ac:dyDescent="0.2">
      <c r="A636" s="12"/>
      <c r="B636" s="166"/>
      <c r="C636" s="166"/>
      <c r="D636" s="166"/>
      <c r="E636" s="12"/>
      <c r="F636" s="12"/>
      <c r="G636" s="22"/>
      <c r="H636" s="12"/>
      <c r="I636" s="12"/>
    </row>
    <row r="637" spans="1:9" x14ac:dyDescent="0.2">
      <c r="A637" s="12"/>
      <c r="B637" s="166"/>
      <c r="C637" s="166"/>
      <c r="D637" s="166"/>
      <c r="E637" s="12"/>
      <c r="F637" s="12"/>
      <c r="G637" s="22"/>
      <c r="H637" s="12"/>
      <c r="I637" s="12"/>
    </row>
    <row r="638" spans="1:9" x14ac:dyDescent="0.2">
      <c r="A638" s="12"/>
      <c r="B638" s="166"/>
      <c r="C638" s="166"/>
      <c r="D638" s="166"/>
      <c r="E638" s="12"/>
      <c r="F638" s="12"/>
      <c r="G638" s="22"/>
      <c r="H638" s="12"/>
      <c r="I638" s="12"/>
    </row>
    <row r="639" spans="1:9" x14ac:dyDescent="0.2">
      <c r="A639" s="12"/>
      <c r="B639" s="166"/>
      <c r="C639" s="166"/>
      <c r="D639" s="166"/>
      <c r="E639" s="12"/>
      <c r="F639" s="12"/>
      <c r="G639" s="22"/>
      <c r="H639" s="12"/>
      <c r="I639" s="12"/>
    </row>
    <row r="640" spans="1:9" x14ac:dyDescent="0.2">
      <c r="A640" s="12"/>
      <c r="B640" s="166"/>
      <c r="C640" s="166"/>
      <c r="D640" s="166"/>
      <c r="E640" s="12"/>
      <c r="F640" s="12"/>
      <c r="G640" s="22"/>
      <c r="H640" s="12"/>
      <c r="I640" s="12"/>
    </row>
    <row r="641" spans="1:9" x14ac:dyDescent="0.2">
      <c r="A641" s="12"/>
      <c r="B641" s="166"/>
      <c r="C641" s="166"/>
      <c r="D641" s="166"/>
      <c r="E641" s="12"/>
      <c r="F641" s="12"/>
      <c r="G641" s="22"/>
      <c r="H641" s="12"/>
      <c r="I641" s="12"/>
    </row>
    <row r="642" spans="1:9" x14ac:dyDescent="0.2">
      <c r="A642" s="12"/>
      <c r="B642" s="166"/>
      <c r="C642" s="166"/>
      <c r="D642" s="166"/>
      <c r="E642" s="12"/>
      <c r="F642" s="12"/>
      <c r="G642" s="22"/>
      <c r="H642" s="12"/>
      <c r="I642" s="12"/>
    </row>
    <row r="643" spans="1:9" x14ac:dyDescent="0.2">
      <c r="A643" s="12"/>
      <c r="B643" s="166"/>
      <c r="C643" s="166"/>
      <c r="D643" s="166"/>
      <c r="E643" s="12"/>
      <c r="F643" s="12"/>
      <c r="G643" s="22"/>
      <c r="H643" s="12"/>
      <c r="I643" s="12"/>
    </row>
    <row r="644" spans="1:9" x14ac:dyDescent="0.2">
      <c r="A644" s="12"/>
      <c r="B644" s="166"/>
      <c r="C644" s="166"/>
      <c r="D644" s="166"/>
      <c r="E644" s="12"/>
      <c r="F644" s="12"/>
      <c r="G644" s="22"/>
      <c r="H644" s="12"/>
      <c r="I644" s="12"/>
    </row>
    <row r="645" spans="1:9" x14ac:dyDescent="0.2">
      <c r="A645" s="12"/>
      <c r="B645" s="166"/>
      <c r="C645" s="166"/>
      <c r="D645" s="166"/>
      <c r="E645" s="12"/>
      <c r="F645" s="12"/>
      <c r="G645" s="22"/>
      <c r="H645" s="12"/>
      <c r="I645" s="12"/>
    </row>
    <row r="646" spans="1:9" x14ac:dyDescent="0.2">
      <c r="A646" s="12"/>
      <c r="B646" s="166"/>
      <c r="C646" s="166"/>
      <c r="D646" s="166"/>
      <c r="E646" s="12"/>
      <c r="F646" s="12"/>
      <c r="G646" s="22"/>
      <c r="H646" s="12"/>
      <c r="I646" s="12"/>
    </row>
    <row r="647" spans="1:9" x14ac:dyDescent="0.2">
      <c r="A647" s="12"/>
      <c r="B647" s="166"/>
      <c r="C647" s="166"/>
      <c r="D647" s="166"/>
      <c r="E647" s="12"/>
      <c r="F647" s="12"/>
      <c r="G647" s="22"/>
      <c r="H647" s="12"/>
      <c r="I647" s="12"/>
    </row>
    <row r="648" spans="1:9" x14ac:dyDescent="0.2">
      <c r="A648" s="12"/>
      <c r="B648" s="166"/>
      <c r="C648" s="166"/>
      <c r="D648" s="166"/>
      <c r="E648" s="12"/>
      <c r="F648" s="12"/>
      <c r="G648" s="22"/>
      <c r="H648" s="12"/>
      <c r="I648" s="12"/>
    </row>
    <row r="649" spans="1:9" x14ac:dyDescent="0.2">
      <c r="A649" s="12"/>
      <c r="B649" s="166"/>
      <c r="C649" s="166"/>
      <c r="D649" s="166"/>
      <c r="E649" s="12"/>
      <c r="F649" s="12"/>
      <c r="G649" s="22"/>
      <c r="H649" s="12"/>
      <c r="I649" s="12"/>
    </row>
    <row r="650" spans="1:9" x14ac:dyDescent="0.2">
      <c r="A650" s="12"/>
      <c r="B650" s="166"/>
      <c r="C650" s="166"/>
      <c r="D650" s="166"/>
      <c r="E650" s="12"/>
      <c r="F650" s="12"/>
      <c r="G650" s="22"/>
      <c r="H650" s="12"/>
      <c r="I650" s="12"/>
    </row>
    <row r="651" spans="1:9" x14ac:dyDescent="0.2">
      <c r="A651" s="12"/>
      <c r="B651" s="166"/>
      <c r="C651" s="166"/>
      <c r="D651" s="166"/>
      <c r="E651" s="12"/>
      <c r="F651" s="12"/>
      <c r="G651" s="22"/>
      <c r="H651" s="12"/>
      <c r="I651" s="12"/>
    </row>
    <row r="652" spans="1:9" x14ac:dyDescent="0.2">
      <c r="A652" s="12"/>
      <c r="B652" s="166"/>
      <c r="C652" s="166"/>
      <c r="D652" s="166"/>
      <c r="E652" s="12"/>
      <c r="F652" s="12"/>
      <c r="G652" s="22"/>
      <c r="H652" s="12"/>
      <c r="I652" s="12"/>
    </row>
    <row r="653" spans="1:9" x14ac:dyDescent="0.2">
      <c r="A653" s="12"/>
      <c r="B653" s="166"/>
      <c r="C653" s="166"/>
      <c r="D653" s="166"/>
      <c r="E653" s="12"/>
      <c r="F653" s="12"/>
      <c r="G653" s="22"/>
      <c r="H653" s="12"/>
      <c r="I653" s="12"/>
    </row>
    <row r="654" spans="1:9" x14ac:dyDescent="0.2">
      <c r="A654" s="12"/>
      <c r="B654" s="166"/>
      <c r="C654" s="166"/>
      <c r="D654" s="166"/>
      <c r="E654" s="12"/>
      <c r="F654" s="12"/>
      <c r="G654" s="22"/>
      <c r="H654" s="12"/>
      <c r="I654" s="12"/>
    </row>
    <row r="655" spans="1:9" x14ac:dyDescent="0.2">
      <c r="A655" s="12"/>
      <c r="B655" s="166"/>
      <c r="C655" s="166"/>
      <c r="D655" s="166"/>
      <c r="E655" s="12"/>
      <c r="F655" s="12"/>
      <c r="G655" s="22"/>
      <c r="H655" s="12"/>
      <c r="I655" s="12"/>
    </row>
    <row r="656" spans="1:9" x14ac:dyDescent="0.2">
      <c r="A656" s="12"/>
      <c r="B656" s="166"/>
      <c r="C656" s="166"/>
      <c r="D656" s="166"/>
      <c r="E656" s="12"/>
      <c r="F656" s="12"/>
      <c r="G656" s="22"/>
      <c r="H656" s="12"/>
      <c r="I656" s="12"/>
    </row>
    <row r="657" spans="1:9" x14ac:dyDescent="0.2">
      <c r="A657" s="12"/>
      <c r="B657" s="166"/>
      <c r="C657" s="166"/>
      <c r="D657" s="166"/>
      <c r="E657" s="12"/>
      <c r="F657" s="12"/>
      <c r="G657" s="22"/>
      <c r="H657" s="12"/>
      <c r="I657" s="12"/>
    </row>
    <row r="658" spans="1:9" x14ac:dyDescent="0.2">
      <c r="A658" s="12"/>
      <c r="B658" s="166"/>
      <c r="C658" s="166"/>
      <c r="D658" s="166"/>
      <c r="E658" s="12"/>
      <c r="F658" s="12"/>
      <c r="G658" s="22"/>
      <c r="H658" s="12"/>
      <c r="I658" s="12"/>
    </row>
    <row r="659" spans="1:9" x14ac:dyDescent="0.2">
      <c r="A659" s="12"/>
      <c r="B659" s="166"/>
      <c r="C659" s="166"/>
      <c r="D659" s="166"/>
      <c r="E659" s="12"/>
      <c r="F659" s="12"/>
      <c r="G659" s="22"/>
      <c r="H659" s="12"/>
      <c r="I659" s="12"/>
    </row>
    <row r="660" spans="1:9" x14ac:dyDescent="0.2">
      <c r="A660" s="12"/>
      <c r="B660" s="166"/>
      <c r="C660" s="166"/>
      <c r="D660" s="166"/>
      <c r="E660" s="12"/>
      <c r="F660" s="12"/>
      <c r="G660" s="22"/>
      <c r="H660" s="12"/>
      <c r="I660" s="12"/>
    </row>
    <row r="661" spans="1:9" x14ac:dyDescent="0.2">
      <c r="A661" s="12"/>
      <c r="B661" s="166"/>
      <c r="C661" s="166"/>
      <c r="D661" s="166"/>
      <c r="E661" s="12"/>
      <c r="F661" s="12"/>
      <c r="G661" s="22"/>
      <c r="H661" s="12"/>
      <c r="I661" s="12"/>
    </row>
    <row r="662" spans="1:9" x14ac:dyDescent="0.2">
      <c r="A662" s="12"/>
      <c r="B662" s="166"/>
      <c r="C662" s="166"/>
      <c r="D662" s="166"/>
      <c r="E662" s="12"/>
      <c r="F662" s="12"/>
      <c r="G662" s="22"/>
      <c r="H662" s="12"/>
      <c r="I662" s="12"/>
    </row>
    <row r="663" spans="1:9" x14ac:dyDescent="0.2">
      <c r="A663" s="12"/>
      <c r="B663" s="166"/>
      <c r="C663" s="166"/>
      <c r="D663" s="166"/>
      <c r="E663" s="12"/>
      <c r="F663" s="12"/>
      <c r="G663" s="22"/>
      <c r="H663" s="12"/>
      <c r="I663" s="12"/>
    </row>
    <row r="664" spans="1:9" x14ac:dyDescent="0.2">
      <c r="A664" s="12"/>
      <c r="B664" s="166"/>
      <c r="C664" s="166"/>
      <c r="D664" s="166"/>
      <c r="E664" s="12"/>
      <c r="F664" s="12"/>
      <c r="G664" s="22"/>
      <c r="H664" s="12"/>
      <c r="I664" s="12"/>
    </row>
    <row r="665" spans="1:9" x14ac:dyDescent="0.2">
      <c r="A665" s="12"/>
      <c r="B665" s="166"/>
      <c r="C665" s="166"/>
      <c r="D665" s="166"/>
      <c r="E665" s="12"/>
      <c r="F665" s="12"/>
      <c r="G665" s="22"/>
      <c r="H665" s="12"/>
      <c r="I665" s="12"/>
    </row>
    <row r="666" spans="1:9" x14ac:dyDescent="0.2">
      <c r="A666" s="12"/>
      <c r="B666" s="166"/>
      <c r="C666" s="166"/>
      <c r="D666" s="166"/>
      <c r="E666" s="12"/>
      <c r="F666" s="12"/>
      <c r="G666" s="22"/>
      <c r="H666" s="12"/>
      <c r="I666" s="12"/>
    </row>
    <row r="667" spans="1:9" x14ac:dyDescent="0.2">
      <c r="A667" s="12"/>
      <c r="B667" s="166"/>
      <c r="C667" s="166"/>
      <c r="D667" s="166"/>
      <c r="E667" s="12"/>
      <c r="F667" s="12"/>
      <c r="G667" s="22"/>
      <c r="H667" s="12"/>
      <c r="I667" s="12"/>
    </row>
    <row r="668" spans="1:9" x14ac:dyDescent="0.2">
      <c r="A668" s="12"/>
      <c r="B668" s="166"/>
      <c r="C668" s="166"/>
      <c r="D668" s="166"/>
      <c r="E668" s="12"/>
      <c r="F668" s="12"/>
      <c r="G668" s="22"/>
      <c r="H668" s="12"/>
      <c r="I668" s="12"/>
    </row>
    <row r="669" spans="1:9" x14ac:dyDescent="0.2">
      <c r="A669" s="12"/>
      <c r="B669" s="166"/>
      <c r="C669" s="166"/>
      <c r="D669" s="166"/>
      <c r="E669" s="12"/>
      <c r="F669" s="12"/>
      <c r="G669" s="22"/>
      <c r="H669" s="12"/>
      <c r="I669" s="12"/>
    </row>
    <row r="670" spans="1:9" x14ac:dyDescent="0.2">
      <c r="A670" s="12"/>
      <c r="B670" s="166"/>
      <c r="C670" s="166"/>
      <c r="D670" s="166"/>
      <c r="E670" s="12"/>
      <c r="F670" s="12"/>
      <c r="G670" s="22"/>
      <c r="H670" s="12"/>
      <c r="I670" s="12"/>
    </row>
    <row r="671" spans="1:9" x14ac:dyDescent="0.2">
      <c r="A671" s="12"/>
      <c r="B671" s="166"/>
      <c r="C671" s="166"/>
      <c r="D671" s="166"/>
      <c r="E671" s="12"/>
      <c r="F671" s="12"/>
      <c r="G671" s="22"/>
      <c r="H671" s="12"/>
      <c r="I671" s="12"/>
    </row>
    <row r="672" spans="1:9" x14ac:dyDescent="0.2">
      <c r="A672" s="12"/>
      <c r="B672" s="166"/>
      <c r="C672" s="166"/>
      <c r="D672" s="166"/>
      <c r="E672" s="12"/>
      <c r="F672" s="12"/>
      <c r="G672" s="22"/>
      <c r="H672" s="12"/>
      <c r="I672" s="12"/>
    </row>
    <row r="673" spans="1:9" x14ac:dyDescent="0.2">
      <c r="A673" s="12"/>
      <c r="B673" s="166"/>
      <c r="C673" s="166"/>
      <c r="D673" s="166"/>
      <c r="E673" s="12"/>
      <c r="F673" s="12"/>
      <c r="G673" s="22"/>
      <c r="H673" s="12"/>
      <c r="I673" s="12"/>
    </row>
    <row r="674" spans="1:9" x14ac:dyDescent="0.2">
      <c r="A674" s="12"/>
      <c r="B674" s="166"/>
      <c r="C674" s="166"/>
      <c r="D674" s="166"/>
      <c r="E674" s="12"/>
      <c r="F674" s="12"/>
      <c r="G674" s="22"/>
      <c r="H674" s="12"/>
      <c r="I674" s="12"/>
    </row>
    <row r="675" spans="1:9" x14ac:dyDescent="0.2">
      <c r="A675" s="12"/>
      <c r="B675" s="166"/>
      <c r="C675" s="166"/>
      <c r="D675" s="166"/>
      <c r="E675" s="12"/>
      <c r="F675" s="12"/>
      <c r="G675" s="22"/>
      <c r="H675" s="12"/>
      <c r="I675" s="12"/>
    </row>
    <row r="676" spans="1:9" x14ac:dyDescent="0.2">
      <c r="A676" s="12"/>
      <c r="B676" s="166"/>
      <c r="C676" s="166"/>
      <c r="D676" s="166"/>
      <c r="E676" s="12"/>
      <c r="F676" s="12"/>
      <c r="G676" s="22"/>
      <c r="H676" s="12"/>
      <c r="I676" s="12"/>
    </row>
    <row r="677" spans="1:9" x14ac:dyDescent="0.2">
      <c r="A677" s="12"/>
      <c r="B677" s="166"/>
      <c r="C677" s="166"/>
      <c r="D677" s="166"/>
      <c r="E677" s="12"/>
      <c r="F677" s="12"/>
      <c r="G677" s="22"/>
      <c r="H677" s="12"/>
      <c r="I677" s="12"/>
    </row>
    <row r="678" spans="1:9" x14ac:dyDescent="0.2">
      <c r="A678" s="12"/>
      <c r="B678" s="166"/>
      <c r="C678" s="166"/>
      <c r="D678" s="166"/>
      <c r="E678" s="12"/>
      <c r="F678" s="12"/>
      <c r="G678" s="22"/>
      <c r="H678" s="12"/>
      <c r="I678" s="12"/>
    </row>
    <row r="679" spans="1:9" x14ac:dyDescent="0.2">
      <c r="A679" s="12"/>
      <c r="B679" s="166"/>
      <c r="C679" s="166"/>
      <c r="D679" s="166"/>
      <c r="E679" s="12"/>
      <c r="F679" s="12"/>
      <c r="G679" s="22"/>
      <c r="H679" s="12"/>
      <c r="I679" s="12"/>
    </row>
    <row r="680" spans="1:9" x14ac:dyDescent="0.2">
      <c r="A680" s="12"/>
      <c r="B680" s="166"/>
      <c r="C680" s="166"/>
      <c r="D680" s="166"/>
      <c r="E680" s="12"/>
      <c r="F680" s="12"/>
      <c r="G680" s="22"/>
      <c r="H680" s="12"/>
      <c r="I680" s="12"/>
    </row>
    <row r="681" spans="1:9" x14ac:dyDescent="0.2">
      <c r="A681" s="12"/>
      <c r="B681" s="166"/>
      <c r="C681" s="166"/>
      <c r="D681" s="166"/>
      <c r="E681" s="12"/>
      <c r="F681" s="12"/>
      <c r="G681" s="22"/>
      <c r="H681" s="12"/>
      <c r="I681" s="12"/>
    </row>
    <row r="682" spans="1:9" x14ac:dyDescent="0.2">
      <c r="A682" s="12"/>
      <c r="B682" s="166"/>
      <c r="C682" s="166"/>
      <c r="D682" s="166"/>
      <c r="E682" s="12"/>
      <c r="F682" s="12"/>
      <c r="G682" s="22"/>
      <c r="H682" s="12"/>
      <c r="I682" s="12"/>
    </row>
    <row r="683" spans="1:9" x14ac:dyDescent="0.2">
      <c r="A683" s="12"/>
      <c r="B683" s="166"/>
      <c r="C683" s="166"/>
      <c r="D683" s="166"/>
      <c r="E683" s="12"/>
      <c r="F683" s="12"/>
      <c r="G683" s="22"/>
      <c r="H683" s="12"/>
      <c r="I683" s="12"/>
    </row>
    <row r="684" spans="1:9" x14ac:dyDescent="0.2">
      <c r="A684" s="12"/>
      <c r="B684" s="166"/>
      <c r="C684" s="166"/>
      <c r="D684" s="166"/>
      <c r="E684" s="12"/>
      <c r="F684" s="12"/>
      <c r="G684" s="22"/>
      <c r="H684" s="12"/>
      <c r="I684" s="12"/>
    </row>
    <row r="685" spans="1:9" x14ac:dyDescent="0.2">
      <c r="A685" s="12"/>
      <c r="B685" s="166"/>
      <c r="C685" s="166"/>
      <c r="D685" s="166"/>
      <c r="E685" s="12"/>
      <c r="F685" s="12"/>
      <c r="G685" s="22"/>
      <c r="H685" s="12"/>
      <c r="I685" s="12"/>
    </row>
    <row r="686" spans="1:9" x14ac:dyDescent="0.2">
      <c r="A686" s="12"/>
      <c r="B686" s="166"/>
      <c r="C686" s="166"/>
      <c r="D686" s="166"/>
      <c r="E686" s="12"/>
      <c r="F686" s="12"/>
      <c r="G686" s="22"/>
      <c r="H686" s="12"/>
      <c r="I686" s="12"/>
    </row>
    <row r="687" spans="1:9" x14ac:dyDescent="0.2">
      <c r="A687" s="12"/>
      <c r="B687" s="166"/>
      <c r="C687" s="166"/>
      <c r="D687" s="166"/>
      <c r="E687" s="12"/>
      <c r="F687" s="12"/>
      <c r="G687" s="22"/>
      <c r="H687" s="12"/>
      <c r="I687" s="12"/>
    </row>
    <row r="688" spans="1:9" x14ac:dyDescent="0.2">
      <c r="A688" s="12"/>
      <c r="B688" s="166"/>
      <c r="C688" s="166"/>
      <c r="D688" s="166"/>
      <c r="E688" s="12"/>
      <c r="F688" s="12"/>
      <c r="G688" s="22"/>
      <c r="H688" s="12"/>
      <c r="I688" s="12"/>
    </row>
    <row r="689" spans="1:9" x14ac:dyDescent="0.2">
      <c r="A689" s="12"/>
      <c r="B689" s="166"/>
      <c r="C689" s="166"/>
      <c r="D689" s="166"/>
      <c r="E689" s="12"/>
      <c r="F689" s="12"/>
      <c r="G689" s="22"/>
      <c r="H689" s="12"/>
      <c r="I689" s="12"/>
    </row>
    <row r="690" spans="1:9" x14ac:dyDescent="0.2">
      <c r="A690" s="12"/>
      <c r="B690" s="166"/>
      <c r="C690" s="166"/>
      <c r="D690" s="166"/>
      <c r="E690" s="12"/>
      <c r="F690" s="12"/>
      <c r="G690" s="22"/>
      <c r="H690" s="12"/>
      <c r="I690" s="12"/>
    </row>
    <row r="691" spans="1:9" x14ac:dyDescent="0.2">
      <c r="A691" s="12"/>
      <c r="B691" s="166"/>
      <c r="C691" s="166"/>
      <c r="D691" s="166"/>
      <c r="E691" s="12"/>
      <c r="F691" s="12"/>
      <c r="G691" s="22"/>
      <c r="H691" s="12"/>
      <c r="I691" s="12"/>
    </row>
    <row r="692" spans="1:9" x14ac:dyDescent="0.2">
      <c r="A692" s="12"/>
      <c r="B692" s="166"/>
      <c r="C692" s="166"/>
      <c r="D692" s="166"/>
      <c r="E692" s="12"/>
      <c r="F692" s="12"/>
      <c r="G692" s="22"/>
      <c r="H692" s="12"/>
      <c r="I692" s="12"/>
    </row>
    <row r="693" spans="1:9" x14ac:dyDescent="0.2">
      <c r="A693" s="12"/>
      <c r="B693" s="166"/>
      <c r="C693" s="166"/>
      <c r="D693" s="166"/>
      <c r="E693" s="12"/>
      <c r="F693" s="12"/>
      <c r="G693" s="22"/>
      <c r="H693" s="12"/>
      <c r="I693" s="12"/>
    </row>
    <row r="694" spans="1:9" x14ac:dyDescent="0.2">
      <c r="A694" s="12"/>
      <c r="B694" s="166"/>
      <c r="C694" s="166"/>
      <c r="D694" s="166"/>
      <c r="E694" s="12"/>
      <c r="F694" s="12"/>
      <c r="G694" s="22"/>
      <c r="H694" s="12"/>
      <c r="I694" s="12"/>
    </row>
    <row r="695" spans="1:9" x14ac:dyDescent="0.2">
      <c r="A695" s="12"/>
      <c r="B695" s="166"/>
      <c r="C695" s="166"/>
      <c r="D695" s="166"/>
      <c r="E695" s="12"/>
      <c r="F695" s="12"/>
      <c r="G695" s="22"/>
      <c r="H695" s="12"/>
      <c r="I695" s="12"/>
    </row>
    <row r="696" spans="1:9" x14ac:dyDescent="0.2">
      <c r="A696" s="12"/>
      <c r="B696" s="166"/>
      <c r="C696" s="166"/>
      <c r="D696" s="166"/>
      <c r="E696" s="12"/>
      <c r="F696" s="12"/>
      <c r="G696" s="22"/>
      <c r="H696" s="12"/>
      <c r="I696" s="12"/>
    </row>
    <row r="697" spans="1:9" x14ac:dyDescent="0.2">
      <c r="A697" s="12"/>
      <c r="B697" s="166"/>
      <c r="C697" s="166"/>
      <c r="D697" s="166"/>
      <c r="E697" s="12"/>
      <c r="F697" s="12"/>
      <c r="G697" s="22"/>
      <c r="H697" s="12"/>
      <c r="I697" s="12"/>
    </row>
    <row r="698" spans="1:9" x14ac:dyDescent="0.2">
      <c r="A698" s="12"/>
      <c r="B698" s="166"/>
      <c r="C698" s="166"/>
      <c r="D698" s="166"/>
      <c r="E698" s="12"/>
      <c r="F698" s="12"/>
      <c r="G698" s="22"/>
      <c r="H698" s="12"/>
      <c r="I698" s="12"/>
    </row>
    <row r="699" spans="1:9" x14ac:dyDescent="0.2">
      <c r="A699" s="12"/>
      <c r="B699" s="166"/>
      <c r="C699" s="166"/>
      <c r="D699" s="166"/>
      <c r="E699" s="12"/>
      <c r="F699" s="12"/>
      <c r="G699" s="22"/>
      <c r="H699" s="12"/>
      <c r="I699" s="12"/>
    </row>
    <row r="700" spans="1:9" x14ac:dyDescent="0.2">
      <c r="A700" s="12"/>
      <c r="B700" s="166"/>
      <c r="C700" s="166"/>
      <c r="D700" s="166"/>
      <c r="E700" s="12"/>
      <c r="F700" s="12"/>
      <c r="G700" s="22"/>
      <c r="H700" s="12"/>
      <c r="I700" s="12"/>
    </row>
    <row r="701" spans="1:9" x14ac:dyDescent="0.2">
      <c r="A701" s="12"/>
      <c r="B701" s="166"/>
      <c r="C701" s="166"/>
      <c r="D701" s="166"/>
      <c r="E701" s="12"/>
      <c r="F701" s="12"/>
      <c r="G701" s="22"/>
      <c r="H701" s="12"/>
      <c r="I701" s="12"/>
    </row>
    <row r="702" spans="1:9" x14ac:dyDescent="0.2">
      <c r="A702" s="12"/>
      <c r="B702" s="166"/>
      <c r="C702" s="166"/>
      <c r="D702" s="166"/>
      <c r="E702" s="12"/>
      <c r="F702" s="12"/>
      <c r="G702" s="22"/>
      <c r="H702" s="12"/>
      <c r="I702" s="12"/>
    </row>
    <row r="703" spans="1:9" x14ac:dyDescent="0.2">
      <c r="A703" s="12"/>
      <c r="B703" s="166"/>
      <c r="C703" s="166"/>
      <c r="D703" s="166"/>
      <c r="E703" s="12"/>
      <c r="F703" s="12"/>
      <c r="G703" s="22"/>
      <c r="H703" s="12"/>
      <c r="I703" s="12"/>
    </row>
    <row r="704" spans="1:9" x14ac:dyDescent="0.2">
      <c r="A704" s="12"/>
      <c r="B704" s="166"/>
      <c r="C704" s="166"/>
      <c r="D704" s="166"/>
      <c r="E704" s="12"/>
      <c r="F704" s="12"/>
      <c r="G704" s="22"/>
      <c r="H704" s="12"/>
      <c r="I704" s="12"/>
    </row>
    <row r="705" spans="1:9" x14ac:dyDescent="0.2">
      <c r="A705" s="12"/>
      <c r="B705" s="166"/>
      <c r="C705" s="166"/>
      <c r="D705" s="166"/>
      <c r="E705" s="12"/>
      <c r="F705" s="12"/>
      <c r="G705" s="22"/>
      <c r="H705" s="12"/>
      <c r="I705" s="12"/>
    </row>
    <row r="706" spans="1:9" x14ac:dyDescent="0.2">
      <c r="A706" s="12"/>
      <c r="B706" s="166"/>
      <c r="C706" s="166"/>
      <c r="D706" s="166"/>
      <c r="E706" s="12"/>
      <c r="F706" s="12"/>
      <c r="G706" s="22"/>
      <c r="H706" s="12"/>
      <c r="I706" s="12"/>
    </row>
    <row r="707" spans="1:9" x14ac:dyDescent="0.2">
      <c r="A707" s="12"/>
      <c r="B707" s="166"/>
      <c r="C707" s="166"/>
      <c r="D707" s="166"/>
      <c r="E707" s="12"/>
      <c r="F707" s="12"/>
      <c r="G707" s="22"/>
      <c r="H707" s="12"/>
      <c r="I707" s="12"/>
    </row>
    <row r="708" spans="1:9" x14ac:dyDescent="0.2">
      <c r="A708" s="12"/>
      <c r="B708" s="166"/>
      <c r="C708" s="166"/>
      <c r="D708" s="166"/>
      <c r="E708" s="12"/>
      <c r="F708" s="12"/>
      <c r="G708" s="22"/>
      <c r="H708" s="12"/>
      <c r="I708" s="12"/>
    </row>
    <row r="709" spans="1:9" x14ac:dyDescent="0.2">
      <c r="A709" s="12"/>
      <c r="B709" s="166"/>
      <c r="C709" s="166"/>
      <c r="D709" s="166"/>
      <c r="E709" s="12"/>
      <c r="F709" s="12"/>
      <c r="G709" s="22"/>
      <c r="H709" s="12"/>
      <c r="I709" s="12"/>
    </row>
    <row r="710" spans="1:9" x14ac:dyDescent="0.2">
      <c r="A710" s="12"/>
      <c r="B710" s="166"/>
      <c r="C710" s="166"/>
      <c r="D710" s="166"/>
      <c r="E710" s="12"/>
      <c r="F710" s="12"/>
      <c r="G710" s="22"/>
      <c r="H710" s="12"/>
      <c r="I710" s="12"/>
    </row>
    <row r="711" spans="1:9" x14ac:dyDescent="0.2">
      <c r="A711" s="12"/>
      <c r="B711" s="166"/>
      <c r="C711" s="166"/>
      <c r="D711" s="166"/>
      <c r="E711" s="12"/>
      <c r="F711" s="12"/>
      <c r="G711" s="22"/>
      <c r="H711" s="12"/>
      <c r="I711" s="12"/>
    </row>
    <row r="712" spans="1:9" x14ac:dyDescent="0.2">
      <c r="A712" s="12"/>
      <c r="B712" s="166"/>
      <c r="C712" s="166"/>
      <c r="D712" s="166"/>
      <c r="E712" s="12"/>
      <c r="F712" s="12"/>
      <c r="G712" s="22"/>
      <c r="H712" s="12"/>
      <c r="I712" s="12"/>
    </row>
    <row r="713" spans="1:9" x14ac:dyDescent="0.2">
      <c r="A713" s="12"/>
      <c r="B713" s="166"/>
      <c r="C713" s="166"/>
      <c r="D713" s="166"/>
      <c r="E713" s="12"/>
      <c r="F713" s="12"/>
      <c r="G713" s="22"/>
      <c r="H713" s="12"/>
      <c r="I713" s="12"/>
    </row>
    <row r="714" spans="1:9" x14ac:dyDescent="0.2">
      <c r="A714" s="12"/>
      <c r="B714" s="166"/>
      <c r="C714" s="166"/>
      <c r="D714" s="166"/>
      <c r="E714" s="12"/>
      <c r="F714" s="12"/>
      <c r="G714" s="22"/>
      <c r="H714" s="12"/>
      <c r="I714" s="12"/>
    </row>
    <row r="715" spans="1:9" x14ac:dyDescent="0.2">
      <c r="A715" s="12"/>
      <c r="B715" s="166"/>
      <c r="C715" s="166"/>
      <c r="D715" s="166"/>
      <c r="E715" s="12"/>
      <c r="F715" s="12"/>
      <c r="G715" s="22"/>
      <c r="H715" s="12"/>
      <c r="I715" s="12"/>
    </row>
    <row r="716" spans="1:9" x14ac:dyDescent="0.2">
      <c r="A716" s="12"/>
      <c r="B716" s="166"/>
      <c r="C716" s="166"/>
      <c r="D716" s="166"/>
      <c r="E716" s="12"/>
      <c r="F716" s="12"/>
      <c r="G716" s="22"/>
      <c r="H716" s="12"/>
      <c r="I716" s="12"/>
    </row>
    <row r="717" spans="1:9" x14ac:dyDescent="0.2">
      <c r="A717" s="12"/>
      <c r="B717" s="166"/>
      <c r="C717" s="166"/>
      <c r="D717" s="166"/>
      <c r="E717" s="12"/>
      <c r="F717" s="12"/>
      <c r="G717" s="22"/>
      <c r="H717" s="12"/>
      <c r="I717" s="12"/>
    </row>
    <row r="718" spans="1:9" x14ac:dyDescent="0.2">
      <c r="A718" s="12"/>
      <c r="B718" s="166"/>
      <c r="C718" s="166"/>
      <c r="D718" s="166"/>
      <c r="E718" s="12"/>
      <c r="F718" s="12"/>
      <c r="G718" s="22"/>
      <c r="H718" s="12"/>
      <c r="I718" s="12"/>
    </row>
    <row r="719" spans="1:9" x14ac:dyDescent="0.2">
      <c r="A719" s="12"/>
      <c r="B719" s="166"/>
      <c r="C719" s="166"/>
      <c r="D719" s="166"/>
      <c r="E719" s="12"/>
      <c r="F719" s="12"/>
      <c r="G719" s="22"/>
      <c r="H719" s="12"/>
      <c r="I719" s="12"/>
    </row>
    <row r="720" spans="1:9" x14ac:dyDescent="0.2">
      <c r="A720" s="12"/>
      <c r="B720" s="166"/>
      <c r="C720" s="166"/>
      <c r="D720" s="166"/>
      <c r="E720" s="12"/>
      <c r="F720" s="12"/>
      <c r="G720" s="22"/>
      <c r="H720" s="12"/>
      <c r="I720" s="12"/>
    </row>
    <row r="721" spans="1:9" x14ac:dyDescent="0.2">
      <c r="A721" s="12"/>
      <c r="B721" s="166"/>
      <c r="C721" s="166"/>
      <c r="D721" s="166"/>
      <c r="E721" s="12"/>
      <c r="F721" s="12"/>
      <c r="G721" s="22"/>
      <c r="H721" s="12"/>
      <c r="I721" s="12"/>
    </row>
    <row r="722" spans="1:9" x14ac:dyDescent="0.2">
      <c r="A722" s="12"/>
      <c r="B722" s="166"/>
      <c r="C722" s="166"/>
      <c r="D722" s="166"/>
      <c r="E722" s="12"/>
      <c r="F722" s="12"/>
      <c r="G722" s="22"/>
      <c r="H722" s="12"/>
      <c r="I722" s="12"/>
    </row>
    <row r="723" spans="1:9" x14ac:dyDescent="0.2">
      <c r="A723" s="12"/>
      <c r="B723" s="166"/>
      <c r="C723" s="166"/>
      <c r="D723" s="166"/>
      <c r="E723" s="12"/>
      <c r="F723" s="12"/>
      <c r="G723" s="22"/>
      <c r="H723" s="12"/>
      <c r="I723" s="12"/>
    </row>
    <row r="724" spans="1:9" x14ac:dyDescent="0.2">
      <c r="A724" s="12"/>
      <c r="B724" s="166"/>
      <c r="C724" s="166"/>
      <c r="D724" s="166"/>
      <c r="E724" s="12"/>
      <c r="F724" s="12"/>
      <c r="G724" s="22"/>
      <c r="H724" s="12"/>
      <c r="I724" s="12"/>
    </row>
    <row r="725" spans="1:9" x14ac:dyDescent="0.2">
      <c r="A725" s="12"/>
      <c r="B725" s="166"/>
      <c r="C725" s="166"/>
      <c r="D725" s="166"/>
      <c r="E725" s="12"/>
      <c r="F725" s="12"/>
      <c r="G725" s="22"/>
      <c r="H725" s="12"/>
      <c r="I725" s="12"/>
    </row>
    <row r="726" spans="1:9" x14ac:dyDescent="0.2">
      <c r="A726" s="12"/>
      <c r="B726" s="166"/>
      <c r="C726" s="166"/>
      <c r="D726" s="166"/>
      <c r="E726" s="12"/>
      <c r="F726" s="12"/>
      <c r="G726" s="22"/>
      <c r="H726" s="12"/>
      <c r="I726" s="12"/>
    </row>
    <row r="727" spans="1:9" x14ac:dyDescent="0.2">
      <c r="A727" s="12"/>
      <c r="B727" s="166"/>
      <c r="C727" s="166"/>
      <c r="D727" s="166"/>
      <c r="E727" s="12"/>
      <c r="F727" s="12"/>
      <c r="G727" s="22"/>
      <c r="H727" s="12"/>
      <c r="I727" s="12"/>
    </row>
    <row r="728" spans="1:9" x14ac:dyDescent="0.2">
      <c r="A728" s="12"/>
      <c r="B728" s="166"/>
      <c r="C728" s="166"/>
      <c r="D728" s="166"/>
      <c r="E728" s="12"/>
      <c r="F728" s="12"/>
      <c r="G728" s="22"/>
      <c r="H728" s="12"/>
      <c r="I728" s="12"/>
    </row>
    <row r="729" spans="1:9" x14ac:dyDescent="0.2">
      <c r="A729" s="12"/>
      <c r="B729" s="166"/>
      <c r="C729" s="166"/>
      <c r="D729" s="166"/>
      <c r="E729" s="12"/>
      <c r="F729" s="12"/>
      <c r="G729" s="22"/>
      <c r="H729" s="12"/>
      <c r="I729" s="12"/>
    </row>
    <row r="730" spans="1:9" x14ac:dyDescent="0.2">
      <c r="A730" s="12"/>
      <c r="B730" s="166"/>
      <c r="C730" s="166"/>
      <c r="D730" s="166"/>
      <c r="E730" s="12"/>
      <c r="F730" s="12"/>
      <c r="G730" s="22"/>
      <c r="H730" s="12"/>
      <c r="I730" s="12"/>
    </row>
    <row r="731" spans="1:9" x14ac:dyDescent="0.2">
      <c r="A731" s="12"/>
      <c r="B731" s="166"/>
      <c r="C731" s="166"/>
      <c r="D731" s="166"/>
      <c r="E731" s="12"/>
      <c r="F731" s="12"/>
      <c r="G731" s="22"/>
      <c r="H731" s="12"/>
      <c r="I731" s="12"/>
    </row>
    <row r="732" spans="1:9" x14ac:dyDescent="0.2">
      <c r="A732" s="12"/>
      <c r="B732" s="166"/>
      <c r="C732" s="166"/>
      <c r="D732" s="166"/>
      <c r="E732" s="12"/>
      <c r="F732" s="12"/>
      <c r="G732" s="22"/>
      <c r="H732" s="12"/>
      <c r="I732" s="12"/>
    </row>
    <row r="733" spans="1:9" x14ac:dyDescent="0.2">
      <c r="A733" s="12"/>
      <c r="B733" s="166"/>
      <c r="C733" s="166"/>
      <c r="D733" s="166"/>
      <c r="E733" s="12"/>
      <c r="F733" s="12"/>
      <c r="G733" s="22"/>
      <c r="H733" s="12"/>
      <c r="I733" s="12"/>
    </row>
    <row r="734" spans="1:9" x14ac:dyDescent="0.2">
      <c r="A734" s="12"/>
      <c r="B734" s="166"/>
      <c r="C734" s="166"/>
      <c r="D734" s="166"/>
      <c r="E734" s="12"/>
      <c r="F734" s="12"/>
      <c r="G734" s="22"/>
      <c r="H734" s="12"/>
      <c r="I734" s="12"/>
    </row>
    <row r="735" spans="1:9" x14ac:dyDescent="0.2">
      <c r="A735" s="12"/>
      <c r="B735" s="166"/>
      <c r="C735" s="166"/>
      <c r="D735" s="166"/>
      <c r="E735" s="12"/>
      <c r="F735" s="12"/>
      <c r="G735" s="22"/>
      <c r="H735" s="12"/>
      <c r="I735" s="12"/>
    </row>
    <row r="736" spans="1:9" x14ac:dyDescent="0.2">
      <c r="A736" s="12"/>
      <c r="B736" s="166"/>
      <c r="C736" s="166"/>
      <c r="D736" s="166"/>
      <c r="E736" s="12"/>
      <c r="F736" s="12"/>
      <c r="G736" s="22"/>
      <c r="H736" s="12"/>
      <c r="I736" s="12"/>
    </row>
    <row r="737" spans="1:9" x14ac:dyDescent="0.2">
      <c r="A737" s="12"/>
      <c r="B737" s="166"/>
      <c r="C737" s="166"/>
      <c r="D737" s="166"/>
      <c r="E737" s="12"/>
      <c r="F737" s="12"/>
      <c r="G737" s="22"/>
      <c r="H737" s="12"/>
      <c r="I737" s="12"/>
    </row>
    <row r="738" spans="1:9" x14ac:dyDescent="0.2">
      <c r="A738" s="12"/>
      <c r="B738" s="166"/>
      <c r="C738" s="166"/>
      <c r="D738" s="166"/>
      <c r="E738" s="12"/>
      <c r="F738" s="12"/>
      <c r="G738" s="22"/>
      <c r="H738" s="12"/>
      <c r="I738" s="12"/>
    </row>
    <row r="739" spans="1:9" x14ac:dyDescent="0.2">
      <c r="A739" s="12"/>
      <c r="B739" s="166"/>
      <c r="C739" s="166"/>
      <c r="D739" s="166"/>
      <c r="E739" s="12"/>
      <c r="F739" s="12"/>
      <c r="G739" s="22"/>
      <c r="H739" s="12"/>
      <c r="I739" s="12"/>
    </row>
    <row r="740" spans="1:9" x14ac:dyDescent="0.2">
      <c r="A740" s="12"/>
      <c r="B740" s="166"/>
      <c r="C740" s="166"/>
      <c r="D740" s="166"/>
      <c r="E740" s="12"/>
      <c r="F740" s="12"/>
      <c r="G740" s="22"/>
      <c r="H740" s="12"/>
      <c r="I740" s="12"/>
    </row>
    <row r="741" spans="1:9" x14ac:dyDescent="0.2">
      <c r="A741" s="12"/>
      <c r="B741" s="166"/>
      <c r="C741" s="166"/>
      <c r="D741" s="166"/>
      <c r="E741" s="12"/>
      <c r="F741" s="12"/>
      <c r="G741" s="22"/>
      <c r="H741" s="12"/>
      <c r="I741" s="12"/>
    </row>
    <row r="742" spans="1:9" x14ac:dyDescent="0.2">
      <c r="A742" s="12"/>
      <c r="B742" s="166"/>
      <c r="C742" s="166"/>
      <c r="D742" s="166"/>
      <c r="E742" s="12"/>
      <c r="F742" s="12"/>
      <c r="G742" s="22"/>
      <c r="H742" s="12"/>
      <c r="I742" s="12"/>
    </row>
    <row r="743" spans="1:9" x14ac:dyDescent="0.2">
      <c r="A743" s="12"/>
      <c r="B743" s="166"/>
      <c r="C743" s="166"/>
      <c r="D743" s="166"/>
      <c r="E743" s="12"/>
      <c r="F743" s="12"/>
      <c r="G743" s="22"/>
      <c r="H743" s="12"/>
      <c r="I743" s="12"/>
    </row>
    <row r="744" spans="1:9" x14ac:dyDescent="0.2">
      <c r="A744" s="12"/>
      <c r="B744" s="166"/>
      <c r="C744" s="166"/>
      <c r="D744" s="166"/>
      <c r="E744" s="12"/>
      <c r="F744" s="12"/>
      <c r="G744" s="22"/>
      <c r="H744" s="12"/>
      <c r="I744" s="12"/>
    </row>
    <row r="745" spans="1:9" x14ac:dyDescent="0.2">
      <c r="A745" s="12"/>
      <c r="B745" s="166"/>
      <c r="C745" s="166"/>
      <c r="D745" s="166"/>
      <c r="E745" s="12"/>
      <c r="F745" s="12"/>
      <c r="G745" s="22"/>
      <c r="H745" s="12"/>
      <c r="I745" s="12"/>
    </row>
    <row r="746" spans="1:9" x14ac:dyDescent="0.2">
      <c r="A746" s="12"/>
      <c r="B746" s="166"/>
      <c r="C746" s="166"/>
      <c r="D746" s="166"/>
      <c r="E746" s="12"/>
      <c r="F746" s="12"/>
      <c r="G746" s="22"/>
      <c r="H746" s="12"/>
      <c r="I746" s="12"/>
    </row>
    <row r="747" spans="1:9" x14ac:dyDescent="0.2">
      <c r="A747" s="12"/>
      <c r="B747" s="166"/>
      <c r="C747" s="166"/>
      <c r="D747" s="166"/>
      <c r="E747" s="12"/>
      <c r="F747" s="12"/>
      <c r="G747" s="22"/>
      <c r="H747" s="12"/>
      <c r="I747" s="12"/>
    </row>
    <row r="748" spans="1:9" x14ac:dyDescent="0.2">
      <c r="A748" s="12"/>
      <c r="B748" s="166"/>
      <c r="C748" s="166"/>
      <c r="D748" s="166"/>
      <c r="E748" s="12"/>
      <c r="F748" s="12"/>
      <c r="G748" s="22"/>
      <c r="H748" s="12"/>
      <c r="I748" s="12"/>
    </row>
    <row r="749" spans="1:9" x14ac:dyDescent="0.2">
      <c r="A749" s="12"/>
      <c r="B749" s="166"/>
      <c r="C749" s="166"/>
      <c r="D749" s="166"/>
      <c r="E749" s="12"/>
      <c r="F749" s="12"/>
      <c r="G749" s="22"/>
      <c r="H749" s="12"/>
      <c r="I749" s="12"/>
    </row>
    <row r="750" spans="1:9" x14ac:dyDescent="0.2">
      <c r="A750" s="12"/>
      <c r="B750" s="166"/>
      <c r="C750" s="166"/>
      <c r="D750" s="166"/>
      <c r="E750" s="12"/>
      <c r="F750" s="12"/>
      <c r="G750" s="22"/>
      <c r="H750" s="12"/>
      <c r="I750" s="12"/>
    </row>
    <row r="751" spans="1:9" x14ac:dyDescent="0.2">
      <c r="A751" s="12"/>
      <c r="B751" s="166"/>
      <c r="C751" s="166"/>
      <c r="D751" s="166"/>
      <c r="E751" s="12"/>
      <c r="F751" s="12"/>
      <c r="G751" s="22"/>
      <c r="H751" s="12"/>
      <c r="I751" s="12"/>
    </row>
    <row r="752" spans="1:9" x14ac:dyDescent="0.2">
      <c r="A752" s="12"/>
      <c r="B752" s="166"/>
      <c r="C752" s="166"/>
      <c r="D752" s="166"/>
      <c r="E752" s="12"/>
      <c r="F752" s="12"/>
      <c r="G752" s="22"/>
      <c r="H752" s="12"/>
      <c r="I752" s="12"/>
    </row>
    <row r="753" spans="1:9" x14ac:dyDescent="0.2">
      <c r="A753" s="12"/>
      <c r="B753" s="166"/>
      <c r="C753" s="166"/>
      <c r="D753" s="166"/>
      <c r="E753" s="12"/>
      <c r="F753" s="12"/>
      <c r="G753" s="22"/>
      <c r="H753" s="12"/>
      <c r="I753" s="12"/>
    </row>
    <row r="754" spans="1:9" x14ac:dyDescent="0.2">
      <c r="A754" s="12"/>
      <c r="B754" s="166"/>
      <c r="C754" s="166"/>
      <c r="D754" s="166"/>
      <c r="E754" s="12"/>
      <c r="F754" s="12"/>
      <c r="G754" s="22"/>
      <c r="H754" s="12"/>
      <c r="I754" s="12"/>
    </row>
    <row r="755" spans="1:9" x14ac:dyDescent="0.2">
      <c r="A755" s="12"/>
      <c r="B755" s="166"/>
      <c r="C755" s="166"/>
      <c r="D755" s="166"/>
      <c r="E755" s="12"/>
      <c r="F755" s="12"/>
      <c r="G755" s="22"/>
      <c r="H755" s="12"/>
      <c r="I755" s="12"/>
    </row>
    <row r="756" spans="1:9" x14ac:dyDescent="0.2">
      <c r="A756" s="12"/>
      <c r="B756" s="166"/>
      <c r="C756" s="166"/>
      <c r="D756" s="166"/>
      <c r="E756" s="12"/>
      <c r="F756" s="12"/>
      <c r="G756" s="22"/>
      <c r="H756" s="12"/>
      <c r="I756" s="12"/>
    </row>
    <row r="757" spans="1:9" x14ac:dyDescent="0.2">
      <c r="A757" s="12"/>
      <c r="B757" s="166"/>
      <c r="C757" s="166"/>
      <c r="D757" s="166"/>
      <c r="E757" s="12"/>
      <c r="F757" s="12"/>
      <c r="G757" s="22"/>
      <c r="H757" s="12"/>
      <c r="I757" s="12"/>
    </row>
    <row r="758" spans="1:9" x14ac:dyDescent="0.2">
      <c r="A758" s="12"/>
      <c r="B758" s="166"/>
      <c r="C758" s="166"/>
      <c r="D758" s="166"/>
      <c r="E758" s="12"/>
      <c r="F758" s="12"/>
      <c r="G758" s="22"/>
      <c r="H758" s="12"/>
      <c r="I758" s="12"/>
    </row>
    <row r="759" spans="1:9" x14ac:dyDescent="0.2">
      <c r="A759" s="12"/>
      <c r="B759" s="166"/>
      <c r="C759" s="166"/>
      <c r="D759" s="166"/>
      <c r="E759" s="12"/>
      <c r="F759" s="12"/>
      <c r="G759" s="22"/>
      <c r="H759" s="12"/>
      <c r="I759" s="12"/>
    </row>
    <row r="760" spans="1:9" x14ac:dyDescent="0.2">
      <c r="A760" s="12"/>
      <c r="B760" s="166"/>
      <c r="C760" s="166"/>
      <c r="D760" s="166"/>
      <c r="E760" s="12"/>
      <c r="F760" s="12"/>
      <c r="G760" s="22"/>
      <c r="H760" s="12"/>
      <c r="I760" s="12"/>
    </row>
    <row r="761" spans="1:9" x14ac:dyDescent="0.2">
      <c r="A761" s="12"/>
      <c r="B761" s="166"/>
      <c r="C761" s="166"/>
      <c r="D761" s="166"/>
      <c r="E761" s="12"/>
      <c r="F761" s="12"/>
      <c r="G761" s="22"/>
      <c r="H761" s="12"/>
      <c r="I761" s="12"/>
    </row>
    <row r="762" spans="1:9" x14ac:dyDescent="0.2">
      <c r="A762" s="12"/>
      <c r="B762" s="166"/>
      <c r="C762" s="166"/>
      <c r="D762" s="166"/>
      <c r="E762" s="12"/>
      <c r="F762" s="12"/>
      <c r="G762" s="22"/>
      <c r="H762" s="12"/>
      <c r="I762" s="12"/>
    </row>
    <row r="763" spans="1:9" x14ac:dyDescent="0.2">
      <c r="A763" s="12"/>
      <c r="B763" s="166"/>
      <c r="C763" s="166"/>
      <c r="D763" s="166"/>
      <c r="E763" s="12"/>
      <c r="F763" s="12"/>
      <c r="G763" s="22"/>
      <c r="H763" s="12"/>
      <c r="I763" s="12"/>
    </row>
    <row r="764" spans="1:9" x14ac:dyDescent="0.2">
      <c r="A764" s="12"/>
      <c r="B764" s="166"/>
      <c r="C764" s="166"/>
      <c r="D764" s="166"/>
      <c r="E764" s="12"/>
      <c r="F764" s="12"/>
      <c r="G764" s="22"/>
      <c r="H764" s="12"/>
      <c r="I764" s="12"/>
    </row>
    <row r="765" spans="1:9" x14ac:dyDescent="0.2">
      <c r="A765" s="12"/>
      <c r="B765" s="166"/>
      <c r="C765" s="166"/>
      <c r="D765" s="166"/>
      <c r="E765" s="12"/>
      <c r="F765" s="12"/>
      <c r="G765" s="22"/>
      <c r="H765" s="12"/>
      <c r="I765" s="12"/>
    </row>
    <row r="766" spans="1:9" x14ac:dyDescent="0.2">
      <c r="A766" s="12"/>
      <c r="B766" s="166"/>
      <c r="C766" s="166"/>
      <c r="D766" s="166"/>
      <c r="E766" s="12"/>
      <c r="F766" s="12"/>
      <c r="G766" s="22"/>
      <c r="H766" s="12"/>
      <c r="I766" s="12"/>
    </row>
    <row r="767" spans="1:9" x14ac:dyDescent="0.2">
      <c r="A767" s="12"/>
      <c r="B767" s="166"/>
      <c r="C767" s="166"/>
      <c r="D767" s="166"/>
      <c r="E767" s="12"/>
      <c r="F767" s="12"/>
      <c r="G767" s="22"/>
      <c r="H767" s="12"/>
      <c r="I767" s="12"/>
    </row>
    <row r="768" spans="1:9" x14ac:dyDescent="0.2">
      <c r="A768" s="12"/>
      <c r="B768" s="166"/>
      <c r="C768" s="166"/>
      <c r="D768" s="166"/>
      <c r="E768" s="12"/>
      <c r="F768" s="12"/>
      <c r="G768" s="22"/>
      <c r="H768" s="12"/>
      <c r="I768" s="12"/>
    </row>
    <row r="769" spans="1:9" x14ac:dyDescent="0.2">
      <c r="A769" s="12"/>
      <c r="B769" s="166"/>
      <c r="C769" s="166"/>
      <c r="D769" s="166"/>
      <c r="E769" s="12"/>
      <c r="F769" s="12"/>
      <c r="G769" s="22"/>
      <c r="H769" s="12"/>
      <c r="I769" s="12"/>
    </row>
    <row r="770" spans="1:9" x14ac:dyDescent="0.2">
      <c r="A770" s="12"/>
      <c r="B770" s="166"/>
      <c r="C770" s="166"/>
      <c r="D770" s="166"/>
      <c r="E770" s="12"/>
      <c r="F770" s="12"/>
      <c r="G770" s="22"/>
      <c r="H770" s="12"/>
      <c r="I770" s="12"/>
    </row>
    <row r="771" spans="1:9" x14ac:dyDescent="0.2">
      <c r="A771" s="12"/>
      <c r="B771" s="166"/>
      <c r="C771" s="166"/>
      <c r="D771" s="166"/>
      <c r="E771" s="12"/>
      <c r="F771" s="12"/>
      <c r="G771" s="22"/>
      <c r="H771" s="12"/>
      <c r="I771" s="12"/>
    </row>
    <row r="772" spans="1:9" x14ac:dyDescent="0.2">
      <c r="A772" s="12"/>
      <c r="B772" s="166"/>
      <c r="C772" s="166"/>
      <c r="D772" s="166"/>
      <c r="E772" s="12"/>
      <c r="F772" s="12"/>
      <c r="G772" s="22"/>
      <c r="H772" s="12"/>
      <c r="I772" s="12"/>
    </row>
    <row r="773" spans="1:9" x14ac:dyDescent="0.2">
      <c r="A773" s="12"/>
      <c r="B773" s="166"/>
      <c r="C773" s="166"/>
      <c r="D773" s="166"/>
      <c r="E773" s="12"/>
      <c r="F773" s="12"/>
      <c r="G773" s="22"/>
      <c r="H773" s="12"/>
      <c r="I773" s="12"/>
    </row>
    <row r="774" spans="1:9" x14ac:dyDescent="0.2">
      <c r="A774" s="12"/>
      <c r="B774" s="166"/>
      <c r="C774" s="166"/>
      <c r="D774" s="166"/>
      <c r="E774" s="12"/>
      <c r="F774" s="12"/>
      <c r="G774" s="22"/>
      <c r="H774" s="12"/>
      <c r="I774" s="12"/>
    </row>
    <row r="775" spans="1:9" x14ac:dyDescent="0.2">
      <c r="A775" s="12"/>
      <c r="B775" s="166"/>
      <c r="C775" s="166"/>
      <c r="D775" s="166"/>
      <c r="E775" s="12"/>
      <c r="F775" s="12"/>
      <c r="G775" s="22"/>
      <c r="H775" s="12"/>
      <c r="I775" s="12"/>
    </row>
    <row r="776" spans="1:9" x14ac:dyDescent="0.2">
      <c r="A776" s="12"/>
      <c r="B776" s="166"/>
      <c r="C776" s="166"/>
      <c r="D776" s="166"/>
      <c r="E776" s="12"/>
      <c r="F776" s="12"/>
      <c r="G776" s="22"/>
      <c r="H776" s="12"/>
      <c r="I776" s="12"/>
    </row>
    <row r="777" spans="1:9" x14ac:dyDescent="0.2">
      <c r="A777" s="12"/>
      <c r="B777" s="166"/>
      <c r="C777" s="166"/>
      <c r="D777" s="166"/>
      <c r="E777" s="12"/>
      <c r="F777" s="12"/>
      <c r="G777" s="22"/>
      <c r="H777" s="12"/>
      <c r="I777" s="12"/>
    </row>
    <row r="778" spans="1:9" x14ac:dyDescent="0.2">
      <c r="A778" s="12"/>
      <c r="B778" s="166"/>
      <c r="C778" s="166"/>
      <c r="D778" s="166"/>
      <c r="E778" s="12"/>
      <c r="F778" s="12"/>
      <c r="G778" s="22"/>
      <c r="H778" s="12"/>
      <c r="I778" s="12"/>
    </row>
    <row r="779" spans="1:9" x14ac:dyDescent="0.2">
      <c r="A779" s="12"/>
      <c r="B779" s="166"/>
      <c r="C779" s="166"/>
      <c r="D779" s="166"/>
      <c r="E779" s="12"/>
      <c r="F779" s="12"/>
      <c r="G779" s="22"/>
      <c r="H779" s="12"/>
      <c r="I779" s="12"/>
    </row>
    <row r="780" spans="1:9" x14ac:dyDescent="0.2">
      <c r="A780" s="12"/>
      <c r="B780" s="166"/>
      <c r="C780" s="166"/>
      <c r="D780" s="166"/>
      <c r="E780" s="12"/>
      <c r="F780" s="12"/>
      <c r="G780" s="22"/>
      <c r="H780" s="12"/>
      <c r="I780" s="12"/>
    </row>
    <row r="781" spans="1:9" x14ac:dyDescent="0.2">
      <c r="A781" s="12"/>
      <c r="B781" s="166"/>
      <c r="C781" s="166"/>
      <c r="D781" s="166"/>
      <c r="E781" s="12"/>
      <c r="F781" s="12"/>
      <c r="G781" s="22"/>
      <c r="H781" s="12"/>
      <c r="I781" s="12"/>
    </row>
    <row r="782" spans="1:9" x14ac:dyDescent="0.2">
      <c r="A782" s="12"/>
      <c r="B782" s="166"/>
      <c r="C782" s="166"/>
      <c r="D782" s="166"/>
      <c r="E782" s="12"/>
      <c r="F782" s="12"/>
      <c r="G782" s="22"/>
      <c r="H782" s="12"/>
      <c r="I782" s="12"/>
    </row>
    <row r="783" spans="1:9" x14ac:dyDescent="0.2">
      <c r="A783" s="12"/>
      <c r="B783" s="166"/>
      <c r="C783" s="166"/>
      <c r="D783" s="166"/>
      <c r="E783" s="12"/>
      <c r="F783" s="12"/>
      <c r="G783" s="22"/>
      <c r="H783" s="12"/>
      <c r="I783" s="12"/>
    </row>
    <row r="784" spans="1:9" x14ac:dyDescent="0.2">
      <c r="A784" s="12"/>
      <c r="B784" s="166"/>
      <c r="C784" s="166"/>
      <c r="D784" s="166"/>
      <c r="E784" s="12"/>
      <c r="F784" s="12"/>
      <c r="G784" s="22"/>
      <c r="H784" s="12"/>
      <c r="I784" s="12"/>
    </row>
    <row r="785" spans="1:9" x14ac:dyDescent="0.2">
      <c r="A785" s="12"/>
      <c r="B785" s="166"/>
      <c r="C785" s="166"/>
      <c r="D785" s="166"/>
      <c r="E785" s="12"/>
      <c r="F785" s="12"/>
      <c r="G785" s="22"/>
      <c r="H785" s="12"/>
      <c r="I785" s="12"/>
    </row>
    <row r="786" spans="1:9" x14ac:dyDescent="0.2">
      <c r="A786" s="12"/>
      <c r="B786" s="166"/>
      <c r="C786" s="166"/>
      <c r="D786" s="166"/>
      <c r="E786" s="12"/>
      <c r="F786" s="12"/>
      <c r="G786" s="22"/>
      <c r="H786" s="12"/>
      <c r="I786" s="12"/>
    </row>
    <row r="787" spans="1:9" x14ac:dyDescent="0.2">
      <c r="A787" s="12"/>
      <c r="B787" s="166"/>
      <c r="C787" s="166"/>
      <c r="D787" s="166"/>
      <c r="E787" s="12"/>
      <c r="F787" s="12"/>
      <c r="G787" s="22"/>
      <c r="H787" s="12"/>
      <c r="I787" s="12"/>
    </row>
    <row r="788" spans="1:9" x14ac:dyDescent="0.2">
      <c r="A788" s="12"/>
      <c r="B788" s="166"/>
      <c r="C788" s="166"/>
      <c r="D788" s="166"/>
      <c r="E788" s="12"/>
      <c r="F788" s="12"/>
      <c r="G788" s="22"/>
      <c r="H788" s="12"/>
      <c r="I788" s="12"/>
    </row>
    <row r="789" spans="1:9" x14ac:dyDescent="0.2">
      <c r="A789" s="12"/>
      <c r="B789" s="166"/>
      <c r="C789" s="166"/>
      <c r="D789" s="166"/>
      <c r="E789" s="12"/>
      <c r="F789" s="12"/>
      <c r="G789" s="22"/>
      <c r="H789" s="12"/>
      <c r="I789" s="12"/>
    </row>
    <row r="790" spans="1:9" x14ac:dyDescent="0.2">
      <c r="A790" s="12"/>
      <c r="B790" s="166"/>
      <c r="C790" s="166"/>
      <c r="D790" s="166"/>
      <c r="E790" s="12"/>
      <c r="F790" s="12"/>
      <c r="G790" s="22"/>
      <c r="H790" s="12"/>
      <c r="I790" s="12"/>
    </row>
    <row r="791" spans="1:9" x14ac:dyDescent="0.2">
      <c r="A791" s="12"/>
      <c r="B791" s="166"/>
      <c r="C791" s="166"/>
      <c r="D791" s="166"/>
      <c r="E791" s="12"/>
      <c r="F791" s="12"/>
      <c r="G791" s="22"/>
      <c r="H791" s="12"/>
      <c r="I791" s="12"/>
    </row>
    <row r="792" spans="1:9" x14ac:dyDescent="0.2">
      <c r="A792" s="12"/>
      <c r="B792" s="166"/>
      <c r="C792" s="166"/>
      <c r="D792" s="166"/>
      <c r="E792" s="12"/>
      <c r="F792" s="12"/>
      <c r="G792" s="22"/>
      <c r="H792" s="12"/>
      <c r="I792" s="12"/>
    </row>
    <row r="793" spans="1:9" x14ac:dyDescent="0.2">
      <c r="A793" s="12"/>
      <c r="B793" s="166"/>
      <c r="C793" s="166"/>
      <c r="D793" s="166"/>
      <c r="E793" s="12"/>
      <c r="F793" s="12"/>
      <c r="G793" s="22"/>
      <c r="H793" s="12"/>
      <c r="I793" s="12"/>
    </row>
    <row r="794" spans="1:9" x14ac:dyDescent="0.2">
      <c r="A794" s="12"/>
      <c r="B794" s="166"/>
      <c r="C794" s="166"/>
      <c r="D794" s="166"/>
      <c r="E794" s="12"/>
      <c r="F794" s="12"/>
      <c r="G794" s="22"/>
      <c r="H794" s="12"/>
      <c r="I794" s="12"/>
    </row>
    <row r="795" spans="1:9" x14ac:dyDescent="0.2">
      <c r="A795" s="12"/>
      <c r="B795" s="166"/>
      <c r="C795" s="166"/>
      <c r="D795" s="166"/>
      <c r="E795" s="12"/>
      <c r="F795" s="12"/>
      <c r="G795" s="22"/>
      <c r="H795" s="12"/>
      <c r="I795" s="12"/>
    </row>
    <row r="796" spans="1:9" x14ac:dyDescent="0.2">
      <c r="A796" s="12"/>
      <c r="B796" s="166"/>
      <c r="C796" s="166"/>
      <c r="D796" s="166"/>
      <c r="E796" s="12"/>
      <c r="F796" s="12"/>
      <c r="G796" s="22"/>
      <c r="H796" s="12"/>
      <c r="I796" s="12"/>
    </row>
    <row r="797" spans="1:9" x14ac:dyDescent="0.2">
      <c r="A797" s="12"/>
      <c r="B797" s="166"/>
      <c r="C797" s="166"/>
      <c r="D797" s="166"/>
      <c r="E797" s="12"/>
      <c r="F797" s="12"/>
      <c r="G797" s="22"/>
      <c r="H797" s="12"/>
      <c r="I797" s="12"/>
    </row>
    <row r="798" spans="1:9" x14ac:dyDescent="0.2">
      <c r="A798" s="12"/>
      <c r="B798" s="166"/>
      <c r="C798" s="166"/>
      <c r="D798" s="166"/>
      <c r="E798" s="12"/>
      <c r="F798" s="12"/>
      <c r="G798" s="22"/>
      <c r="H798" s="12"/>
      <c r="I798" s="12"/>
    </row>
    <row r="799" spans="1:9" x14ac:dyDescent="0.2">
      <c r="A799" s="12"/>
      <c r="B799" s="166"/>
      <c r="C799" s="166"/>
      <c r="D799" s="166"/>
      <c r="E799" s="12"/>
      <c r="F799" s="12"/>
      <c r="G799" s="22"/>
      <c r="H799" s="12"/>
      <c r="I799" s="12"/>
    </row>
    <row r="800" spans="1:9" x14ac:dyDescent="0.2">
      <c r="A800" s="12"/>
      <c r="B800" s="166"/>
      <c r="C800" s="166"/>
      <c r="D800" s="166"/>
      <c r="E800" s="12"/>
      <c r="F800" s="12"/>
      <c r="G800" s="22"/>
      <c r="H800" s="12"/>
      <c r="I800" s="12"/>
    </row>
    <row r="801" spans="1:9" x14ac:dyDescent="0.2">
      <c r="A801" s="12"/>
      <c r="B801" s="166"/>
      <c r="C801" s="166"/>
      <c r="D801" s="166"/>
      <c r="E801" s="12"/>
      <c r="F801" s="12"/>
      <c r="G801" s="22"/>
      <c r="H801" s="12"/>
      <c r="I801" s="12"/>
    </row>
    <row r="802" spans="1:9" x14ac:dyDescent="0.2">
      <c r="A802" s="12"/>
      <c r="B802" s="166"/>
      <c r="C802" s="166"/>
      <c r="D802" s="166"/>
      <c r="E802" s="12"/>
      <c r="F802" s="12"/>
      <c r="G802" s="22"/>
      <c r="H802" s="12"/>
      <c r="I802" s="12"/>
    </row>
    <row r="803" spans="1:9" x14ac:dyDescent="0.2">
      <c r="A803" s="12"/>
      <c r="B803" s="166"/>
      <c r="C803" s="166"/>
      <c r="D803" s="166"/>
      <c r="E803" s="12"/>
      <c r="F803" s="12"/>
      <c r="G803" s="22"/>
      <c r="H803" s="12"/>
      <c r="I803" s="12"/>
    </row>
    <row r="804" spans="1:9" x14ac:dyDescent="0.2">
      <c r="A804" s="12"/>
      <c r="B804" s="166"/>
      <c r="C804" s="166"/>
      <c r="D804" s="166"/>
      <c r="E804" s="12"/>
      <c r="F804" s="12"/>
      <c r="G804" s="22"/>
      <c r="H804" s="12"/>
      <c r="I804" s="12"/>
    </row>
    <row r="805" spans="1:9" x14ac:dyDescent="0.2">
      <c r="A805" s="12"/>
      <c r="B805" s="166"/>
      <c r="C805" s="166"/>
      <c r="D805" s="166"/>
      <c r="E805" s="12"/>
      <c r="F805" s="12"/>
      <c r="G805" s="22"/>
      <c r="H805" s="12"/>
      <c r="I805" s="12"/>
    </row>
    <row r="806" spans="1:9" x14ac:dyDescent="0.2">
      <c r="A806" s="12"/>
      <c r="B806" s="166"/>
      <c r="C806" s="166"/>
      <c r="D806" s="166"/>
      <c r="E806" s="12"/>
      <c r="F806" s="12"/>
      <c r="G806" s="22"/>
      <c r="H806" s="12"/>
      <c r="I806" s="12"/>
    </row>
    <row r="807" spans="1:9" x14ac:dyDescent="0.2">
      <c r="A807" s="12"/>
      <c r="B807" s="166"/>
      <c r="C807" s="166"/>
      <c r="D807" s="166"/>
      <c r="E807" s="12"/>
      <c r="F807" s="12"/>
      <c r="G807" s="22"/>
      <c r="H807" s="12"/>
      <c r="I807" s="12"/>
    </row>
    <row r="808" spans="1:9" x14ac:dyDescent="0.2">
      <c r="A808" s="12"/>
      <c r="B808" s="166"/>
      <c r="C808" s="166"/>
      <c r="D808" s="166"/>
      <c r="E808" s="12"/>
      <c r="F808" s="12"/>
      <c r="G808" s="22"/>
      <c r="H808" s="12"/>
      <c r="I808" s="12"/>
    </row>
    <row r="809" spans="1:9" x14ac:dyDescent="0.2">
      <c r="A809" s="12"/>
      <c r="B809" s="166"/>
      <c r="C809" s="166"/>
      <c r="D809" s="166"/>
      <c r="E809" s="12"/>
      <c r="F809" s="12"/>
      <c r="G809" s="22"/>
      <c r="H809" s="12"/>
      <c r="I809" s="12"/>
    </row>
    <row r="810" spans="1:9" x14ac:dyDescent="0.2">
      <c r="A810" s="12"/>
      <c r="B810" s="166"/>
      <c r="C810" s="166"/>
      <c r="D810" s="166"/>
      <c r="E810" s="12"/>
      <c r="F810" s="12"/>
      <c r="G810" s="22"/>
      <c r="H810" s="12"/>
      <c r="I810" s="12"/>
    </row>
    <row r="811" spans="1:9" x14ac:dyDescent="0.2">
      <c r="A811" s="12"/>
      <c r="B811" s="166"/>
      <c r="C811" s="166"/>
      <c r="D811" s="166"/>
      <c r="E811" s="12"/>
      <c r="F811" s="12"/>
      <c r="G811" s="22"/>
      <c r="H811" s="12"/>
      <c r="I811" s="12"/>
    </row>
    <row r="812" spans="1:9" x14ac:dyDescent="0.2">
      <c r="A812" s="12"/>
      <c r="B812" s="166"/>
      <c r="C812" s="166"/>
      <c r="D812" s="166"/>
      <c r="E812" s="12"/>
      <c r="F812" s="12"/>
      <c r="G812" s="22"/>
      <c r="H812" s="12"/>
      <c r="I812" s="12"/>
    </row>
    <row r="813" spans="1:9" x14ac:dyDescent="0.2">
      <c r="A813" s="12"/>
      <c r="B813" s="166"/>
      <c r="C813" s="166"/>
      <c r="D813" s="166"/>
      <c r="E813" s="12"/>
      <c r="F813" s="12"/>
      <c r="G813" s="22"/>
      <c r="H813" s="12"/>
      <c r="I813" s="12"/>
    </row>
    <row r="814" spans="1:9" x14ac:dyDescent="0.2">
      <c r="A814" s="12"/>
      <c r="B814" s="166"/>
      <c r="C814" s="166"/>
      <c r="D814" s="166"/>
      <c r="E814" s="12"/>
      <c r="F814" s="12"/>
      <c r="G814" s="22"/>
      <c r="H814" s="12"/>
      <c r="I814" s="12"/>
    </row>
    <row r="815" spans="1:9" x14ac:dyDescent="0.2">
      <c r="A815" s="12"/>
      <c r="B815" s="166"/>
      <c r="C815" s="166"/>
      <c r="D815" s="166"/>
      <c r="E815" s="12"/>
      <c r="F815" s="12"/>
      <c r="G815" s="22"/>
      <c r="H815" s="12"/>
      <c r="I815" s="12"/>
    </row>
    <row r="816" spans="1:9" x14ac:dyDescent="0.2">
      <c r="A816" s="12"/>
      <c r="B816" s="166"/>
      <c r="C816" s="166"/>
      <c r="D816" s="166"/>
      <c r="E816" s="12"/>
      <c r="F816" s="12"/>
      <c r="G816" s="22"/>
      <c r="H816" s="12"/>
      <c r="I816" s="12"/>
    </row>
    <row r="817" spans="1:9" x14ac:dyDescent="0.2">
      <c r="A817" s="12"/>
      <c r="B817" s="166"/>
      <c r="C817" s="166"/>
      <c r="D817" s="166"/>
      <c r="E817" s="12"/>
      <c r="F817" s="12"/>
      <c r="G817" s="22"/>
      <c r="H817" s="12"/>
      <c r="I817" s="12"/>
    </row>
    <row r="818" spans="1:9" x14ac:dyDescent="0.2">
      <c r="A818" s="12"/>
      <c r="B818" s="166"/>
      <c r="C818" s="166"/>
      <c r="D818" s="166"/>
      <c r="E818" s="12"/>
      <c r="F818" s="12"/>
      <c r="G818" s="22"/>
      <c r="H818" s="12"/>
      <c r="I818" s="12"/>
    </row>
    <row r="819" spans="1:9" x14ac:dyDescent="0.2">
      <c r="A819" s="12"/>
      <c r="B819" s="166"/>
      <c r="C819" s="166"/>
      <c r="D819" s="166"/>
      <c r="E819" s="12"/>
      <c r="F819" s="12"/>
      <c r="G819" s="22"/>
      <c r="H819" s="12"/>
      <c r="I819" s="12"/>
    </row>
    <row r="820" spans="1:9" x14ac:dyDescent="0.2">
      <c r="A820" s="12"/>
      <c r="B820" s="166"/>
      <c r="C820" s="166"/>
      <c r="D820" s="166"/>
      <c r="E820" s="12"/>
      <c r="F820" s="12"/>
      <c r="G820" s="22"/>
      <c r="H820" s="12"/>
      <c r="I820" s="12"/>
    </row>
    <row r="821" spans="1:9" x14ac:dyDescent="0.2">
      <c r="A821" s="12"/>
      <c r="B821" s="166"/>
      <c r="C821" s="166"/>
      <c r="D821" s="166"/>
      <c r="E821" s="12"/>
      <c r="F821" s="12"/>
      <c r="G821" s="22"/>
      <c r="H821" s="12"/>
      <c r="I821" s="12"/>
    </row>
    <row r="822" spans="1:9" x14ac:dyDescent="0.2">
      <c r="A822" s="12"/>
      <c r="B822" s="166"/>
      <c r="C822" s="166"/>
      <c r="D822" s="166"/>
      <c r="E822" s="12"/>
      <c r="F822" s="12"/>
      <c r="G822" s="22"/>
      <c r="H822" s="12"/>
      <c r="I822" s="12"/>
    </row>
    <row r="823" spans="1:9" x14ac:dyDescent="0.2">
      <c r="A823" s="12"/>
      <c r="B823" s="166"/>
      <c r="C823" s="166"/>
      <c r="D823" s="166"/>
      <c r="E823" s="12"/>
      <c r="F823" s="12"/>
      <c r="G823" s="22"/>
      <c r="H823" s="12"/>
      <c r="I823" s="12"/>
    </row>
    <row r="824" spans="1:9" x14ac:dyDescent="0.2">
      <c r="A824" s="12"/>
      <c r="B824" s="166"/>
      <c r="C824" s="166"/>
      <c r="D824" s="166"/>
      <c r="E824" s="12"/>
      <c r="F824" s="12"/>
      <c r="G824" s="22"/>
      <c r="H824" s="12"/>
      <c r="I824" s="12"/>
    </row>
    <row r="825" spans="1:9" x14ac:dyDescent="0.2">
      <c r="A825" s="12"/>
      <c r="B825" s="166"/>
      <c r="C825" s="166"/>
      <c r="D825" s="166"/>
      <c r="E825" s="12"/>
      <c r="F825" s="12"/>
      <c r="G825" s="22"/>
      <c r="H825" s="12"/>
      <c r="I825" s="12"/>
    </row>
    <row r="826" spans="1:9" x14ac:dyDescent="0.2">
      <c r="A826" s="12"/>
      <c r="B826" s="166"/>
      <c r="C826" s="166"/>
      <c r="D826" s="166"/>
      <c r="E826" s="12"/>
      <c r="F826" s="12"/>
      <c r="G826" s="22"/>
      <c r="H826" s="12"/>
      <c r="I826" s="12"/>
    </row>
    <row r="827" spans="1:9" x14ac:dyDescent="0.2">
      <c r="A827" s="12"/>
      <c r="B827" s="166"/>
      <c r="C827" s="166"/>
      <c r="D827" s="166"/>
      <c r="E827" s="12"/>
      <c r="F827" s="12"/>
      <c r="G827" s="22"/>
      <c r="H827" s="12"/>
      <c r="I827" s="12"/>
    </row>
    <row r="828" spans="1:9" x14ac:dyDescent="0.2">
      <c r="A828" s="12"/>
      <c r="B828" s="166"/>
      <c r="C828" s="166"/>
      <c r="D828" s="166"/>
      <c r="E828" s="12"/>
      <c r="F828" s="12"/>
      <c r="G828" s="22"/>
      <c r="H828" s="12"/>
      <c r="I828" s="12"/>
    </row>
    <row r="829" spans="1:9" x14ac:dyDescent="0.2">
      <c r="A829" s="12"/>
      <c r="B829" s="166"/>
      <c r="C829" s="166"/>
      <c r="D829" s="166"/>
      <c r="E829" s="12"/>
      <c r="F829" s="12"/>
      <c r="G829" s="22"/>
      <c r="H829" s="12"/>
      <c r="I829" s="12"/>
    </row>
    <row r="830" spans="1:9" x14ac:dyDescent="0.2">
      <c r="A830" s="12"/>
      <c r="B830" s="166"/>
      <c r="C830" s="166"/>
      <c r="D830" s="166"/>
      <c r="E830" s="12"/>
      <c r="F830" s="12"/>
      <c r="G830" s="22"/>
      <c r="H830" s="12"/>
      <c r="I830" s="12"/>
    </row>
    <row r="831" spans="1:9" x14ac:dyDescent="0.2">
      <c r="A831" s="12"/>
      <c r="B831" s="166"/>
      <c r="C831" s="166"/>
      <c r="D831" s="166"/>
      <c r="E831" s="12"/>
      <c r="F831" s="12"/>
      <c r="G831" s="22"/>
      <c r="H831" s="12"/>
      <c r="I831" s="12"/>
    </row>
    <row r="832" spans="1:9" x14ac:dyDescent="0.2">
      <c r="A832" s="12"/>
      <c r="B832" s="166"/>
      <c r="C832" s="166"/>
      <c r="D832" s="166"/>
      <c r="E832" s="12"/>
      <c r="F832" s="12"/>
      <c r="G832" s="22"/>
      <c r="H832" s="12"/>
      <c r="I832" s="12"/>
    </row>
    <row r="833" spans="1:9" x14ac:dyDescent="0.2">
      <c r="A833" s="12"/>
      <c r="B833" s="166"/>
      <c r="C833" s="166"/>
      <c r="D833" s="166"/>
      <c r="E833" s="12"/>
      <c r="F833" s="12"/>
      <c r="G833" s="22"/>
      <c r="H833" s="12"/>
      <c r="I833" s="12"/>
    </row>
    <row r="834" spans="1:9" x14ac:dyDescent="0.2">
      <c r="A834" s="12"/>
      <c r="B834" s="166"/>
      <c r="C834" s="166"/>
      <c r="D834" s="166"/>
      <c r="E834" s="12"/>
      <c r="F834" s="12"/>
      <c r="G834" s="22"/>
      <c r="H834" s="12"/>
      <c r="I834" s="12"/>
    </row>
    <row r="835" spans="1:9" x14ac:dyDescent="0.2">
      <c r="A835" s="12"/>
      <c r="B835" s="166"/>
      <c r="C835" s="166"/>
      <c r="D835" s="166"/>
      <c r="E835" s="12"/>
      <c r="F835" s="12"/>
      <c r="G835" s="22"/>
      <c r="H835" s="12"/>
      <c r="I835" s="12"/>
    </row>
    <row r="836" spans="1:9" x14ac:dyDescent="0.2">
      <c r="A836" s="12"/>
      <c r="B836" s="166"/>
      <c r="C836" s="166"/>
      <c r="D836" s="166"/>
      <c r="E836" s="12"/>
      <c r="F836" s="12"/>
      <c r="G836" s="22"/>
      <c r="H836" s="12"/>
      <c r="I836" s="12"/>
    </row>
    <row r="837" spans="1:9" x14ac:dyDescent="0.2">
      <c r="A837" s="12"/>
      <c r="B837" s="166"/>
      <c r="C837" s="166"/>
      <c r="D837" s="166"/>
      <c r="E837" s="12"/>
      <c r="F837" s="12"/>
      <c r="G837" s="22"/>
      <c r="H837" s="12"/>
      <c r="I837" s="12"/>
    </row>
    <row r="838" spans="1:9" x14ac:dyDescent="0.2">
      <c r="A838" s="12"/>
      <c r="B838" s="166"/>
      <c r="C838" s="166"/>
      <c r="D838" s="166"/>
      <c r="E838" s="12"/>
      <c r="F838" s="12"/>
      <c r="G838" s="22"/>
      <c r="H838" s="12"/>
      <c r="I838" s="12"/>
    </row>
    <row r="839" spans="1:9" x14ac:dyDescent="0.2">
      <c r="A839" s="12"/>
      <c r="B839" s="166"/>
      <c r="C839" s="166"/>
      <c r="D839" s="166"/>
      <c r="E839" s="12"/>
      <c r="F839" s="12"/>
      <c r="G839" s="22"/>
      <c r="H839" s="12"/>
      <c r="I839" s="12"/>
    </row>
    <row r="840" spans="1:9" x14ac:dyDescent="0.2">
      <c r="A840" s="12"/>
      <c r="B840" s="166"/>
      <c r="C840" s="166"/>
      <c r="D840" s="166"/>
      <c r="E840" s="12"/>
      <c r="F840" s="12"/>
      <c r="G840" s="22"/>
      <c r="H840" s="12"/>
      <c r="I840" s="12"/>
    </row>
    <row r="841" spans="1:9" x14ac:dyDescent="0.2">
      <c r="A841" s="12"/>
      <c r="B841" s="166"/>
      <c r="C841" s="166"/>
      <c r="D841" s="166"/>
      <c r="E841" s="12"/>
      <c r="F841" s="12"/>
      <c r="G841" s="22"/>
      <c r="H841" s="12"/>
      <c r="I841" s="12"/>
    </row>
    <row r="842" spans="1:9" x14ac:dyDescent="0.2">
      <c r="A842" s="12"/>
      <c r="B842" s="166"/>
      <c r="C842" s="166"/>
      <c r="D842" s="166"/>
      <c r="E842" s="12"/>
      <c r="F842" s="12"/>
      <c r="G842" s="22"/>
      <c r="H842" s="12"/>
      <c r="I842" s="12"/>
    </row>
    <row r="843" spans="1:9" x14ac:dyDescent="0.2">
      <c r="A843" s="12"/>
      <c r="B843" s="166"/>
      <c r="C843" s="166"/>
      <c r="D843" s="166"/>
      <c r="E843" s="12"/>
      <c r="F843" s="12"/>
      <c r="G843" s="22"/>
      <c r="H843" s="12"/>
      <c r="I843" s="12"/>
    </row>
    <row r="844" spans="1:9" x14ac:dyDescent="0.2">
      <c r="A844" s="12"/>
      <c r="B844" s="166"/>
      <c r="C844" s="166"/>
      <c r="D844" s="166"/>
      <c r="E844" s="12"/>
      <c r="F844" s="12"/>
      <c r="G844" s="22"/>
      <c r="H844" s="12"/>
      <c r="I844" s="12"/>
    </row>
    <row r="845" spans="1:9" x14ac:dyDescent="0.2">
      <c r="A845" s="12"/>
      <c r="B845" s="166"/>
      <c r="C845" s="166"/>
      <c r="D845" s="166"/>
      <c r="E845" s="12"/>
      <c r="F845" s="12"/>
      <c r="G845" s="22"/>
      <c r="H845" s="12"/>
      <c r="I845" s="12"/>
    </row>
    <row r="846" spans="1:9" x14ac:dyDescent="0.2">
      <c r="A846" s="12"/>
      <c r="B846" s="166"/>
      <c r="C846" s="166"/>
      <c r="D846" s="166"/>
      <c r="E846" s="12"/>
      <c r="F846" s="12"/>
      <c r="G846" s="22"/>
      <c r="H846" s="12"/>
      <c r="I846" s="12"/>
    </row>
    <row r="847" spans="1:9" x14ac:dyDescent="0.2">
      <c r="A847" s="12"/>
      <c r="B847" s="166"/>
      <c r="C847" s="166"/>
      <c r="D847" s="166"/>
      <c r="E847" s="12"/>
      <c r="F847" s="12"/>
      <c r="G847" s="22"/>
      <c r="H847" s="12"/>
      <c r="I847" s="12"/>
    </row>
    <row r="848" spans="1:9" x14ac:dyDescent="0.2">
      <c r="A848" s="12"/>
      <c r="B848" s="166"/>
      <c r="C848" s="166"/>
      <c r="D848" s="166"/>
      <c r="E848" s="12"/>
      <c r="F848" s="12"/>
      <c r="G848" s="22"/>
      <c r="H848" s="12"/>
      <c r="I848" s="12"/>
    </row>
    <row r="849" spans="1:9" x14ac:dyDescent="0.2">
      <c r="A849" s="12"/>
      <c r="B849" s="166"/>
      <c r="C849" s="166"/>
      <c r="D849" s="166"/>
      <c r="E849" s="12"/>
      <c r="F849" s="12"/>
      <c r="G849" s="22"/>
      <c r="H849" s="12"/>
      <c r="I849" s="12"/>
    </row>
    <row r="850" spans="1:9" x14ac:dyDescent="0.2">
      <c r="A850" s="12"/>
      <c r="B850" s="166"/>
      <c r="C850" s="166"/>
      <c r="D850" s="166"/>
      <c r="E850" s="12"/>
      <c r="F850" s="12"/>
      <c r="G850" s="22"/>
      <c r="H850" s="12"/>
      <c r="I850" s="12"/>
    </row>
    <row r="851" spans="1:9" x14ac:dyDescent="0.2">
      <c r="A851" s="12"/>
      <c r="B851" s="166"/>
      <c r="C851" s="166"/>
      <c r="D851" s="166"/>
      <c r="E851" s="12"/>
      <c r="F851" s="12"/>
      <c r="G851" s="22"/>
      <c r="H851" s="12"/>
      <c r="I851" s="12"/>
    </row>
    <row r="852" spans="1:9" x14ac:dyDescent="0.2">
      <c r="A852" s="12"/>
      <c r="B852" s="166"/>
      <c r="C852" s="166"/>
      <c r="D852" s="166"/>
      <c r="E852" s="12"/>
      <c r="F852" s="12"/>
      <c r="G852" s="22"/>
      <c r="H852" s="12"/>
      <c r="I852" s="12"/>
    </row>
    <row r="853" spans="1:9" x14ac:dyDescent="0.2">
      <c r="A853" s="12"/>
      <c r="B853" s="166"/>
      <c r="C853" s="166"/>
      <c r="D853" s="166"/>
      <c r="E853" s="12"/>
      <c r="F853" s="12"/>
      <c r="G853" s="22"/>
      <c r="H853" s="12"/>
      <c r="I853" s="12"/>
    </row>
    <row r="854" spans="1:9" x14ac:dyDescent="0.2">
      <c r="A854" s="12"/>
      <c r="B854" s="166"/>
      <c r="C854" s="166"/>
      <c r="D854" s="166"/>
      <c r="E854" s="12"/>
      <c r="F854" s="12"/>
      <c r="G854" s="22"/>
      <c r="H854" s="12"/>
      <c r="I854" s="12"/>
    </row>
    <row r="855" spans="1:9" x14ac:dyDescent="0.2">
      <c r="A855" s="12"/>
      <c r="B855" s="166"/>
      <c r="C855" s="166"/>
      <c r="D855" s="166"/>
      <c r="E855" s="12"/>
      <c r="F855" s="12"/>
      <c r="G855" s="22"/>
      <c r="H855" s="12"/>
      <c r="I855" s="12"/>
    </row>
    <row r="856" spans="1:9" x14ac:dyDescent="0.2">
      <c r="A856" s="12"/>
      <c r="B856" s="166"/>
      <c r="C856" s="166"/>
      <c r="D856" s="166"/>
      <c r="E856" s="12"/>
      <c r="F856" s="12"/>
      <c r="G856" s="22"/>
      <c r="H856" s="12"/>
      <c r="I856" s="12"/>
    </row>
    <row r="857" spans="1:9" x14ac:dyDescent="0.2">
      <c r="A857" s="12"/>
      <c r="B857" s="166"/>
      <c r="C857" s="166"/>
      <c r="D857" s="166"/>
      <c r="E857" s="12"/>
      <c r="F857" s="12"/>
      <c r="G857" s="22"/>
      <c r="H857" s="12"/>
      <c r="I857" s="12"/>
    </row>
    <row r="858" spans="1:9" x14ac:dyDescent="0.2">
      <c r="A858" s="12"/>
      <c r="B858" s="166"/>
      <c r="C858" s="166"/>
      <c r="D858" s="166"/>
      <c r="E858" s="12"/>
      <c r="F858" s="12"/>
      <c r="G858" s="22"/>
      <c r="H858" s="12"/>
      <c r="I858" s="12"/>
    </row>
    <row r="859" spans="1:9" x14ac:dyDescent="0.2">
      <c r="A859" s="12"/>
      <c r="B859" s="166"/>
      <c r="C859" s="166"/>
      <c r="D859" s="166"/>
      <c r="E859" s="12"/>
      <c r="F859" s="12"/>
      <c r="G859" s="22"/>
      <c r="H859" s="12"/>
      <c r="I859" s="12"/>
    </row>
    <row r="860" spans="1:9" x14ac:dyDescent="0.2">
      <c r="A860" s="12"/>
      <c r="B860" s="166"/>
      <c r="C860" s="166"/>
      <c r="D860" s="166"/>
      <c r="E860" s="12"/>
      <c r="F860" s="12"/>
      <c r="G860" s="22"/>
      <c r="H860" s="12"/>
      <c r="I860" s="12"/>
    </row>
    <row r="861" spans="1:9" x14ac:dyDescent="0.2">
      <c r="A861" s="12"/>
      <c r="B861" s="166"/>
      <c r="C861" s="166"/>
      <c r="D861" s="166"/>
      <c r="E861" s="12"/>
      <c r="F861" s="12"/>
      <c r="G861" s="22"/>
      <c r="H861" s="12"/>
      <c r="I861" s="12"/>
    </row>
    <row r="862" spans="1:9" x14ac:dyDescent="0.2">
      <c r="A862" s="12"/>
      <c r="B862" s="166"/>
      <c r="C862" s="166"/>
      <c r="D862" s="166"/>
      <c r="E862" s="12"/>
      <c r="F862" s="12"/>
      <c r="G862" s="22"/>
      <c r="H862" s="12"/>
      <c r="I862" s="12"/>
    </row>
    <row r="863" spans="1:9" x14ac:dyDescent="0.2">
      <c r="A863" s="12"/>
      <c r="B863" s="166"/>
      <c r="C863" s="166"/>
      <c r="D863" s="166"/>
      <c r="E863" s="12"/>
      <c r="F863" s="12"/>
      <c r="G863" s="22"/>
      <c r="H863" s="12"/>
      <c r="I863" s="12"/>
    </row>
    <row r="864" spans="1:9" x14ac:dyDescent="0.2">
      <c r="A864" s="12"/>
      <c r="B864" s="166"/>
      <c r="C864" s="166"/>
      <c r="D864" s="166"/>
      <c r="E864" s="12"/>
      <c r="F864" s="12"/>
      <c r="G864" s="22"/>
      <c r="H864" s="12"/>
      <c r="I864" s="12"/>
    </row>
    <row r="865" spans="1:9" x14ac:dyDescent="0.2">
      <c r="A865" s="12"/>
      <c r="B865" s="166"/>
      <c r="C865" s="166"/>
      <c r="D865" s="166"/>
      <c r="E865" s="12"/>
      <c r="F865" s="12"/>
      <c r="G865" s="22"/>
      <c r="H865" s="12"/>
      <c r="I865" s="12"/>
    </row>
    <row r="866" spans="1:9" x14ac:dyDescent="0.2">
      <c r="A866" s="12"/>
      <c r="B866" s="166"/>
      <c r="C866" s="166"/>
      <c r="D866" s="166"/>
      <c r="E866" s="12"/>
      <c r="F866" s="12"/>
      <c r="G866" s="22"/>
      <c r="H866" s="12"/>
      <c r="I866" s="12"/>
    </row>
    <row r="867" spans="1:9" x14ac:dyDescent="0.2">
      <c r="A867" s="12"/>
      <c r="B867" s="166"/>
      <c r="C867" s="166"/>
      <c r="D867" s="166"/>
      <c r="E867" s="12"/>
      <c r="F867" s="12"/>
      <c r="G867" s="22"/>
      <c r="H867" s="12"/>
      <c r="I867" s="12"/>
    </row>
    <row r="868" spans="1:9" x14ac:dyDescent="0.2">
      <c r="A868" s="12"/>
      <c r="B868" s="166"/>
      <c r="C868" s="166"/>
      <c r="D868" s="166"/>
      <c r="E868" s="12"/>
      <c r="F868" s="12"/>
      <c r="G868" s="22"/>
      <c r="H868" s="12"/>
      <c r="I868" s="12"/>
    </row>
    <row r="869" spans="1:9" x14ac:dyDescent="0.2">
      <c r="A869" s="12"/>
      <c r="B869" s="166"/>
      <c r="C869" s="166"/>
      <c r="D869" s="166"/>
      <c r="E869" s="12"/>
      <c r="F869" s="12"/>
      <c r="G869" s="22"/>
      <c r="H869" s="12"/>
      <c r="I869" s="12"/>
    </row>
    <row r="870" spans="1:9" x14ac:dyDescent="0.2">
      <c r="A870" s="12"/>
      <c r="B870" s="166"/>
      <c r="C870" s="166"/>
      <c r="D870" s="166"/>
      <c r="E870" s="12"/>
      <c r="F870" s="12"/>
      <c r="G870" s="22"/>
      <c r="H870" s="12"/>
      <c r="I870" s="12"/>
    </row>
    <row r="871" spans="1:9" x14ac:dyDescent="0.2">
      <c r="A871" s="12"/>
      <c r="B871" s="166"/>
      <c r="C871" s="166"/>
      <c r="D871" s="166"/>
      <c r="E871" s="12"/>
      <c r="F871" s="12"/>
      <c r="G871" s="22"/>
      <c r="H871" s="12"/>
      <c r="I871" s="12"/>
    </row>
    <row r="872" spans="1:9" x14ac:dyDescent="0.2">
      <c r="A872" s="12"/>
      <c r="B872" s="166"/>
      <c r="C872" s="166"/>
      <c r="D872" s="166"/>
      <c r="E872" s="12"/>
      <c r="F872" s="12"/>
      <c r="G872" s="22"/>
      <c r="H872" s="12"/>
      <c r="I872" s="12"/>
    </row>
    <row r="873" spans="1:9" x14ac:dyDescent="0.2">
      <c r="A873" s="12"/>
      <c r="B873" s="166"/>
      <c r="C873" s="166"/>
      <c r="D873" s="166"/>
      <c r="E873" s="12"/>
      <c r="F873" s="12"/>
      <c r="G873" s="22"/>
      <c r="H873" s="12"/>
      <c r="I873" s="12"/>
    </row>
    <row r="874" spans="1:9" x14ac:dyDescent="0.2">
      <c r="A874" s="12"/>
      <c r="B874" s="166"/>
      <c r="C874" s="166"/>
      <c r="D874" s="166"/>
      <c r="E874" s="12"/>
      <c r="F874" s="12"/>
      <c r="G874" s="22"/>
      <c r="H874" s="12"/>
      <c r="I874" s="12"/>
    </row>
    <row r="875" spans="1:9" x14ac:dyDescent="0.2">
      <c r="A875" s="12"/>
      <c r="B875" s="166"/>
      <c r="C875" s="166"/>
      <c r="D875" s="166"/>
      <c r="E875" s="12"/>
      <c r="F875" s="12"/>
      <c r="G875" s="22"/>
      <c r="H875" s="12"/>
      <c r="I875" s="12"/>
    </row>
    <row r="876" spans="1:9" x14ac:dyDescent="0.2">
      <c r="A876" s="12"/>
      <c r="B876" s="166"/>
      <c r="C876" s="166"/>
      <c r="D876" s="166"/>
      <c r="E876" s="12"/>
      <c r="F876" s="12"/>
      <c r="G876" s="22"/>
      <c r="H876" s="12"/>
      <c r="I876" s="12"/>
    </row>
    <row r="877" spans="1:9" x14ac:dyDescent="0.2">
      <c r="A877" s="12"/>
      <c r="B877" s="166"/>
      <c r="C877" s="166"/>
      <c r="D877" s="166"/>
      <c r="E877" s="12"/>
      <c r="F877" s="12"/>
      <c r="G877" s="22"/>
      <c r="H877" s="12"/>
      <c r="I877" s="12"/>
    </row>
    <row r="878" spans="1:9" x14ac:dyDescent="0.2">
      <c r="A878" s="12"/>
      <c r="B878" s="166"/>
      <c r="C878" s="166"/>
      <c r="D878" s="166"/>
      <c r="E878" s="12"/>
      <c r="F878" s="12"/>
      <c r="G878" s="22"/>
      <c r="H878" s="12"/>
      <c r="I878" s="12"/>
    </row>
    <row r="879" spans="1:9" x14ac:dyDescent="0.2">
      <c r="A879" s="12"/>
      <c r="B879" s="166"/>
      <c r="C879" s="166"/>
      <c r="D879" s="166"/>
      <c r="E879" s="12"/>
      <c r="F879" s="12"/>
      <c r="G879" s="22"/>
      <c r="H879" s="12"/>
      <c r="I879" s="12"/>
    </row>
    <row r="880" spans="1:9" x14ac:dyDescent="0.2">
      <c r="A880" s="12"/>
      <c r="B880" s="166"/>
      <c r="C880" s="166"/>
      <c r="D880" s="166"/>
      <c r="E880" s="12"/>
      <c r="F880" s="12"/>
      <c r="G880" s="22"/>
      <c r="H880" s="12"/>
      <c r="I880" s="12"/>
    </row>
    <row r="881" spans="1:9" x14ac:dyDescent="0.2">
      <c r="A881" s="12"/>
      <c r="B881" s="166"/>
      <c r="C881" s="166"/>
      <c r="D881" s="166"/>
      <c r="E881" s="12"/>
      <c r="F881" s="12"/>
      <c r="G881" s="22"/>
      <c r="H881" s="12"/>
      <c r="I881" s="12"/>
    </row>
    <row r="882" spans="1:9" x14ac:dyDescent="0.2">
      <c r="A882" s="12"/>
      <c r="B882" s="166"/>
      <c r="C882" s="166"/>
      <c r="D882" s="166"/>
      <c r="E882" s="12"/>
      <c r="F882" s="12"/>
      <c r="G882" s="22"/>
      <c r="H882" s="12"/>
      <c r="I882" s="12"/>
    </row>
    <row r="883" spans="1:9" x14ac:dyDescent="0.2">
      <c r="A883" s="12"/>
      <c r="B883" s="166"/>
      <c r="C883" s="166"/>
      <c r="D883" s="166"/>
      <c r="E883" s="12"/>
      <c r="F883" s="12"/>
      <c r="G883" s="22"/>
      <c r="H883" s="12"/>
      <c r="I883" s="12"/>
    </row>
    <row r="884" spans="1:9" x14ac:dyDescent="0.2">
      <c r="A884" s="12"/>
      <c r="B884" s="166"/>
      <c r="C884" s="166"/>
      <c r="D884" s="166"/>
      <c r="E884" s="12"/>
      <c r="F884" s="12"/>
      <c r="G884" s="22"/>
      <c r="H884" s="12"/>
      <c r="I884" s="12"/>
    </row>
    <row r="885" spans="1:9" x14ac:dyDescent="0.2">
      <c r="A885" s="12"/>
      <c r="B885" s="166"/>
      <c r="C885" s="166"/>
      <c r="D885" s="166"/>
      <c r="E885" s="12"/>
      <c r="F885" s="12"/>
      <c r="G885" s="22"/>
      <c r="H885" s="12"/>
      <c r="I885" s="12"/>
    </row>
    <row r="886" spans="1:9" x14ac:dyDescent="0.2">
      <c r="A886" s="12"/>
      <c r="B886" s="166"/>
      <c r="C886" s="166"/>
      <c r="D886" s="166"/>
      <c r="E886" s="12"/>
      <c r="F886" s="12"/>
      <c r="G886" s="22"/>
      <c r="H886" s="12"/>
      <c r="I886" s="12"/>
    </row>
    <row r="887" spans="1:9" x14ac:dyDescent="0.2">
      <c r="A887" s="12"/>
      <c r="B887" s="166"/>
      <c r="C887" s="166"/>
      <c r="D887" s="166"/>
      <c r="E887" s="12"/>
      <c r="F887" s="12"/>
      <c r="G887" s="22"/>
      <c r="H887" s="12"/>
      <c r="I887" s="12"/>
    </row>
    <row r="888" spans="1:9" x14ac:dyDescent="0.2">
      <c r="A888" s="12"/>
      <c r="B888" s="166"/>
      <c r="C888" s="166"/>
      <c r="D888" s="166"/>
      <c r="E888" s="12"/>
      <c r="F888" s="12"/>
      <c r="G888" s="22"/>
      <c r="H888" s="12"/>
      <c r="I888" s="12"/>
    </row>
    <row r="889" spans="1:9" x14ac:dyDescent="0.2">
      <c r="A889" s="12"/>
      <c r="B889" s="166"/>
      <c r="C889" s="166"/>
      <c r="D889" s="166"/>
      <c r="E889" s="12"/>
      <c r="F889" s="12"/>
      <c r="G889" s="22"/>
      <c r="H889" s="12"/>
      <c r="I889" s="12"/>
    </row>
    <row r="890" spans="1:9" x14ac:dyDescent="0.2">
      <c r="A890" s="12"/>
      <c r="B890" s="166"/>
      <c r="C890" s="166"/>
      <c r="D890" s="166"/>
      <c r="E890" s="12"/>
      <c r="F890" s="12"/>
      <c r="G890" s="22"/>
      <c r="H890" s="12"/>
      <c r="I890" s="12"/>
    </row>
    <row r="891" spans="1:9" x14ac:dyDescent="0.2">
      <c r="A891" s="12"/>
      <c r="B891" s="166"/>
      <c r="C891" s="166"/>
      <c r="D891" s="166"/>
      <c r="E891" s="12"/>
      <c r="F891" s="12"/>
      <c r="G891" s="22"/>
      <c r="H891" s="12"/>
      <c r="I891" s="12"/>
    </row>
    <row r="892" spans="1:9" x14ac:dyDescent="0.2">
      <c r="A892" s="12"/>
      <c r="B892" s="166"/>
      <c r="C892" s="166"/>
      <c r="D892" s="166"/>
      <c r="E892" s="12"/>
      <c r="F892" s="12"/>
      <c r="G892" s="22"/>
      <c r="H892" s="12"/>
      <c r="I892" s="12"/>
    </row>
    <row r="893" spans="1:9" x14ac:dyDescent="0.2">
      <c r="A893" s="12"/>
      <c r="B893" s="166"/>
      <c r="C893" s="166"/>
      <c r="D893" s="166"/>
      <c r="E893" s="12"/>
      <c r="F893" s="12"/>
      <c r="G893" s="22"/>
      <c r="H893" s="12"/>
      <c r="I893" s="12"/>
    </row>
    <row r="894" spans="1:9" x14ac:dyDescent="0.2">
      <c r="A894" s="12"/>
      <c r="B894" s="166"/>
      <c r="C894" s="166"/>
      <c r="D894" s="166"/>
      <c r="E894" s="12"/>
      <c r="F894" s="12"/>
      <c r="G894" s="22"/>
      <c r="H894" s="12"/>
      <c r="I894" s="12"/>
    </row>
    <row r="895" spans="1:9" x14ac:dyDescent="0.2">
      <c r="A895" s="12"/>
      <c r="B895" s="166"/>
      <c r="C895" s="166"/>
      <c r="D895" s="166"/>
      <c r="E895" s="12"/>
      <c r="F895" s="12"/>
      <c r="G895" s="22"/>
      <c r="H895" s="12"/>
      <c r="I895" s="12"/>
    </row>
    <row r="896" spans="1:9" x14ac:dyDescent="0.2">
      <c r="A896" s="12"/>
      <c r="B896" s="166"/>
      <c r="C896" s="166"/>
      <c r="D896" s="166"/>
      <c r="E896" s="12"/>
      <c r="F896" s="12"/>
      <c r="G896" s="22"/>
      <c r="H896" s="12"/>
      <c r="I896" s="12"/>
    </row>
    <row r="897" spans="1:9" x14ac:dyDescent="0.2">
      <c r="A897" s="12"/>
      <c r="B897" s="166"/>
      <c r="C897" s="166"/>
      <c r="D897" s="166"/>
      <c r="E897" s="12"/>
      <c r="F897" s="12"/>
      <c r="G897" s="22"/>
      <c r="H897" s="12"/>
      <c r="I897" s="12"/>
    </row>
    <row r="898" spans="1:9" x14ac:dyDescent="0.2">
      <c r="A898" s="12"/>
      <c r="B898" s="166"/>
      <c r="C898" s="166"/>
      <c r="D898" s="166"/>
      <c r="E898" s="12"/>
      <c r="F898" s="12"/>
      <c r="G898" s="22"/>
      <c r="H898" s="12"/>
      <c r="I898" s="12"/>
    </row>
    <row r="899" spans="1:9" x14ac:dyDescent="0.2">
      <c r="A899" s="12"/>
      <c r="B899" s="166"/>
      <c r="C899" s="166"/>
      <c r="D899" s="166"/>
      <c r="E899" s="12"/>
      <c r="F899" s="12"/>
      <c r="G899" s="22"/>
      <c r="H899" s="12"/>
      <c r="I899" s="12"/>
    </row>
    <row r="900" spans="1:9" x14ac:dyDescent="0.2">
      <c r="A900" s="12"/>
      <c r="B900" s="166"/>
      <c r="C900" s="166"/>
      <c r="D900" s="166"/>
      <c r="E900" s="12"/>
      <c r="F900" s="12"/>
      <c r="G900" s="22"/>
      <c r="H900" s="12"/>
      <c r="I900" s="12"/>
    </row>
    <row r="901" spans="1:9" x14ac:dyDescent="0.2">
      <c r="A901" s="12"/>
      <c r="B901" s="166"/>
      <c r="C901" s="166"/>
      <c r="D901" s="166"/>
      <c r="E901" s="12"/>
      <c r="F901" s="12"/>
      <c r="G901" s="22"/>
      <c r="H901" s="12"/>
      <c r="I901" s="12"/>
    </row>
    <row r="902" spans="1:9" x14ac:dyDescent="0.2">
      <c r="A902" s="12"/>
      <c r="B902" s="166"/>
      <c r="C902" s="166"/>
      <c r="D902" s="166"/>
      <c r="E902" s="12"/>
      <c r="F902" s="12"/>
      <c r="G902" s="22"/>
      <c r="H902" s="12"/>
      <c r="I902" s="12"/>
    </row>
    <row r="903" spans="1:9" x14ac:dyDescent="0.2">
      <c r="A903" s="12"/>
      <c r="B903" s="166"/>
      <c r="C903" s="166"/>
      <c r="D903" s="166"/>
      <c r="E903" s="12"/>
      <c r="F903" s="12"/>
      <c r="G903" s="22"/>
      <c r="H903" s="12"/>
      <c r="I903" s="12"/>
    </row>
    <row r="904" spans="1:9" x14ac:dyDescent="0.2">
      <c r="A904" s="12"/>
      <c r="B904" s="166"/>
      <c r="C904" s="166"/>
      <c r="D904" s="166"/>
      <c r="E904" s="12"/>
      <c r="F904" s="12"/>
      <c r="G904" s="22"/>
      <c r="H904" s="12"/>
      <c r="I904" s="12"/>
    </row>
    <row r="905" spans="1:9" x14ac:dyDescent="0.2">
      <c r="A905" s="12"/>
      <c r="B905" s="166"/>
      <c r="C905" s="166"/>
      <c r="D905" s="166"/>
      <c r="E905" s="12"/>
      <c r="F905" s="12"/>
      <c r="G905" s="22"/>
      <c r="H905" s="12"/>
      <c r="I905" s="12"/>
    </row>
    <row r="906" spans="1:9" x14ac:dyDescent="0.2">
      <c r="A906" s="12"/>
      <c r="B906" s="166"/>
      <c r="C906" s="166"/>
      <c r="D906" s="166"/>
      <c r="E906" s="12"/>
      <c r="F906" s="12"/>
      <c r="G906" s="22"/>
      <c r="H906" s="12"/>
      <c r="I906" s="12"/>
    </row>
    <row r="907" spans="1:9" x14ac:dyDescent="0.2">
      <c r="A907" s="12"/>
      <c r="B907" s="166"/>
      <c r="C907" s="166"/>
      <c r="D907" s="166"/>
      <c r="E907" s="12"/>
      <c r="F907" s="12"/>
      <c r="G907" s="22"/>
      <c r="H907" s="12"/>
      <c r="I907" s="12"/>
    </row>
    <row r="908" spans="1:9" x14ac:dyDescent="0.2">
      <c r="A908" s="12"/>
      <c r="B908" s="166"/>
      <c r="C908" s="166"/>
      <c r="D908" s="166"/>
      <c r="E908" s="12"/>
      <c r="F908" s="12"/>
      <c r="G908" s="22"/>
      <c r="H908" s="12"/>
      <c r="I908" s="12"/>
    </row>
    <row r="909" spans="1:9" x14ac:dyDescent="0.2">
      <c r="A909" s="12"/>
      <c r="B909" s="166"/>
      <c r="C909" s="166"/>
      <c r="D909" s="166"/>
      <c r="E909" s="12"/>
      <c r="F909" s="12"/>
      <c r="G909" s="22"/>
      <c r="H909" s="12"/>
      <c r="I909" s="12"/>
    </row>
    <row r="910" spans="1:9" x14ac:dyDescent="0.2">
      <c r="A910" s="12"/>
      <c r="B910" s="166"/>
      <c r="C910" s="166"/>
      <c r="D910" s="166"/>
      <c r="E910" s="12"/>
      <c r="F910" s="12"/>
      <c r="G910" s="22"/>
      <c r="H910" s="12"/>
      <c r="I910" s="12"/>
    </row>
    <row r="911" spans="1:9" x14ac:dyDescent="0.2">
      <c r="A911" s="12"/>
      <c r="B911" s="166"/>
      <c r="C911" s="166"/>
      <c r="D911" s="166"/>
      <c r="E911" s="12"/>
      <c r="F911" s="12"/>
      <c r="G911" s="22"/>
      <c r="H911" s="12"/>
      <c r="I911" s="12"/>
    </row>
    <row r="912" spans="1:9" x14ac:dyDescent="0.2">
      <c r="A912" s="12"/>
      <c r="B912" s="166"/>
      <c r="C912" s="166"/>
      <c r="D912" s="166"/>
      <c r="E912" s="12"/>
      <c r="F912" s="12"/>
      <c r="G912" s="22"/>
      <c r="H912" s="12"/>
      <c r="I912" s="12"/>
    </row>
    <row r="913" spans="1:9" x14ac:dyDescent="0.2">
      <c r="A913" s="12"/>
      <c r="B913" s="166"/>
      <c r="C913" s="166"/>
      <c r="D913" s="166"/>
      <c r="E913" s="12"/>
      <c r="F913" s="12"/>
      <c r="G913" s="22"/>
      <c r="H913" s="12"/>
      <c r="I913" s="12"/>
    </row>
    <row r="914" spans="1:9" x14ac:dyDescent="0.2">
      <c r="A914" s="12"/>
      <c r="B914" s="166"/>
      <c r="C914" s="166"/>
      <c r="D914" s="166"/>
      <c r="E914" s="12"/>
      <c r="F914" s="12"/>
      <c r="G914" s="22"/>
      <c r="H914" s="12"/>
      <c r="I914" s="12"/>
    </row>
    <row r="915" spans="1:9" x14ac:dyDescent="0.2">
      <c r="A915" s="12"/>
      <c r="B915" s="166"/>
      <c r="C915" s="166"/>
      <c r="D915" s="166"/>
      <c r="E915" s="12"/>
      <c r="F915" s="12"/>
      <c r="G915" s="22"/>
      <c r="H915" s="12"/>
      <c r="I915" s="12"/>
    </row>
    <row r="916" spans="1:9" x14ac:dyDescent="0.2">
      <c r="A916" s="12"/>
      <c r="B916" s="166"/>
      <c r="C916" s="166"/>
      <c r="D916" s="166"/>
      <c r="E916" s="12"/>
      <c r="F916" s="12"/>
      <c r="G916" s="22"/>
      <c r="H916" s="12"/>
      <c r="I916" s="12"/>
    </row>
    <row r="917" spans="1:9" x14ac:dyDescent="0.2">
      <c r="A917" s="12"/>
      <c r="B917" s="166"/>
      <c r="C917" s="166"/>
      <c r="D917" s="166"/>
      <c r="E917" s="12"/>
      <c r="F917" s="12"/>
      <c r="G917" s="22"/>
      <c r="H917" s="12"/>
      <c r="I917" s="12"/>
    </row>
    <row r="918" spans="1:9" x14ac:dyDescent="0.2">
      <c r="A918" s="12"/>
      <c r="B918" s="166"/>
      <c r="C918" s="166"/>
      <c r="D918" s="166"/>
      <c r="E918" s="12"/>
      <c r="F918" s="12"/>
      <c r="G918" s="22"/>
      <c r="H918" s="12"/>
      <c r="I918" s="12"/>
    </row>
    <row r="919" spans="1:9" x14ac:dyDescent="0.2">
      <c r="A919" s="12"/>
      <c r="B919" s="166"/>
      <c r="C919" s="166"/>
      <c r="D919" s="166"/>
      <c r="E919" s="12"/>
      <c r="F919" s="12"/>
      <c r="G919" s="22"/>
      <c r="H919" s="12"/>
      <c r="I919" s="12"/>
    </row>
    <row r="920" spans="1:9" x14ac:dyDescent="0.2">
      <c r="A920" s="12"/>
      <c r="B920" s="166"/>
      <c r="C920" s="166"/>
      <c r="D920" s="166"/>
      <c r="E920" s="12"/>
      <c r="F920" s="12"/>
      <c r="G920" s="22"/>
      <c r="H920" s="12"/>
      <c r="I920" s="12"/>
    </row>
    <row r="921" spans="1:9" x14ac:dyDescent="0.2">
      <c r="A921" s="12"/>
      <c r="B921" s="166"/>
      <c r="C921" s="166"/>
      <c r="D921" s="166"/>
      <c r="E921" s="12"/>
      <c r="F921" s="12"/>
      <c r="G921" s="22"/>
      <c r="H921" s="12"/>
      <c r="I921" s="12"/>
    </row>
    <row r="922" spans="1:9" x14ac:dyDescent="0.2">
      <c r="A922" s="12"/>
      <c r="B922" s="166"/>
      <c r="C922" s="166"/>
      <c r="D922" s="166"/>
      <c r="E922" s="12"/>
      <c r="F922" s="12"/>
      <c r="G922" s="22"/>
      <c r="H922" s="12"/>
      <c r="I922" s="12"/>
    </row>
    <row r="923" spans="1:9" x14ac:dyDescent="0.2">
      <c r="A923" s="12"/>
      <c r="B923" s="166"/>
      <c r="C923" s="166"/>
      <c r="D923" s="166"/>
      <c r="E923" s="12"/>
      <c r="F923" s="12"/>
      <c r="G923" s="22"/>
      <c r="H923" s="12"/>
      <c r="I923" s="12"/>
    </row>
    <row r="924" spans="1:9" x14ac:dyDescent="0.2">
      <c r="A924" s="12"/>
      <c r="B924" s="166"/>
      <c r="C924" s="166"/>
      <c r="D924" s="166"/>
      <c r="E924" s="12"/>
      <c r="F924" s="12"/>
      <c r="G924" s="22"/>
      <c r="H924" s="12"/>
      <c r="I924" s="12"/>
    </row>
    <row r="925" spans="1:9" x14ac:dyDescent="0.2">
      <c r="A925" s="12"/>
      <c r="B925" s="166"/>
      <c r="C925" s="166"/>
      <c r="D925" s="166"/>
      <c r="E925" s="12"/>
      <c r="F925" s="12"/>
      <c r="G925" s="22"/>
      <c r="H925" s="12"/>
      <c r="I925" s="12"/>
    </row>
    <row r="926" spans="1:9" x14ac:dyDescent="0.2">
      <c r="A926" s="12"/>
      <c r="B926" s="166"/>
      <c r="C926" s="166"/>
      <c r="D926" s="166"/>
      <c r="E926" s="12"/>
      <c r="F926" s="12"/>
      <c r="G926" s="22"/>
      <c r="H926" s="12"/>
      <c r="I926" s="12"/>
    </row>
    <row r="927" spans="1:9" x14ac:dyDescent="0.2">
      <c r="A927" s="12"/>
      <c r="B927" s="166"/>
      <c r="C927" s="166"/>
      <c r="D927" s="166"/>
      <c r="E927" s="12"/>
      <c r="F927" s="12"/>
      <c r="G927" s="22"/>
      <c r="H927" s="12"/>
      <c r="I927" s="12"/>
    </row>
    <row r="928" spans="1:9" x14ac:dyDescent="0.2">
      <c r="A928" s="12"/>
      <c r="B928" s="166"/>
      <c r="C928" s="166"/>
      <c r="D928" s="166"/>
      <c r="E928" s="12"/>
      <c r="F928" s="12"/>
      <c r="G928" s="22"/>
      <c r="H928" s="12"/>
      <c r="I928" s="12"/>
    </row>
    <row r="929" spans="1:9" x14ac:dyDescent="0.2">
      <c r="A929" s="12"/>
      <c r="B929" s="166"/>
      <c r="C929" s="166"/>
      <c r="D929" s="166"/>
      <c r="E929" s="12"/>
      <c r="F929" s="12"/>
      <c r="G929" s="22"/>
      <c r="H929" s="12"/>
      <c r="I929" s="12"/>
    </row>
    <row r="930" spans="1:9" x14ac:dyDescent="0.2">
      <c r="A930" s="12"/>
      <c r="B930" s="166"/>
      <c r="C930" s="166"/>
      <c r="D930" s="166"/>
      <c r="E930" s="12"/>
      <c r="F930" s="12"/>
      <c r="G930" s="22"/>
      <c r="H930" s="12"/>
      <c r="I930" s="12"/>
    </row>
    <row r="931" spans="1:9" x14ac:dyDescent="0.2">
      <c r="A931" s="12"/>
      <c r="B931" s="166"/>
      <c r="C931" s="166"/>
      <c r="D931" s="166"/>
      <c r="E931" s="12"/>
      <c r="F931" s="12"/>
      <c r="G931" s="22"/>
      <c r="H931" s="12"/>
      <c r="I931" s="12"/>
    </row>
    <row r="932" spans="1:9" x14ac:dyDescent="0.2">
      <c r="A932" s="12"/>
      <c r="B932" s="166"/>
      <c r="C932" s="166"/>
      <c r="D932" s="166"/>
      <c r="E932" s="12"/>
      <c r="F932" s="12"/>
      <c r="G932" s="22"/>
      <c r="H932" s="12"/>
      <c r="I932" s="12"/>
    </row>
    <row r="933" spans="1:9" x14ac:dyDescent="0.2">
      <c r="A933" s="12"/>
      <c r="B933" s="166"/>
      <c r="C933" s="166"/>
      <c r="D933" s="166"/>
      <c r="E933" s="12"/>
      <c r="F933" s="12"/>
      <c r="G933" s="22"/>
      <c r="H933" s="12"/>
      <c r="I933" s="12"/>
    </row>
    <row r="934" spans="1:9" x14ac:dyDescent="0.2">
      <c r="A934" s="12"/>
      <c r="B934" s="166"/>
      <c r="C934" s="166"/>
      <c r="D934" s="166"/>
      <c r="E934" s="12"/>
      <c r="F934" s="12"/>
      <c r="G934" s="22"/>
      <c r="H934" s="12"/>
      <c r="I934" s="12"/>
    </row>
    <row r="935" spans="1:9" x14ac:dyDescent="0.2">
      <c r="A935" s="12"/>
      <c r="B935" s="166"/>
      <c r="C935" s="166"/>
      <c r="D935" s="166"/>
      <c r="E935" s="12"/>
      <c r="F935" s="12"/>
      <c r="G935" s="22"/>
      <c r="H935" s="12"/>
      <c r="I935" s="12"/>
    </row>
    <row r="936" spans="1:9" x14ac:dyDescent="0.2">
      <c r="A936" s="12"/>
      <c r="B936" s="166"/>
      <c r="C936" s="166"/>
      <c r="D936" s="166"/>
      <c r="E936" s="12"/>
      <c r="F936" s="12"/>
      <c r="G936" s="22"/>
      <c r="H936" s="12"/>
      <c r="I936" s="12"/>
    </row>
    <row r="937" spans="1:9" x14ac:dyDescent="0.2">
      <c r="A937" s="12"/>
      <c r="B937" s="166"/>
      <c r="C937" s="166"/>
      <c r="D937" s="166"/>
      <c r="E937" s="12"/>
      <c r="F937" s="12"/>
      <c r="G937" s="22"/>
      <c r="H937" s="12"/>
      <c r="I937" s="12"/>
    </row>
    <row r="938" spans="1:9" x14ac:dyDescent="0.2">
      <c r="A938" s="12"/>
      <c r="B938" s="166"/>
      <c r="C938" s="166"/>
      <c r="D938" s="166"/>
      <c r="E938" s="12"/>
      <c r="F938" s="12"/>
      <c r="G938" s="22"/>
      <c r="H938" s="12"/>
      <c r="I938" s="12"/>
    </row>
    <row r="939" spans="1:9" x14ac:dyDescent="0.2">
      <c r="A939" s="12"/>
      <c r="B939" s="166"/>
      <c r="C939" s="166"/>
      <c r="D939" s="166"/>
      <c r="E939" s="12"/>
      <c r="F939" s="12"/>
      <c r="G939" s="22"/>
      <c r="H939" s="12"/>
      <c r="I939" s="12"/>
    </row>
    <row r="940" spans="1:9" x14ac:dyDescent="0.2">
      <c r="A940" s="12"/>
      <c r="B940" s="166"/>
      <c r="C940" s="166"/>
      <c r="D940" s="166"/>
      <c r="E940" s="12"/>
      <c r="F940" s="12"/>
      <c r="G940" s="22"/>
      <c r="H940" s="12"/>
      <c r="I940" s="12"/>
    </row>
    <row r="941" spans="1:9" x14ac:dyDescent="0.2">
      <c r="A941" s="12"/>
      <c r="B941" s="166"/>
      <c r="C941" s="166"/>
      <c r="D941" s="166"/>
      <c r="E941" s="12"/>
      <c r="F941" s="12"/>
      <c r="G941" s="22"/>
      <c r="H941" s="12"/>
      <c r="I941" s="12"/>
    </row>
    <row r="942" spans="1:9" x14ac:dyDescent="0.2">
      <c r="A942" s="12"/>
      <c r="B942" s="166"/>
      <c r="C942" s="166"/>
      <c r="D942" s="166"/>
      <c r="E942" s="12"/>
      <c r="F942" s="12"/>
      <c r="G942" s="22"/>
      <c r="H942" s="12"/>
      <c r="I942" s="12"/>
    </row>
    <row r="943" spans="1:9" x14ac:dyDescent="0.2">
      <c r="A943" s="12"/>
      <c r="B943" s="166"/>
      <c r="C943" s="166"/>
      <c r="D943" s="166"/>
      <c r="E943" s="12"/>
      <c r="F943" s="12"/>
      <c r="G943" s="22"/>
      <c r="H943" s="12"/>
      <c r="I943" s="12"/>
    </row>
    <row r="944" spans="1:9" x14ac:dyDescent="0.2">
      <c r="A944" s="12"/>
      <c r="B944" s="166"/>
      <c r="C944" s="166"/>
      <c r="D944" s="166"/>
      <c r="E944" s="12"/>
      <c r="F944" s="12"/>
      <c r="G944" s="22"/>
      <c r="H944" s="12"/>
      <c r="I944" s="12"/>
    </row>
    <row r="945" spans="1:9" x14ac:dyDescent="0.2">
      <c r="A945" s="12"/>
      <c r="B945" s="166"/>
      <c r="C945" s="166"/>
      <c r="D945" s="166"/>
      <c r="E945" s="12"/>
      <c r="F945" s="12"/>
      <c r="G945" s="22"/>
      <c r="H945" s="12"/>
      <c r="I945" s="12"/>
    </row>
    <row r="946" spans="1:9" x14ac:dyDescent="0.2">
      <c r="A946" s="12"/>
      <c r="B946" s="166"/>
      <c r="C946" s="166"/>
      <c r="D946" s="166"/>
      <c r="E946" s="12"/>
      <c r="F946" s="12"/>
      <c r="G946" s="22"/>
      <c r="H946" s="12"/>
      <c r="I946" s="12"/>
    </row>
    <row r="947" spans="1:9" x14ac:dyDescent="0.2">
      <c r="A947" s="12"/>
      <c r="B947" s="166"/>
      <c r="C947" s="166"/>
      <c r="D947" s="166"/>
      <c r="E947" s="12"/>
      <c r="F947" s="12"/>
      <c r="G947" s="22"/>
      <c r="H947" s="12"/>
      <c r="I947" s="12"/>
    </row>
    <row r="948" spans="1:9" x14ac:dyDescent="0.2">
      <c r="A948" s="12"/>
      <c r="B948" s="166"/>
      <c r="C948" s="166"/>
      <c r="D948" s="166"/>
      <c r="E948" s="12"/>
      <c r="F948" s="12"/>
      <c r="G948" s="22"/>
      <c r="H948" s="12"/>
      <c r="I948" s="12"/>
    </row>
    <row r="949" spans="1:9" x14ac:dyDescent="0.2">
      <c r="A949" s="12"/>
      <c r="B949" s="166"/>
      <c r="C949" s="166"/>
      <c r="D949" s="166"/>
      <c r="E949" s="12"/>
      <c r="F949" s="12"/>
      <c r="G949" s="22"/>
      <c r="H949" s="12"/>
      <c r="I949" s="12"/>
    </row>
    <row r="950" spans="1:9" x14ac:dyDescent="0.2">
      <c r="A950" s="12"/>
      <c r="B950" s="166"/>
      <c r="C950" s="166"/>
      <c r="D950" s="166"/>
      <c r="E950" s="12"/>
      <c r="F950" s="12"/>
      <c r="G950" s="22"/>
      <c r="H950" s="12"/>
      <c r="I950" s="12"/>
    </row>
    <row r="951" spans="1:9" x14ac:dyDescent="0.2">
      <c r="A951" s="12"/>
      <c r="B951" s="166"/>
      <c r="C951" s="166"/>
      <c r="D951" s="166"/>
      <c r="E951" s="12"/>
      <c r="F951" s="12"/>
      <c r="G951" s="22"/>
      <c r="H951" s="12"/>
      <c r="I951" s="12"/>
    </row>
    <row r="952" spans="1:9" x14ac:dyDescent="0.2">
      <c r="A952" s="12"/>
      <c r="B952" s="166"/>
      <c r="C952" s="166"/>
      <c r="D952" s="166"/>
      <c r="E952" s="12"/>
      <c r="F952" s="12"/>
      <c r="G952" s="22"/>
      <c r="H952" s="12"/>
      <c r="I952" s="12"/>
    </row>
    <row r="953" spans="1:9" x14ac:dyDescent="0.2">
      <c r="A953" s="12"/>
      <c r="B953" s="166"/>
      <c r="C953" s="166"/>
      <c r="D953" s="166"/>
      <c r="E953" s="12"/>
      <c r="F953" s="12"/>
      <c r="G953" s="22"/>
      <c r="H953" s="12"/>
      <c r="I953" s="12"/>
    </row>
    <row r="954" spans="1:9" x14ac:dyDescent="0.2">
      <c r="A954" s="12"/>
      <c r="B954" s="166"/>
      <c r="C954" s="166"/>
      <c r="D954" s="166"/>
      <c r="E954" s="12"/>
      <c r="F954" s="12"/>
      <c r="G954" s="22"/>
      <c r="H954" s="12"/>
      <c r="I954" s="12"/>
    </row>
    <row r="955" spans="1:9" x14ac:dyDescent="0.2">
      <c r="A955" s="12"/>
      <c r="B955" s="166"/>
      <c r="C955" s="166"/>
      <c r="D955" s="166"/>
      <c r="E955" s="12"/>
      <c r="F955" s="12"/>
      <c r="G955" s="22"/>
      <c r="H955" s="12"/>
      <c r="I955" s="12"/>
    </row>
    <row r="956" spans="1:9" x14ac:dyDescent="0.2">
      <c r="A956" s="12"/>
      <c r="B956" s="166"/>
      <c r="C956" s="166"/>
      <c r="D956" s="166"/>
      <c r="E956" s="12"/>
      <c r="F956" s="12"/>
      <c r="G956" s="22"/>
      <c r="H956" s="12"/>
      <c r="I956" s="12"/>
    </row>
    <row r="957" spans="1:9" x14ac:dyDescent="0.2">
      <c r="A957" s="12"/>
      <c r="B957" s="166"/>
      <c r="C957" s="166"/>
      <c r="D957" s="166"/>
      <c r="E957" s="12"/>
      <c r="F957" s="12"/>
      <c r="G957" s="22"/>
      <c r="H957" s="12"/>
      <c r="I957" s="12"/>
    </row>
    <row r="958" spans="1:9" x14ac:dyDescent="0.2">
      <c r="A958" s="12"/>
      <c r="B958" s="166"/>
      <c r="C958" s="166"/>
      <c r="D958" s="166"/>
      <c r="E958" s="12"/>
      <c r="F958" s="12"/>
      <c r="G958" s="22"/>
      <c r="H958" s="12"/>
      <c r="I958" s="12"/>
    </row>
    <row r="959" spans="1:9" x14ac:dyDescent="0.2">
      <c r="A959" s="12"/>
      <c r="B959" s="166"/>
      <c r="C959" s="166"/>
      <c r="D959" s="166"/>
      <c r="E959" s="12"/>
      <c r="F959" s="12"/>
      <c r="G959" s="22"/>
      <c r="H959" s="12"/>
      <c r="I959" s="12"/>
    </row>
    <row r="960" spans="1:9" x14ac:dyDescent="0.2">
      <c r="A960" s="12"/>
      <c r="B960" s="166"/>
      <c r="C960" s="166"/>
      <c r="D960" s="166"/>
      <c r="E960" s="12"/>
      <c r="F960" s="12"/>
      <c r="G960" s="22"/>
      <c r="H960" s="12"/>
      <c r="I960" s="12"/>
    </row>
    <row r="961" spans="1:9" x14ac:dyDescent="0.2">
      <c r="A961" s="12"/>
      <c r="B961" s="166"/>
      <c r="C961" s="166"/>
      <c r="D961" s="166"/>
      <c r="E961" s="12"/>
      <c r="F961" s="12"/>
      <c r="G961" s="22"/>
      <c r="H961" s="12"/>
      <c r="I961" s="12"/>
    </row>
    <row r="962" spans="1:9" x14ac:dyDescent="0.2">
      <c r="A962" s="12"/>
      <c r="B962" s="166"/>
      <c r="C962" s="166"/>
      <c r="D962" s="166"/>
      <c r="E962" s="12"/>
      <c r="F962" s="12"/>
      <c r="G962" s="22"/>
      <c r="H962" s="12"/>
      <c r="I962" s="12"/>
    </row>
    <row r="963" spans="1:9" x14ac:dyDescent="0.2">
      <c r="A963" s="12"/>
      <c r="B963" s="166"/>
      <c r="C963" s="166"/>
      <c r="D963" s="166"/>
      <c r="E963" s="12"/>
      <c r="F963" s="12"/>
      <c r="G963" s="22"/>
      <c r="H963" s="12"/>
      <c r="I963" s="12"/>
    </row>
    <row r="964" spans="1:9" x14ac:dyDescent="0.2">
      <c r="A964" s="12"/>
      <c r="B964" s="166"/>
      <c r="C964" s="166"/>
      <c r="D964" s="166"/>
      <c r="E964" s="12"/>
      <c r="F964" s="12"/>
      <c r="G964" s="22"/>
      <c r="H964" s="12"/>
      <c r="I964" s="12"/>
    </row>
    <row r="965" spans="1:9" x14ac:dyDescent="0.2">
      <c r="A965" s="12"/>
      <c r="B965" s="166"/>
      <c r="C965" s="166"/>
      <c r="D965" s="166"/>
      <c r="E965" s="12"/>
      <c r="F965" s="12"/>
      <c r="G965" s="22"/>
      <c r="H965" s="12"/>
      <c r="I965" s="12"/>
    </row>
    <row r="966" spans="1:9" x14ac:dyDescent="0.2">
      <c r="A966" s="12"/>
      <c r="B966" s="166"/>
      <c r="C966" s="166"/>
      <c r="D966" s="166"/>
      <c r="E966" s="12"/>
      <c r="F966" s="12"/>
      <c r="G966" s="22"/>
      <c r="H966" s="12"/>
      <c r="I966" s="12"/>
    </row>
    <row r="967" spans="1:9" x14ac:dyDescent="0.2">
      <c r="A967" s="12"/>
      <c r="B967" s="166"/>
      <c r="C967" s="166"/>
      <c r="D967" s="166"/>
      <c r="E967" s="12"/>
      <c r="F967" s="12"/>
      <c r="G967" s="22"/>
      <c r="H967" s="12"/>
      <c r="I967" s="12"/>
    </row>
    <row r="968" spans="1:9" x14ac:dyDescent="0.2">
      <c r="A968" s="12"/>
      <c r="B968" s="166"/>
      <c r="C968" s="166"/>
      <c r="D968" s="166"/>
      <c r="E968" s="12"/>
      <c r="F968" s="12"/>
      <c r="G968" s="22"/>
      <c r="H968" s="12"/>
      <c r="I968" s="12"/>
    </row>
    <row r="969" spans="1:9" x14ac:dyDescent="0.2">
      <c r="A969" s="12"/>
      <c r="B969" s="166"/>
      <c r="C969" s="166"/>
      <c r="D969" s="166"/>
      <c r="E969" s="12"/>
      <c r="F969" s="12"/>
      <c r="G969" s="22"/>
      <c r="H969" s="12"/>
      <c r="I969" s="12"/>
    </row>
    <row r="970" spans="1:9" x14ac:dyDescent="0.2">
      <c r="A970" s="12"/>
      <c r="B970" s="166"/>
      <c r="C970" s="166"/>
      <c r="D970" s="166"/>
      <c r="E970" s="12"/>
      <c r="F970" s="12"/>
      <c r="G970" s="22"/>
      <c r="H970" s="12"/>
      <c r="I970" s="12"/>
    </row>
    <row r="971" spans="1:9" x14ac:dyDescent="0.2">
      <c r="A971" s="12"/>
      <c r="B971" s="166"/>
      <c r="C971" s="166"/>
      <c r="D971" s="166"/>
      <c r="E971" s="12"/>
      <c r="F971" s="12"/>
      <c r="G971" s="22"/>
      <c r="H971" s="12"/>
      <c r="I971" s="12"/>
    </row>
    <row r="972" spans="1:9" x14ac:dyDescent="0.2">
      <c r="A972" s="12"/>
      <c r="B972" s="166"/>
      <c r="C972" s="166"/>
      <c r="D972" s="166"/>
      <c r="E972" s="12"/>
      <c r="F972" s="12"/>
      <c r="G972" s="22"/>
      <c r="H972" s="12"/>
      <c r="I972" s="12"/>
    </row>
    <row r="973" spans="1:9" x14ac:dyDescent="0.2">
      <c r="A973" s="12"/>
      <c r="B973" s="166"/>
      <c r="C973" s="166"/>
      <c r="D973" s="166"/>
      <c r="E973" s="12"/>
      <c r="F973" s="12"/>
      <c r="G973" s="22"/>
      <c r="H973" s="12"/>
      <c r="I973" s="12"/>
    </row>
    <row r="974" spans="1:9" x14ac:dyDescent="0.2">
      <c r="A974" s="12"/>
      <c r="B974" s="166"/>
      <c r="C974" s="166"/>
      <c r="D974" s="166"/>
      <c r="E974" s="12"/>
      <c r="F974" s="12"/>
      <c r="G974" s="22"/>
      <c r="H974" s="12"/>
      <c r="I974" s="12"/>
    </row>
    <row r="975" spans="1:9" x14ac:dyDescent="0.2">
      <c r="A975" s="12"/>
      <c r="B975" s="166"/>
      <c r="C975" s="166"/>
      <c r="D975" s="166"/>
      <c r="E975" s="12"/>
      <c r="F975" s="12"/>
      <c r="G975" s="22"/>
      <c r="H975" s="12"/>
      <c r="I975" s="12"/>
    </row>
    <row r="976" spans="1:9" x14ac:dyDescent="0.2">
      <c r="A976" s="12"/>
      <c r="B976" s="166"/>
      <c r="C976" s="166"/>
      <c r="D976" s="166"/>
      <c r="E976" s="12"/>
      <c r="F976" s="12"/>
      <c r="G976" s="22"/>
      <c r="H976" s="12"/>
      <c r="I976" s="12"/>
    </row>
    <row r="977" spans="1:9" x14ac:dyDescent="0.2">
      <c r="A977" s="12"/>
      <c r="B977" s="166"/>
      <c r="C977" s="166"/>
      <c r="D977" s="166"/>
      <c r="E977" s="12"/>
      <c r="F977" s="12"/>
      <c r="G977" s="22"/>
      <c r="H977" s="12"/>
      <c r="I977" s="12"/>
    </row>
    <row r="978" spans="1:9" x14ac:dyDescent="0.2">
      <c r="A978" s="12"/>
      <c r="B978" s="166"/>
      <c r="C978" s="166"/>
      <c r="D978" s="166"/>
      <c r="E978" s="12"/>
      <c r="F978" s="12"/>
      <c r="G978" s="22"/>
      <c r="H978" s="12"/>
      <c r="I978" s="12"/>
    </row>
    <row r="979" spans="1:9" x14ac:dyDescent="0.2">
      <c r="A979" s="12"/>
      <c r="B979" s="166"/>
      <c r="C979" s="166"/>
      <c r="D979" s="166"/>
      <c r="E979" s="12"/>
      <c r="F979" s="12"/>
      <c r="G979" s="22"/>
      <c r="H979" s="12"/>
      <c r="I979" s="12"/>
    </row>
    <row r="980" spans="1:9" x14ac:dyDescent="0.2">
      <c r="A980" s="12"/>
      <c r="B980" s="166"/>
      <c r="C980" s="166"/>
      <c r="D980" s="166"/>
      <c r="E980" s="12"/>
      <c r="F980" s="12"/>
      <c r="G980" s="22"/>
      <c r="H980" s="12"/>
      <c r="I980" s="12"/>
    </row>
    <row r="981" spans="1:9" x14ac:dyDescent="0.2">
      <c r="A981" s="12"/>
      <c r="B981" s="166"/>
      <c r="C981" s="166"/>
      <c r="D981" s="166"/>
      <c r="E981" s="12"/>
      <c r="F981" s="12"/>
      <c r="G981" s="22"/>
      <c r="H981" s="12"/>
      <c r="I981" s="12"/>
    </row>
    <row r="982" spans="1:9" x14ac:dyDescent="0.2">
      <c r="A982" s="12"/>
      <c r="B982" s="166"/>
      <c r="C982" s="166"/>
      <c r="D982" s="166"/>
      <c r="E982" s="12"/>
      <c r="F982" s="12"/>
      <c r="G982" s="22"/>
      <c r="H982" s="12"/>
      <c r="I982" s="12"/>
    </row>
    <row r="983" spans="1:9" x14ac:dyDescent="0.2">
      <c r="A983" s="12"/>
      <c r="B983" s="166"/>
      <c r="C983" s="166"/>
      <c r="D983" s="166"/>
      <c r="E983" s="12"/>
      <c r="F983" s="12"/>
      <c r="G983" s="22"/>
      <c r="H983" s="12"/>
      <c r="I983" s="12"/>
    </row>
    <row r="984" spans="1:9" x14ac:dyDescent="0.2">
      <c r="A984" s="12"/>
      <c r="B984" s="166"/>
      <c r="C984" s="166"/>
      <c r="D984" s="166"/>
      <c r="E984" s="12"/>
      <c r="F984" s="12"/>
      <c r="G984" s="22"/>
      <c r="H984" s="12"/>
      <c r="I984" s="12"/>
    </row>
    <row r="985" spans="1:9" x14ac:dyDescent="0.2">
      <c r="A985" s="12"/>
      <c r="B985" s="166"/>
      <c r="C985" s="166"/>
      <c r="D985" s="166"/>
      <c r="E985" s="12"/>
      <c r="F985" s="12"/>
      <c r="G985" s="22"/>
      <c r="H985" s="12"/>
      <c r="I985" s="12"/>
    </row>
    <row r="986" spans="1:9" x14ac:dyDescent="0.2">
      <c r="A986" s="12"/>
      <c r="B986" s="166"/>
      <c r="C986" s="166"/>
      <c r="D986" s="166"/>
      <c r="E986" s="12"/>
      <c r="F986" s="12"/>
      <c r="G986" s="22"/>
      <c r="H986" s="12"/>
      <c r="I986" s="12"/>
    </row>
    <row r="987" spans="1:9" x14ac:dyDescent="0.2">
      <c r="A987" s="12"/>
      <c r="B987" s="166"/>
      <c r="C987" s="166"/>
      <c r="D987" s="166"/>
      <c r="E987" s="12"/>
      <c r="F987" s="12"/>
      <c r="G987" s="22"/>
      <c r="H987" s="12"/>
      <c r="I987" s="12"/>
    </row>
    <row r="988" spans="1:9" x14ac:dyDescent="0.2">
      <c r="A988" s="12"/>
      <c r="B988" s="166"/>
      <c r="C988" s="166"/>
      <c r="D988" s="166"/>
      <c r="E988" s="12"/>
      <c r="F988" s="12"/>
      <c r="G988" s="22"/>
      <c r="H988" s="12"/>
      <c r="I988" s="12"/>
    </row>
    <row r="989" spans="1:9" x14ac:dyDescent="0.2">
      <c r="A989" s="12"/>
      <c r="B989" s="166"/>
      <c r="C989" s="166"/>
      <c r="D989" s="166"/>
      <c r="E989" s="12"/>
      <c r="F989" s="12"/>
      <c r="G989" s="22"/>
      <c r="H989" s="12"/>
      <c r="I989" s="12"/>
    </row>
    <row r="990" spans="1:9" x14ac:dyDescent="0.2">
      <c r="A990" s="12"/>
      <c r="B990" s="166"/>
      <c r="C990" s="166"/>
      <c r="D990" s="166"/>
      <c r="E990" s="12"/>
      <c r="F990" s="12"/>
      <c r="G990" s="22"/>
      <c r="H990" s="12"/>
      <c r="I990" s="12"/>
    </row>
    <row r="991" spans="1:9" x14ac:dyDescent="0.2">
      <c r="A991" s="12"/>
      <c r="B991" s="166"/>
      <c r="C991" s="166"/>
      <c r="D991" s="166"/>
      <c r="E991" s="12"/>
      <c r="F991" s="12"/>
      <c r="G991" s="22"/>
      <c r="H991" s="12"/>
      <c r="I991" s="12"/>
    </row>
    <row r="992" spans="1:9" x14ac:dyDescent="0.2">
      <c r="A992" s="12"/>
      <c r="B992" s="166"/>
      <c r="C992" s="166"/>
      <c r="D992" s="166"/>
      <c r="E992" s="12"/>
      <c r="F992" s="12"/>
      <c r="G992" s="22"/>
      <c r="H992" s="12"/>
      <c r="I992" s="12"/>
    </row>
    <row r="993" spans="1:9" x14ac:dyDescent="0.2">
      <c r="A993" s="12"/>
      <c r="B993" s="166"/>
      <c r="C993" s="166"/>
      <c r="D993" s="166"/>
      <c r="E993" s="12"/>
      <c r="F993" s="12"/>
      <c r="G993" s="22"/>
      <c r="H993" s="12"/>
      <c r="I993" s="12"/>
    </row>
    <row r="994" spans="1:9" x14ac:dyDescent="0.2">
      <c r="A994" s="12"/>
      <c r="B994" s="166"/>
      <c r="C994" s="166"/>
      <c r="D994" s="166"/>
      <c r="E994" s="12"/>
      <c r="F994" s="12"/>
      <c r="G994" s="22"/>
      <c r="H994" s="12"/>
      <c r="I994" s="12"/>
    </row>
    <row r="995" spans="1:9" x14ac:dyDescent="0.2">
      <c r="A995" s="12"/>
      <c r="B995" s="166"/>
      <c r="C995" s="166"/>
      <c r="D995" s="166"/>
      <c r="E995" s="12"/>
      <c r="F995" s="12"/>
      <c r="G995" s="22"/>
      <c r="H995" s="12"/>
      <c r="I995" s="12"/>
    </row>
    <row r="996" spans="1:9" x14ac:dyDescent="0.2">
      <c r="A996" s="12"/>
      <c r="B996" s="166"/>
      <c r="C996" s="166"/>
      <c r="D996" s="166"/>
      <c r="E996" s="12"/>
      <c r="F996" s="12"/>
      <c r="G996" s="22"/>
      <c r="H996" s="12"/>
      <c r="I996" s="12"/>
    </row>
    <row r="997" spans="1:9" x14ac:dyDescent="0.2">
      <c r="A997" s="12"/>
      <c r="B997" s="166"/>
      <c r="C997" s="166"/>
      <c r="D997" s="166"/>
      <c r="E997" s="12"/>
      <c r="F997" s="12"/>
      <c r="G997" s="22"/>
      <c r="H997" s="12"/>
      <c r="I997" s="12"/>
    </row>
  </sheetData>
  <mergeCells count="485">
    <mergeCell ref="B993:D993"/>
    <mergeCell ref="B994:D994"/>
    <mergeCell ref="B995:D995"/>
    <mergeCell ref="B996:D996"/>
    <mergeCell ref="B997:D997"/>
    <mergeCell ref="B987:D987"/>
    <mergeCell ref="B988:D988"/>
    <mergeCell ref="B989:D989"/>
    <mergeCell ref="B990:D990"/>
    <mergeCell ref="B991:D991"/>
    <mergeCell ref="B992:D992"/>
    <mergeCell ref="B981:D981"/>
    <mergeCell ref="B982:D982"/>
    <mergeCell ref="B983:D983"/>
    <mergeCell ref="B984:D984"/>
    <mergeCell ref="B985:D985"/>
    <mergeCell ref="B986:D986"/>
    <mergeCell ref="B975:D975"/>
    <mergeCell ref="B976:D976"/>
    <mergeCell ref="B977:D977"/>
    <mergeCell ref="B978:D978"/>
    <mergeCell ref="B979:D979"/>
    <mergeCell ref="B980:D980"/>
    <mergeCell ref="B969:D969"/>
    <mergeCell ref="B970:D970"/>
    <mergeCell ref="B971:D971"/>
    <mergeCell ref="B972:D972"/>
    <mergeCell ref="B973:D973"/>
    <mergeCell ref="B974:D974"/>
    <mergeCell ref="B963:D963"/>
    <mergeCell ref="B964:D964"/>
    <mergeCell ref="B965:D965"/>
    <mergeCell ref="B966:D966"/>
    <mergeCell ref="B967:D967"/>
    <mergeCell ref="B968:D968"/>
    <mergeCell ref="B957:D957"/>
    <mergeCell ref="B958:D958"/>
    <mergeCell ref="B959:D959"/>
    <mergeCell ref="B960:D960"/>
    <mergeCell ref="B961:D961"/>
    <mergeCell ref="B962:D962"/>
    <mergeCell ref="B951:D951"/>
    <mergeCell ref="B952:D952"/>
    <mergeCell ref="B953:D953"/>
    <mergeCell ref="B954:D954"/>
    <mergeCell ref="B955:D955"/>
    <mergeCell ref="B956:D956"/>
    <mergeCell ref="B945:D945"/>
    <mergeCell ref="B946:D946"/>
    <mergeCell ref="B947:D947"/>
    <mergeCell ref="B948:D948"/>
    <mergeCell ref="B949:D949"/>
    <mergeCell ref="B950:D950"/>
    <mergeCell ref="B939:D939"/>
    <mergeCell ref="B940:D940"/>
    <mergeCell ref="B941:D941"/>
    <mergeCell ref="B942:D942"/>
    <mergeCell ref="B943:D943"/>
    <mergeCell ref="B944:D944"/>
    <mergeCell ref="B933:D933"/>
    <mergeCell ref="B934:D934"/>
    <mergeCell ref="B935:D935"/>
    <mergeCell ref="B936:D936"/>
    <mergeCell ref="B937:D937"/>
    <mergeCell ref="B938:D938"/>
    <mergeCell ref="B927:D927"/>
    <mergeCell ref="B928:D928"/>
    <mergeCell ref="B929:D929"/>
    <mergeCell ref="B930:D930"/>
    <mergeCell ref="B931:D931"/>
    <mergeCell ref="B932:D932"/>
    <mergeCell ref="B921:D921"/>
    <mergeCell ref="B922:D922"/>
    <mergeCell ref="B923:D923"/>
    <mergeCell ref="B924:D924"/>
    <mergeCell ref="B925:D925"/>
    <mergeCell ref="B926:D926"/>
    <mergeCell ref="B915:D915"/>
    <mergeCell ref="B916:D916"/>
    <mergeCell ref="B917:D917"/>
    <mergeCell ref="B918:D918"/>
    <mergeCell ref="B919:D919"/>
    <mergeCell ref="B920:D920"/>
    <mergeCell ref="B909:D909"/>
    <mergeCell ref="B910:D910"/>
    <mergeCell ref="B911:D911"/>
    <mergeCell ref="B912:D912"/>
    <mergeCell ref="B913:D913"/>
    <mergeCell ref="B914:D914"/>
    <mergeCell ref="B903:D903"/>
    <mergeCell ref="B904:D904"/>
    <mergeCell ref="B905:D905"/>
    <mergeCell ref="B906:D906"/>
    <mergeCell ref="B907:D907"/>
    <mergeCell ref="B908:D908"/>
    <mergeCell ref="B897:D897"/>
    <mergeCell ref="B898:D898"/>
    <mergeCell ref="B899:D899"/>
    <mergeCell ref="B900:D900"/>
    <mergeCell ref="B901:D901"/>
    <mergeCell ref="B902:D902"/>
    <mergeCell ref="B891:D891"/>
    <mergeCell ref="B892:D892"/>
    <mergeCell ref="B893:D893"/>
    <mergeCell ref="B894:D894"/>
    <mergeCell ref="B895:D895"/>
    <mergeCell ref="B896:D896"/>
    <mergeCell ref="B885:D885"/>
    <mergeCell ref="B886:D886"/>
    <mergeCell ref="B887:D887"/>
    <mergeCell ref="B888:D888"/>
    <mergeCell ref="B889:D889"/>
    <mergeCell ref="B890:D890"/>
    <mergeCell ref="B879:D879"/>
    <mergeCell ref="B880:D880"/>
    <mergeCell ref="B881:D881"/>
    <mergeCell ref="B882:D882"/>
    <mergeCell ref="B883:D883"/>
    <mergeCell ref="B884:D884"/>
    <mergeCell ref="B873:D873"/>
    <mergeCell ref="B874:D874"/>
    <mergeCell ref="B875:D875"/>
    <mergeCell ref="B876:D876"/>
    <mergeCell ref="B877:D877"/>
    <mergeCell ref="B878:D878"/>
    <mergeCell ref="B867:D867"/>
    <mergeCell ref="B868:D868"/>
    <mergeCell ref="B869:D869"/>
    <mergeCell ref="B870:D870"/>
    <mergeCell ref="B871:D871"/>
    <mergeCell ref="B872:D872"/>
    <mergeCell ref="B861:D861"/>
    <mergeCell ref="B862:D862"/>
    <mergeCell ref="B863:D863"/>
    <mergeCell ref="B864:D864"/>
    <mergeCell ref="B865:D865"/>
    <mergeCell ref="B866:D866"/>
    <mergeCell ref="B855:D855"/>
    <mergeCell ref="B856:D856"/>
    <mergeCell ref="B857:D857"/>
    <mergeCell ref="B858:D858"/>
    <mergeCell ref="B859:D859"/>
    <mergeCell ref="B860:D860"/>
    <mergeCell ref="B849:D849"/>
    <mergeCell ref="B850:D850"/>
    <mergeCell ref="B851:D851"/>
    <mergeCell ref="B852:D852"/>
    <mergeCell ref="B853:D853"/>
    <mergeCell ref="B854:D854"/>
    <mergeCell ref="B843:D843"/>
    <mergeCell ref="B844:D844"/>
    <mergeCell ref="B845:D845"/>
    <mergeCell ref="B846:D846"/>
    <mergeCell ref="B847:D847"/>
    <mergeCell ref="B848:D848"/>
    <mergeCell ref="B837:D837"/>
    <mergeCell ref="B838:D838"/>
    <mergeCell ref="B839:D839"/>
    <mergeCell ref="B840:D840"/>
    <mergeCell ref="B841:D841"/>
    <mergeCell ref="B842:D842"/>
    <mergeCell ref="B831:D831"/>
    <mergeCell ref="B832:D832"/>
    <mergeCell ref="B833:D833"/>
    <mergeCell ref="B834:D834"/>
    <mergeCell ref="B835:D835"/>
    <mergeCell ref="B836:D836"/>
    <mergeCell ref="B825:D825"/>
    <mergeCell ref="B826:D826"/>
    <mergeCell ref="B827:D827"/>
    <mergeCell ref="B828:D828"/>
    <mergeCell ref="B829:D829"/>
    <mergeCell ref="B830:D830"/>
    <mergeCell ref="B819:D819"/>
    <mergeCell ref="B820:D820"/>
    <mergeCell ref="B821:D821"/>
    <mergeCell ref="B822:D822"/>
    <mergeCell ref="B823:D823"/>
    <mergeCell ref="B824:D824"/>
    <mergeCell ref="B813:D813"/>
    <mergeCell ref="B814:D814"/>
    <mergeCell ref="B815:D815"/>
    <mergeCell ref="B816:D816"/>
    <mergeCell ref="B817:D817"/>
    <mergeCell ref="B818:D818"/>
    <mergeCell ref="B807:D807"/>
    <mergeCell ref="B808:D808"/>
    <mergeCell ref="B809:D809"/>
    <mergeCell ref="B810:D810"/>
    <mergeCell ref="B811:D811"/>
    <mergeCell ref="B812:D812"/>
    <mergeCell ref="B801:D801"/>
    <mergeCell ref="B802:D802"/>
    <mergeCell ref="B803:D803"/>
    <mergeCell ref="B804:D804"/>
    <mergeCell ref="B805:D805"/>
    <mergeCell ref="B806:D806"/>
    <mergeCell ref="B795:D795"/>
    <mergeCell ref="B796:D796"/>
    <mergeCell ref="B797:D797"/>
    <mergeCell ref="B798:D798"/>
    <mergeCell ref="B799:D799"/>
    <mergeCell ref="B800:D800"/>
    <mergeCell ref="B789:D789"/>
    <mergeCell ref="B790:D790"/>
    <mergeCell ref="B791:D791"/>
    <mergeCell ref="B792:D792"/>
    <mergeCell ref="B793:D793"/>
    <mergeCell ref="B794:D794"/>
    <mergeCell ref="B783:D783"/>
    <mergeCell ref="B784:D784"/>
    <mergeCell ref="B785:D785"/>
    <mergeCell ref="B786:D786"/>
    <mergeCell ref="B787:D787"/>
    <mergeCell ref="B788:D788"/>
    <mergeCell ref="B777:D777"/>
    <mergeCell ref="B778:D778"/>
    <mergeCell ref="B779:D779"/>
    <mergeCell ref="B780:D780"/>
    <mergeCell ref="B781:D781"/>
    <mergeCell ref="B782:D782"/>
    <mergeCell ref="B771:D771"/>
    <mergeCell ref="B772:D772"/>
    <mergeCell ref="B773:D773"/>
    <mergeCell ref="B774:D774"/>
    <mergeCell ref="B775:D775"/>
    <mergeCell ref="B776:D776"/>
    <mergeCell ref="B765:D765"/>
    <mergeCell ref="B766:D766"/>
    <mergeCell ref="B767:D767"/>
    <mergeCell ref="B768:D768"/>
    <mergeCell ref="B769:D769"/>
    <mergeCell ref="B770:D770"/>
    <mergeCell ref="B759:D759"/>
    <mergeCell ref="B760:D760"/>
    <mergeCell ref="B761:D761"/>
    <mergeCell ref="B762:D762"/>
    <mergeCell ref="B763:D763"/>
    <mergeCell ref="B764:D764"/>
    <mergeCell ref="B753:D753"/>
    <mergeCell ref="B754:D754"/>
    <mergeCell ref="B755:D755"/>
    <mergeCell ref="B756:D756"/>
    <mergeCell ref="B757:D757"/>
    <mergeCell ref="B758:D758"/>
    <mergeCell ref="B747:D747"/>
    <mergeCell ref="B748:D748"/>
    <mergeCell ref="B749:D749"/>
    <mergeCell ref="B750:D750"/>
    <mergeCell ref="B751:D751"/>
    <mergeCell ref="B752:D752"/>
    <mergeCell ref="B741:D741"/>
    <mergeCell ref="B742:D742"/>
    <mergeCell ref="B743:D743"/>
    <mergeCell ref="B744:D744"/>
    <mergeCell ref="B745:D745"/>
    <mergeCell ref="B746:D746"/>
    <mergeCell ref="B735:D735"/>
    <mergeCell ref="B736:D736"/>
    <mergeCell ref="B737:D737"/>
    <mergeCell ref="B738:D738"/>
    <mergeCell ref="B739:D739"/>
    <mergeCell ref="B740:D740"/>
    <mergeCell ref="B729:D729"/>
    <mergeCell ref="B730:D730"/>
    <mergeCell ref="B731:D731"/>
    <mergeCell ref="B732:D732"/>
    <mergeCell ref="B733:D733"/>
    <mergeCell ref="B734:D734"/>
    <mergeCell ref="B723:D723"/>
    <mergeCell ref="B724:D724"/>
    <mergeCell ref="B725:D725"/>
    <mergeCell ref="B726:D726"/>
    <mergeCell ref="B727:D727"/>
    <mergeCell ref="B728:D728"/>
    <mergeCell ref="B717:D717"/>
    <mergeCell ref="B718:D718"/>
    <mergeCell ref="B719:D719"/>
    <mergeCell ref="B720:D720"/>
    <mergeCell ref="B721:D721"/>
    <mergeCell ref="B722:D722"/>
    <mergeCell ref="B711:D711"/>
    <mergeCell ref="B712:D712"/>
    <mergeCell ref="B713:D713"/>
    <mergeCell ref="B714:D714"/>
    <mergeCell ref="B715:D715"/>
    <mergeCell ref="B716:D716"/>
    <mergeCell ref="B705:D705"/>
    <mergeCell ref="B706:D706"/>
    <mergeCell ref="B707:D707"/>
    <mergeCell ref="B708:D708"/>
    <mergeCell ref="B709:D709"/>
    <mergeCell ref="B710:D710"/>
    <mergeCell ref="B699:D699"/>
    <mergeCell ref="B700:D700"/>
    <mergeCell ref="B701:D701"/>
    <mergeCell ref="B702:D702"/>
    <mergeCell ref="B703:D703"/>
    <mergeCell ref="B704:D704"/>
    <mergeCell ref="B693:D693"/>
    <mergeCell ref="B694:D694"/>
    <mergeCell ref="B695:D695"/>
    <mergeCell ref="B696:D696"/>
    <mergeCell ref="B697:D697"/>
    <mergeCell ref="B698:D698"/>
    <mergeCell ref="B687:D687"/>
    <mergeCell ref="B688:D688"/>
    <mergeCell ref="B689:D689"/>
    <mergeCell ref="B690:D690"/>
    <mergeCell ref="B691:D691"/>
    <mergeCell ref="B692:D692"/>
    <mergeCell ref="B681:D681"/>
    <mergeCell ref="B682:D682"/>
    <mergeCell ref="B683:D683"/>
    <mergeCell ref="B684:D684"/>
    <mergeCell ref="B685:D685"/>
    <mergeCell ref="B686:D686"/>
    <mergeCell ref="B675:D675"/>
    <mergeCell ref="B676:D676"/>
    <mergeCell ref="B677:D677"/>
    <mergeCell ref="B678:D678"/>
    <mergeCell ref="B679:D679"/>
    <mergeCell ref="B680:D680"/>
    <mergeCell ref="B669:D669"/>
    <mergeCell ref="B670:D670"/>
    <mergeCell ref="B671:D671"/>
    <mergeCell ref="B672:D672"/>
    <mergeCell ref="B673:D673"/>
    <mergeCell ref="B674:D674"/>
    <mergeCell ref="B663:D663"/>
    <mergeCell ref="B664:D664"/>
    <mergeCell ref="B665:D665"/>
    <mergeCell ref="B666:D666"/>
    <mergeCell ref="B667:D667"/>
    <mergeCell ref="B668:D668"/>
    <mergeCell ref="B657:D657"/>
    <mergeCell ref="B658:D658"/>
    <mergeCell ref="B659:D659"/>
    <mergeCell ref="B660:D660"/>
    <mergeCell ref="B661:D661"/>
    <mergeCell ref="B662:D662"/>
    <mergeCell ref="B651:D651"/>
    <mergeCell ref="B652:D652"/>
    <mergeCell ref="B653:D653"/>
    <mergeCell ref="B654:D654"/>
    <mergeCell ref="B655:D655"/>
    <mergeCell ref="B656:D656"/>
    <mergeCell ref="B645:D645"/>
    <mergeCell ref="B646:D646"/>
    <mergeCell ref="B647:D647"/>
    <mergeCell ref="B648:D648"/>
    <mergeCell ref="B649:D649"/>
    <mergeCell ref="B650:D650"/>
    <mergeCell ref="B639:D639"/>
    <mergeCell ref="B640:D640"/>
    <mergeCell ref="B641:D641"/>
    <mergeCell ref="B642:D642"/>
    <mergeCell ref="B643:D643"/>
    <mergeCell ref="B644:D644"/>
    <mergeCell ref="B633:D633"/>
    <mergeCell ref="B634:D634"/>
    <mergeCell ref="B635:D635"/>
    <mergeCell ref="B636:D636"/>
    <mergeCell ref="B637:D637"/>
    <mergeCell ref="B638:D638"/>
    <mergeCell ref="B627:D627"/>
    <mergeCell ref="B628:D628"/>
    <mergeCell ref="B629:D629"/>
    <mergeCell ref="B630:D630"/>
    <mergeCell ref="B631:D631"/>
    <mergeCell ref="B632:D632"/>
    <mergeCell ref="B621:D621"/>
    <mergeCell ref="B622:D622"/>
    <mergeCell ref="B623:D623"/>
    <mergeCell ref="B624:D624"/>
    <mergeCell ref="B625:D625"/>
    <mergeCell ref="B626:D626"/>
    <mergeCell ref="B615:D615"/>
    <mergeCell ref="B616:D616"/>
    <mergeCell ref="B617:D617"/>
    <mergeCell ref="B618:D618"/>
    <mergeCell ref="B619:D619"/>
    <mergeCell ref="B620:D620"/>
    <mergeCell ref="B609:D609"/>
    <mergeCell ref="B610:D610"/>
    <mergeCell ref="B611:D611"/>
    <mergeCell ref="B612:D612"/>
    <mergeCell ref="B613:D613"/>
    <mergeCell ref="B614:D614"/>
    <mergeCell ref="B603:D603"/>
    <mergeCell ref="B604:D604"/>
    <mergeCell ref="B605:D605"/>
    <mergeCell ref="B606:D606"/>
    <mergeCell ref="B607:D607"/>
    <mergeCell ref="B608:D608"/>
    <mergeCell ref="B597:D597"/>
    <mergeCell ref="B598:D598"/>
    <mergeCell ref="B599:D599"/>
    <mergeCell ref="B600:D600"/>
    <mergeCell ref="B601:D601"/>
    <mergeCell ref="B602:D602"/>
    <mergeCell ref="B591:D591"/>
    <mergeCell ref="B592:D592"/>
    <mergeCell ref="B593:D593"/>
    <mergeCell ref="B594:D594"/>
    <mergeCell ref="B595:D595"/>
    <mergeCell ref="B596:D596"/>
    <mergeCell ref="B585:D585"/>
    <mergeCell ref="B586:D586"/>
    <mergeCell ref="B587:D587"/>
    <mergeCell ref="B588:D588"/>
    <mergeCell ref="B589:D589"/>
    <mergeCell ref="B590:D590"/>
    <mergeCell ref="B579:D579"/>
    <mergeCell ref="B580:D580"/>
    <mergeCell ref="B581:D581"/>
    <mergeCell ref="B582:D582"/>
    <mergeCell ref="B583:D583"/>
    <mergeCell ref="B584:D584"/>
    <mergeCell ref="B573:D573"/>
    <mergeCell ref="B574:D574"/>
    <mergeCell ref="B575:D575"/>
    <mergeCell ref="B576:D576"/>
    <mergeCell ref="B577:D577"/>
    <mergeCell ref="B578:D578"/>
    <mergeCell ref="B567:D567"/>
    <mergeCell ref="B568:D568"/>
    <mergeCell ref="B569:D569"/>
    <mergeCell ref="B570:D570"/>
    <mergeCell ref="B571:D571"/>
    <mergeCell ref="B572:D572"/>
    <mergeCell ref="B561:D561"/>
    <mergeCell ref="B562:D562"/>
    <mergeCell ref="B563:D563"/>
    <mergeCell ref="B564:D564"/>
    <mergeCell ref="B565:D565"/>
    <mergeCell ref="B566:D566"/>
    <mergeCell ref="B555:D555"/>
    <mergeCell ref="B556:D556"/>
    <mergeCell ref="B557:D557"/>
    <mergeCell ref="B558:D558"/>
    <mergeCell ref="B559:D559"/>
    <mergeCell ref="B560:D560"/>
    <mergeCell ref="B549:D549"/>
    <mergeCell ref="B550:D550"/>
    <mergeCell ref="B551:D551"/>
    <mergeCell ref="B552:D552"/>
    <mergeCell ref="B553:D553"/>
    <mergeCell ref="B554:D554"/>
    <mergeCell ref="B543:D543"/>
    <mergeCell ref="B544:D544"/>
    <mergeCell ref="B545:D545"/>
    <mergeCell ref="B546:D546"/>
    <mergeCell ref="B547:D547"/>
    <mergeCell ref="B548:D548"/>
    <mergeCell ref="B537:D537"/>
    <mergeCell ref="B538:D538"/>
    <mergeCell ref="B539:D539"/>
    <mergeCell ref="B540:D540"/>
    <mergeCell ref="B541:D541"/>
    <mergeCell ref="B542:D542"/>
    <mergeCell ref="B531:D531"/>
    <mergeCell ref="B532:D532"/>
    <mergeCell ref="B533:D533"/>
    <mergeCell ref="B534:D534"/>
    <mergeCell ref="B535:D535"/>
    <mergeCell ref="B536:D536"/>
    <mergeCell ref="B528:D528"/>
    <mergeCell ref="B529:D529"/>
    <mergeCell ref="B530:D530"/>
    <mergeCell ref="B519:D519"/>
    <mergeCell ref="B520:D520"/>
    <mergeCell ref="B521:D521"/>
    <mergeCell ref="B522:D522"/>
    <mergeCell ref="B523:D523"/>
    <mergeCell ref="B524:D524"/>
    <mergeCell ref="E16:I16"/>
    <mergeCell ref="E17:I17"/>
    <mergeCell ref="E18:I18"/>
    <mergeCell ref="A19:I19"/>
    <mergeCell ref="J19:AX20"/>
    <mergeCell ref="B518:D518"/>
    <mergeCell ref="B525:D525"/>
    <mergeCell ref="B526:D526"/>
    <mergeCell ref="B527:D527"/>
  </mergeCells>
  <conditionalFormatting sqref="F1488:H1489">
    <cfRule type="cellIs" dxfId="179" priority="58" stopIfTrue="1" operator="equal">
      <formula>$BG$16</formula>
    </cfRule>
    <cfRule type="cellIs" dxfId="178" priority="59" stopIfTrue="1" operator="equal">
      <formula>$BG$18</formula>
    </cfRule>
    <cfRule type="cellIs" dxfId="177" priority="60" stopIfTrue="1" operator="equal">
      <formula>$BG$19</formula>
    </cfRule>
  </conditionalFormatting>
  <conditionalFormatting sqref="J14:AB14 AW14:AY14 AY3:AY13">
    <cfRule type="cellIs" dxfId="176" priority="61" stopIfTrue="1" operator="equal">
      <formula>"S"</formula>
    </cfRule>
    <cfRule type="cellIs" dxfId="175" priority="62" stopIfTrue="1" operator="equal">
      <formula>"D"</formula>
    </cfRule>
  </conditionalFormatting>
  <conditionalFormatting sqref="BB1">
    <cfRule type="iconSet" priority="57">
      <iconSet reverse="1">
        <cfvo type="percent" val="0"/>
        <cfvo type="num" val="1" gte="0"/>
        <cfvo type="num" val="1.1000000000000001" gte="0"/>
      </iconSet>
    </cfRule>
  </conditionalFormatting>
  <conditionalFormatting sqref="F21 F23 F26 F29:F517">
    <cfRule type="cellIs" dxfId="174" priority="55" stopIfTrue="1" operator="equal">
      <formula>"Pendiente"</formula>
    </cfRule>
    <cfRule type="cellIs" dxfId="173" priority="56" stopIfTrue="1" operator="equal">
      <formula>"Completa"</formula>
    </cfRule>
  </conditionalFormatting>
  <conditionalFormatting sqref="F518">
    <cfRule type="cellIs" dxfId="172" priority="53" stopIfTrue="1" operator="equal">
      <formula>"Pendiente"</formula>
    </cfRule>
    <cfRule type="cellIs" dxfId="171" priority="54" stopIfTrue="1" operator="equal">
      <formula>"Completa"</formula>
    </cfRule>
  </conditionalFormatting>
  <conditionalFormatting sqref="F22">
    <cfRule type="cellIs" dxfId="170" priority="51" stopIfTrue="1" operator="equal">
      <formula>"Pendiente"</formula>
    </cfRule>
    <cfRule type="cellIs" dxfId="169" priority="52" stopIfTrue="1" operator="equal">
      <formula>"Completa"</formula>
    </cfRule>
  </conditionalFormatting>
  <conditionalFormatting sqref="F24">
    <cfRule type="cellIs" dxfId="168" priority="49" stopIfTrue="1" operator="equal">
      <formula>"Pendiente"</formula>
    </cfRule>
    <cfRule type="cellIs" dxfId="167" priority="50" stopIfTrue="1" operator="equal">
      <formula>"Completa"</formula>
    </cfRule>
  </conditionalFormatting>
  <conditionalFormatting sqref="F25">
    <cfRule type="cellIs" dxfId="166" priority="47" stopIfTrue="1" operator="equal">
      <formula>"Pendiente"</formula>
    </cfRule>
    <cfRule type="cellIs" dxfId="165" priority="48" stopIfTrue="1" operator="equal">
      <formula>"Completa"</formula>
    </cfRule>
  </conditionalFormatting>
  <conditionalFormatting sqref="F27">
    <cfRule type="cellIs" dxfId="164" priority="45" stopIfTrue="1" operator="equal">
      <formula>"Pendiente"</formula>
    </cfRule>
    <cfRule type="cellIs" dxfId="163" priority="46" stopIfTrue="1" operator="equal">
      <formula>"Completa"</formula>
    </cfRule>
  </conditionalFormatting>
  <conditionalFormatting sqref="F28">
    <cfRule type="cellIs" dxfId="162" priority="43" stopIfTrue="1" operator="equal">
      <formula>"Pendiente"</formula>
    </cfRule>
    <cfRule type="cellIs" dxfId="161" priority="44" stopIfTrue="1" operator="equal">
      <formula>"Completa"</formula>
    </cfRule>
  </conditionalFormatting>
  <conditionalFormatting sqref="AV14">
    <cfRule type="cellIs" dxfId="160" priority="40" stopIfTrue="1" operator="equal">
      <formula>"S"</formula>
    </cfRule>
    <cfRule type="cellIs" dxfId="159" priority="41" stopIfTrue="1" operator="equal">
      <formula>"D"</formula>
    </cfRule>
  </conditionalFormatting>
  <conditionalFormatting sqref="AU14">
    <cfRule type="cellIs" dxfId="158" priority="38" stopIfTrue="1" operator="equal">
      <formula>"S"</formula>
    </cfRule>
    <cfRule type="cellIs" dxfId="157" priority="39" stopIfTrue="1" operator="equal">
      <formula>"D"</formula>
    </cfRule>
  </conditionalFormatting>
  <conditionalFormatting sqref="AT14">
    <cfRule type="cellIs" dxfId="156" priority="36" stopIfTrue="1" operator="equal">
      <formula>"S"</formula>
    </cfRule>
    <cfRule type="cellIs" dxfId="155" priority="37" stopIfTrue="1" operator="equal">
      <formula>"D"</formula>
    </cfRule>
  </conditionalFormatting>
  <conditionalFormatting sqref="AN14">
    <cfRule type="cellIs" dxfId="154" priority="34" stopIfTrue="1" operator="equal">
      <formula>"S"</formula>
    </cfRule>
    <cfRule type="cellIs" dxfId="153" priority="35" stopIfTrue="1" operator="equal">
      <formula>"D"</formula>
    </cfRule>
  </conditionalFormatting>
  <conditionalFormatting sqref="AM14">
    <cfRule type="cellIs" dxfId="152" priority="32" stopIfTrue="1" operator="equal">
      <formula>"S"</formula>
    </cfRule>
    <cfRule type="cellIs" dxfId="151" priority="33" stopIfTrue="1" operator="equal">
      <formula>"D"</formula>
    </cfRule>
  </conditionalFormatting>
  <conditionalFormatting sqref="AG14">
    <cfRule type="cellIs" dxfId="150" priority="30" stopIfTrue="1" operator="equal">
      <formula>"S"</formula>
    </cfRule>
    <cfRule type="cellIs" dxfId="149" priority="31" stopIfTrue="1" operator="equal">
      <formula>"D"</formula>
    </cfRule>
  </conditionalFormatting>
  <conditionalFormatting sqref="AF14">
    <cfRule type="cellIs" dxfId="148" priority="28" stopIfTrue="1" operator="equal">
      <formula>"S"</formula>
    </cfRule>
    <cfRule type="cellIs" dxfId="147" priority="29" stopIfTrue="1" operator="equal">
      <formula>"D"</formula>
    </cfRule>
  </conditionalFormatting>
  <conditionalFormatting sqref="AE14">
    <cfRule type="cellIs" dxfId="146" priority="26" stopIfTrue="1" operator="equal">
      <formula>"S"</formula>
    </cfRule>
    <cfRule type="cellIs" dxfId="145" priority="27" stopIfTrue="1" operator="equal">
      <formula>"D"</formula>
    </cfRule>
  </conditionalFormatting>
  <conditionalFormatting sqref="AD14">
    <cfRule type="cellIs" dxfId="144" priority="24" stopIfTrue="1" operator="equal">
      <formula>"S"</formula>
    </cfRule>
    <cfRule type="cellIs" dxfId="143" priority="25" stopIfTrue="1" operator="equal">
      <formula>"D"</formula>
    </cfRule>
  </conditionalFormatting>
  <conditionalFormatting sqref="AC14">
    <cfRule type="cellIs" dxfId="142" priority="22" stopIfTrue="1" operator="equal">
      <formula>"S"</formula>
    </cfRule>
    <cfRule type="cellIs" dxfId="141" priority="23" stopIfTrue="1" operator="equal">
      <formula>"D"</formula>
    </cfRule>
  </conditionalFormatting>
  <conditionalFormatting sqref="AL14">
    <cfRule type="cellIs" dxfId="140" priority="20" stopIfTrue="1" operator="equal">
      <formula>"S"</formula>
    </cfRule>
    <cfRule type="cellIs" dxfId="139" priority="21" stopIfTrue="1" operator="equal">
      <formula>"D"</formula>
    </cfRule>
  </conditionalFormatting>
  <conditionalFormatting sqref="AK14">
    <cfRule type="cellIs" dxfId="138" priority="18" stopIfTrue="1" operator="equal">
      <formula>"S"</formula>
    </cfRule>
    <cfRule type="cellIs" dxfId="137" priority="19" stopIfTrue="1" operator="equal">
      <formula>"D"</formula>
    </cfRule>
  </conditionalFormatting>
  <conditionalFormatting sqref="AJ14">
    <cfRule type="cellIs" dxfId="136" priority="16" stopIfTrue="1" operator="equal">
      <formula>"S"</formula>
    </cfRule>
    <cfRule type="cellIs" dxfId="135" priority="17" stopIfTrue="1" operator="equal">
      <formula>"D"</formula>
    </cfRule>
  </conditionalFormatting>
  <conditionalFormatting sqref="AI14">
    <cfRule type="cellIs" dxfId="134" priority="14" stopIfTrue="1" operator="equal">
      <formula>"S"</formula>
    </cfRule>
    <cfRule type="cellIs" dxfId="133" priority="15" stopIfTrue="1" operator="equal">
      <formula>"D"</formula>
    </cfRule>
  </conditionalFormatting>
  <conditionalFormatting sqref="AH14">
    <cfRule type="cellIs" dxfId="132" priority="12" stopIfTrue="1" operator="equal">
      <formula>"S"</formula>
    </cfRule>
    <cfRule type="cellIs" dxfId="131" priority="13" stopIfTrue="1" operator="equal">
      <formula>"D"</formula>
    </cfRule>
  </conditionalFormatting>
  <conditionalFormatting sqref="AS14">
    <cfRule type="cellIs" dxfId="130" priority="10" stopIfTrue="1" operator="equal">
      <formula>"S"</formula>
    </cfRule>
    <cfRule type="cellIs" dxfId="129" priority="11" stopIfTrue="1" operator="equal">
      <formula>"D"</formula>
    </cfRule>
  </conditionalFormatting>
  <conditionalFormatting sqref="AR14">
    <cfRule type="cellIs" dxfId="128" priority="8" stopIfTrue="1" operator="equal">
      <formula>"S"</formula>
    </cfRule>
    <cfRule type="cellIs" dxfId="127" priority="9" stopIfTrue="1" operator="equal">
      <formula>"D"</formula>
    </cfRule>
  </conditionalFormatting>
  <conditionalFormatting sqref="AQ14">
    <cfRule type="cellIs" dxfId="126" priority="6" stopIfTrue="1" operator="equal">
      <formula>"S"</formula>
    </cfRule>
    <cfRule type="cellIs" dxfId="125" priority="7" stopIfTrue="1" operator="equal">
      <formula>"D"</formula>
    </cfRule>
  </conditionalFormatting>
  <conditionalFormatting sqref="AP14">
    <cfRule type="cellIs" dxfId="124" priority="4" stopIfTrue="1" operator="equal">
      <formula>"S"</formula>
    </cfRule>
    <cfRule type="cellIs" dxfId="123" priority="5" stopIfTrue="1" operator="equal">
      <formula>"D"</formula>
    </cfRule>
  </conditionalFormatting>
  <conditionalFormatting sqref="AO14">
    <cfRule type="cellIs" dxfId="122" priority="2" stopIfTrue="1" operator="equal">
      <formula>"S"</formula>
    </cfRule>
    <cfRule type="cellIs" dxfId="121" priority="3" stopIfTrue="1" operator="equal">
      <formula>"D"</formula>
    </cfRule>
  </conditionalFormatting>
  <conditionalFormatting sqref="F12">
    <cfRule type="cellIs" dxfId="120" priority="1" operator="lessThan">
      <formula>0</formula>
    </cfRule>
  </conditionalFormatting>
  <conditionalFormatting sqref="F6:F11">
    <cfRule type="iconSet" priority="166">
      <iconSet>
        <cfvo type="percent" val="0"/>
        <cfvo type="num" val="0"/>
        <cfvo type="num" val="0"/>
      </iconSet>
    </cfRule>
  </conditionalFormatting>
  <dataValidations count="5">
    <dataValidation type="list" allowBlank="1" showInputMessage="1" showErrorMessage="1" sqref="E1488:E1489">
      <formula1>$BF$16:$BF$30</formula1>
    </dataValidation>
    <dataValidation type="list" allowBlank="1" showInputMessage="1" showErrorMessage="1" sqref="F1488:H1489">
      <formula1>$BG$16:$BG$30</formula1>
    </dataValidation>
    <dataValidation type="whole" operator="greaterThanOrEqual" allowBlank="1" showInputMessage="1" showErrorMessage="1" errorTitle="Valor incorrecto" error="Debe ser un valor entero mayor de 0" sqref="BA3:BA14">
      <formula1>1</formula1>
    </dataValidation>
    <dataValidation type="date" operator="greaterThanOrEqual" allowBlank="1" showInputMessage="1" showErrorMessage="1" errorTitle="Valir incorrecto" error="El valor debe ser una fecha" sqref="BB3:BB14">
      <formula1>1</formula1>
    </dataValidation>
    <dataValidation type="whole" allowBlank="1" showInputMessage="1" showErrorMessage="1" errorTitle="Valor incorrecto" error="Duración mínima 3, máxima 24 (días laborables)" sqref="BC3:BC14">
      <formula1>3</formula1>
      <formula2>24</formula2>
    </dataValidation>
  </dataValidations>
  <pageMargins left="0.78740157480314965" right="0.78740157480314965" top="0.98425196850393704" bottom="0.98425196850393704" header="0" footer="0.19685039370078741"/>
  <pageSetup paperSize="9" orientation="landscape" horizontalDpi="1200" verticalDpi="1200" r:id="rId1"/>
  <headerFooter alignWithMargins="0">
    <oddFooter>&amp;R&amp;G</oddFooter>
  </headerFooter>
  <drawing r:id="rId2"/>
  <legacyDrawingHF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Config!$A$8:$A$12</xm:f>
          </x14:formula1>
          <xm:sqref>E21:E997</xm:sqref>
        </x14:dataValidation>
        <x14:dataValidation type="list" allowBlank="1" showInputMessage="1" showErrorMessage="1">
          <x14:formula1>
            <xm:f>Config!$B$8:$B$11</xm:f>
          </x14:formula1>
          <xm:sqref>F21:F997</xm:sqref>
        </x14:dataValidation>
        <x14:dataValidation type="list" allowBlank="1" showInputMessage="1" showErrorMessage="1">
          <x14:formula1>
            <xm:f>Config!$C$8:$C$12</xm:f>
          </x14:formula1>
          <xm:sqref>G21:G997 B6:B11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A1:EK998"/>
  <sheetViews>
    <sheetView showGridLines="0" showZeros="0" zoomScale="70" zoomScaleNormal="70" workbookViewId="0">
      <pane xSplit="9" ySplit="21" topLeftCell="J22" activePane="bottomRight" state="frozen"/>
      <selection pane="topRight" activeCell="F1" sqref="F1"/>
      <selection pane="bottomLeft" activeCell="A10" sqref="A10"/>
      <selection pane="bottomRight" activeCell="D4" sqref="D4"/>
    </sheetView>
  </sheetViews>
  <sheetFormatPr baseColWidth="10" defaultColWidth="11.5703125" defaultRowHeight="12.75" x14ac:dyDescent="0.2"/>
  <cols>
    <col min="1" max="1" width="12.5703125" customWidth="1"/>
    <col min="2" max="2" width="11.140625" customWidth="1"/>
    <col min="3" max="3" width="10.85546875" customWidth="1"/>
    <col min="4" max="4" width="14.28515625" customWidth="1"/>
    <col min="5" max="5" width="11.7109375" bestFit="1" customWidth="1"/>
    <col min="6" max="6" width="11.28515625" customWidth="1"/>
    <col min="7" max="7" width="8.85546875" style="20" customWidth="1"/>
    <col min="8" max="8" width="9.7109375" customWidth="1"/>
    <col min="9" max="9" width="11.5703125" customWidth="1"/>
    <col min="10" max="10" width="4.28515625" customWidth="1"/>
    <col min="11" max="11" width="3.85546875" customWidth="1"/>
    <col min="12" max="14" width="4.28515625" customWidth="1"/>
    <col min="15" max="15" width="4.28515625" style="43" customWidth="1"/>
    <col min="16" max="19" width="4.28515625" customWidth="1"/>
    <col min="20" max="20" width="4.28515625" style="43" customWidth="1"/>
    <col min="21" max="24" width="4.28515625" customWidth="1"/>
    <col min="25" max="25" width="4.28515625" style="43" customWidth="1"/>
    <col min="26" max="29" width="4.28515625" customWidth="1"/>
    <col min="30" max="30" width="4.28515625" style="43" customWidth="1"/>
    <col min="31" max="34" width="4.28515625" customWidth="1"/>
    <col min="35" max="35" width="4.28515625" style="43" customWidth="1"/>
    <col min="36" max="39" width="4.28515625" customWidth="1"/>
    <col min="40" max="40" width="4.28515625" style="43" customWidth="1"/>
    <col min="41" max="44" width="4.28515625" customWidth="1"/>
    <col min="45" max="45" width="4.28515625" style="43" customWidth="1"/>
    <col min="46" max="49" width="4.28515625" customWidth="1"/>
    <col min="50" max="50" width="4.42578125" style="43" customWidth="1"/>
    <col min="51" max="51" width="4.28515625" customWidth="1"/>
    <col min="52" max="52" width="13.7109375" customWidth="1"/>
    <col min="53" max="53" width="5.28515625" customWidth="1"/>
    <col min="54" max="54" width="6.85546875" customWidth="1"/>
    <col min="55" max="56" width="9.7109375" customWidth="1"/>
    <col min="57" max="57" width="13.28515625" bestFit="1" customWidth="1"/>
    <col min="58" max="60" width="8.85546875" customWidth="1"/>
  </cols>
  <sheetData>
    <row r="1" spans="1:56" x14ac:dyDescent="0.2">
      <c r="A1" s="62"/>
      <c r="J1" s="47">
        <v>1</v>
      </c>
      <c r="K1" s="47">
        <f>IF(AND(J1+1&lt;=$D$3,J1&lt;&gt;0),J1+1,0)</f>
        <v>2</v>
      </c>
      <c r="L1" s="47">
        <f t="shared" ref="L1:AX1" si="0">IF(AND(K1+1&lt;=$D$3,K1&lt;&gt;0),K1+1,0)</f>
        <v>3</v>
      </c>
      <c r="M1" s="47">
        <f t="shared" si="0"/>
        <v>4</v>
      </c>
      <c r="N1" s="47">
        <f t="shared" si="0"/>
        <v>5</v>
      </c>
      <c r="O1" s="48">
        <f t="shared" si="0"/>
        <v>6</v>
      </c>
      <c r="P1" s="47">
        <f t="shared" si="0"/>
        <v>7</v>
      </c>
      <c r="Q1" s="47">
        <f t="shared" si="0"/>
        <v>8</v>
      </c>
      <c r="R1" s="47">
        <f t="shared" si="0"/>
        <v>9</v>
      </c>
      <c r="S1" s="47">
        <f t="shared" si="0"/>
        <v>10</v>
      </c>
      <c r="T1" s="48">
        <f t="shared" si="0"/>
        <v>11</v>
      </c>
      <c r="U1" s="47">
        <f t="shared" si="0"/>
        <v>12</v>
      </c>
      <c r="V1" s="47">
        <f t="shared" si="0"/>
        <v>13</v>
      </c>
      <c r="W1" s="47">
        <f t="shared" si="0"/>
        <v>14</v>
      </c>
      <c r="X1" s="47">
        <f t="shared" si="0"/>
        <v>15</v>
      </c>
      <c r="Y1" s="48">
        <f t="shared" si="0"/>
        <v>16</v>
      </c>
      <c r="Z1" s="47">
        <f t="shared" si="0"/>
        <v>17</v>
      </c>
      <c r="AA1" s="47">
        <f t="shared" si="0"/>
        <v>18</v>
      </c>
      <c r="AB1" s="47">
        <f t="shared" si="0"/>
        <v>19</v>
      </c>
      <c r="AC1" s="47">
        <f t="shared" si="0"/>
        <v>20</v>
      </c>
      <c r="AD1" s="48">
        <f t="shared" si="0"/>
        <v>21</v>
      </c>
      <c r="AE1" s="47">
        <f t="shared" si="0"/>
        <v>22</v>
      </c>
      <c r="AF1" s="47">
        <f t="shared" si="0"/>
        <v>23</v>
      </c>
      <c r="AG1" s="47">
        <f t="shared" si="0"/>
        <v>24</v>
      </c>
      <c r="AH1" s="47">
        <f t="shared" si="0"/>
        <v>25</v>
      </c>
      <c r="AI1" s="48">
        <f t="shared" si="0"/>
        <v>26</v>
      </c>
      <c r="AJ1" s="47">
        <f t="shared" si="0"/>
        <v>27</v>
      </c>
      <c r="AK1" s="47">
        <f t="shared" si="0"/>
        <v>28</v>
      </c>
      <c r="AL1" s="47">
        <f t="shared" si="0"/>
        <v>29</v>
      </c>
      <c r="AM1" s="47">
        <f t="shared" si="0"/>
        <v>30</v>
      </c>
      <c r="AN1" s="48">
        <f t="shared" si="0"/>
        <v>0</v>
      </c>
      <c r="AO1" s="47">
        <f t="shared" si="0"/>
        <v>0</v>
      </c>
      <c r="AP1" s="47">
        <f t="shared" si="0"/>
        <v>0</v>
      </c>
      <c r="AQ1" s="47">
        <f t="shared" si="0"/>
        <v>0</v>
      </c>
      <c r="AR1" s="47">
        <f t="shared" si="0"/>
        <v>0</v>
      </c>
      <c r="AS1" s="48">
        <f t="shared" si="0"/>
        <v>0</v>
      </c>
      <c r="AT1" s="47">
        <f t="shared" si="0"/>
        <v>0</v>
      </c>
      <c r="AU1" s="47">
        <f t="shared" si="0"/>
        <v>0</v>
      </c>
      <c r="AV1" s="47">
        <f t="shared" si="0"/>
        <v>0</v>
      </c>
      <c r="AW1" s="47">
        <f t="shared" si="0"/>
        <v>0</v>
      </c>
      <c r="AX1" s="48">
        <f t="shared" si="0"/>
        <v>0</v>
      </c>
      <c r="BA1" s="3"/>
      <c r="BB1" s="13"/>
    </row>
    <row r="2" spans="1:56" x14ac:dyDescent="0.2">
      <c r="A2" s="62"/>
      <c r="B2" s="63" t="s">
        <v>11</v>
      </c>
      <c r="C2" s="63" t="s">
        <v>13</v>
      </c>
      <c r="D2" s="63" t="s">
        <v>12</v>
      </c>
      <c r="E2" s="63" t="s">
        <v>21</v>
      </c>
      <c r="J2" s="47">
        <f>$J$19*($D$3)/$D$3</f>
        <v>232</v>
      </c>
      <c r="K2" s="47">
        <f t="shared" ref="K2:AC2" si="1">IF(K1=0,0,$J$19*($D$3+1-K1)/$D$3)</f>
        <v>224.26666666666668</v>
      </c>
      <c r="L2" s="47">
        <f t="shared" si="1"/>
        <v>216.53333333333333</v>
      </c>
      <c r="M2" s="47">
        <f t="shared" si="1"/>
        <v>208.8</v>
      </c>
      <c r="N2" s="47">
        <f t="shared" si="1"/>
        <v>201.06666666666666</v>
      </c>
      <c r="O2" s="48">
        <f t="shared" si="1"/>
        <v>193.33333333333334</v>
      </c>
      <c r="P2" s="47">
        <f t="shared" si="1"/>
        <v>185.6</v>
      </c>
      <c r="Q2" s="47">
        <f t="shared" si="1"/>
        <v>177.86666666666667</v>
      </c>
      <c r="R2" s="47">
        <f t="shared" si="1"/>
        <v>170.13333333333333</v>
      </c>
      <c r="S2" s="47">
        <f t="shared" si="1"/>
        <v>162.4</v>
      </c>
      <c r="T2" s="48">
        <f t="shared" si="1"/>
        <v>154.66666666666666</v>
      </c>
      <c r="U2" s="47">
        <f t="shared" si="1"/>
        <v>146.93333333333334</v>
      </c>
      <c r="V2" s="47">
        <f t="shared" si="1"/>
        <v>139.19999999999999</v>
      </c>
      <c r="W2" s="47">
        <f t="shared" si="1"/>
        <v>131.46666666666667</v>
      </c>
      <c r="X2" s="47">
        <f t="shared" si="1"/>
        <v>123.73333333333333</v>
      </c>
      <c r="Y2" s="48">
        <f t="shared" si="1"/>
        <v>116</v>
      </c>
      <c r="Z2" s="47">
        <f t="shared" si="1"/>
        <v>108.26666666666667</v>
      </c>
      <c r="AA2" s="47">
        <f t="shared" si="1"/>
        <v>100.53333333333333</v>
      </c>
      <c r="AB2" s="47">
        <f t="shared" si="1"/>
        <v>92.8</v>
      </c>
      <c r="AC2" s="47">
        <f t="shared" si="1"/>
        <v>85.066666666666663</v>
      </c>
      <c r="AD2" s="48">
        <f>IF(AD1=0,0,$J$19*($D$3+1-AD1)/$D$3)</f>
        <v>77.333333333333329</v>
      </c>
      <c r="AE2" s="47">
        <f t="shared" ref="AE2:AX2" si="2">IF(AE1=0,0,$J$19*($D$3+1-AE1)/$D$3)</f>
        <v>69.599999999999994</v>
      </c>
      <c r="AF2" s="47">
        <f t="shared" si="2"/>
        <v>61.866666666666667</v>
      </c>
      <c r="AG2" s="47">
        <f t="shared" si="2"/>
        <v>54.133333333333333</v>
      </c>
      <c r="AH2" s="47">
        <f t="shared" si="2"/>
        <v>46.4</v>
      </c>
      <c r="AI2" s="48">
        <f t="shared" si="2"/>
        <v>38.666666666666664</v>
      </c>
      <c r="AJ2" s="47">
        <f t="shared" si="2"/>
        <v>30.933333333333334</v>
      </c>
      <c r="AK2" s="47">
        <f t="shared" si="2"/>
        <v>23.2</v>
      </c>
      <c r="AL2" s="47">
        <f t="shared" si="2"/>
        <v>15.466666666666667</v>
      </c>
      <c r="AM2" s="47">
        <f t="shared" si="2"/>
        <v>7.7333333333333334</v>
      </c>
      <c r="AN2" s="48">
        <f t="shared" si="2"/>
        <v>0</v>
      </c>
      <c r="AO2" s="47">
        <f t="shared" si="2"/>
        <v>0</v>
      </c>
      <c r="AP2" s="47">
        <f t="shared" si="2"/>
        <v>0</v>
      </c>
      <c r="AQ2" s="47">
        <f t="shared" si="2"/>
        <v>0</v>
      </c>
      <c r="AR2" s="47">
        <f t="shared" si="2"/>
        <v>0</v>
      </c>
      <c r="AS2" s="48">
        <f t="shared" si="2"/>
        <v>0</v>
      </c>
      <c r="AT2" s="47">
        <f t="shared" si="2"/>
        <v>0</v>
      </c>
      <c r="AU2" s="47">
        <f t="shared" si="2"/>
        <v>0</v>
      </c>
      <c r="AV2" s="47">
        <f t="shared" si="2"/>
        <v>0</v>
      </c>
      <c r="AW2" s="47">
        <f t="shared" si="2"/>
        <v>0</v>
      </c>
      <c r="AX2" s="48">
        <f t="shared" si="2"/>
        <v>0</v>
      </c>
      <c r="BA2" s="3"/>
      <c r="BB2" s="3"/>
      <c r="BC2" s="3"/>
      <c r="BD2" s="3"/>
    </row>
    <row r="3" spans="1:56" x14ac:dyDescent="0.2">
      <c r="A3" s="62"/>
      <c r="B3" s="49">
        <v>4</v>
      </c>
      <c r="C3" s="50">
        <v>41379</v>
      </c>
      <c r="D3" s="51">
        <v>30</v>
      </c>
      <c r="E3" s="51">
        <v>240</v>
      </c>
      <c r="AY3" s="1"/>
      <c r="BA3" s="3"/>
      <c r="BB3" s="3"/>
      <c r="BC3" s="3"/>
      <c r="BD3" s="3"/>
    </row>
    <row r="4" spans="1:56" x14ac:dyDescent="0.2">
      <c r="A4" s="62"/>
      <c r="B4" s="3"/>
      <c r="C4" s="3"/>
      <c r="D4" s="3"/>
      <c r="E4" s="3"/>
      <c r="AY4" s="1"/>
      <c r="BA4" s="3"/>
      <c r="BB4" s="3"/>
      <c r="BC4" s="3"/>
      <c r="BD4" s="3"/>
    </row>
    <row r="5" spans="1:56" x14ac:dyDescent="0.2">
      <c r="A5" s="62"/>
      <c r="B5" s="63" t="s">
        <v>35</v>
      </c>
      <c r="C5" s="63" t="s">
        <v>36</v>
      </c>
      <c r="D5" s="63" t="s">
        <v>37</v>
      </c>
      <c r="E5" s="63" t="s">
        <v>38</v>
      </c>
      <c r="F5" s="63" t="s">
        <v>39</v>
      </c>
      <c r="AY5" s="1"/>
      <c r="BA5" s="3"/>
      <c r="BB5" s="3"/>
      <c r="BC5" s="3"/>
      <c r="BD5" s="3"/>
    </row>
    <row r="6" spans="1:56" x14ac:dyDescent="0.2">
      <c r="A6" s="62"/>
      <c r="B6" s="49" t="s">
        <v>29</v>
      </c>
      <c r="C6" s="52">
        <v>0.2</v>
      </c>
      <c r="D6" s="51">
        <f>$D$3*8*C6</f>
        <v>48</v>
      </c>
      <c r="E6" s="51">
        <f t="shared" ref="E6:E12" si="3">SUMIFS($H$22:$H$529,$G$22:$G$529,"="&amp;B6)</f>
        <v>10</v>
      </c>
      <c r="F6" s="51">
        <f>D6-E6</f>
        <v>38</v>
      </c>
      <c r="AY6" s="1"/>
      <c r="BA6" s="3"/>
      <c r="BB6" s="3"/>
      <c r="BC6" s="3"/>
      <c r="BD6" s="3"/>
    </row>
    <row r="7" spans="1:56" x14ac:dyDescent="0.2">
      <c r="A7" s="62"/>
      <c r="B7" s="49" t="s">
        <v>26</v>
      </c>
      <c r="C7" s="52">
        <v>0.8</v>
      </c>
      <c r="D7" s="51">
        <f t="shared" ref="D7:D12" si="4">$D$3*8*C7</f>
        <v>192</v>
      </c>
      <c r="E7" s="51">
        <f t="shared" si="3"/>
        <v>20</v>
      </c>
      <c r="F7" s="51">
        <f t="shared" ref="F7:F13" si="5">D7-E7</f>
        <v>172</v>
      </c>
      <c r="AY7" s="1"/>
      <c r="BA7" s="3"/>
      <c r="BB7" s="3"/>
      <c r="BC7" s="3"/>
      <c r="BD7" s="3"/>
    </row>
    <row r="8" spans="1:56" x14ac:dyDescent="0.2">
      <c r="A8" s="62"/>
      <c r="B8" s="49" t="s">
        <v>30</v>
      </c>
      <c r="C8" s="52">
        <v>0.1</v>
      </c>
      <c r="D8" s="51">
        <f t="shared" si="4"/>
        <v>24</v>
      </c>
      <c r="E8" s="51">
        <f t="shared" si="3"/>
        <v>10</v>
      </c>
      <c r="F8" s="51">
        <f t="shared" si="5"/>
        <v>14</v>
      </c>
      <c r="AY8" s="1"/>
      <c r="BA8" s="3"/>
      <c r="BB8" s="3"/>
      <c r="BC8" s="3"/>
      <c r="BD8" s="3"/>
    </row>
    <row r="9" spans="1:56" x14ac:dyDescent="0.2">
      <c r="A9" s="62"/>
      <c r="B9" s="49" t="s">
        <v>32</v>
      </c>
      <c r="C9" s="52">
        <v>0.6</v>
      </c>
      <c r="D9" s="51">
        <f t="shared" si="4"/>
        <v>144</v>
      </c>
      <c r="E9" s="51">
        <f t="shared" si="3"/>
        <v>72</v>
      </c>
      <c r="F9" s="51">
        <f t="shared" si="5"/>
        <v>72</v>
      </c>
      <c r="AY9" s="1"/>
      <c r="BA9" s="3"/>
      <c r="BB9" s="3"/>
      <c r="BC9" s="3"/>
      <c r="BD9" s="3"/>
    </row>
    <row r="10" spans="1:56" x14ac:dyDescent="0.2">
      <c r="A10" s="62"/>
      <c r="B10" s="49" t="s">
        <v>31</v>
      </c>
      <c r="C10" s="52">
        <v>0.6</v>
      </c>
      <c r="D10" s="51">
        <f t="shared" si="4"/>
        <v>144</v>
      </c>
      <c r="E10" s="51">
        <f t="shared" si="3"/>
        <v>120</v>
      </c>
      <c r="F10" s="51">
        <f t="shared" si="5"/>
        <v>24</v>
      </c>
      <c r="AY10" s="1"/>
      <c r="BA10" s="3"/>
      <c r="BB10" s="3"/>
      <c r="BC10" s="3"/>
      <c r="BD10" s="3"/>
    </row>
    <row r="11" spans="1:56" x14ac:dyDescent="0.2">
      <c r="A11" s="62"/>
      <c r="B11" s="49"/>
      <c r="C11" s="52"/>
      <c r="D11" s="51">
        <f t="shared" si="4"/>
        <v>0</v>
      </c>
      <c r="E11" s="51">
        <f t="shared" si="3"/>
        <v>0</v>
      </c>
      <c r="F11" s="51">
        <f t="shared" si="5"/>
        <v>0</v>
      </c>
      <c r="AY11" s="1"/>
      <c r="BA11" s="3"/>
      <c r="BB11" s="3"/>
      <c r="BC11" s="3"/>
      <c r="BD11" s="3"/>
    </row>
    <row r="12" spans="1:56" x14ac:dyDescent="0.2">
      <c r="A12" s="62"/>
      <c r="B12" s="49"/>
      <c r="C12" s="52"/>
      <c r="D12" s="51">
        <f t="shared" si="4"/>
        <v>0</v>
      </c>
      <c r="E12" s="51">
        <f t="shared" si="3"/>
        <v>0</v>
      </c>
      <c r="F12" s="51">
        <f t="shared" si="5"/>
        <v>0</v>
      </c>
      <c r="AY12" s="1"/>
      <c r="BA12" s="3"/>
      <c r="BB12" s="3"/>
      <c r="BC12" s="3"/>
      <c r="BD12" s="3"/>
    </row>
    <row r="13" spans="1:56" x14ac:dyDescent="0.2">
      <c r="A13" s="62"/>
      <c r="B13" s="3"/>
      <c r="C13" s="63" t="s">
        <v>54</v>
      </c>
      <c r="D13" s="63">
        <f>SUM(D6:D12)</f>
        <v>552</v>
      </c>
      <c r="E13" s="63">
        <f>SUM(E6:E12)</f>
        <v>232</v>
      </c>
      <c r="F13" s="63">
        <f t="shared" si="5"/>
        <v>320</v>
      </c>
      <c r="AY13" s="1"/>
      <c r="BA13" s="3"/>
      <c r="BB13" s="3"/>
      <c r="BC13" s="3"/>
      <c r="BD13" s="3"/>
    </row>
    <row r="14" spans="1:56" x14ac:dyDescent="0.2">
      <c r="A14" s="62"/>
      <c r="B14" s="3"/>
      <c r="C14" s="3"/>
      <c r="D14" s="3"/>
      <c r="E14" s="3"/>
      <c r="AY14" s="1"/>
      <c r="BA14" s="3"/>
      <c r="BB14" s="3"/>
      <c r="BC14" s="3"/>
      <c r="BD14" s="3"/>
    </row>
    <row r="15" spans="1:56" x14ac:dyDescent="0.2">
      <c r="A15" s="62"/>
      <c r="B15" s="3"/>
      <c r="C15" s="3"/>
      <c r="D15" s="3"/>
      <c r="E15" s="3"/>
      <c r="J15" s="56" t="str">
        <f t="shared" ref="J15:X15" si="6">IF(J1=0,"",CHOOSE(WEEKDAY(J16,2),"L","M","X","J","V","S","D"))</f>
        <v>L</v>
      </c>
      <c r="K15" s="56" t="str">
        <f t="shared" si="6"/>
        <v>M</v>
      </c>
      <c r="L15" s="56" t="str">
        <f t="shared" si="6"/>
        <v>X</v>
      </c>
      <c r="M15" s="56" t="str">
        <f t="shared" si="6"/>
        <v>J</v>
      </c>
      <c r="N15" s="57" t="str">
        <f t="shared" si="6"/>
        <v>V</v>
      </c>
      <c r="O15" s="58" t="str">
        <f t="shared" si="6"/>
        <v>L</v>
      </c>
      <c r="P15" s="56" t="str">
        <f t="shared" si="6"/>
        <v>M</v>
      </c>
      <c r="Q15" s="56" t="str">
        <f t="shared" si="6"/>
        <v>X</v>
      </c>
      <c r="R15" s="56" t="str">
        <f t="shared" si="6"/>
        <v>J</v>
      </c>
      <c r="S15" s="57" t="str">
        <f t="shared" si="6"/>
        <v>V</v>
      </c>
      <c r="T15" s="58" t="str">
        <f t="shared" si="6"/>
        <v>L</v>
      </c>
      <c r="U15" s="56" t="str">
        <f t="shared" si="6"/>
        <v>M</v>
      </c>
      <c r="V15" s="56" t="str">
        <f t="shared" si="6"/>
        <v>X</v>
      </c>
      <c r="W15" s="56" t="str">
        <f t="shared" si="6"/>
        <v>J</v>
      </c>
      <c r="X15" s="57" t="str">
        <f t="shared" si="6"/>
        <v>V</v>
      </c>
      <c r="Y15" s="58" t="str">
        <f>IF(Y1=0,"",CHOOSE(WEEKDAY(Y16,2),"L","M","X","J","V","S","D"))</f>
        <v>L</v>
      </c>
      <c r="Z15" s="56" t="str">
        <f t="shared" ref="Z15:AW15" si="7">IF(Z1=0,"",CHOOSE(WEEKDAY(Z16,2),"L","M","X","J","V","S","D"))</f>
        <v>M</v>
      </c>
      <c r="AA15" s="56" t="str">
        <f t="shared" si="7"/>
        <v>X</v>
      </c>
      <c r="AB15" s="56" t="str">
        <f t="shared" si="7"/>
        <v>J</v>
      </c>
      <c r="AC15" s="57" t="str">
        <f t="shared" si="7"/>
        <v>V</v>
      </c>
      <c r="AD15" s="58" t="str">
        <f t="shared" si="7"/>
        <v>L</v>
      </c>
      <c r="AE15" s="56" t="str">
        <f t="shared" si="7"/>
        <v>M</v>
      </c>
      <c r="AF15" s="56" t="str">
        <f t="shared" si="7"/>
        <v>X</v>
      </c>
      <c r="AG15" s="56" t="str">
        <f t="shared" si="7"/>
        <v>J</v>
      </c>
      <c r="AH15" s="57" t="str">
        <f t="shared" si="7"/>
        <v>V</v>
      </c>
      <c r="AI15" s="58" t="str">
        <f t="shared" si="7"/>
        <v>L</v>
      </c>
      <c r="AJ15" s="56" t="str">
        <f t="shared" si="7"/>
        <v>M</v>
      </c>
      <c r="AK15" s="56" t="str">
        <f t="shared" si="7"/>
        <v>X</v>
      </c>
      <c r="AL15" s="56" t="str">
        <f t="shared" si="7"/>
        <v>J</v>
      </c>
      <c r="AM15" s="57" t="str">
        <f t="shared" si="7"/>
        <v>V</v>
      </c>
      <c r="AN15" s="58" t="str">
        <f t="shared" si="7"/>
        <v/>
      </c>
      <c r="AO15" s="56" t="str">
        <f t="shared" si="7"/>
        <v/>
      </c>
      <c r="AP15" s="56" t="str">
        <f t="shared" si="7"/>
        <v/>
      </c>
      <c r="AQ15" s="56" t="str">
        <f t="shared" si="7"/>
        <v/>
      </c>
      <c r="AR15" s="57" t="str">
        <f t="shared" si="7"/>
        <v/>
      </c>
      <c r="AS15" s="58" t="str">
        <f t="shared" si="7"/>
        <v/>
      </c>
      <c r="AT15" s="56" t="str">
        <f t="shared" si="7"/>
        <v/>
      </c>
      <c r="AU15" s="56" t="str">
        <f t="shared" si="7"/>
        <v/>
      </c>
      <c r="AV15" s="56" t="str">
        <f t="shared" si="7"/>
        <v/>
      </c>
      <c r="AW15" s="57" t="str">
        <f t="shared" si="7"/>
        <v/>
      </c>
      <c r="AX15" s="58"/>
      <c r="AY15" s="1"/>
      <c r="BA15" s="3"/>
      <c r="BB15" s="3"/>
      <c r="BC15" s="3"/>
      <c r="BD15" s="3"/>
    </row>
    <row r="16" spans="1:56" s="3" customFormat="1" ht="37.15" customHeight="1" x14ac:dyDescent="0.2">
      <c r="G16" s="21"/>
      <c r="J16" s="59">
        <f>C3</f>
        <v>41379</v>
      </c>
      <c r="K16" s="59">
        <f>IF(K1=0,"",IF(AND(J16&lt;WORKDAY($C$3,$D$3)-1,J16&lt;&gt;0),WORKDAY(J16,1,Config!$D$8:$D$17),""))</f>
        <v>41380</v>
      </c>
      <c r="L16" s="59">
        <f>IF(L1=0,"",IF(AND(K16&lt;WORKDAY($C$3,$D$3)-1,K16&lt;&gt;0),WORKDAY(K16,1,Config!$D$8:$D$17),""))</f>
        <v>41381</v>
      </c>
      <c r="M16" s="59">
        <f>IF(M1=0,"",IF(AND(L16&lt;WORKDAY($C$3,$D$3)-1,L16&lt;&gt;0),WORKDAY(L16,1,Config!$D$8:$D$17),""))</f>
        <v>41382</v>
      </c>
      <c r="N16" s="60">
        <f>IF(N1=0,"",IF(AND(M16&lt;WORKDAY($C$3,$D$3)-1,M16&lt;&gt;0),WORKDAY(M16,1,Config!$D$8:$D$17),""))</f>
        <v>41383</v>
      </c>
      <c r="O16" s="61">
        <f>IF(O1=0,"",IF(AND(N16&lt;WORKDAY($C$3,$D$3)-1,N16&lt;&gt;0),WORKDAY(N16,1,Config!$D$8:$D$17),""))</f>
        <v>41386</v>
      </c>
      <c r="P16" s="59">
        <f>IF(P1=0,"",IF(AND(O16&lt;WORKDAY($C$3,$D$3)-1,O16&lt;&gt;0),WORKDAY(O16,1,Config!$D$8:$D$17),""))</f>
        <v>41387</v>
      </c>
      <c r="Q16" s="59">
        <f>IF(Q1=0,"",IF(AND(P16&lt;WORKDAY($C$3,$D$3)-1,P16&lt;&gt;0),WORKDAY(P16,1,Config!$D$8:$D$17),""))</f>
        <v>41388</v>
      </c>
      <c r="R16" s="59">
        <f>IF(R1=0,"",IF(AND(Q16&lt;WORKDAY($C$3,$D$3)-1,Q16&lt;&gt;0),WORKDAY(Q16,1,Config!$D$8:$D$17),""))</f>
        <v>41389</v>
      </c>
      <c r="S16" s="60">
        <f>IF(S1=0,"",IF(AND(R16&lt;WORKDAY($C$3,$D$3)-1,R16&lt;&gt;0),WORKDAY(R16,1,Config!$D$8:$D$17),""))</f>
        <v>41390</v>
      </c>
      <c r="T16" s="61">
        <f>IF(T1=0,"",IF(AND(S16&lt;WORKDAY($C$3,$D$3)-1,S16&lt;&gt;0),WORKDAY(S16,1,Config!$D$8:$D$17),""))</f>
        <v>41393</v>
      </c>
      <c r="U16" s="59">
        <f>IF(U1=0,"",IF(AND(T16&lt;WORKDAY($C$3,$D$3)-1,T16&lt;&gt;0),WORKDAY(T16,1,Config!$D$8:$D$17),""))</f>
        <v>41394</v>
      </c>
      <c r="V16" s="59">
        <f>IF(V1=0,"",IF(AND(U16&lt;WORKDAY($C$3,$D$3)-1,U16&lt;&gt;0),WORKDAY(U16,1,Config!$D$8:$D$17),""))</f>
        <v>41395</v>
      </c>
      <c r="W16" s="59">
        <f>IF(W1=0,"",IF(AND(V16&lt;WORKDAY($C$3,$D$3)-1,V16&lt;&gt;0),WORKDAY(V16,1,Config!$D$8:$D$17),""))</f>
        <v>41396</v>
      </c>
      <c r="X16" s="60">
        <f>IF(X1=0,"",IF(AND(W16&lt;WORKDAY($C$3,$D$3)-1,W16&lt;&gt;0),WORKDAY(W16,1,Config!$D$8:$D$17),""))</f>
        <v>41397</v>
      </c>
      <c r="Y16" s="61">
        <f>IF(Y1=0,"",IF(AND(X16&lt;WORKDAY($C$3,$D$3)-1,X16&lt;&gt;0),WORKDAY(X16,1,Config!$D$8:$D$17),""))</f>
        <v>41400</v>
      </c>
      <c r="Z16" s="59">
        <f>IF(Z1=0,"",IF(AND(Y16&lt;WORKDAY($C$3,$D$3)-1,Y16&lt;&gt;0),WORKDAY(Y16,1,Config!$D$8:$D$17),""))</f>
        <v>41401</v>
      </c>
      <c r="AA16" s="59">
        <f>IF(AA1=0,"",IF(AND(Z16&lt;WORKDAY($C$3,$D$3)-1,Z16&lt;&gt;0),WORKDAY(Z16,1,Config!$D$8:$D$17),""))</f>
        <v>41402</v>
      </c>
      <c r="AB16" s="59">
        <f>IF(AB1=0,"",IF(AND(AA16&lt;WORKDAY($C$3,$D$3)-1,AA16&lt;&gt;0),WORKDAY(AA16,1,Config!$D$8:$D$17),""))</f>
        <v>41403</v>
      </c>
      <c r="AC16" s="60">
        <f>IF(AC1=0,"",IF(AND(AB16&lt;WORKDAY($C$3,$D$3)-1,AB16&lt;&gt;0),WORKDAY(AB16,1,Config!$D$8:$D$17),""))</f>
        <v>41404</v>
      </c>
      <c r="AD16" s="61">
        <f>IF(AD1=0,"",IF(AND(AC16&lt;WORKDAY($C$3,$D$3)-1,AC16&lt;&gt;0),WORKDAY(AC16,1,Config!$D$8:$D$17),""))</f>
        <v>41407</v>
      </c>
      <c r="AE16" s="59">
        <f>IF(AE1=0,"",IF(AND(AD16&lt;WORKDAY($C$3,$D$3)-1,AD16&lt;&gt;0),WORKDAY(AD16,1,Config!$D$8:$D$17),""))</f>
        <v>41408</v>
      </c>
      <c r="AF16" s="59">
        <f>IF(AF1=0,"",IF(AND(AE16&lt;WORKDAY($C$3,$D$3)-1,AE16&lt;&gt;0),WORKDAY(AE16,1,Config!$D$8:$D$17),""))</f>
        <v>41409</v>
      </c>
      <c r="AG16" s="59">
        <f>IF(AG1=0,"",IF(AND(AF16&lt;WORKDAY($C$3,$D$3)-1,AF16&lt;&gt;0),WORKDAY(AF16,1,Config!$D$8:$D$17),""))</f>
        <v>41410</v>
      </c>
      <c r="AH16" s="60">
        <f>IF(AH1=0,"",IF(AND(AG16&lt;WORKDAY($C$3,$D$3)-1,AG16&lt;&gt;0),WORKDAY(AG16,1,Config!$D$8:$D$17),""))</f>
        <v>41411</v>
      </c>
      <c r="AI16" s="61">
        <f>IF(AI1=0,"",IF(AND(AH16&lt;WORKDAY($C$3,$D$3)-1,AH16&lt;&gt;0),WORKDAY(AH16,1,Config!$D$8:$D$17),""))</f>
        <v>41414</v>
      </c>
      <c r="AJ16" s="59">
        <f>IF(AJ1=0,"",IF(AND(AI16&lt;WORKDAY($C$3,$D$3)-1,AI16&lt;&gt;0),WORKDAY(AI16,1,Config!$D$8:$D$17),""))</f>
        <v>41415</v>
      </c>
      <c r="AK16" s="59">
        <f>IF(AK1=0,"",IF(AND(AJ16&lt;WORKDAY($C$3,$D$3)-1,AJ16&lt;&gt;0),WORKDAY(AJ16,1,Config!$D$8:$D$17),""))</f>
        <v>41416</v>
      </c>
      <c r="AL16" s="59">
        <f>IF(AL1=0,"",IF(AND(AK16&lt;WORKDAY($C$3,$D$3)-1,AK16&lt;&gt;0),WORKDAY(AK16,1,Config!$D$8:$D$17),""))</f>
        <v>41417</v>
      </c>
      <c r="AM16" s="60">
        <f>IF(AM1=0,"",IF(AND(AL16&lt;WORKDAY($C$3,$D$3)-1,AL16&lt;&gt;0),WORKDAY(AL16,1,Config!$D$8:$D$17),""))</f>
        <v>41418</v>
      </c>
      <c r="AN16" s="61" t="str">
        <f>IF(AN1=0,"",IF(AND(AM16&lt;WORKDAY($C$3,$D$3)-1,AM16&lt;&gt;0),WORKDAY(AM16,1,Config!$D$8:$D$17),""))</f>
        <v/>
      </c>
      <c r="AO16" s="59" t="str">
        <f>IF(AO1=0,"",IF(AND(AN16&lt;WORKDAY($C$3,$D$3)-1,AN16&lt;&gt;0),WORKDAY(AN16,1,Config!$D$8:$D$17),""))</f>
        <v/>
      </c>
      <c r="AP16" s="59" t="str">
        <f>IF(AP1=0,"",IF(AND(AO16&lt;WORKDAY($C$3,$D$3)-1,AO16&lt;&gt;0),WORKDAY(AO16,1,Config!$D$8:$D$17),""))</f>
        <v/>
      </c>
      <c r="AQ16" s="59" t="str">
        <f>IF(AQ1=0,"",IF(AND(AP16&lt;WORKDAY($C$3,$D$3)-1,AP16&lt;&gt;0),WORKDAY(AP16,1,Config!$D$8:$D$17),""))</f>
        <v/>
      </c>
      <c r="AR16" s="60" t="str">
        <f>IF(AR1=0,"",IF(AND(AQ16&lt;WORKDAY($C$3,$D$3)-1,AQ16&lt;&gt;0),WORKDAY(AQ16,1,Config!$D$8:$D$17),""))</f>
        <v/>
      </c>
      <c r="AS16" s="61" t="str">
        <f>IF(AS1=0,"",IF(AND(AR16&lt;WORKDAY($C$3,$D$3)-1,AR16&lt;&gt;0),WORKDAY(AR16,1,Config!$D$8:$D$17),""))</f>
        <v/>
      </c>
      <c r="AT16" s="59" t="str">
        <f>IF(AT1=0,"",IF(AND(AS16&lt;WORKDAY($C$3,$D$3)-1,AS16&lt;&gt;0),WORKDAY(AS16,1,Config!$D$8:$D$17),""))</f>
        <v/>
      </c>
      <c r="AU16" s="59" t="str">
        <f>IF(AU1=0,"",IF(AND(AT16&lt;WORKDAY($C$3,$D$3)-1,AT16&lt;&gt;0),WORKDAY(AT16,1,Config!$D$8:$D$17),""))</f>
        <v/>
      </c>
      <c r="AV16" s="59" t="str">
        <f>IF(AV1=0,"",IF(AND(AU16&lt;WORKDAY($C$3,$D$3)-1,AU16&lt;&gt;0),WORKDAY(AU16,1,Config!$D$8:$D$17),""))</f>
        <v/>
      </c>
      <c r="AW16" s="60" t="str">
        <f>IF(AW1=0,"",IF(AND(AV16&lt;WORKDAY($C$3,$D$3)-1,AV16&lt;&gt;0),WORKDAY(AV16,1,Config!$D$8:$D$17),""))</f>
        <v/>
      </c>
      <c r="AX16" s="61" t="str">
        <f>IF(AX1=0,"",IF(AND(AW16&lt;WORKDAY($C$3,$D$3)-1,AW16&lt;&gt;0),WORKDAY(AW16,1,Config!$D$8:$D$17),""))</f>
        <v/>
      </c>
      <c r="AY16" s="4"/>
    </row>
    <row r="17" spans="1:141" s="3" customFormat="1" ht="12.75" customHeight="1" x14ac:dyDescent="0.2">
      <c r="E17" s="167" t="s">
        <v>14</v>
      </c>
      <c r="F17" s="156"/>
      <c r="G17" s="156"/>
      <c r="H17" s="156"/>
      <c r="I17" s="156"/>
      <c r="J17" s="53">
        <f>IF(J1=0,0,COUNTIF(J22:J1004,"&gt;0"))</f>
        <v>14</v>
      </c>
      <c r="K17" s="53">
        <f t="shared" ref="K17:AX17" si="8">IF(K1=0,0,COUNTIF(K22:K1004,"&gt;0"))</f>
        <v>14</v>
      </c>
      <c r="L17" s="53">
        <f t="shared" si="8"/>
        <v>14</v>
      </c>
      <c r="M17" s="53">
        <f t="shared" si="8"/>
        <v>14</v>
      </c>
      <c r="N17" s="54">
        <f t="shared" si="8"/>
        <v>14</v>
      </c>
      <c r="O17" s="55">
        <f t="shared" si="8"/>
        <v>14</v>
      </c>
      <c r="P17" s="53">
        <f t="shared" si="8"/>
        <v>14</v>
      </c>
      <c r="Q17" s="53">
        <f t="shared" si="8"/>
        <v>14</v>
      </c>
      <c r="R17" s="53">
        <f t="shared" si="8"/>
        <v>14</v>
      </c>
      <c r="S17" s="54">
        <f t="shared" si="8"/>
        <v>14</v>
      </c>
      <c r="T17" s="55">
        <f t="shared" si="8"/>
        <v>14</v>
      </c>
      <c r="U17" s="53">
        <f t="shared" si="8"/>
        <v>14</v>
      </c>
      <c r="V17" s="53">
        <f t="shared" si="8"/>
        <v>14</v>
      </c>
      <c r="W17" s="53">
        <f t="shared" si="8"/>
        <v>14</v>
      </c>
      <c r="X17" s="54">
        <f t="shared" si="8"/>
        <v>14</v>
      </c>
      <c r="Y17" s="55">
        <f t="shared" si="8"/>
        <v>14</v>
      </c>
      <c r="Z17" s="53">
        <f t="shared" si="8"/>
        <v>14</v>
      </c>
      <c r="AA17" s="53">
        <f t="shared" si="8"/>
        <v>14</v>
      </c>
      <c r="AB17" s="53">
        <f t="shared" si="8"/>
        <v>14</v>
      </c>
      <c r="AC17" s="54">
        <f t="shared" si="8"/>
        <v>14</v>
      </c>
      <c r="AD17" s="55">
        <f t="shared" si="8"/>
        <v>14</v>
      </c>
      <c r="AE17" s="53">
        <f t="shared" si="8"/>
        <v>14</v>
      </c>
      <c r="AF17" s="53">
        <f t="shared" si="8"/>
        <v>14</v>
      </c>
      <c r="AG17" s="53">
        <f t="shared" si="8"/>
        <v>14</v>
      </c>
      <c r="AH17" s="54">
        <f t="shared" si="8"/>
        <v>14</v>
      </c>
      <c r="AI17" s="55">
        <f t="shared" si="8"/>
        <v>14</v>
      </c>
      <c r="AJ17" s="53">
        <f t="shared" si="8"/>
        <v>14</v>
      </c>
      <c r="AK17" s="53">
        <f t="shared" si="8"/>
        <v>14</v>
      </c>
      <c r="AL17" s="53">
        <f t="shared" si="8"/>
        <v>14</v>
      </c>
      <c r="AM17" s="54">
        <f t="shared" si="8"/>
        <v>14</v>
      </c>
      <c r="AN17" s="55">
        <f t="shared" si="8"/>
        <v>0</v>
      </c>
      <c r="AO17" s="53">
        <f t="shared" si="8"/>
        <v>0</v>
      </c>
      <c r="AP17" s="53">
        <f t="shared" si="8"/>
        <v>0</v>
      </c>
      <c r="AQ17" s="53">
        <f t="shared" si="8"/>
        <v>0</v>
      </c>
      <c r="AR17" s="54">
        <f t="shared" si="8"/>
        <v>0</v>
      </c>
      <c r="AS17" s="55">
        <f t="shared" si="8"/>
        <v>0</v>
      </c>
      <c r="AT17" s="53">
        <f t="shared" si="8"/>
        <v>0</v>
      </c>
      <c r="AU17" s="53">
        <f t="shared" si="8"/>
        <v>0</v>
      </c>
      <c r="AV17" s="53">
        <f t="shared" si="8"/>
        <v>0</v>
      </c>
      <c r="AW17" s="54">
        <f t="shared" si="8"/>
        <v>0</v>
      </c>
      <c r="AX17" s="55">
        <f t="shared" si="8"/>
        <v>0</v>
      </c>
      <c r="AY17" s="5"/>
      <c r="BF17"/>
      <c r="BG17"/>
      <c r="BH17"/>
    </row>
    <row r="18" spans="1:141" x14ac:dyDescent="0.2">
      <c r="E18" s="157" t="s">
        <v>24</v>
      </c>
      <c r="F18" s="158"/>
      <c r="G18" s="158"/>
      <c r="H18" s="158"/>
      <c r="I18" s="159"/>
      <c r="J18" s="53">
        <f>IF(J1=0,0,MAX(J19-K19,0))</f>
        <v>0</v>
      </c>
      <c r="K18" s="53">
        <f t="shared" ref="K18:AX18" si="9">IF(K1=0,0,MAX(K19-L19,0))</f>
        <v>0</v>
      </c>
      <c r="L18" s="53">
        <f t="shared" si="9"/>
        <v>0</v>
      </c>
      <c r="M18" s="53">
        <f t="shared" si="9"/>
        <v>0</v>
      </c>
      <c r="N18" s="54">
        <f t="shared" si="9"/>
        <v>0</v>
      </c>
      <c r="O18" s="55">
        <f t="shared" si="9"/>
        <v>0</v>
      </c>
      <c r="P18" s="53">
        <f t="shared" si="9"/>
        <v>0</v>
      </c>
      <c r="Q18" s="53">
        <f t="shared" si="9"/>
        <v>0</v>
      </c>
      <c r="R18" s="53">
        <f t="shared" si="9"/>
        <v>0</v>
      </c>
      <c r="S18" s="54">
        <f t="shared" si="9"/>
        <v>0</v>
      </c>
      <c r="T18" s="55">
        <f t="shared" si="9"/>
        <v>0</v>
      </c>
      <c r="U18" s="53">
        <f t="shared" si="9"/>
        <v>0</v>
      </c>
      <c r="V18" s="53">
        <f t="shared" si="9"/>
        <v>0</v>
      </c>
      <c r="W18" s="53">
        <f t="shared" si="9"/>
        <v>0</v>
      </c>
      <c r="X18" s="54">
        <f t="shared" si="9"/>
        <v>0</v>
      </c>
      <c r="Y18" s="55">
        <f t="shared" si="9"/>
        <v>0</v>
      </c>
      <c r="Z18" s="53">
        <f t="shared" si="9"/>
        <v>0</v>
      </c>
      <c r="AA18" s="53">
        <f t="shared" si="9"/>
        <v>0</v>
      </c>
      <c r="AB18" s="53">
        <f t="shared" si="9"/>
        <v>0</v>
      </c>
      <c r="AC18" s="54">
        <f t="shared" si="9"/>
        <v>0</v>
      </c>
      <c r="AD18" s="55">
        <f t="shared" si="9"/>
        <v>0</v>
      </c>
      <c r="AE18" s="53">
        <f t="shared" si="9"/>
        <v>0</v>
      </c>
      <c r="AF18" s="53">
        <f t="shared" si="9"/>
        <v>0</v>
      </c>
      <c r="AG18" s="53">
        <f t="shared" si="9"/>
        <v>0</v>
      </c>
      <c r="AH18" s="54">
        <f t="shared" si="9"/>
        <v>0</v>
      </c>
      <c r="AI18" s="55">
        <f t="shared" si="9"/>
        <v>0</v>
      </c>
      <c r="AJ18" s="53">
        <f t="shared" si="9"/>
        <v>0</v>
      </c>
      <c r="AK18" s="53">
        <f t="shared" si="9"/>
        <v>0</v>
      </c>
      <c r="AL18" s="53">
        <f t="shared" si="9"/>
        <v>0</v>
      </c>
      <c r="AM18" s="54">
        <f t="shared" si="9"/>
        <v>232</v>
      </c>
      <c r="AN18" s="55">
        <f t="shared" si="9"/>
        <v>0</v>
      </c>
      <c r="AO18" s="53">
        <f t="shared" si="9"/>
        <v>0</v>
      </c>
      <c r="AP18" s="53">
        <f t="shared" si="9"/>
        <v>0</v>
      </c>
      <c r="AQ18" s="53">
        <f t="shared" si="9"/>
        <v>0</v>
      </c>
      <c r="AR18" s="54">
        <f t="shared" si="9"/>
        <v>0</v>
      </c>
      <c r="AS18" s="55">
        <f t="shared" si="9"/>
        <v>0</v>
      </c>
      <c r="AT18" s="53">
        <f t="shared" si="9"/>
        <v>0</v>
      </c>
      <c r="AU18" s="53">
        <f t="shared" si="9"/>
        <v>0</v>
      </c>
      <c r="AV18" s="53">
        <f t="shared" si="9"/>
        <v>0</v>
      </c>
      <c r="AW18" s="54">
        <f t="shared" si="9"/>
        <v>0</v>
      </c>
      <c r="AX18" s="55">
        <f t="shared" si="9"/>
        <v>0</v>
      </c>
    </row>
    <row r="19" spans="1:141" x14ac:dyDescent="0.2">
      <c r="E19" s="157" t="s">
        <v>15</v>
      </c>
      <c r="F19" s="158"/>
      <c r="G19" s="158"/>
      <c r="H19" s="158"/>
      <c r="I19" s="159"/>
      <c r="J19" s="53">
        <f>IF(J1=0,0,SUM(J20:J1003))</f>
        <v>232</v>
      </c>
      <c r="K19" s="53">
        <f t="shared" ref="K19:AX19" si="10">IF(K1=0,0,SUM(K20:K1003))</f>
        <v>232</v>
      </c>
      <c r="L19" s="53">
        <f t="shared" si="10"/>
        <v>232</v>
      </c>
      <c r="M19" s="53">
        <f t="shared" si="10"/>
        <v>232</v>
      </c>
      <c r="N19" s="54">
        <f t="shared" si="10"/>
        <v>232</v>
      </c>
      <c r="O19" s="55">
        <f t="shared" si="10"/>
        <v>232</v>
      </c>
      <c r="P19" s="53">
        <f t="shared" si="10"/>
        <v>232</v>
      </c>
      <c r="Q19" s="53">
        <f t="shared" si="10"/>
        <v>232</v>
      </c>
      <c r="R19" s="53">
        <f t="shared" si="10"/>
        <v>232</v>
      </c>
      <c r="S19" s="54">
        <f t="shared" si="10"/>
        <v>232</v>
      </c>
      <c r="T19" s="55">
        <f t="shared" si="10"/>
        <v>232</v>
      </c>
      <c r="U19" s="53">
        <f t="shared" si="10"/>
        <v>232</v>
      </c>
      <c r="V19" s="53">
        <f t="shared" si="10"/>
        <v>232</v>
      </c>
      <c r="W19" s="53">
        <f t="shared" si="10"/>
        <v>232</v>
      </c>
      <c r="X19" s="54">
        <f t="shared" si="10"/>
        <v>232</v>
      </c>
      <c r="Y19" s="55">
        <f t="shared" si="10"/>
        <v>232</v>
      </c>
      <c r="Z19" s="53">
        <f t="shared" si="10"/>
        <v>232</v>
      </c>
      <c r="AA19" s="53">
        <f t="shared" si="10"/>
        <v>232</v>
      </c>
      <c r="AB19" s="53">
        <f t="shared" si="10"/>
        <v>232</v>
      </c>
      <c r="AC19" s="54">
        <f t="shared" si="10"/>
        <v>232</v>
      </c>
      <c r="AD19" s="55">
        <f t="shared" si="10"/>
        <v>232</v>
      </c>
      <c r="AE19" s="53">
        <f t="shared" si="10"/>
        <v>232</v>
      </c>
      <c r="AF19" s="53">
        <f t="shared" si="10"/>
        <v>232</v>
      </c>
      <c r="AG19" s="53">
        <f t="shared" si="10"/>
        <v>232</v>
      </c>
      <c r="AH19" s="54">
        <f t="shared" si="10"/>
        <v>232</v>
      </c>
      <c r="AI19" s="55">
        <f t="shared" si="10"/>
        <v>232</v>
      </c>
      <c r="AJ19" s="53">
        <f t="shared" si="10"/>
        <v>232</v>
      </c>
      <c r="AK19" s="53">
        <f t="shared" si="10"/>
        <v>232</v>
      </c>
      <c r="AL19" s="53">
        <f t="shared" si="10"/>
        <v>232</v>
      </c>
      <c r="AM19" s="54">
        <f t="shared" si="10"/>
        <v>232</v>
      </c>
      <c r="AN19" s="55">
        <f t="shared" si="10"/>
        <v>0</v>
      </c>
      <c r="AO19" s="53">
        <f t="shared" si="10"/>
        <v>0</v>
      </c>
      <c r="AP19" s="53">
        <f t="shared" si="10"/>
        <v>0</v>
      </c>
      <c r="AQ19" s="53">
        <f t="shared" si="10"/>
        <v>0</v>
      </c>
      <c r="AR19" s="54">
        <f t="shared" si="10"/>
        <v>0</v>
      </c>
      <c r="AS19" s="55">
        <f t="shared" si="10"/>
        <v>0</v>
      </c>
      <c r="AT19" s="53">
        <f t="shared" si="10"/>
        <v>0</v>
      </c>
      <c r="AU19" s="53">
        <f t="shared" si="10"/>
        <v>0</v>
      </c>
      <c r="AV19" s="53">
        <f t="shared" si="10"/>
        <v>0</v>
      </c>
      <c r="AW19" s="54">
        <f t="shared" si="10"/>
        <v>0</v>
      </c>
      <c r="AX19" s="55">
        <f t="shared" si="10"/>
        <v>0</v>
      </c>
    </row>
    <row r="20" spans="1:141" x14ac:dyDescent="0.2">
      <c r="A20" s="160" t="s">
        <v>18</v>
      </c>
      <c r="B20" s="161"/>
      <c r="C20" s="161"/>
      <c r="D20" s="161"/>
      <c r="E20" s="161"/>
      <c r="F20" s="161"/>
      <c r="G20" s="161"/>
      <c r="H20" s="161"/>
      <c r="I20" s="162"/>
      <c r="J20" s="163" t="s">
        <v>20</v>
      </c>
      <c r="K20" s="164"/>
      <c r="L20" s="164"/>
      <c r="M20" s="164"/>
      <c r="N20" s="164"/>
      <c r="O20" s="164"/>
      <c r="P20" s="164"/>
      <c r="Q20" s="164"/>
      <c r="R20" s="164"/>
      <c r="S20" s="164"/>
      <c r="T20" s="164"/>
      <c r="U20" s="164"/>
      <c r="V20" s="164"/>
      <c r="W20" s="164"/>
      <c r="X20" s="164"/>
      <c r="Y20" s="164"/>
      <c r="Z20" s="164"/>
      <c r="AA20" s="164"/>
      <c r="AB20" s="164"/>
      <c r="AC20" s="164"/>
      <c r="AD20" s="164"/>
      <c r="AE20" s="164"/>
      <c r="AF20" s="164"/>
      <c r="AG20" s="164"/>
      <c r="AH20" s="164"/>
      <c r="AI20" s="164"/>
      <c r="AJ20" s="164"/>
      <c r="AK20" s="164"/>
      <c r="AL20" s="164"/>
      <c r="AM20" s="164"/>
      <c r="AN20" s="164"/>
      <c r="AO20" s="164"/>
      <c r="AP20" s="164"/>
      <c r="AQ20" s="164"/>
      <c r="AR20" s="164"/>
      <c r="AS20" s="164"/>
      <c r="AT20" s="164"/>
      <c r="AU20" s="164"/>
      <c r="AV20" s="164"/>
      <c r="AW20" s="164"/>
      <c r="AX20" s="164"/>
    </row>
    <row r="21" spans="1:141" x14ac:dyDescent="0.2">
      <c r="A21" s="23" t="s">
        <v>2</v>
      </c>
      <c r="B21" s="23" t="s">
        <v>3</v>
      </c>
      <c r="C21" s="23" t="s">
        <v>27</v>
      </c>
      <c r="D21" s="23" t="s">
        <v>28</v>
      </c>
      <c r="E21" s="23" t="s">
        <v>4</v>
      </c>
      <c r="F21" s="23" t="s">
        <v>0</v>
      </c>
      <c r="G21" s="23" t="s">
        <v>25</v>
      </c>
      <c r="H21" s="23" t="s">
        <v>22</v>
      </c>
      <c r="I21" s="23" t="s">
        <v>23</v>
      </c>
      <c r="J21" s="165"/>
      <c r="K21" s="165"/>
      <c r="L21" s="165"/>
      <c r="M21" s="165"/>
      <c r="N21" s="165"/>
      <c r="O21" s="165"/>
      <c r="P21" s="165"/>
      <c r="Q21" s="165"/>
      <c r="R21" s="165"/>
      <c r="S21" s="165"/>
      <c r="T21" s="165"/>
      <c r="U21" s="165"/>
      <c r="V21" s="165"/>
      <c r="W21" s="165"/>
      <c r="X21" s="165"/>
      <c r="Y21" s="165"/>
      <c r="Z21" s="165"/>
      <c r="AA21" s="165"/>
      <c r="AB21" s="165"/>
      <c r="AC21" s="165"/>
      <c r="AD21" s="165"/>
      <c r="AE21" s="165"/>
      <c r="AF21" s="165"/>
      <c r="AG21" s="165"/>
      <c r="AH21" s="165"/>
      <c r="AI21" s="165"/>
      <c r="AJ21" s="165"/>
      <c r="AK21" s="165"/>
      <c r="AL21" s="165"/>
      <c r="AM21" s="165"/>
      <c r="AN21" s="165"/>
      <c r="AO21" s="165"/>
      <c r="AP21" s="165"/>
      <c r="AQ21" s="165"/>
      <c r="AR21" s="165"/>
      <c r="AS21" s="165"/>
      <c r="AT21" s="165"/>
      <c r="AU21" s="165"/>
      <c r="AV21" s="165"/>
      <c r="AW21" s="165"/>
      <c r="AX21" s="165"/>
      <c r="AY21" s="8"/>
    </row>
    <row r="22" spans="1:141" x14ac:dyDescent="0.2">
      <c r="A22" s="12"/>
      <c r="B22" s="28" t="s">
        <v>40</v>
      </c>
      <c r="C22" s="18"/>
      <c r="D22" s="19"/>
      <c r="E22" s="29" t="s">
        <v>19</v>
      </c>
      <c r="F22" s="17" t="s">
        <v>1</v>
      </c>
      <c r="G22" s="32" t="s">
        <v>32</v>
      </c>
      <c r="H22" s="12">
        <v>24</v>
      </c>
      <c r="I22" s="15">
        <f>IF(Sprint4TasksTable[[#This Row],[Presup]]&gt;0,(MAX(J22:AX22)-MIN(J22:AX22))/Sprint4TasksTable[[#This Row],[Presup]],0)</f>
        <v>1</v>
      </c>
      <c r="J22" s="12">
        <f t="shared" ref="J22:J30" si="11">H22</f>
        <v>24</v>
      </c>
      <c r="K22" s="16">
        <f>IF(K$1=0,0,J22)</f>
        <v>24</v>
      </c>
      <c r="L22" s="16">
        <f t="shared" ref="L22:AX31" si="12">IF(L$1=0,0,K22)</f>
        <v>24</v>
      </c>
      <c r="M22" s="16">
        <f t="shared" si="12"/>
        <v>24</v>
      </c>
      <c r="N22" s="41">
        <f t="shared" si="12"/>
        <v>24</v>
      </c>
      <c r="O22" s="46">
        <f t="shared" si="12"/>
        <v>24</v>
      </c>
      <c r="P22" s="16">
        <f t="shared" si="12"/>
        <v>24</v>
      </c>
      <c r="Q22" s="16">
        <f t="shared" si="12"/>
        <v>24</v>
      </c>
      <c r="R22" s="16">
        <f t="shared" si="12"/>
        <v>24</v>
      </c>
      <c r="S22" s="41">
        <f t="shared" si="12"/>
        <v>24</v>
      </c>
      <c r="T22" s="46">
        <f t="shared" si="12"/>
        <v>24</v>
      </c>
      <c r="U22" s="16">
        <f t="shared" si="12"/>
        <v>24</v>
      </c>
      <c r="V22" s="16">
        <f t="shared" si="12"/>
        <v>24</v>
      </c>
      <c r="W22" s="16">
        <f t="shared" si="12"/>
        <v>24</v>
      </c>
      <c r="X22" s="41">
        <f t="shared" si="12"/>
        <v>24</v>
      </c>
      <c r="Y22" s="46">
        <f t="shared" si="12"/>
        <v>24</v>
      </c>
      <c r="Z22" s="16">
        <f t="shared" si="12"/>
        <v>24</v>
      </c>
      <c r="AA22" s="16">
        <f t="shared" si="12"/>
        <v>24</v>
      </c>
      <c r="AB22" s="16">
        <f t="shared" si="12"/>
        <v>24</v>
      </c>
      <c r="AC22" s="41">
        <f t="shared" si="12"/>
        <v>24</v>
      </c>
      <c r="AD22" s="46">
        <f t="shared" si="12"/>
        <v>24</v>
      </c>
      <c r="AE22" s="16">
        <f t="shared" si="12"/>
        <v>24</v>
      </c>
      <c r="AF22" s="16">
        <f t="shared" si="12"/>
        <v>24</v>
      </c>
      <c r="AG22" s="16">
        <f t="shared" si="12"/>
        <v>24</v>
      </c>
      <c r="AH22" s="41">
        <f t="shared" si="12"/>
        <v>24</v>
      </c>
      <c r="AI22" s="46">
        <f t="shared" si="12"/>
        <v>24</v>
      </c>
      <c r="AJ22" s="16">
        <f t="shared" si="12"/>
        <v>24</v>
      </c>
      <c r="AK22" s="16">
        <f t="shared" si="12"/>
        <v>24</v>
      </c>
      <c r="AL22" s="16">
        <f t="shared" si="12"/>
        <v>24</v>
      </c>
      <c r="AM22" s="41">
        <f t="shared" si="12"/>
        <v>24</v>
      </c>
      <c r="AN22" s="46">
        <f t="shared" si="12"/>
        <v>0</v>
      </c>
      <c r="AO22" s="16">
        <f t="shared" si="12"/>
        <v>0</v>
      </c>
      <c r="AP22" s="16">
        <f t="shared" si="12"/>
        <v>0</v>
      </c>
      <c r="AQ22" s="16">
        <f t="shared" si="12"/>
        <v>0</v>
      </c>
      <c r="AR22" s="41">
        <f t="shared" si="12"/>
        <v>0</v>
      </c>
      <c r="AS22" s="46">
        <f t="shared" si="12"/>
        <v>0</v>
      </c>
      <c r="AT22" s="16">
        <f t="shared" si="12"/>
        <v>0</v>
      </c>
      <c r="AU22" s="16">
        <f t="shared" si="12"/>
        <v>0</v>
      </c>
      <c r="AV22" s="16">
        <f t="shared" si="12"/>
        <v>0</v>
      </c>
      <c r="AW22" s="41">
        <f t="shared" si="12"/>
        <v>0</v>
      </c>
      <c r="AX22" s="46">
        <f t="shared" si="12"/>
        <v>0</v>
      </c>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row>
    <row r="23" spans="1:141" x14ac:dyDescent="0.2">
      <c r="A23" s="12"/>
      <c r="B23" s="28" t="s">
        <v>41</v>
      </c>
      <c r="C23" s="18"/>
      <c r="D23" s="19"/>
      <c r="E23" s="29" t="s">
        <v>19</v>
      </c>
      <c r="F23" s="17" t="s">
        <v>1</v>
      </c>
      <c r="G23" s="32" t="s">
        <v>30</v>
      </c>
      <c r="H23" s="12">
        <v>10</v>
      </c>
      <c r="I23" s="15">
        <f>IF(Sprint4TasksTable[[#This Row],[Presup]]&gt;0,(MAX(J23:AX23)-MIN(J23:AX23))/Sprint4TasksTable[[#This Row],[Presup]],0)</f>
        <v>1</v>
      </c>
      <c r="J23" s="12">
        <f t="shared" si="11"/>
        <v>10</v>
      </c>
      <c r="K23" s="16">
        <f t="shared" ref="K23:Z36" si="13">IF(K$1=0,0,J23)</f>
        <v>10</v>
      </c>
      <c r="L23" s="16">
        <f t="shared" si="13"/>
        <v>10</v>
      </c>
      <c r="M23" s="16">
        <f t="shared" si="13"/>
        <v>10</v>
      </c>
      <c r="N23" s="41">
        <f t="shared" si="13"/>
        <v>10</v>
      </c>
      <c r="O23" s="46">
        <f t="shared" si="12"/>
        <v>10</v>
      </c>
      <c r="P23" s="16">
        <f t="shared" si="12"/>
        <v>10</v>
      </c>
      <c r="Q23" s="16">
        <f t="shared" si="12"/>
        <v>10</v>
      </c>
      <c r="R23" s="16">
        <f t="shared" si="12"/>
        <v>10</v>
      </c>
      <c r="S23" s="41">
        <f t="shared" si="12"/>
        <v>10</v>
      </c>
      <c r="T23" s="46">
        <f t="shared" si="12"/>
        <v>10</v>
      </c>
      <c r="U23" s="16">
        <f t="shared" si="12"/>
        <v>10</v>
      </c>
      <c r="V23" s="16">
        <f t="shared" si="12"/>
        <v>10</v>
      </c>
      <c r="W23" s="16">
        <f t="shared" si="12"/>
        <v>10</v>
      </c>
      <c r="X23" s="41">
        <f t="shared" si="12"/>
        <v>10</v>
      </c>
      <c r="Y23" s="46">
        <f t="shared" si="12"/>
        <v>10</v>
      </c>
      <c r="Z23" s="16">
        <f t="shared" si="12"/>
        <v>10</v>
      </c>
      <c r="AA23" s="16">
        <f t="shared" si="12"/>
        <v>10</v>
      </c>
      <c r="AB23" s="16">
        <f t="shared" si="12"/>
        <v>10</v>
      </c>
      <c r="AC23" s="41">
        <f t="shared" si="12"/>
        <v>10</v>
      </c>
      <c r="AD23" s="46">
        <f t="shared" si="12"/>
        <v>10</v>
      </c>
      <c r="AE23" s="16">
        <f t="shared" si="12"/>
        <v>10</v>
      </c>
      <c r="AF23" s="16">
        <f t="shared" si="12"/>
        <v>10</v>
      </c>
      <c r="AG23" s="16">
        <f t="shared" si="12"/>
        <v>10</v>
      </c>
      <c r="AH23" s="41">
        <f t="shared" si="12"/>
        <v>10</v>
      </c>
      <c r="AI23" s="46">
        <f t="shared" si="12"/>
        <v>10</v>
      </c>
      <c r="AJ23" s="16">
        <f t="shared" si="12"/>
        <v>10</v>
      </c>
      <c r="AK23" s="16">
        <f t="shared" si="12"/>
        <v>10</v>
      </c>
      <c r="AL23" s="16">
        <f t="shared" si="12"/>
        <v>10</v>
      </c>
      <c r="AM23" s="41">
        <f t="shared" si="12"/>
        <v>10</v>
      </c>
      <c r="AN23" s="46">
        <f t="shared" si="12"/>
        <v>0</v>
      </c>
      <c r="AO23" s="16">
        <f t="shared" si="12"/>
        <v>0</v>
      </c>
      <c r="AP23" s="16">
        <f t="shared" si="12"/>
        <v>0</v>
      </c>
      <c r="AQ23" s="16">
        <f t="shared" si="12"/>
        <v>0</v>
      </c>
      <c r="AR23" s="41">
        <f t="shared" si="12"/>
        <v>0</v>
      </c>
      <c r="AS23" s="46">
        <f t="shared" si="12"/>
        <v>0</v>
      </c>
      <c r="AT23" s="16">
        <f t="shared" si="12"/>
        <v>0</v>
      </c>
      <c r="AU23" s="16">
        <f t="shared" si="12"/>
        <v>0</v>
      </c>
      <c r="AV23" s="16">
        <f t="shared" si="12"/>
        <v>0</v>
      </c>
      <c r="AW23" s="41">
        <f t="shared" si="12"/>
        <v>0</v>
      </c>
      <c r="AX23" s="46">
        <f t="shared" si="12"/>
        <v>0</v>
      </c>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row>
    <row r="24" spans="1:141" x14ac:dyDescent="0.2">
      <c r="A24" s="12"/>
      <c r="B24" s="28" t="s">
        <v>42</v>
      </c>
      <c r="C24" s="18"/>
      <c r="D24" s="19"/>
      <c r="E24" s="29" t="s">
        <v>19</v>
      </c>
      <c r="F24" s="29" t="s">
        <v>1</v>
      </c>
      <c r="G24" s="32" t="s">
        <v>32</v>
      </c>
      <c r="H24" s="12">
        <v>20</v>
      </c>
      <c r="I24" s="15">
        <f>IF(Sprint4TasksTable[[#This Row],[Presup]]&gt;0,(MAX(J24:AX24)-MIN(J24:AX24))/Sprint4TasksTable[[#This Row],[Presup]],0)</f>
        <v>1</v>
      </c>
      <c r="J24" s="12">
        <f t="shared" si="11"/>
        <v>20</v>
      </c>
      <c r="K24" s="16">
        <f t="shared" si="13"/>
        <v>20</v>
      </c>
      <c r="L24" s="16">
        <f t="shared" si="13"/>
        <v>20</v>
      </c>
      <c r="M24" s="16">
        <f t="shared" si="13"/>
        <v>20</v>
      </c>
      <c r="N24" s="41">
        <f t="shared" si="13"/>
        <v>20</v>
      </c>
      <c r="O24" s="46">
        <f t="shared" si="13"/>
        <v>20</v>
      </c>
      <c r="P24" s="16">
        <f t="shared" si="13"/>
        <v>20</v>
      </c>
      <c r="Q24" s="16">
        <f t="shared" si="13"/>
        <v>20</v>
      </c>
      <c r="R24" s="16">
        <f t="shared" si="13"/>
        <v>20</v>
      </c>
      <c r="S24" s="41">
        <f t="shared" si="13"/>
        <v>20</v>
      </c>
      <c r="T24" s="46">
        <f t="shared" si="13"/>
        <v>20</v>
      </c>
      <c r="U24" s="16">
        <f t="shared" si="13"/>
        <v>20</v>
      </c>
      <c r="V24" s="16">
        <f t="shared" si="13"/>
        <v>20</v>
      </c>
      <c r="W24" s="16">
        <f t="shared" si="13"/>
        <v>20</v>
      </c>
      <c r="X24" s="41">
        <f t="shared" si="13"/>
        <v>20</v>
      </c>
      <c r="Y24" s="46">
        <f t="shared" si="13"/>
        <v>20</v>
      </c>
      <c r="Z24" s="16">
        <f t="shared" si="13"/>
        <v>20</v>
      </c>
      <c r="AA24" s="16">
        <f t="shared" si="12"/>
        <v>20</v>
      </c>
      <c r="AB24" s="16">
        <f t="shared" si="12"/>
        <v>20</v>
      </c>
      <c r="AC24" s="41">
        <f t="shared" si="12"/>
        <v>20</v>
      </c>
      <c r="AD24" s="46">
        <f t="shared" si="12"/>
        <v>20</v>
      </c>
      <c r="AE24" s="16">
        <f t="shared" si="12"/>
        <v>20</v>
      </c>
      <c r="AF24" s="16">
        <f t="shared" si="12"/>
        <v>20</v>
      </c>
      <c r="AG24" s="16">
        <f t="shared" si="12"/>
        <v>20</v>
      </c>
      <c r="AH24" s="41">
        <f t="shared" si="12"/>
        <v>20</v>
      </c>
      <c r="AI24" s="46">
        <f t="shared" si="12"/>
        <v>20</v>
      </c>
      <c r="AJ24" s="16">
        <f t="shared" si="12"/>
        <v>20</v>
      </c>
      <c r="AK24" s="16">
        <f t="shared" si="12"/>
        <v>20</v>
      </c>
      <c r="AL24" s="16">
        <f t="shared" si="12"/>
        <v>20</v>
      </c>
      <c r="AM24" s="41">
        <f t="shared" si="12"/>
        <v>20</v>
      </c>
      <c r="AN24" s="46">
        <f t="shared" si="12"/>
        <v>0</v>
      </c>
      <c r="AO24" s="16">
        <f t="shared" si="12"/>
        <v>0</v>
      </c>
      <c r="AP24" s="16">
        <f t="shared" si="12"/>
        <v>0</v>
      </c>
      <c r="AQ24" s="16">
        <f t="shared" si="12"/>
        <v>0</v>
      </c>
      <c r="AR24" s="41">
        <f t="shared" si="12"/>
        <v>0</v>
      </c>
      <c r="AS24" s="46">
        <f t="shared" si="12"/>
        <v>0</v>
      </c>
      <c r="AT24" s="16">
        <f t="shared" si="12"/>
        <v>0</v>
      </c>
      <c r="AU24" s="16">
        <f t="shared" si="12"/>
        <v>0</v>
      </c>
      <c r="AV24" s="16">
        <f t="shared" si="12"/>
        <v>0</v>
      </c>
      <c r="AW24" s="41">
        <f t="shared" si="12"/>
        <v>0</v>
      </c>
      <c r="AX24" s="46">
        <f t="shared" si="12"/>
        <v>0</v>
      </c>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row>
    <row r="25" spans="1:141" x14ac:dyDescent="0.2">
      <c r="A25" s="12"/>
      <c r="B25" s="28" t="s">
        <v>43</v>
      </c>
      <c r="C25" s="18"/>
      <c r="D25" s="19"/>
      <c r="E25" s="29" t="s">
        <v>19</v>
      </c>
      <c r="F25" s="29" t="s">
        <v>33</v>
      </c>
      <c r="G25" s="27" t="s">
        <v>31</v>
      </c>
      <c r="H25" s="12">
        <v>10</v>
      </c>
      <c r="I25" s="15">
        <f>IF(Sprint4TasksTable[[#This Row],[Presup]]&gt;0,(MAX(J25:AX25)-MIN(J25:AX25))/Sprint4TasksTable[[#This Row],[Presup]],0)</f>
        <v>1</v>
      </c>
      <c r="J25" s="12">
        <f t="shared" si="11"/>
        <v>10</v>
      </c>
      <c r="K25" s="16">
        <f t="shared" si="13"/>
        <v>10</v>
      </c>
      <c r="L25" s="16">
        <f t="shared" si="13"/>
        <v>10</v>
      </c>
      <c r="M25" s="16">
        <f t="shared" si="13"/>
        <v>10</v>
      </c>
      <c r="N25" s="41">
        <f t="shared" si="13"/>
        <v>10</v>
      </c>
      <c r="O25" s="46">
        <f t="shared" si="13"/>
        <v>10</v>
      </c>
      <c r="P25" s="16">
        <f t="shared" si="13"/>
        <v>10</v>
      </c>
      <c r="Q25" s="16">
        <f t="shared" si="13"/>
        <v>10</v>
      </c>
      <c r="R25" s="16">
        <f t="shared" si="13"/>
        <v>10</v>
      </c>
      <c r="S25" s="41">
        <f t="shared" si="13"/>
        <v>10</v>
      </c>
      <c r="T25" s="46">
        <f t="shared" si="13"/>
        <v>10</v>
      </c>
      <c r="U25" s="16">
        <f t="shared" si="13"/>
        <v>10</v>
      </c>
      <c r="V25" s="16">
        <f t="shared" si="13"/>
        <v>10</v>
      </c>
      <c r="W25" s="16">
        <f t="shared" si="13"/>
        <v>10</v>
      </c>
      <c r="X25" s="41">
        <f t="shared" si="13"/>
        <v>10</v>
      </c>
      <c r="Y25" s="46">
        <f t="shared" si="13"/>
        <v>10</v>
      </c>
      <c r="Z25" s="16">
        <f t="shared" si="13"/>
        <v>10</v>
      </c>
      <c r="AA25" s="16">
        <f t="shared" si="12"/>
        <v>10</v>
      </c>
      <c r="AB25" s="16">
        <f t="shared" si="12"/>
        <v>10</v>
      </c>
      <c r="AC25" s="41">
        <f t="shared" si="12"/>
        <v>10</v>
      </c>
      <c r="AD25" s="46">
        <f t="shared" si="12"/>
        <v>10</v>
      </c>
      <c r="AE25" s="16">
        <f t="shared" si="12"/>
        <v>10</v>
      </c>
      <c r="AF25" s="16">
        <f t="shared" si="12"/>
        <v>10</v>
      </c>
      <c r="AG25" s="16">
        <f t="shared" si="12"/>
        <v>10</v>
      </c>
      <c r="AH25" s="41">
        <f t="shared" si="12"/>
        <v>10</v>
      </c>
      <c r="AI25" s="46">
        <f t="shared" si="12"/>
        <v>10</v>
      </c>
      <c r="AJ25" s="16">
        <f t="shared" si="12"/>
        <v>10</v>
      </c>
      <c r="AK25" s="16">
        <f t="shared" si="12"/>
        <v>10</v>
      </c>
      <c r="AL25" s="16">
        <f t="shared" si="12"/>
        <v>10</v>
      </c>
      <c r="AM25" s="41">
        <f t="shared" si="12"/>
        <v>10</v>
      </c>
      <c r="AN25" s="46">
        <f t="shared" si="12"/>
        <v>0</v>
      </c>
      <c r="AO25" s="16">
        <f t="shared" si="12"/>
        <v>0</v>
      </c>
      <c r="AP25" s="16">
        <f t="shared" si="12"/>
        <v>0</v>
      </c>
      <c r="AQ25" s="16">
        <f t="shared" si="12"/>
        <v>0</v>
      </c>
      <c r="AR25" s="41">
        <f t="shared" si="12"/>
        <v>0</v>
      </c>
      <c r="AS25" s="46">
        <f t="shared" si="12"/>
        <v>0</v>
      </c>
      <c r="AT25" s="16">
        <f t="shared" si="12"/>
        <v>0</v>
      </c>
      <c r="AU25" s="16">
        <f t="shared" si="12"/>
        <v>0</v>
      </c>
      <c r="AV25" s="16">
        <f t="shared" si="12"/>
        <v>0</v>
      </c>
      <c r="AW25" s="41">
        <f t="shared" si="12"/>
        <v>0</v>
      </c>
      <c r="AX25" s="46">
        <f t="shared" si="12"/>
        <v>0</v>
      </c>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row>
    <row r="26" spans="1:141" x14ac:dyDescent="0.2">
      <c r="A26" s="12"/>
      <c r="B26" s="28" t="s">
        <v>44</v>
      </c>
      <c r="C26" s="18"/>
      <c r="D26" s="19"/>
      <c r="E26" s="17" t="s">
        <v>19</v>
      </c>
      <c r="F26" s="17" t="s">
        <v>1</v>
      </c>
      <c r="G26" s="27" t="s">
        <v>31</v>
      </c>
      <c r="H26" s="12">
        <v>20</v>
      </c>
      <c r="I26" s="15">
        <f>IF(Sprint4TasksTable[[#This Row],[Presup]]&gt;0,(MAX(J26:AX26)-MIN(J26:AX26))/Sprint4TasksTable[[#This Row],[Presup]],0)</f>
        <v>1</v>
      </c>
      <c r="J26" s="12">
        <f>H26</f>
        <v>20</v>
      </c>
      <c r="K26" s="16">
        <f t="shared" si="13"/>
        <v>20</v>
      </c>
      <c r="L26" s="16">
        <f t="shared" si="13"/>
        <v>20</v>
      </c>
      <c r="M26" s="16">
        <f t="shared" si="13"/>
        <v>20</v>
      </c>
      <c r="N26" s="41">
        <f t="shared" si="13"/>
        <v>20</v>
      </c>
      <c r="O26" s="46">
        <f t="shared" si="13"/>
        <v>20</v>
      </c>
      <c r="P26" s="46">
        <f t="shared" si="13"/>
        <v>20</v>
      </c>
      <c r="Q26" s="16">
        <f t="shared" si="13"/>
        <v>20</v>
      </c>
      <c r="R26" s="16">
        <f t="shared" si="13"/>
        <v>20</v>
      </c>
      <c r="S26" s="41">
        <f t="shared" si="13"/>
        <v>20</v>
      </c>
      <c r="T26" s="46">
        <f t="shared" si="13"/>
        <v>20</v>
      </c>
      <c r="U26" s="16">
        <f t="shared" si="13"/>
        <v>20</v>
      </c>
      <c r="V26" s="16">
        <f t="shared" si="13"/>
        <v>20</v>
      </c>
      <c r="W26" s="16">
        <f t="shared" si="13"/>
        <v>20</v>
      </c>
      <c r="X26" s="41">
        <f t="shared" si="13"/>
        <v>20</v>
      </c>
      <c r="Y26" s="46">
        <f t="shared" si="13"/>
        <v>20</v>
      </c>
      <c r="Z26" s="16">
        <f t="shared" si="13"/>
        <v>20</v>
      </c>
      <c r="AA26" s="16">
        <f t="shared" si="12"/>
        <v>20</v>
      </c>
      <c r="AB26" s="16">
        <f t="shared" si="12"/>
        <v>20</v>
      </c>
      <c r="AC26" s="41">
        <f t="shared" si="12"/>
        <v>20</v>
      </c>
      <c r="AD26" s="46">
        <f t="shared" si="12"/>
        <v>20</v>
      </c>
      <c r="AE26" s="16">
        <f t="shared" si="12"/>
        <v>20</v>
      </c>
      <c r="AF26" s="16">
        <f t="shared" si="12"/>
        <v>20</v>
      </c>
      <c r="AG26" s="16">
        <f t="shared" si="12"/>
        <v>20</v>
      </c>
      <c r="AH26" s="41">
        <f t="shared" si="12"/>
        <v>20</v>
      </c>
      <c r="AI26" s="46">
        <f t="shared" si="12"/>
        <v>20</v>
      </c>
      <c r="AJ26" s="16">
        <f t="shared" si="12"/>
        <v>20</v>
      </c>
      <c r="AK26" s="16">
        <f t="shared" si="12"/>
        <v>20</v>
      </c>
      <c r="AL26" s="16">
        <f t="shared" si="12"/>
        <v>20</v>
      </c>
      <c r="AM26" s="41">
        <f t="shared" si="12"/>
        <v>20</v>
      </c>
      <c r="AN26" s="46">
        <f t="shared" si="12"/>
        <v>0</v>
      </c>
      <c r="AO26" s="16">
        <f t="shared" si="12"/>
        <v>0</v>
      </c>
      <c r="AP26" s="16">
        <f t="shared" si="12"/>
        <v>0</v>
      </c>
      <c r="AQ26" s="16">
        <f t="shared" si="12"/>
        <v>0</v>
      </c>
      <c r="AR26" s="41">
        <f t="shared" si="12"/>
        <v>0</v>
      </c>
      <c r="AS26" s="46">
        <f t="shared" si="12"/>
        <v>0</v>
      </c>
      <c r="AT26" s="16">
        <f t="shared" si="12"/>
        <v>0</v>
      </c>
      <c r="AU26" s="16">
        <f t="shared" si="12"/>
        <v>0</v>
      </c>
      <c r="AV26" s="16">
        <f t="shared" si="12"/>
        <v>0</v>
      </c>
      <c r="AW26" s="41">
        <f t="shared" si="12"/>
        <v>0</v>
      </c>
      <c r="AX26" s="46">
        <f t="shared" si="12"/>
        <v>0</v>
      </c>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row>
    <row r="27" spans="1:141" x14ac:dyDescent="0.2">
      <c r="A27" s="12"/>
      <c r="B27" s="28" t="s">
        <v>45</v>
      </c>
      <c r="C27" s="18"/>
      <c r="D27" s="19"/>
      <c r="E27" s="17" t="s">
        <v>19</v>
      </c>
      <c r="F27" s="29" t="s">
        <v>1</v>
      </c>
      <c r="G27" s="27" t="s">
        <v>31</v>
      </c>
      <c r="H27" s="12">
        <v>30</v>
      </c>
      <c r="I27" s="15">
        <f>IF(Sprint4TasksTable[[#This Row],[Presup]]&gt;0,(MAX(J27:AX27)-MIN(J27:AX27))/Sprint4TasksTable[[#This Row],[Presup]],0)</f>
        <v>1</v>
      </c>
      <c r="J27" s="12">
        <f t="shared" si="11"/>
        <v>30</v>
      </c>
      <c r="K27" s="16">
        <f t="shared" si="13"/>
        <v>30</v>
      </c>
      <c r="L27" s="16">
        <f t="shared" si="13"/>
        <v>30</v>
      </c>
      <c r="M27" s="16">
        <f t="shared" si="13"/>
        <v>30</v>
      </c>
      <c r="N27" s="41">
        <f t="shared" si="13"/>
        <v>30</v>
      </c>
      <c r="O27" s="46">
        <f t="shared" si="13"/>
        <v>30</v>
      </c>
      <c r="P27" s="16">
        <f t="shared" si="13"/>
        <v>30</v>
      </c>
      <c r="Q27" s="16">
        <f t="shared" si="13"/>
        <v>30</v>
      </c>
      <c r="R27" s="16">
        <f t="shared" si="13"/>
        <v>30</v>
      </c>
      <c r="S27" s="41">
        <f t="shared" si="13"/>
        <v>30</v>
      </c>
      <c r="T27" s="46">
        <f t="shared" si="13"/>
        <v>30</v>
      </c>
      <c r="U27" s="16">
        <f t="shared" si="13"/>
        <v>30</v>
      </c>
      <c r="V27" s="16">
        <f t="shared" si="13"/>
        <v>30</v>
      </c>
      <c r="W27" s="16">
        <f t="shared" si="13"/>
        <v>30</v>
      </c>
      <c r="X27" s="41">
        <f t="shared" si="13"/>
        <v>30</v>
      </c>
      <c r="Y27" s="46">
        <f t="shared" si="13"/>
        <v>30</v>
      </c>
      <c r="Z27" s="16">
        <f t="shared" si="13"/>
        <v>30</v>
      </c>
      <c r="AA27" s="16">
        <f t="shared" si="12"/>
        <v>30</v>
      </c>
      <c r="AB27" s="16">
        <f t="shared" si="12"/>
        <v>30</v>
      </c>
      <c r="AC27" s="41">
        <f t="shared" si="12"/>
        <v>30</v>
      </c>
      <c r="AD27" s="46">
        <f t="shared" si="12"/>
        <v>30</v>
      </c>
      <c r="AE27" s="16">
        <f t="shared" si="12"/>
        <v>30</v>
      </c>
      <c r="AF27" s="16">
        <f t="shared" si="12"/>
        <v>30</v>
      </c>
      <c r="AG27" s="16">
        <f t="shared" si="12"/>
        <v>30</v>
      </c>
      <c r="AH27" s="41">
        <f t="shared" si="12"/>
        <v>30</v>
      </c>
      <c r="AI27" s="46">
        <f t="shared" si="12"/>
        <v>30</v>
      </c>
      <c r="AJ27" s="16">
        <f t="shared" si="12"/>
        <v>30</v>
      </c>
      <c r="AK27" s="16">
        <f t="shared" si="12"/>
        <v>30</v>
      </c>
      <c r="AL27" s="16">
        <f t="shared" si="12"/>
        <v>30</v>
      </c>
      <c r="AM27" s="41">
        <f t="shared" si="12"/>
        <v>30</v>
      </c>
      <c r="AN27" s="46">
        <f t="shared" si="12"/>
        <v>0</v>
      </c>
      <c r="AO27" s="16">
        <f t="shared" si="12"/>
        <v>0</v>
      </c>
      <c r="AP27" s="16">
        <f t="shared" si="12"/>
        <v>0</v>
      </c>
      <c r="AQ27" s="16">
        <f t="shared" si="12"/>
        <v>0</v>
      </c>
      <c r="AR27" s="41">
        <f t="shared" si="12"/>
        <v>0</v>
      </c>
      <c r="AS27" s="46">
        <f t="shared" si="12"/>
        <v>0</v>
      </c>
      <c r="AT27" s="16">
        <f t="shared" si="12"/>
        <v>0</v>
      </c>
      <c r="AU27" s="16">
        <f t="shared" si="12"/>
        <v>0</v>
      </c>
      <c r="AV27" s="16">
        <f t="shared" si="12"/>
        <v>0</v>
      </c>
      <c r="AW27" s="41">
        <f t="shared" si="12"/>
        <v>0</v>
      </c>
      <c r="AX27" s="46">
        <f t="shared" si="12"/>
        <v>0</v>
      </c>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row>
    <row r="28" spans="1:141" x14ac:dyDescent="0.2">
      <c r="A28" s="12"/>
      <c r="B28" s="28" t="s">
        <v>46</v>
      </c>
      <c r="C28" s="18"/>
      <c r="D28" s="19"/>
      <c r="E28" s="29" t="s">
        <v>19</v>
      </c>
      <c r="F28" s="29" t="s">
        <v>33</v>
      </c>
      <c r="G28" s="27" t="s">
        <v>31</v>
      </c>
      <c r="H28" s="12">
        <v>20</v>
      </c>
      <c r="I28" s="15">
        <f>IF(Sprint4TasksTable[[#This Row],[Presup]]&gt;0,(MAX(J28:AX28)-MIN(J28:AX28))/Sprint4TasksTable[[#This Row],[Presup]],0)</f>
        <v>1</v>
      </c>
      <c r="J28" s="12">
        <f t="shared" si="11"/>
        <v>20</v>
      </c>
      <c r="K28" s="16">
        <f t="shared" si="13"/>
        <v>20</v>
      </c>
      <c r="L28" s="16">
        <f t="shared" si="13"/>
        <v>20</v>
      </c>
      <c r="M28" s="16">
        <f t="shared" si="13"/>
        <v>20</v>
      </c>
      <c r="N28" s="41">
        <f t="shared" si="13"/>
        <v>20</v>
      </c>
      <c r="O28" s="46">
        <f t="shared" si="13"/>
        <v>20</v>
      </c>
      <c r="P28" s="16">
        <f t="shared" si="13"/>
        <v>20</v>
      </c>
      <c r="Q28" s="16">
        <f t="shared" si="13"/>
        <v>20</v>
      </c>
      <c r="R28" s="16">
        <f t="shared" si="13"/>
        <v>20</v>
      </c>
      <c r="S28" s="41">
        <f t="shared" si="13"/>
        <v>20</v>
      </c>
      <c r="T28" s="46">
        <f t="shared" si="13"/>
        <v>20</v>
      </c>
      <c r="U28" s="16">
        <f t="shared" si="13"/>
        <v>20</v>
      </c>
      <c r="V28" s="16">
        <f t="shared" si="13"/>
        <v>20</v>
      </c>
      <c r="W28" s="16">
        <f t="shared" si="13"/>
        <v>20</v>
      </c>
      <c r="X28" s="41">
        <f t="shared" si="13"/>
        <v>20</v>
      </c>
      <c r="Y28" s="46">
        <f t="shared" si="13"/>
        <v>20</v>
      </c>
      <c r="Z28" s="16">
        <f t="shared" si="13"/>
        <v>20</v>
      </c>
      <c r="AA28" s="16">
        <f t="shared" si="12"/>
        <v>20</v>
      </c>
      <c r="AB28" s="16">
        <f t="shared" si="12"/>
        <v>20</v>
      </c>
      <c r="AC28" s="41">
        <f t="shared" si="12"/>
        <v>20</v>
      </c>
      <c r="AD28" s="46">
        <f t="shared" si="12"/>
        <v>20</v>
      </c>
      <c r="AE28" s="16">
        <f t="shared" si="12"/>
        <v>20</v>
      </c>
      <c r="AF28" s="16">
        <f t="shared" si="12"/>
        <v>20</v>
      </c>
      <c r="AG28" s="16">
        <f t="shared" si="12"/>
        <v>20</v>
      </c>
      <c r="AH28" s="41">
        <f t="shared" si="12"/>
        <v>20</v>
      </c>
      <c r="AI28" s="46">
        <f t="shared" si="12"/>
        <v>20</v>
      </c>
      <c r="AJ28" s="16">
        <f t="shared" si="12"/>
        <v>20</v>
      </c>
      <c r="AK28" s="16">
        <f t="shared" si="12"/>
        <v>20</v>
      </c>
      <c r="AL28" s="16">
        <f t="shared" si="12"/>
        <v>20</v>
      </c>
      <c r="AM28" s="41">
        <f t="shared" si="12"/>
        <v>20</v>
      </c>
      <c r="AN28" s="46">
        <f t="shared" si="12"/>
        <v>0</v>
      </c>
      <c r="AO28" s="16">
        <f t="shared" si="12"/>
        <v>0</v>
      </c>
      <c r="AP28" s="16">
        <f t="shared" si="12"/>
        <v>0</v>
      </c>
      <c r="AQ28" s="16">
        <f t="shared" si="12"/>
        <v>0</v>
      </c>
      <c r="AR28" s="41">
        <f t="shared" si="12"/>
        <v>0</v>
      </c>
      <c r="AS28" s="46">
        <f t="shared" si="12"/>
        <v>0</v>
      </c>
      <c r="AT28" s="16">
        <f t="shared" si="12"/>
        <v>0</v>
      </c>
      <c r="AU28" s="16">
        <f t="shared" si="12"/>
        <v>0</v>
      </c>
      <c r="AV28" s="16">
        <f t="shared" si="12"/>
        <v>0</v>
      </c>
      <c r="AW28" s="41">
        <f t="shared" si="12"/>
        <v>0</v>
      </c>
      <c r="AX28" s="46">
        <f t="shared" si="12"/>
        <v>0</v>
      </c>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row>
    <row r="29" spans="1:141" x14ac:dyDescent="0.2">
      <c r="A29" s="12"/>
      <c r="B29" s="28" t="s">
        <v>47</v>
      </c>
      <c r="C29" s="18"/>
      <c r="D29" s="19"/>
      <c r="E29" s="29" t="s">
        <v>19</v>
      </c>
      <c r="F29" s="29" t="s">
        <v>1</v>
      </c>
      <c r="G29" s="27" t="s">
        <v>31</v>
      </c>
      <c r="H29" s="12">
        <v>20</v>
      </c>
      <c r="I29" s="15">
        <f>IF(Sprint4TasksTable[[#This Row],[Presup]]&gt;0,(MAX(J29:AX29)-MIN(J29:AX29))/Sprint4TasksTable[[#This Row],[Presup]],0)</f>
        <v>1</v>
      </c>
      <c r="J29" s="12">
        <f t="shared" si="11"/>
        <v>20</v>
      </c>
      <c r="K29" s="16">
        <f t="shared" si="13"/>
        <v>20</v>
      </c>
      <c r="L29" s="16">
        <f t="shared" si="13"/>
        <v>20</v>
      </c>
      <c r="M29" s="16">
        <f t="shared" si="13"/>
        <v>20</v>
      </c>
      <c r="N29" s="41">
        <f t="shared" si="13"/>
        <v>20</v>
      </c>
      <c r="O29" s="46">
        <f t="shared" si="13"/>
        <v>20</v>
      </c>
      <c r="P29" s="16">
        <f t="shared" si="13"/>
        <v>20</v>
      </c>
      <c r="Q29" s="16">
        <f t="shared" si="13"/>
        <v>20</v>
      </c>
      <c r="R29" s="16">
        <f t="shared" si="13"/>
        <v>20</v>
      </c>
      <c r="S29" s="41">
        <f t="shared" si="13"/>
        <v>20</v>
      </c>
      <c r="T29" s="46">
        <f t="shared" si="13"/>
        <v>20</v>
      </c>
      <c r="U29" s="16">
        <f t="shared" si="13"/>
        <v>20</v>
      </c>
      <c r="V29" s="16">
        <f t="shared" si="13"/>
        <v>20</v>
      </c>
      <c r="W29" s="16">
        <f t="shared" si="13"/>
        <v>20</v>
      </c>
      <c r="X29" s="41">
        <f t="shared" si="13"/>
        <v>20</v>
      </c>
      <c r="Y29" s="46">
        <f t="shared" si="13"/>
        <v>20</v>
      </c>
      <c r="Z29" s="16">
        <f t="shared" si="13"/>
        <v>20</v>
      </c>
      <c r="AA29" s="16">
        <f t="shared" si="12"/>
        <v>20</v>
      </c>
      <c r="AB29" s="16">
        <f t="shared" si="12"/>
        <v>20</v>
      </c>
      <c r="AC29" s="41">
        <f t="shared" si="12"/>
        <v>20</v>
      </c>
      <c r="AD29" s="46">
        <f t="shared" si="12"/>
        <v>20</v>
      </c>
      <c r="AE29" s="16">
        <f t="shared" si="12"/>
        <v>20</v>
      </c>
      <c r="AF29" s="16">
        <f t="shared" si="12"/>
        <v>20</v>
      </c>
      <c r="AG29" s="16">
        <f t="shared" si="12"/>
        <v>20</v>
      </c>
      <c r="AH29" s="41">
        <f t="shared" si="12"/>
        <v>20</v>
      </c>
      <c r="AI29" s="46">
        <f t="shared" si="12"/>
        <v>20</v>
      </c>
      <c r="AJ29" s="16">
        <f t="shared" si="12"/>
        <v>20</v>
      </c>
      <c r="AK29" s="16">
        <f t="shared" si="12"/>
        <v>20</v>
      </c>
      <c r="AL29" s="16">
        <f t="shared" si="12"/>
        <v>20</v>
      </c>
      <c r="AM29" s="41">
        <f t="shared" si="12"/>
        <v>20</v>
      </c>
      <c r="AN29" s="46">
        <f t="shared" si="12"/>
        <v>0</v>
      </c>
      <c r="AO29" s="16">
        <f t="shared" si="12"/>
        <v>0</v>
      </c>
      <c r="AP29" s="16">
        <f t="shared" si="12"/>
        <v>0</v>
      </c>
      <c r="AQ29" s="16">
        <f t="shared" si="12"/>
        <v>0</v>
      </c>
      <c r="AR29" s="41">
        <f t="shared" si="12"/>
        <v>0</v>
      </c>
      <c r="AS29" s="46">
        <f t="shared" si="12"/>
        <v>0</v>
      </c>
      <c r="AT29" s="16">
        <f t="shared" si="12"/>
        <v>0</v>
      </c>
      <c r="AU29" s="16">
        <f t="shared" si="12"/>
        <v>0</v>
      </c>
      <c r="AV29" s="16">
        <f t="shared" si="12"/>
        <v>0</v>
      </c>
      <c r="AW29" s="41">
        <f t="shared" si="12"/>
        <v>0</v>
      </c>
      <c r="AX29" s="46">
        <f t="shared" si="12"/>
        <v>0</v>
      </c>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row>
    <row r="30" spans="1:141" x14ac:dyDescent="0.2">
      <c r="A30" s="12"/>
      <c r="B30" s="28" t="s">
        <v>48</v>
      </c>
      <c r="C30" s="18"/>
      <c r="D30" s="19"/>
      <c r="E30" s="29" t="s">
        <v>19</v>
      </c>
      <c r="F30" s="29" t="s">
        <v>33</v>
      </c>
      <c r="G30" s="27" t="s">
        <v>31</v>
      </c>
      <c r="H30" s="12">
        <v>10</v>
      </c>
      <c r="I30" s="15">
        <f>IF(Sprint4TasksTable[[#This Row],[Presup]]&gt;0,(MAX(J30:AX30)-MIN(J30:AX30))/Sprint4TasksTable[[#This Row],[Presup]],0)</f>
        <v>1</v>
      </c>
      <c r="J30" s="12">
        <f t="shared" si="11"/>
        <v>10</v>
      </c>
      <c r="K30" s="16">
        <f t="shared" si="13"/>
        <v>10</v>
      </c>
      <c r="L30" s="16">
        <f t="shared" si="13"/>
        <v>10</v>
      </c>
      <c r="M30" s="16">
        <f t="shared" si="13"/>
        <v>10</v>
      </c>
      <c r="N30" s="41">
        <f t="shared" si="13"/>
        <v>10</v>
      </c>
      <c r="O30" s="46">
        <f t="shared" si="13"/>
        <v>10</v>
      </c>
      <c r="P30" s="16">
        <f t="shared" si="13"/>
        <v>10</v>
      </c>
      <c r="Q30" s="16">
        <f t="shared" si="13"/>
        <v>10</v>
      </c>
      <c r="R30" s="16">
        <f t="shared" si="13"/>
        <v>10</v>
      </c>
      <c r="S30" s="41">
        <f t="shared" si="13"/>
        <v>10</v>
      </c>
      <c r="T30" s="46">
        <f t="shared" si="13"/>
        <v>10</v>
      </c>
      <c r="U30" s="16">
        <f t="shared" si="13"/>
        <v>10</v>
      </c>
      <c r="V30" s="16">
        <f t="shared" si="13"/>
        <v>10</v>
      </c>
      <c r="W30" s="16">
        <f t="shared" si="13"/>
        <v>10</v>
      </c>
      <c r="X30" s="41">
        <f t="shared" si="13"/>
        <v>10</v>
      </c>
      <c r="Y30" s="46">
        <f t="shared" si="13"/>
        <v>10</v>
      </c>
      <c r="Z30" s="16">
        <f t="shared" si="13"/>
        <v>10</v>
      </c>
      <c r="AA30" s="16">
        <f t="shared" si="12"/>
        <v>10</v>
      </c>
      <c r="AB30" s="16">
        <f t="shared" si="12"/>
        <v>10</v>
      </c>
      <c r="AC30" s="41">
        <f t="shared" si="12"/>
        <v>10</v>
      </c>
      <c r="AD30" s="46">
        <f t="shared" si="12"/>
        <v>10</v>
      </c>
      <c r="AE30" s="16">
        <f t="shared" si="12"/>
        <v>10</v>
      </c>
      <c r="AF30" s="16">
        <f t="shared" si="12"/>
        <v>10</v>
      </c>
      <c r="AG30" s="16">
        <f t="shared" si="12"/>
        <v>10</v>
      </c>
      <c r="AH30" s="41">
        <f t="shared" si="12"/>
        <v>10</v>
      </c>
      <c r="AI30" s="46">
        <f t="shared" si="12"/>
        <v>10</v>
      </c>
      <c r="AJ30" s="16">
        <f t="shared" si="12"/>
        <v>10</v>
      </c>
      <c r="AK30" s="16">
        <f t="shared" si="12"/>
        <v>10</v>
      </c>
      <c r="AL30" s="16">
        <f t="shared" si="12"/>
        <v>10</v>
      </c>
      <c r="AM30" s="41">
        <f t="shared" si="12"/>
        <v>10</v>
      </c>
      <c r="AN30" s="46">
        <f t="shared" si="12"/>
        <v>0</v>
      </c>
      <c r="AO30" s="16">
        <f t="shared" si="12"/>
        <v>0</v>
      </c>
      <c r="AP30" s="16">
        <f t="shared" si="12"/>
        <v>0</v>
      </c>
      <c r="AQ30" s="16">
        <f t="shared" si="12"/>
        <v>0</v>
      </c>
      <c r="AR30" s="41">
        <f t="shared" si="12"/>
        <v>0</v>
      </c>
      <c r="AS30" s="46">
        <f t="shared" si="12"/>
        <v>0</v>
      </c>
      <c r="AT30" s="16">
        <f t="shared" si="12"/>
        <v>0</v>
      </c>
      <c r="AU30" s="16">
        <f t="shared" si="12"/>
        <v>0</v>
      </c>
      <c r="AV30" s="16">
        <f t="shared" si="12"/>
        <v>0</v>
      </c>
      <c r="AW30" s="41">
        <f t="shared" si="12"/>
        <v>0</v>
      </c>
      <c r="AX30" s="46">
        <f t="shared" si="12"/>
        <v>0</v>
      </c>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row>
    <row r="31" spans="1:141" x14ac:dyDescent="0.2">
      <c r="A31" s="12"/>
      <c r="B31" s="28" t="s">
        <v>49</v>
      </c>
      <c r="C31" s="18"/>
      <c r="D31" s="19"/>
      <c r="E31" s="29" t="s">
        <v>19</v>
      </c>
      <c r="F31" s="29" t="s">
        <v>1</v>
      </c>
      <c r="G31" s="27" t="s">
        <v>26</v>
      </c>
      <c r="H31" s="12">
        <v>10</v>
      </c>
      <c r="I31" s="15">
        <f>IF(Sprint4TasksTable[[#This Row],[Presup]]&gt;0,(MAX(J31:AX31)-MIN(J31:AX31))/Sprint4TasksTable[[#This Row],[Presup]],0)</f>
        <v>1</v>
      </c>
      <c r="J31" s="12">
        <f>H31</f>
        <v>10</v>
      </c>
      <c r="K31" s="16">
        <f t="shared" si="13"/>
        <v>10</v>
      </c>
      <c r="L31" s="16">
        <f t="shared" si="13"/>
        <v>10</v>
      </c>
      <c r="M31" s="16">
        <f t="shared" si="13"/>
        <v>10</v>
      </c>
      <c r="N31" s="41">
        <f t="shared" si="13"/>
        <v>10</v>
      </c>
      <c r="O31" s="46">
        <f t="shared" si="13"/>
        <v>10</v>
      </c>
      <c r="P31" s="16">
        <f t="shared" si="13"/>
        <v>10</v>
      </c>
      <c r="Q31" s="16">
        <f t="shared" si="13"/>
        <v>10</v>
      </c>
      <c r="R31" s="16">
        <f t="shared" si="13"/>
        <v>10</v>
      </c>
      <c r="S31" s="41">
        <f t="shared" si="13"/>
        <v>10</v>
      </c>
      <c r="T31" s="46">
        <f t="shared" si="13"/>
        <v>10</v>
      </c>
      <c r="U31" s="16">
        <f t="shared" si="13"/>
        <v>10</v>
      </c>
      <c r="V31" s="16">
        <f t="shared" si="13"/>
        <v>10</v>
      </c>
      <c r="W31" s="16">
        <f t="shared" si="13"/>
        <v>10</v>
      </c>
      <c r="X31" s="41">
        <f t="shared" si="13"/>
        <v>10</v>
      </c>
      <c r="Y31" s="46">
        <f t="shared" si="13"/>
        <v>10</v>
      </c>
      <c r="Z31" s="16">
        <f t="shared" si="13"/>
        <v>10</v>
      </c>
      <c r="AA31" s="16">
        <f t="shared" si="12"/>
        <v>10</v>
      </c>
      <c r="AB31" s="16">
        <f t="shared" si="12"/>
        <v>10</v>
      </c>
      <c r="AC31" s="41">
        <f t="shared" si="12"/>
        <v>10</v>
      </c>
      <c r="AD31" s="46">
        <f t="shared" si="12"/>
        <v>10</v>
      </c>
      <c r="AE31" s="16">
        <f t="shared" si="12"/>
        <v>10</v>
      </c>
      <c r="AF31" s="16">
        <f t="shared" si="12"/>
        <v>10</v>
      </c>
      <c r="AG31" s="16">
        <f t="shared" si="12"/>
        <v>10</v>
      </c>
      <c r="AH31" s="41">
        <f t="shared" si="12"/>
        <v>10</v>
      </c>
      <c r="AI31" s="46">
        <f t="shared" si="12"/>
        <v>10</v>
      </c>
      <c r="AJ31" s="16">
        <f t="shared" si="12"/>
        <v>10</v>
      </c>
      <c r="AK31" s="16">
        <f t="shared" si="12"/>
        <v>10</v>
      </c>
      <c r="AL31" s="16">
        <f t="shared" si="12"/>
        <v>10</v>
      </c>
      <c r="AM31" s="41">
        <f t="shared" ref="AM31:AX31" si="14">IF(AM$1=0,0,AL31)</f>
        <v>10</v>
      </c>
      <c r="AN31" s="46">
        <f t="shared" si="14"/>
        <v>0</v>
      </c>
      <c r="AO31" s="16">
        <f t="shared" si="14"/>
        <v>0</v>
      </c>
      <c r="AP31" s="16">
        <f t="shared" si="14"/>
        <v>0</v>
      </c>
      <c r="AQ31" s="16">
        <f t="shared" si="14"/>
        <v>0</v>
      </c>
      <c r="AR31" s="41">
        <f t="shared" si="14"/>
        <v>0</v>
      </c>
      <c r="AS31" s="46">
        <f t="shared" si="14"/>
        <v>0</v>
      </c>
      <c r="AT31" s="16">
        <f t="shared" si="14"/>
        <v>0</v>
      </c>
      <c r="AU31" s="16">
        <f t="shared" si="14"/>
        <v>0</v>
      </c>
      <c r="AV31" s="16">
        <f t="shared" si="14"/>
        <v>0</v>
      </c>
      <c r="AW31" s="41">
        <f t="shared" si="14"/>
        <v>0</v>
      </c>
      <c r="AX31" s="46">
        <f t="shared" si="14"/>
        <v>0</v>
      </c>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row>
    <row r="32" spans="1:141" x14ac:dyDescent="0.2">
      <c r="A32" s="12"/>
      <c r="B32" s="28" t="s">
        <v>50</v>
      </c>
      <c r="C32" s="18"/>
      <c r="D32" s="19"/>
      <c r="E32" s="29" t="s">
        <v>7</v>
      </c>
      <c r="F32" s="29" t="s">
        <v>1</v>
      </c>
      <c r="G32" s="27" t="s">
        <v>31</v>
      </c>
      <c r="H32" s="12">
        <v>10</v>
      </c>
      <c r="I32" s="15">
        <f>IF(Sprint4TasksTable[[#This Row],[Presup]]&gt;0,(MAX(J32:AX32)-MIN(J32:AX32))/Sprint4TasksTable[[#This Row],[Presup]],0)</f>
        <v>1</v>
      </c>
      <c r="J32" s="12">
        <f>H32</f>
        <v>10</v>
      </c>
      <c r="K32" s="16">
        <f t="shared" si="13"/>
        <v>10</v>
      </c>
      <c r="L32" s="16">
        <f t="shared" si="13"/>
        <v>10</v>
      </c>
      <c r="M32" s="16">
        <f t="shared" si="13"/>
        <v>10</v>
      </c>
      <c r="N32" s="41">
        <f t="shared" si="13"/>
        <v>10</v>
      </c>
      <c r="O32" s="46">
        <f t="shared" si="13"/>
        <v>10</v>
      </c>
      <c r="P32" s="16">
        <f t="shared" si="13"/>
        <v>10</v>
      </c>
      <c r="Q32" s="16">
        <f t="shared" si="13"/>
        <v>10</v>
      </c>
      <c r="R32" s="16">
        <f t="shared" si="13"/>
        <v>10</v>
      </c>
      <c r="S32" s="41">
        <f t="shared" si="13"/>
        <v>10</v>
      </c>
      <c r="T32" s="46">
        <f t="shared" si="13"/>
        <v>10</v>
      </c>
      <c r="U32" s="16">
        <f t="shared" si="13"/>
        <v>10</v>
      </c>
      <c r="V32" s="16">
        <f t="shared" si="13"/>
        <v>10</v>
      </c>
      <c r="W32" s="16">
        <f t="shared" si="13"/>
        <v>10</v>
      </c>
      <c r="X32" s="41">
        <f t="shared" si="13"/>
        <v>10</v>
      </c>
      <c r="Y32" s="46">
        <f t="shared" si="13"/>
        <v>10</v>
      </c>
      <c r="Z32" s="16">
        <f t="shared" si="13"/>
        <v>10</v>
      </c>
      <c r="AA32" s="16">
        <f t="shared" ref="AA32:AX36" si="15">IF(AA$1=0,0,Z32)</f>
        <v>10</v>
      </c>
      <c r="AB32" s="16">
        <f t="shared" si="15"/>
        <v>10</v>
      </c>
      <c r="AC32" s="41">
        <f t="shared" si="15"/>
        <v>10</v>
      </c>
      <c r="AD32" s="46">
        <f t="shared" si="15"/>
        <v>10</v>
      </c>
      <c r="AE32" s="16">
        <f t="shared" si="15"/>
        <v>10</v>
      </c>
      <c r="AF32" s="16">
        <f t="shared" si="15"/>
        <v>10</v>
      </c>
      <c r="AG32" s="16">
        <f t="shared" si="15"/>
        <v>10</v>
      </c>
      <c r="AH32" s="41">
        <f t="shared" si="15"/>
        <v>10</v>
      </c>
      <c r="AI32" s="46">
        <f t="shared" si="15"/>
        <v>10</v>
      </c>
      <c r="AJ32" s="16">
        <f t="shared" si="15"/>
        <v>10</v>
      </c>
      <c r="AK32" s="16">
        <f t="shared" si="15"/>
        <v>10</v>
      </c>
      <c r="AL32" s="16">
        <f t="shared" si="15"/>
        <v>10</v>
      </c>
      <c r="AM32" s="41">
        <f t="shared" si="15"/>
        <v>10</v>
      </c>
      <c r="AN32" s="46">
        <f t="shared" si="15"/>
        <v>0</v>
      </c>
      <c r="AO32" s="16">
        <f t="shared" si="15"/>
        <v>0</v>
      </c>
      <c r="AP32" s="16">
        <f t="shared" si="15"/>
        <v>0</v>
      </c>
      <c r="AQ32" s="16">
        <f t="shared" si="15"/>
        <v>0</v>
      </c>
      <c r="AR32" s="41">
        <f t="shared" si="15"/>
        <v>0</v>
      </c>
      <c r="AS32" s="46">
        <f t="shared" si="15"/>
        <v>0</v>
      </c>
      <c r="AT32" s="16">
        <f t="shared" si="15"/>
        <v>0</v>
      </c>
      <c r="AU32" s="16">
        <f t="shared" si="15"/>
        <v>0</v>
      </c>
      <c r="AV32" s="16">
        <f t="shared" si="15"/>
        <v>0</v>
      </c>
      <c r="AW32" s="41">
        <f t="shared" si="15"/>
        <v>0</v>
      </c>
      <c r="AX32" s="46">
        <f t="shared" si="15"/>
        <v>0</v>
      </c>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row>
    <row r="33" spans="1:141" x14ac:dyDescent="0.2">
      <c r="A33" s="12"/>
      <c r="B33" s="28" t="s">
        <v>51</v>
      </c>
      <c r="C33" s="18"/>
      <c r="D33" s="19"/>
      <c r="E33" s="29" t="s">
        <v>7</v>
      </c>
      <c r="F33" s="29" t="s">
        <v>1</v>
      </c>
      <c r="G33" s="27" t="s">
        <v>32</v>
      </c>
      <c r="H33" s="12">
        <v>28</v>
      </c>
      <c r="I33" s="15">
        <f>IF(Sprint4TasksTable[[#This Row],[Presup]]&gt;0,(MAX(J33:AX33)-MIN(J33:AX33))/Sprint4TasksTable[[#This Row],[Presup]],0)</f>
        <v>1</v>
      </c>
      <c r="J33" s="12">
        <f>H33</f>
        <v>28</v>
      </c>
      <c r="K33" s="16">
        <f t="shared" si="13"/>
        <v>28</v>
      </c>
      <c r="L33" s="16">
        <f t="shared" si="13"/>
        <v>28</v>
      </c>
      <c r="M33" s="16">
        <f t="shared" si="13"/>
        <v>28</v>
      </c>
      <c r="N33" s="41">
        <f t="shared" si="13"/>
        <v>28</v>
      </c>
      <c r="O33" s="46">
        <f t="shared" si="13"/>
        <v>28</v>
      </c>
      <c r="P33" s="16">
        <f t="shared" si="13"/>
        <v>28</v>
      </c>
      <c r="Q33" s="16">
        <f t="shared" si="13"/>
        <v>28</v>
      </c>
      <c r="R33" s="16">
        <f t="shared" si="13"/>
        <v>28</v>
      </c>
      <c r="S33" s="41">
        <f t="shared" si="13"/>
        <v>28</v>
      </c>
      <c r="T33" s="46">
        <f t="shared" si="13"/>
        <v>28</v>
      </c>
      <c r="U33" s="16">
        <f t="shared" si="13"/>
        <v>28</v>
      </c>
      <c r="V33" s="16">
        <f t="shared" si="13"/>
        <v>28</v>
      </c>
      <c r="W33" s="16">
        <f t="shared" si="13"/>
        <v>28</v>
      </c>
      <c r="X33" s="41">
        <f t="shared" si="13"/>
        <v>28</v>
      </c>
      <c r="Y33" s="46">
        <f t="shared" si="13"/>
        <v>28</v>
      </c>
      <c r="Z33" s="16">
        <f t="shared" si="13"/>
        <v>28</v>
      </c>
      <c r="AA33" s="16">
        <f t="shared" si="15"/>
        <v>28</v>
      </c>
      <c r="AB33" s="16">
        <f t="shared" si="15"/>
        <v>28</v>
      </c>
      <c r="AC33" s="41">
        <f t="shared" si="15"/>
        <v>28</v>
      </c>
      <c r="AD33" s="46">
        <f t="shared" si="15"/>
        <v>28</v>
      </c>
      <c r="AE33" s="16">
        <f t="shared" si="15"/>
        <v>28</v>
      </c>
      <c r="AF33" s="16">
        <f t="shared" si="15"/>
        <v>28</v>
      </c>
      <c r="AG33" s="16">
        <f t="shared" si="15"/>
        <v>28</v>
      </c>
      <c r="AH33" s="41">
        <f t="shared" si="15"/>
        <v>28</v>
      </c>
      <c r="AI33" s="46">
        <f t="shared" si="15"/>
        <v>28</v>
      </c>
      <c r="AJ33" s="16">
        <f t="shared" si="15"/>
        <v>28</v>
      </c>
      <c r="AK33" s="16">
        <f t="shared" si="15"/>
        <v>28</v>
      </c>
      <c r="AL33" s="16">
        <f t="shared" si="15"/>
        <v>28</v>
      </c>
      <c r="AM33" s="41">
        <f t="shared" si="15"/>
        <v>28</v>
      </c>
      <c r="AN33" s="46">
        <f t="shared" si="15"/>
        <v>0</v>
      </c>
      <c r="AO33" s="16">
        <f t="shared" si="15"/>
        <v>0</v>
      </c>
      <c r="AP33" s="16">
        <f t="shared" si="15"/>
        <v>0</v>
      </c>
      <c r="AQ33" s="16">
        <f t="shared" si="15"/>
        <v>0</v>
      </c>
      <c r="AR33" s="41">
        <f t="shared" si="15"/>
        <v>0</v>
      </c>
      <c r="AS33" s="46">
        <f t="shared" si="15"/>
        <v>0</v>
      </c>
      <c r="AT33" s="16">
        <f t="shared" si="15"/>
        <v>0</v>
      </c>
      <c r="AU33" s="16">
        <f t="shared" si="15"/>
        <v>0</v>
      </c>
      <c r="AV33" s="16">
        <f t="shared" si="15"/>
        <v>0</v>
      </c>
      <c r="AW33" s="41">
        <f t="shared" si="15"/>
        <v>0</v>
      </c>
      <c r="AX33" s="46">
        <f t="shared" si="15"/>
        <v>0</v>
      </c>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row>
    <row r="34" spans="1:141" x14ac:dyDescent="0.2">
      <c r="A34" s="12"/>
      <c r="B34" s="28" t="s">
        <v>52</v>
      </c>
      <c r="C34" s="18"/>
      <c r="D34" s="19"/>
      <c r="E34" s="29" t="s">
        <v>7</v>
      </c>
      <c r="F34" s="29" t="s">
        <v>1</v>
      </c>
      <c r="G34" s="27" t="s">
        <v>26</v>
      </c>
      <c r="H34" s="12">
        <v>10</v>
      </c>
      <c r="I34" s="15">
        <f>IF(Sprint4TasksTable[[#This Row],[Presup]]&gt;0,(MAX(J34:AX34)-MIN(J34:AX34))/Sprint4TasksTable[[#This Row],[Presup]],0)</f>
        <v>1</v>
      </c>
      <c r="J34" s="12">
        <f>H34</f>
        <v>10</v>
      </c>
      <c r="K34" s="16">
        <f t="shared" si="13"/>
        <v>10</v>
      </c>
      <c r="L34" s="16">
        <f t="shared" si="13"/>
        <v>10</v>
      </c>
      <c r="M34" s="16">
        <f t="shared" si="13"/>
        <v>10</v>
      </c>
      <c r="N34" s="41">
        <f t="shared" si="13"/>
        <v>10</v>
      </c>
      <c r="O34" s="46">
        <f t="shared" si="13"/>
        <v>10</v>
      </c>
      <c r="P34" s="16">
        <f t="shared" si="13"/>
        <v>10</v>
      </c>
      <c r="Q34" s="16">
        <f t="shared" si="13"/>
        <v>10</v>
      </c>
      <c r="R34" s="16">
        <f t="shared" si="13"/>
        <v>10</v>
      </c>
      <c r="S34" s="41">
        <f t="shared" si="13"/>
        <v>10</v>
      </c>
      <c r="T34" s="46">
        <f t="shared" si="13"/>
        <v>10</v>
      </c>
      <c r="U34" s="16">
        <f t="shared" si="13"/>
        <v>10</v>
      </c>
      <c r="V34" s="16">
        <f t="shared" si="13"/>
        <v>10</v>
      </c>
      <c r="W34" s="16">
        <f t="shared" si="13"/>
        <v>10</v>
      </c>
      <c r="X34" s="41">
        <f t="shared" si="13"/>
        <v>10</v>
      </c>
      <c r="Y34" s="46">
        <f t="shared" si="13"/>
        <v>10</v>
      </c>
      <c r="Z34" s="16">
        <f t="shared" si="13"/>
        <v>10</v>
      </c>
      <c r="AA34" s="16">
        <f t="shared" si="15"/>
        <v>10</v>
      </c>
      <c r="AB34" s="16">
        <f t="shared" si="15"/>
        <v>10</v>
      </c>
      <c r="AC34" s="41">
        <f t="shared" si="15"/>
        <v>10</v>
      </c>
      <c r="AD34" s="46">
        <f t="shared" si="15"/>
        <v>10</v>
      </c>
      <c r="AE34" s="16">
        <f t="shared" si="15"/>
        <v>10</v>
      </c>
      <c r="AF34" s="16">
        <f t="shared" si="15"/>
        <v>10</v>
      </c>
      <c r="AG34" s="16">
        <f t="shared" si="15"/>
        <v>10</v>
      </c>
      <c r="AH34" s="41">
        <f t="shared" si="15"/>
        <v>10</v>
      </c>
      <c r="AI34" s="46">
        <f t="shared" si="15"/>
        <v>10</v>
      </c>
      <c r="AJ34" s="16">
        <f t="shared" si="15"/>
        <v>10</v>
      </c>
      <c r="AK34" s="16">
        <f t="shared" si="15"/>
        <v>10</v>
      </c>
      <c r="AL34" s="16">
        <f t="shared" si="15"/>
        <v>10</v>
      </c>
      <c r="AM34" s="41">
        <f t="shared" si="15"/>
        <v>10</v>
      </c>
      <c r="AN34" s="46">
        <f t="shared" si="15"/>
        <v>0</v>
      </c>
      <c r="AO34" s="16">
        <f t="shared" si="15"/>
        <v>0</v>
      </c>
      <c r="AP34" s="16">
        <f t="shared" si="15"/>
        <v>0</v>
      </c>
      <c r="AQ34" s="16">
        <f t="shared" si="15"/>
        <v>0</v>
      </c>
      <c r="AR34" s="41">
        <f t="shared" si="15"/>
        <v>0</v>
      </c>
      <c r="AS34" s="46">
        <f t="shared" si="15"/>
        <v>0</v>
      </c>
      <c r="AT34" s="16">
        <f t="shared" si="15"/>
        <v>0</v>
      </c>
      <c r="AU34" s="16">
        <f t="shared" si="15"/>
        <v>0</v>
      </c>
      <c r="AV34" s="16">
        <f t="shared" si="15"/>
        <v>0</v>
      </c>
      <c r="AW34" s="41">
        <f t="shared" si="15"/>
        <v>0</v>
      </c>
      <c r="AX34" s="46">
        <f t="shared" si="15"/>
        <v>0</v>
      </c>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row>
    <row r="35" spans="1:141" x14ac:dyDescent="0.2">
      <c r="A35" s="12"/>
      <c r="B35" s="28" t="s">
        <v>53</v>
      </c>
      <c r="C35" s="18"/>
      <c r="D35" s="19"/>
      <c r="E35" s="29" t="s">
        <v>19</v>
      </c>
      <c r="F35" s="29" t="s">
        <v>1</v>
      </c>
      <c r="G35" s="27" t="s">
        <v>29</v>
      </c>
      <c r="H35" s="12">
        <v>10</v>
      </c>
      <c r="I35" s="15">
        <f>IF(Sprint4TasksTable[[#This Row],[Presup]]&gt;0,(MAX(J35:AX35)-MIN(J35:AX35))/Sprint4TasksTable[[#This Row],[Presup]],0)</f>
        <v>1</v>
      </c>
      <c r="J35" s="12">
        <f>H35</f>
        <v>10</v>
      </c>
      <c r="K35" s="16">
        <f t="shared" si="13"/>
        <v>10</v>
      </c>
      <c r="L35" s="16">
        <f t="shared" si="13"/>
        <v>10</v>
      </c>
      <c r="M35" s="16">
        <f t="shared" si="13"/>
        <v>10</v>
      </c>
      <c r="N35" s="41">
        <f t="shared" si="13"/>
        <v>10</v>
      </c>
      <c r="O35" s="46">
        <f t="shared" si="13"/>
        <v>10</v>
      </c>
      <c r="P35" s="16">
        <f t="shared" si="13"/>
        <v>10</v>
      </c>
      <c r="Q35" s="16">
        <f t="shared" si="13"/>
        <v>10</v>
      </c>
      <c r="R35" s="16">
        <f t="shared" si="13"/>
        <v>10</v>
      </c>
      <c r="S35" s="41">
        <f t="shared" si="13"/>
        <v>10</v>
      </c>
      <c r="T35" s="46">
        <f t="shared" si="13"/>
        <v>10</v>
      </c>
      <c r="U35" s="16">
        <f t="shared" si="13"/>
        <v>10</v>
      </c>
      <c r="V35" s="16">
        <f t="shared" si="13"/>
        <v>10</v>
      </c>
      <c r="W35" s="16">
        <f t="shared" si="13"/>
        <v>10</v>
      </c>
      <c r="X35" s="41">
        <f t="shared" si="13"/>
        <v>10</v>
      </c>
      <c r="Y35" s="46">
        <f t="shared" si="13"/>
        <v>10</v>
      </c>
      <c r="Z35" s="16">
        <f t="shared" si="13"/>
        <v>10</v>
      </c>
      <c r="AA35" s="16">
        <f t="shared" si="15"/>
        <v>10</v>
      </c>
      <c r="AB35" s="16">
        <f t="shared" si="15"/>
        <v>10</v>
      </c>
      <c r="AC35" s="41">
        <f t="shared" si="15"/>
        <v>10</v>
      </c>
      <c r="AD35" s="46">
        <f t="shared" si="15"/>
        <v>10</v>
      </c>
      <c r="AE35" s="16">
        <f t="shared" si="15"/>
        <v>10</v>
      </c>
      <c r="AF35" s="16">
        <f t="shared" si="15"/>
        <v>10</v>
      </c>
      <c r="AG35" s="16">
        <f t="shared" si="15"/>
        <v>10</v>
      </c>
      <c r="AH35" s="41">
        <f t="shared" si="15"/>
        <v>10</v>
      </c>
      <c r="AI35" s="46">
        <f t="shared" si="15"/>
        <v>10</v>
      </c>
      <c r="AJ35" s="16">
        <f t="shared" si="15"/>
        <v>10</v>
      </c>
      <c r="AK35" s="16">
        <f t="shared" si="15"/>
        <v>10</v>
      </c>
      <c r="AL35" s="16">
        <f t="shared" si="15"/>
        <v>10</v>
      </c>
      <c r="AM35" s="41">
        <f t="shared" si="15"/>
        <v>10</v>
      </c>
      <c r="AN35" s="46">
        <f t="shared" si="15"/>
        <v>0</v>
      </c>
      <c r="AO35" s="16">
        <f t="shared" si="15"/>
        <v>0</v>
      </c>
      <c r="AP35" s="16">
        <f t="shared" si="15"/>
        <v>0</v>
      </c>
      <c r="AQ35" s="16">
        <f t="shared" si="15"/>
        <v>0</v>
      </c>
      <c r="AR35" s="41">
        <f t="shared" si="15"/>
        <v>0</v>
      </c>
      <c r="AS35" s="46">
        <f t="shared" si="15"/>
        <v>0</v>
      </c>
      <c r="AT35" s="16">
        <f t="shared" si="15"/>
        <v>0</v>
      </c>
      <c r="AU35" s="16">
        <f t="shared" si="15"/>
        <v>0</v>
      </c>
      <c r="AV35" s="16">
        <f t="shared" si="15"/>
        <v>0</v>
      </c>
      <c r="AW35" s="41">
        <f t="shared" si="15"/>
        <v>0</v>
      </c>
      <c r="AX35" s="46">
        <f t="shared" si="15"/>
        <v>0</v>
      </c>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row>
    <row r="36" spans="1:141" x14ac:dyDescent="0.2">
      <c r="A36" s="34"/>
      <c r="B36" s="33"/>
      <c r="C36" s="37"/>
      <c r="D36" s="38"/>
      <c r="E36" s="39"/>
      <c r="F36" s="17"/>
      <c r="G36" s="27"/>
      <c r="H36" s="34"/>
      <c r="I36" s="15">
        <f>IF(Sprint4TasksTable[[#This Row],[Presup]]&gt;0,(MAX(J36:AX36)-MIN(J36:AX36))/Sprint4TasksTable[[#This Row],[Presup]],0)</f>
        <v>0</v>
      </c>
      <c r="J36" s="12"/>
      <c r="K36" s="12"/>
      <c r="L36" s="12"/>
      <c r="M36" s="12"/>
      <c r="N36" s="42"/>
      <c r="O36" s="44">
        <f t="shared" si="13"/>
        <v>0</v>
      </c>
      <c r="P36" s="12">
        <f t="shared" si="13"/>
        <v>0</v>
      </c>
      <c r="Q36" s="12">
        <f t="shared" si="13"/>
        <v>0</v>
      </c>
      <c r="R36" s="12">
        <f t="shared" si="13"/>
        <v>0</v>
      </c>
      <c r="S36" s="42">
        <f t="shared" si="13"/>
        <v>0</v>
      </c>
      <c r="T36" s="44">
        <f t="shared" si="13"/>
        <v>0</v>
      </c>
      <c r="U36" s="12">
        <f t="shared" si="13"/>
        <v>0</v>
      </c>
      <c r="V36" s="12">
        <f t="shared" si="13"/>
        <v>0</v>
      </c>
      <c r="W36" s="12">
        <f t="shared" si="13"/>
        <v>0</v>
      </c>
      <c r="X36" s="42">
        <f t="shared" si="13"/>
        <v>0</v>
      </c>
      <c r="Y36" s="44">
        <f t="shared" si="13"/>
        <v>0</v>
      </c>
      <c r="Z36" s="12">
        <f t="shared" si="13"/>
        <v>0</v>
      </c>
      <c r="AA36" s="12">
        <f t="shared" si="15"/>
        <v>0</v>
      </c>
      <c r="AB36" s="12">
        <f t="shared" si="15"/>
        <v>0</v>
      </c>
      <c r="AC36" s="42">
        <f t="shared" si="15"/>
        <v>0</v>
      </c>
      <c r="AD36" s="44">
        <f t="shared" si="15"/>
        <v>0</v>
      </c>
      <c r="AE36" s="12">
        <f t="shared" si="15"/>
        <v>0</v>
      </c>
      <c r="AF36" s="12">
        <f t="shared" si="15"/>
        <v>0</v>
      </c>
      <c r="AG36" s="12">
        <f t="shared" si="15"/>
        <v>0</v>
      </c>
      <c r="AH36" s="42">
        <f t="shared" si="15"/>
        <v>0</v>
      </c>
      <c r="AI36" s="44">
        <f t="shared" si="15"/>
        <v>0</v>
      </c>
      <c r="AJ36" s="12">
        <f t="shared" si="15"/>
        <v>0</v>
      </c>
      <c r="AK36" s="12">
        <f t="shared" si="15"/>
        <v>0</v>
      </c>
      <c r="AL36" s="12">
        <f t="shared" si="15"/>
        <v>0</v>
      </c>
      <c r="AM36" s="42">
        <f t="shared" si="15"/>
        <v>0</v>
      </c>
      <c r="AN36" s="44">
        <f t="shared" si="15"/>
        <v>0</v>
      </c>
      <c r="AO36" s="12">
        <f t="shared" si="15"/>
        <v>0</v>
      </c>
      <c r="AP36" s="12">
        <f t="shared" si="15"/>
        <v>0</v>
      </c>
      <c r="AQ36" s="12">
        <f t="shared" si="15"/>
        <v>0</v>
      </c>
      <c r="AR36" s="42">
        <f t="shared" si="15"/>
        <v>0</v>
      </c>
      <c r="AS36" s="44">
        <f t="shared" si="15"/>
        <v>0</v>
      </c>
      <c r="AT36" s="12">
        <f t="shared" si="15"/>
        <v>0</v>
      </c>
      <c r="AU36" s="12">
        <f t="shared" si="15"/>
        <v>0</v>
      </c>
      <c r="AV36" s="12">
        <f t="shared" si="15"/>
        <v>0</v>
      </c>
      <c r="AW36" s="42">
        <f t="shared" si="15"/>
        <v>0</v>
      </c>
      <c r="AX36" s="44">
        <f t="shared" si="15"/>
        <v>0</v>
      </c>
    </row>
    <row r="37" spans="1:141" x14ac:dyDescent="0.2">
      <c r="A37" s="12"/>
      <c r="B37" s="64"/>
      <c r="C37" s="18"/>
      <c r="D37" s="19"/>
      <c r="E37" s="65"/>
      <c r="F37" s="17"/>
      <c r="G37" s="27"/>
      <c r="H37" s="12"/>
      <c r="I37" s="15">
        <f>IF(Sprint4TasksTable[[#This Row],[Presup]]&gt;0,(MAX(J37:AX37)-MIN(J37:AX37))/Sprint4TasksTable[[#This Row],[Presup]],0)</f>
        <v>0</v>
      </c>
      <c r="J37" s="12"/>
      <c r="K37" s="12"/>
      <c r="L37" s="12"/>
      <c r="M37" s="12"/>
      <c r="N37" s="42"/>
      <c r="O37" s="44"/>
      <c r="P37" s="12"/>
      <c r="Q37" s="12"/>
      <c r="R37" s="12"/>
      <c r="S37" s="42"/>
      <c r="T37" s="44"/>
      <c r="U37" s="12"/>
      <c r="V37" s="12"/>
      <c r="W37" s="12"/>
      <c r="X37" s="42"/>
      <c r="Y37" s="44"/>
      <c r="Z37" s="12"/>
      <c r="AA37" s="12"/>
      <c r="AB37" s="12"/>
      <c r="AC37" s="42"/>
      <c r="AD37" s="44"/>
      <c r="AE37" s="12"/>
      <c r="AF37" s="12"/>
      <c r="AG37" s="12"/>
      <c r="AH37" s="42"/>
      <c r="AI37" s="44"/>
      <c r="AJ37" s="12"/>
      <c r="AK37" s="12"/>
      <c r="AL37" s="12"/>
      <c r="AM37" s="42"/>
      <c r="AN37" s="44"/>
      <c r="AO37" s="12"/>
      <c r="AP37" s="12"/>
      <c r="AQ37" s="12"/>
      <c r="AR37" s="42"/>
      <c r="AS37" s="44"/>
      <c r="AT37" s="12"/>
      <c r="AU37" s="12"/>
      <c r="AV37" s="12"/>
      <c r="AW37" s="42"/>
      <c r="AX37" s="44"/>
    </row>
    <row r="38" spans="1:141" x14ac:dyDescent="0.2">
      <c r="A38" s="12"/>
      <c r="B38" s="64"/>
      <c r="C38" s="18"/>
      <c r="D38" s="19"/>
      <c r="E38" s="65"/>
      <c r="F38" s="17"/>
      <c r="G38" s="27"/>
      <c r="H38" s="12"/>
      <c r="I38" s="15">
        <f>IF(Sprint4TasksTable[[#This Row],[Presup]]&gt;0,(MAX(J38:AX38)-MIN(J38:AX38))/Sprint4TasksTable[[#This Row],[Presup]],0)</f>
        <v>0</v>
      </c>
      <c r="J38" s="12"/>
      <c r="K38" s="12"/>
      <c r="L38" s="12"/>
      <c r="M38" s="12"/>
      <c r="N38" s="42"/>
      <c r="O38" s="44"/>
      <c r="P38" s="12"/>
      <c r="Q38" s="12"/>
      <c r="R38" s="12"/>
      <c r="S38" s="42"/>
      <c r="T38" s="44"/>
      <c r="U38" s="12"/>
      <c r="V38" s="12"/>
      <c r="W38" s="12"/>
      <c r="X38" s="42"/>
      <c r="Y38" s="44"/>
      <c r="Z38" s="12"/>
      <c r="AA38" s="12"/>
      <c r="AB38" s="12"/>
      <c r="AC38" s="42"/>
      <c r="AD38" s="44"/>
      <c r="AE38" s="12"/>
      <c r="AF38" s="12"/>
      <c r="AG38" s="12"/>
      <c r="AH38" s="42"/>
      <c r="AI38" s="44"/>
      <c r="AJ38" s="12"/>
      <c r="AK38" s="12"/>
      <c r="AL38" s="12"/>
      <c r="AM38" s="42"/>
      <c r="AN38" s="44"/>
      <c r="AO38" s="12"/>
      <c r="AP38" s="12"/>
      <c r="AQ38" s="12"/>
      <c r="AR38" s="42"/>
      <c r="AS38" s="44"/>
      <c r="AT38" s="12"/>
      <c r="AU38" s="12"/>
      <c r="AV38" s="12"/>
      <c r="AW38" s="42"/>
      <c r="AX38" s="44"/>
    </row>
    <row r="39" spans="1:141" x14ac:dyDescent="0.2">
      <c r="A39" s="12"/>
      <c r="B39" s="64"/>
      <c r="C39" s="18"/>
      <c r="D39" s="19"/>
      <c r="E39" s="65"/>
      <c r="F39" s="17"/>
      <c r="G39" s="27"/>
      <c r="H39" s="12"/>
      <c r="I39" s="15">
        <f>IF(Sprint4TasksTable[[#This Row],[Presup]]&gt;0,(MAX(J39:AX39)-MIN(J39:AX39))/Sprint4TasksTable[[#This Row],[Presup]],0)</f>
        <v>0</v>
      </c>
      <c r="J39" s="12"/>
      <c r="K39" s="12"/>
      <c r="L39" s="12"/>
      <c r="M39" s="12"/>
      <c r="N39" s="42"/>
      <c r="O39" s="45"/>
      <c r="P39" s="12"/>
      <c r="Q39" s="12"/>
      <c r="R39" s="12"/>
      <c r="S39" s="42"/>
      <c r="T39" s="44"/>
      <c r="U39" s="12"/>
      <c r="V39" s="12"/>
      <c r="W39" s="12"/>
      <c r="X39" s="42"/>
      <c r="Y39" s="44"/>
      <c r="Z39" s="12"/>
      <c r="AA39" s="12"/>
      <c r="AB39" s="12"/>
      <c r="AC39" s="42"/>
      <c r="AD39" s="44"/>
      <c r="AE39" s="12"/>
      <c r="AF39" s="12"/>
      <c r="AG39" s="12"/>
      <c r="AH39" s="42"/>
      <c r="AI39" s="44"/>
      <c r="AJ39" s="12"/>
      <c r="AK39" s="12"/>
      <c r="AL39" s="12"/>
      <c r="AM39" s="42"/>
      <c r="AN39" s="44"/>
      <c r="AO39" s="12"/>
      <c r="AP39" s="12"/>
      <c r="AQ39" s="12"/>
      <c r="AR39" s="42"/>
      <c r="AS39" s="44"/>
      <c r="AT39" s="12"/>
      <c r="AU39" s="12"/>
      <c r="AV39" s="12"/>
      <c r="AW39" s="42"/>
      <c r="AX39" s="44"/>
    </row>
    <row r="40" spans="1:141" x14ac:dyDescent="0.2">
      <c r="A40" s="12"/>
      <c r="B40" s="64"/>
      <c r="C40" s="18"/>
      <c r="D40" s="19"/>
      <c r="E40" s="65"/>
      <c r="F40" s="17"/>
      <c r="G40" s="27"/>
      <c r="H40" s="12"/>
      <c r="I40" s="15">
        <f>IF(Sprint4TasksTable[[#This Row],[Presup]]&gt;0,(MAX(J40:AX40)-MIN(J40:AX40))/Sprint4TasksTable[[#This Row],[Presup]],0)</f>
        <v>0</v>
      </c>
      <c r="J40" s="12"/>
      <c r="K40" s="12"/>
      <c r="L40" s="12"/>
      <c r="M40" s="12"/>
      <c r="N40" s="42"/>
      <c r="O40" s="44"/>
      <c r="P40" s="12"/>
      <c r="Q40" s="12"/>
      <c r="R40" s="12"/>
      <c r="S40" s="42"/>
      <c r="T40" s="44"/>
      <c r="U40" s="12"/>
      <c r="V40" s="12"/>
      <c r="W40" s="12"/>
      <c r="X40" s="42"/>
      <c r="Y40" s="44"/>
      <c r="Z40" s="12"/>
      <c r="AA40" s="12"/>
      <c r="AB40" s="12"/>
      <c r="AC40" s="42"/>
      <c r="AD40" s="44"/>
      <c r="AE40" s="12"/>
      <c r="AF40" s="12"/>
      <c r="AG40" s="12"/>
      <c r="AH40" s="42"/>
      <c r="AI40" s="44"/>
      <c r="AJ40" s="12"/>
      <c r="AK40" s="12"/>
      <c r="AL40" s="12"/>
      <c r="AM40" s="42"/>
      <c r="AN40" s="44"/>
      <c r="AO40" s="12"/>
      <c r="AP40" s="12"/>
      <c r="AQ40" s="12"/>
      <c r="AR40" s="42"/>
      <c r="AS40" s="44"/>
      <c r="AT40" s="12"/>
      <c r="AU40" s="12"/>
      <c r="AV40" s="12"/>
      <c r="AW40" s="42"/>
      <c r="AX40" s="44"/>
    </row>
    <row r="41" spans="1:141" x14ac:dyDescent="0.2">
      <c r="A41" s="12"/>
      <c r="B41" s="64"/>
      <c r="C41" s="18"/>
      <c r="D41" s="19"/>
      <c r="E41" s="65"/>
      <c r="F41" s="17"/>
      <c r="G41" s="27"/>
      <c r="H41" s="12"/>
      <c r="I41" s="15">
        <f>IF(Sprint4TasksTable[[#This Row],[Presup]]&gt;0,(MAX(J41:AX41)-MIN(J41:AX41))/Sprint4TasksTable[[#This Row],[Presup]],0)</f>
        <v>0</v>
      </c>
      <c r="J41" s="12"/>
      <c r="K41" s="12"/>
      <c r="L41" s="12"/>
      <c r="M41" s="12"/>
      <c r="N41" s="42"/>
      <c r="O41" s="44"/>
      <c r="P41" s="12"/>
      <c r="Q41" s="12"/>
      <c r="R41" s="12"/>
      <c r="S41" s="42"/>
      <c r="T41" s="44"/>
      <c r="U41" s="12"/>
      <c r="V41" s="12"/>
      <c r="W41" s="12"/>
      <c r="X41" s="42"/>
      <c r="Y41" s="44"/>
      <c r="Z41" s="12"/>
      <c r="AA41" s="12"/>
      <c r="AB41" s="12"/>
      <c r="AC41" s="42"/>
      <c r="AD41" s="44"/>
      <c r="AE41" s="12"/>
      <c r="AF41" s="12"/>
      <c r="AG41" s="12"/>
      <c r="AH41" s="42"/>
      <c r="AI41" s="44"/>
      <c r="AJ41" s="12"/>
      <c r="AK41" s="12"/>
      <c r="AL41" s="12"/>
      <c r="AM41" s="42"/>
      <c r="AN41" s="44"/>
      <c r="AO41" s="12"/>
      <c r="AP41" s="12"/>
      <c r="AQ41" s="12"/>
      <c r="AR41" s="42"/>
      <c r="AS41" s="44"/>
      <c r="AT41" s="12"/>
      <c r="AU41" s="12"/>
      <c r="AV41" s="12"/>
      <c r="AW41" s="42"/>
      <c r="AX41" s="44"/>
    </row>
    <row r="42" spans="1:141" x14ac:dyDescent="0.2">
      <c r="A42" s="12"/>
      <c r="B42" s="64"/>
      <c r="C42" s="18"/>
      <c r="D42" s="19"/>
      <c r="E42" s="65"/>
      <c r="F42" s="17"/>
      <c r="G42" s="27"/>
      <c r="H42" s="12"/>
      <c r="I42" s="15">
        <f>IF(Sprint4TasksTable[[#This Row],[Presup]]&gt;0,(MAX(J42:AX42)-MIN(J42:AX42))/Sprint4TasksTable[[#This Row],[Presup]],0)</f>
        <v>0</v>
      </c>
      <c r="J42" s="12"/>
      <c r="K42" s="12"/>
      <c r="L42" s="12"/>
      <c r="M42" s="12"/>
      <c r="N42" s="42"/>
      <c r="O42" s="44"/>
      <c r="P42" s="12"/>
      <c r="Q42" s="12"/>
      <c r="R42" s="12"/>
      <c r="S42" s="42"/>
      <c r="T42" s="44"/>
      <c r="U42" s="12"/>
      <c r="V42" s="12"/>
      <c r="W42" s="12"/>
      <c r="X42" s="42"/>
      <c r="Y42" s="44"/>
      <c r="Z42" s="12"/>
      <c r="AA42" s="12"/>
      <c r="AB42" s="12"/>
      <c r="AC42" s="42"/>
      <c r="AD42" s="44"/>
      <c r="AE42" s="12"/>
      <c r="AF42" s="12"/>
      <c r="AG42" s="12"/>
      <c r="AH42" s="42"/>
      <c r="AI42" s="44"/>
      <c r="AJ42" s="12"/>
      <c r="AK42" s="12"/>
      <c r="AL42" s="12"/>
      <c r="AM42" s="42"/>
      <c r="AN42" s="44"/>
      <c r="AO42" s="12"/>
      <c r="AP42" s="12"/>
      <c r="AQ42" s="12"/>
      <c r="AR42" s="42"/>
      <c r="AS42" s="44"/>
      <c r="AT42" s="12"/>
      <c r="AU42" s="12"/>
      <c r="AV42" s="12"/>
      <c r="AW42" s="42"/>
      <c r="AX42" s="44"/>
    </row>
    <row r="43" spans="1:141" x14ac:dyDescent="0.2">
      <c r="A43" s="12"/>
      <c r="B43" s="64"/>
      <c r="C43" s="18"/>
      <c r="D43" s="19"/>
      <c r="E43" s="65"/>
      <c r="F43" s="17"/>
      <c r="G43" s="27"/>
      <c r="H43" s="12"/>
      <c r="I43" s="15">
        <f>IF(Sprint4TasksTable[[#This Row],[Presup]]&gt;0,(MAX(J43:AX43)-MIN(J43:AX43))/Sprint4TasksTable[[#This Row],[Presup]],0)</f>
        <v>0</v>
      </c>
      <c r="J43" s="12"/>
      <c r="K43" s="12"/>
      <c r="L43" s="12"/>
      <c r="M43" s="12"/>
      <c r="N43" s="42"/>
      <c r="O43" s="44"/>
      <c r="P43" s="12"/>
      <c r="Q43" s="12"/>
      <c r="R43" s="12"/>
      <c r="S43" s="42"/>
      <c r="T43" s="44"/>
      <c r="U43" s="12"/>
      <c r="V43" s="12"/>
      <c r="W43" s="12"/>
      <c r="X43" s="42"/>
      <c r="Y43" s="44"/>
      <c r="Z43" s="12"/>
      <c r="AA43" s="12"/>
      <c r="AB43" s="12"/>
      <c r="AC43" s="42"/>
      <c r="AD43" s="44"/>
      <c r="AE43" s="12"/>
      <c r="AF43" s="12"/>
      <c r="AG43" s="12"/>
      <c r="AH43" s="42"/>
      <c r="AI43" s="44"/>
      <c r="AJ43" s="12"/>
      <c r="AK43" s="12"/>
      <c r="AL43" s="12"/>
      <c r="AM43" s="42"/>
      <c r="AN43" s="44"/>
      <c r="AO43" s="12"/>
      <c r="AP43" s="12"/>
      <c r="AQ43" s="12"/>
      <c r="AR43" s="42"/>
      <c r="AS43" s="44"/>
      <c r="AT43" s="12"/>
      <c r="AU43" s="12"/>
      <c r="AV43" s="12"/>
      <c r="AW43" s="42"/>
      <c r="AX43" s="44"/>
    </row>
    <row r="44" spans="1:141" x14ac:dyDescent="0.2">
      <c r="A44" s="12"/>
      <c r="B44" s="64"/>
      <c r="C44" s="18"/>
      <c r="D44" s="19"/>
      <c r="E44" s="65"/>
      <c r="F44" s="17"/>
      <c r="G44" s="27"/>
      <c r="H44" s="12"/>
      <c r="I44" s="15">
        <f>IF(Sprint4TasksTable[[#This Row],[Presup]]&gt;0,(MAX(J44:AX44)-MIN(J44:AX44))/Sprint4TasksTable[[#This Row],[Presup]],0)</f>
        <v>0</v>
      </c>
      <c r="J44" s="12"/>
      <c r="K44" s="12"/>
      <c r="L44" s="12"/>
      <c r="M44" s="12"/>
      <c r="N44" s="42"/>
      <c r="O44" s="44"/>
      <c r="P44" s="12"/>
      <c r="Q44" s="12"/>
      <c r="R44" s="12"/>
      <c r="S44" s="42"/>
      <c r="T44" s="44"/>
      <c r="U44" s="12"/>
      <c r="V44" s="12"/>
      <c r="W44" s="12"/>
      <c r="X44" s="42"/>
      <c r="Y44" s="44"/>
      <c r="Z44" s="12"/>
      <c r="AA44" s="12"/>
      <c r="AB44" s="12"/>
      <c r="AC44" s="42"/>
      <c r="AD44" s="44"/>
      <c r="AE44" s="12"/>
      <c r="AF44" s="12"/>
      <c r="AG44" s="12"/>
      <c r="AH44" s="42"/>
      <c r="AI44" s="44"/>
      <c r="AJ44" s="12"/>
      <c r="AK44" s="12"/>
      <c r="AL44" s="12"/>
      <c r="AM44" s="42"/>
      <c r="AN44" s="44"/>
      <c r="AO44" s="12"/>
      <c r="AP44" s="12"/>
      <c r="AQ44" s="12"/>
      <c r="AR44" s="42"/>
      <c r="AS44" s="44"/>
      <c r="AT44" s="12"/>
      <c r="AU44" s="12"/>
      <c r="AV44" s="12"/>
      <c r="AW44" s="42"/>
      <c r="AX44" s="44"/>
    </row>
    <row r="45" spans="1:141" x14ac:dyDescent="0.2">
      <c r="A45" s="12"/>
      <c r="B45" s="64"/>
      <c r="C45" s="18"/>
      <c r="D45" s="19"/>
      <c r="E45" s="65"/>
      <c r="F45" s="17"/>
      <c r="G45" s="27"/>
      <c r="H45" s="12"/>
      <c r="I45" s="15">
        <f>IF(Sprint4TasksTable[[#This Row],[Presup]]&gt;0,(MAX(J45:AX45)-MIN(J45:AX45))/Sprint4TasksTable[[#This Row],[Presup]],0)</f>
        <v>0</v>
      </c>
      <c r="J45" s="12"/>
      <c r="K45" s="12"/>
      <c r="L45" s="12"/>
      <c r="M45" s="12"/>
      <c r="N45" s="42"/>
      <c r="O45" s="44"/>
      <c r="P45" s="12"/>
      <c r="Q45" s="12"/>
      <c r="R45" s="12"/>
      <c r="S45" s="42"/>
      <c r="T45" s="44"/>
      <c r="U45" s="12"/>
      <c r="V45" s="12"/>
      <c r="W45" s="12"/>
      <c r="X45" s="42"/>
      <c r="Y45" s="44"/>
      <c r="Z45" s="12"/>
      <c r="AA45" s="12"/>
      <c r="AB45" s="12"/>
      <c r="AC45" s="42"/>
      <c r="AD45" s="44"/>
      <c r="AE45" s="12"/>
      <c r="AF45" s="12"/>
      <c r="AG45" s="12"/>
      <c r="AH45" s="42"/>
      <c r="AI45" s="44"/>
      <c r="AJ45" s="12"/>
      <c r="AK45" s="12"/>
      <c r="AL45" s="12"/>
      <c r="AM45" s="42"/>
      <c r="AN45" s="44"/>
      <c r="AO45" s="12"/>
      <c r="AP45" s="12"/>
      <c r="AQ45" s="12"/>
      <c r="AR45" s="42"/>
      <c r="AS45" s="44"/>
      <c r="AT45" s="12"/>
      <c r="AU45" s="12"/>
      <c r="AV45" s="12"/>
      <c r="AW45" s="42"/>
      <c r="AX45" s="44"/>
      <c r="BE45" s="24"/>
    </row>
    <row r="46" spans="1:141" x14ac:dyDescent="0.2">
      <c r="A46" s="12"/>
      <c r="B46" s="64"/>
      <c r="C46" s="18"/>
      <c r="D46" s="19"/>
      <c r="E46" s="65"/>
      <c r="F46" s="17"/>
      <c r="G46" s="27"/>
      <c r="H46" s="12"/>
      <c r="I46" s="15">
        <f>IF(Sprint4TasksTable[[#This Row],[Presup]]&gt;0,(MAX(J46:AX46)-MIN(J46:AX46))/Sprint4TasksTable[[#This Row],[Presup]],0)</f>
        <v>0</v>
      </c>
      <c r="J46" s="12"/>
      <c r="K46" s="12"/>
      <c r="L46" s="12"/>
      <c r="M46" s="12"/>
      <c r="N46" s="42"/>
      <c r="O46" s="44"/>
      <c r="P46" s="12"/>
      <c r="Q46" s="12"/>
      <c r="R46" s="12"/>
      <c r="S46" s="42"/>
      <c r="T46" s="44"/>
      <c r="U46" s="12"/>
      <c r="V46" s="12"/>
      <c r="W46" s="12"/>
      <c r="X46" s="42"/>
      <c r="Y46" s="44"/>
      <c r="Z46" s="12"/>
      <c r="AA46" s="12"/>
      <c r="AB46" s="12"/>
      <c r="AC46" s="42"/>
      <c r="AD46" s="44"/>
      <c r="AE46" s="12"/>
      <c r="AF46" s="12"/>
      <c r="AG46" s="12"/>
      <c r="AH46" s="42"/>
      <c r="AI46" s="44"/>
      <c r="AJ46" s="12"/>
      <c r="AK46" s="12"/>
      <c r="AL46" s="12"/>
      <c r="AM46" s="42"/>
      <c r="AN46" s="44"/>
      <c r="AO46" s="12"/>
      <c r="AP46" s="12"/>
      <c r="AQ46" s="12"/>
      <c r="AR46" s="42"/>
      <c r="AS46" s="44"/>
      <c r="AT46" s="12"/>
      <c r="AU46" s="12"/>
      <c r="AV46" s="12"/>
      <c r="AW46" s="42"/>
      <c r="AX46" s="44"/>
    </row>
    <row r="47" spans="1:141" x14ac:dyDescent="0.2">
      <c r="A47" s="12"/>
      <c r="B47" s="64"/>
      <c r="C47" s="18"/>
      <c r="D47" s="19"/>
      <c r="E47" s="65"/>
      <c r="F47" s="17"/>
      <c r="G47" s="27"/>
      <c r="H47" s="12"/>
      <c r="I47" s="15">
        <f>IF(Sprint4TasksTable[[#This Row],[Presup]]&gt;0,(MAX(J47:AX47)-MIN(J47:AX47))/Sprint4TasksTable[[#This Row],[Presup]],0)</f>
        <v>0</v>
      </c>
      <c r="J47" s="12"/>
      <c r="K47" s="12"/>
      <c r="L47" s="12"/>
      <c r="M47" s="12"/>
      <c r="N47" s="42"/>
      <c r="O47" s="44"/>
      <c r="P47" s="12"/>
      <c r="Q47" s="12"/>
      <c r="R47" s="12"/>
      <c r="S47" s="42"/>
      <c r="T47" s="44"/>
      <c r="U47" s="12"/>
      <c r="V47" s="12"/>
      <c r="W47" s="12"/>
      <c r="X47" s="42"/>
      <c r="Y47" s="44"/>
      <c r="Z47" s="12"/>
      <c r="AA47" s="12"/>
      <c r="AB47" s="12"/>
      <c r="AC47" s="42"/>
      <c r="AD47" s="44"/>
      <c r="AE47" s="12"/>
      <c r="AF47" s="12"/>
      <c r="AG47" s="12"/>
      <c r="AH47" s="42"/>
      <c r="AI47" s="44"/>
      <c r="AJ47" s="12"/>
      <c r="AK47" s="12"/>
      <c r="AL47" s="12"/>
      <c r="AM47" s="42"/>
      <c r="AN47" s="44"/>
      <c r="AO47" s="12"/>
      <c r="AP47" s="12"/>
      <c r="AQ47" s="12"/>
      <c r="AR47" s="42"/>
      <c r="AS47" s="44"/>
      <c r="AT47" s="12"/>
      <c r="AU47" s="12"/>
      <c r="AV47" s="12"/>
      <c r="AW47" s="42"/>
      <c r="AX47" s="44"/>
      <c r="BE47" s="24"/>
    </row>
    <row r="48" spans="1:141" x14ac:dyDescent="0.2">
      <c r="A48" s="12"/>
      <c r="B48" s="64"/>
      <c r="C48" s="18"/>
      <c r="D48" s="19"/>
      <c r="E48" s="65"/>
      <c r="F48" s="17"/>
      <c r="G48" s="27"/>
      <c r="H48" s="12"/>
      <c r="I48" s="15">
        <f>IF(Sprint4TasksTable[[#This Row],[Presup]]&gt;0,(MAX(J48:AX48)-MIN(J48:AX48))/Sprint4TasksTable[[#This Row],[Presup]],0)</f>
        <v>0</v>
      </c>
      <c r="J48" s="12"/>
      <c r="K48" s="12"/>
      <c r="L48" s="12"/>
      <c r="M48" s="12"/>
      <c r="N48" s="42"/>
      <c r="O48" s="44"/>
      <c r="P48" s="12"/>
      <c r="Q48" s="12"/>
      <c r="R48" s="12"/>
      <c r="S48" s="42"/>
      <c r="T48" s="44"/>
      <c r="U48" s="12"/>
      <c r="V48" s="12"/>
      <c r="W48" s="12"/>
      <c r="X48" s="42"/>
      <c r="Y48" s="44"/>
      <c r="Z48" s="12"/>
      <c r="AA48" s="12"/>
      <c r="AB48" s="12"/>
      <c r="AC48" s="42"/>
      <c r="AD48" s="44"/>
      <c r="AE48" s="12"/>
      <c r="AF48" s="12"/>
      <c r="AG48" s="12"/>
      <c r="AH48" s="42"/>
      <c r="AI48" s="44"/>
      <c r="AJ48" s="12"/>
      <c r="AK48" s="12"/>
      <c r="AL48" s="12"/>
      <c r="AM48" s="42"/>
      <c r="AN48" s="44"/>
      <c r="AO48" s="12"/>
      <c r="AP48" s="12"/>
      <c r="AQ48" s="12"/>
      <c r="AR48" s="42"/>
      <c r="AS48" s="44"/>
      <c r="AT48" s="12"/>
      <c r="AU48" s="12"/>
      <c r="AV48" s="12"/>
      <c r="AW48" s="42"/>
      <c r="AX48" s="44"/>
      <c r="BE48" s="24"/>
    </row>
    <row r="49" spans="1:57" x14ac:dyDescent="0.2">
      <c r="A49" s="12"/>
      <c r="B49" s="64"/>
      <c r="C49" s="18"/>
      <c r="D49" s="19"/>
      <c r="E49" s="65"/>
      <c r="F49" s="17"/>
      <c r="G49" s="27"/>
      <c r="H49" s="12"/>
      <c r="I49" s="15">
        <f>IF(Sprint4TasksTable[[#This Row],[Presup]]&gt;0,(MAX(J49:AX49)-MIN(J49:AX49))/Sprint4TasksTable[[#This Row],[Presup]],0)</f>
        <v>0</v>
      </c>
      <c r="J49" s="12"/>
      <c r="K49" s="12"/>
      <c r="L49" s="12"/>
      <c r="M49" s="12"/>
      <c r="N49" s="42"/>
      <c r="O49" s="44"/>
      <c r="P49" s="12"/>
      <c r="Q49" s="12"/>
      <c r="R49" s="12"/>
      <c r="S49" s="42"/>
      <c r="T49" s="44"/>
      <c r="U49" s="12"/>
      <c r="V49" s="12"/>
      <c r="W49" s="12"/>
      <c r="X49" s="42"/>
      <c r="Y49" s="44"/>
      <c r="Z49" s="12"/>
      <c r="AA49" s="12"/>
      <c r="AB49" s="12"/>
      <c r="AC49" s="42"/>
      <c r="AD49" s="44"/>
      <c r="AE49" s="12"/>
      <c r="AF49" s="12"/>
      <c r="AG49" s="12"/>
      <c r="AH49" s="42"/>
      <c r="AI49" s="44"/>
      <c r="AJ49" s="12"/>
      <c r="AK49" s="12"/>
      <c r="AL49" s="12"/>
      <c r="AM49" s="42"/>
      <c r="AN49" s="44"/>
      <c r="AO49" s="12"/>
      <c r="AP49" s="12"/>
      <c r="AQ49" s="12"/>
      <c r="AR49" s="42"/>
      <c r="AS49" s="44"/>
      <c r="AT49" s="12"/>
      <c r="AU49" s="12"/>
      <c r="AV49" s="12"/>
      <c r="AW49" s="42"/>
      <c r="AX49" s="44"/>
    </row>
    <row r="50" spans="1:57" x14ac:dyDescent="0.2">
      <c r="A50" s="12"/>
      <c r="B50" s="64"/>
      <c r="C50" s="18"/>
      <c r="D50" s="19"/>
      <c r="E50" s="65"/>
      <c r="F50" s="17"/>
      <c r="G50" s="27"/>
      <c r="H50" s="12"/>
      <c r="I50" s="15">
        <f>IF(Sprint4TasksTable[[#This Row],[Presup]]&gt;0,(MAX(J50:AX50)-MIN(J50:AX50))/Sprint4TasksTable[[#This Row],[Presup]],0)</f>
        <v>0</v>
      </c>
      <c r="J50" s="12"/>
      <c r="K50" s="12"/>
      <c r="L50" s="12"/>
      <c r="M50" s="12"/>
      <c r="N50" s="42"/>
      <c r="O50" s="44"/>
      <c r="P50" s="12"/>
      <c r="Q50" s="12"/>
      <c r="R50" s="12"/>
      <c r="S50" s="42"/>
      <c r="T50" s="44"/>
      <c r="U50" s="12"/>
      <c r="V50" s="12"/>
      <c r="W50" s="12"/>
      <c r="X50" s="42"/>
      <c r="Y50" s="44"/>
      <c r="Z50" s="12"/>
      <c r="AA50" s="12"/>
      <c r="AB50" s="12"/>
      <c r="AC50" s="42"/>
      <c r="AD50" s="44"/>
      <c r="AE50" s="12"/>
      <c r="AF50" s="12"/>
      <c r="AG50" s="12"/>
      <c r="AH50" s="42"/>
      <c r="AI50" s="44"/>
      <c r="AJ50" s="12"/>
      <c r="AK50" s="12"/>
      <c r="AL50" s="12"/>
      <c r="AM50" s="42"/>
      <c r="AN50" s="44"/>
      <c r="AO50" s="12"/>
      <c r="AP50" s="12"/>
      <c r="AQ50" s="12"/>
      <c r="AR50" s="42"/>
      <c r="AS50" s="44"/>
      <c r="AT50" s="12"/>
      <c r="AU50" s="12"/>
      <c r="AV50" s="12"/>
      <c r="AW50" s="42"/>
      <c r="AX50" s="44"/>
      <c r="BC50" s="25"/>
    </row>
    <row r="51" spans="1:57" x14ac:dyDescent="0.2">
      <c r="A51" s="12"/>
      <c r="B51" s="64"/>
      <c r="C51" s="18"/>
      <c r="D51" s="19"/>
      <c r="E51" s="65"/>
      <c r="F51" s="17"/>
      <c r="G51" s="27"/>
      <c r="H51" s="12"/>
      <c r="I51" s="15">
        <f>IF(Sprint4TasksTable[[#This Row],[Presup]]&gt;0,(MAX(J51:AX51)-MIN(J51:AX51))/Sprint4TasksTable[[#This Row],[Presup]],0)</f>
        <v>0</v>
      </c>
      <c r="J51" s="12"/>
      <c r="K51" s="12"/>
      <c r="L51" s="12"/>
      <c r="M51" s="12"/>
      <c r="N51" s="42"/>
      <c r="O51" s="44"/>
      <c r="P51" s="12"/>
      <c r="Q51" s="12"/>
      <c r="R51" s="12"/>
      <c r="S51" s="42"/>
      <c r="T51" s="44"/>
      <c r="U51" s="12"/>
      <c r="V51" s="12"/>
      <c r="W51" s="12"/>
      <c r="X51" s="42"/>
      <c r="Y51" s="44"/>
      <c r="Z51" s="12"/>
      <c r="AA51" s="12"/>
      <c r="AB51" s="12"/>
      <c r="AC51" s="42"/>
      <c r="AD51" s="44"/>
      <c r="AE51" s="12"/>
      <c r="AF51" s="12"/>
      <c r="AG51" s="12"/>
      <c r="AH51" s="42"/>
      <c r="AI51" s="44"/>
      <c r="AJ51" s="12"/>
      <c r="AK51" s="12"/>
      <c r="AL51" s="12"/>
      <c r="AM51" s="42"/>
      <c r="AN51" s="44"/>
      <c r="AO51" s="12"/>
      <c r="AP51" s="12"/>
      <c r="AQ51" s="12"/>
      <c r="AR51" s="42"/>
      <c r="AS51" s="44"/>
      <c r="AT51" s="12"/>
      <c r="AU51" s="12"/>
      <c r="AV51" s="12"/>
      <c r="AW51" s="42"/>
      <c r="AX51" s="44"/>
      <c r="BC51" s="24"/>
    </row>
    <row r="52" spans="1:57" x14ac:dyDescent="0.2">
      <c r="A52" s="12"/>
      <c r="B52" s="64"/>
      <c r="C52" s="18"/>
      <c r="D52" s="19"/>
      <c r="E52" s="65"/>
      <c r="F52" s="17"/>
      <c r="G52" s="27"/>
      <c r="H52" s="12"/>
      <c r="I52" s="15">
        <f>IF(Sprint4TasksTable[[#This Row],[Presup]]&gt;0,(MAX(J52:AX52)-MIN(J52:AX52))/Sprint4TasksTable[[#This Row],[Presup]],0)</f>
        <v>0</v>
      </c>
      <c r="J52" s="12"/>
      <c r="K52" s="12"/>
      <c r="L52" s="12"/>
      <c r="M52" s="12"/>
      <c r="N52" s="42"/>
      <c r="O52" s="44"/>
      <c r="P52" s="12"/>
      <c r="Q52" s="12"/>
      <c r="R52" s="12"/>
      <c r="S52" s="42"/>
      <c r="T52" s="44"/>
      <c r="U52" s="12"/>
      <c r="V52" s="12"/>
      <c r="W52" s="12"/>
      <c r="X52" s="42"/>
      <c r="Y52" s="44"/>
      <c r="Z52" s="12"/>
      <c r="AA52" s="12"/>
      <c r="AB52" s="12"/>
      <c r="AC52" s="42"/>
      <c r="AD52" s="44"/>
      <c r="AE52" s="12"/>
      <c r="AF52" s="12"/>
      <c r="AG52" s="12"/>
      <c r="AH52" s="42"/>
      <c r="AI52" s="44"/>
      <c r="AJ52" s="12"/>
      <c r="AK52" s="12"/>
      <c r="AL52" s="12"/>
      <c r="AM52" s="42"/>
      <c r="AN52" s="44"/>
      <c r="AO52" s="12"/>
      <c r="AP52" s="12"/>
      <c r="AQ52" s="12"/>
      <c r="AR52" s="42"/>
      <c r="AS52" s="44"/>
      <c r="AT52" s="12"/>
      <c r="AU52" s="12"/>
      <c r="AV52" s="12"/>
      <c r="AW52" s="42"/>
      <c r="AX52" s="44"/>
      <c r="BC52" s="24"/>
    </row>
    <row r="53" spans="1:57" x14ac:dyDescent="0.2">
      <c r="A53" s="12"/>
      <c r="B53" s="64"/>
      <c r="C53" s="18"/>
      <c r="D53" s="19"/>
      <c r="E53" s="65"/>
      <c r="F53" s="17"/>
      <c r="G53" s="27"/>
      <c r="H53" s="12"/>
      <c r="I53" s="15">
        <f>IF(Sprint4TasksTable[[#This Row],[Presup]]&gt;0,(MAX(J53:AX53)-MIN(J53:AX53))/Sprint4TasksTable[[#This Row],[Presup]],0)</f>
        <v>0</v>
      </c>
      <c r="J53" s="12"/>
      <c r="K53" s="12"/>
      <c r="L53" s="12"/>
      <c r="M53" s="12"/>
      <c r="N53" s="42"/>
      <c r="O53" s="44"/>
      <c r="P53" s="12"/>
      <c r="Q53" s="12"/>
      <c r="R53" s="12"/>
      <c r="S53" s="42"/>
      <c r="T53" s="44"/>
      <c r="U53" s="12"/>
      <c r="V53" s="12"/>
      <c r="W53" s="12"/>
      <c r="X53" s="42"/>
      <c r="Y53" s="44"/>
      <c r="Z53" s="12"/>
      <c r="AA53" s="12"/>
      <c r="AB53" s="12"/>
      <c r="AC53" s="42"/>
      <c r="AD53" s="44"/>
      <c r="AE53" s="12"/>
      <c r="AF53" s="12"/>
      <c r="AG53" s="12"/>
      <c r="AH53" s="42"/>
      <c r="AI53" s="44"/>
      <c r="AJ53" s="12"/>
      <c r="AK53" s="12"/>
      <c r="AL53" s="12"/>
      <c r="AM53" s="42"/>
      <c r="AN53" s="44"/>
      <c r="AO53" s="12"/>
      <c r="AP53" s="12"/>
      <c r="AQ53" s="12"/>
      <c r="AR53" s="42"/>
      <c r="AS53" s="44"/>
      <c r="AT53" s="12"/>
      <c r="AU53" s="12"/>
      <c r="AV53" s="12"/>
      <c r="AW53" s="42"/>
      <c r="AX53" s="44"/>
      <c r="BC53" s="24"/>
    </row>
    <row r="54" spans="1:57" x14ac:dyDescent="0.2">
      <c r="A54" s="12"/>
      <c r="B54" s="64"/>
      <c r="C54" s="18"/>
      <c r="D54" s="19"/>
      <c r="E54" s="65"/>
      <c r="F54" s="17"/>
      <c r="G54" s="27"/>
      <c r="H54" s="12"/>
      <c r="I54" s="15">
        <f>IF(Sprint4TasksTable[[#This Row],[Presup]]&gt;0,(MAX(J54:AX54)-MIN(J54:AX54))/Sprint4TasksTable[[#This Row],[Presup]],0)</f>
        <v>0</v>
      </c>
      <c r="J54" s="12"/>
      <c r="K54" s="12"/>
      <c r="L54" s="12"/>
      <c r="M54" s="12"/>
      <c r="N54" s="42"/>
      <c r="O54" s="44"/>
      <c r="P54" s="12"/>
      <c r="Q54" s="12"/>
      <c r="R54" s="12"/>
      <c r="S54" s="42"/>
      <c r="T54" s="44"/>
      <c r="U54" s="12"/>
      <c r="V54" s="12"/>
      <c r="W54" s="12"/>
      <c r="X54" s="42"/>
      <c r="Y54" s="44"/>
      <c r="Z54" s="12"/>
      <c r="AA54" s="12"/>
      <c r="AB54" s="12"/>
      <c r="AC54" s="42"/>
      <c r="AD54" s="44"/>
      <c r="AE54" s="12"/>
      <c r="AF54" s="12"/>
      <c r="AG54" s="12"/>
      <c r="AH54" s="42"/>
      <c r="AI54" s="44"/>
      <c r="AJ54" s="12"/>
      <c r="AK54" s="12"/>
      <c r="AL54" s="12"/>
      <c r="AM54" s="42"/>
      <c r="AN54" s="44"/>
      <c r="AO54" s="12"/>
      <c r="AP54" s="12"/>
      <c r="AQ54" s="12"/>
      <c r="AR54" s="42"/>
      <c r="AS54" s="44"/>
      <c r="AT54" s="12"/>
      <c r="AU54" s="12"/>
      <c r="AV54" s="12"/>
      <c r="AW54" s="42"/>
      <c r="AX54" s="44"/>
      <c r="BC54" s="24"/>
    </row>
    <row r="55" spans="1:57" x14ac:dyDescent="0.2">
      <c r="A55" s="12"/>
      <c r="B55" s="64"/>
      <c r="C55" s="18"/>
      <c r="D55" s="19"/>
      <c r="E55" s="65"/>
      <c r="F55" s="17"/>
      <c r="G55" s="27"/>
      <c r="H55" s="12"/>
      <c r="I55" s="15">
        <f>IF(Sprint4TasksTable[[#This Row],[Presup]]&gt;0,(MAX(J55:AX55)-MIN(J55:AX55))/Sprint4TasksTable[[#This Row],[Presup]],0)</f>
        <v>0</v>
      </c>
      <c r="J55" s="12"/>
      <c r="K55" s="12"/>
      <c r="L55" s="12"/>
      <c r="M55" s="12"/>
      <c r="N55" s="42"/>
      <c r="O55" s="44"/>
      <c r="P55" s="12"/>
      <c r="Q55" s="12"/>
      <c r="R55" s="12"/>
      <c r="S55" s="42"/>
      <c r="T55" s="44"/>
      <c r="U55" s="12"/>
      <c r="V55" s="12"/>
      <c r="W55" s="12"/>
      <c r="X55" s="42"/>
      <c r="Y55" s="44"/>
      <c r="Z55" s="12"/>
      <c r="AA55" s="12"/>
      <c r="AB55" s="12"/>
      <c r="AC55" s="42"/>
      <c r="AD55" s="44"/>
      <c r="AE55" s="12"/>
      <c r="AF55" s="12"/>
      <c r="AG55" s="12"/>
      <c r="AH55" s="42"/>
      <c r="AI55" s="44"/>
      <c r="AJ55" s="12"/>
      <c r="AK55" s="12"/>
      <c r="AL55" s="12"/>
      <c r="AM55" s="42"/>
      <c r="AN55" s="44"/>
      <c r="AO55" s="12"/>
      <c r="AP55" s="12"/>
      <c r="AQ55" s="12"/>
      <c r="AR55" s="42"/>
      <c r="AS55" s="44"/>
      <c r="AT55" s="12"/>
      <c r="AU55" s="12"/>
      <c r="AV55" s="12"/>
      <c r="AW55" s="42"/>
      <c r="AX55" s="44"/>
    </row>
    <row r="56" spans="1:57" x14ac:dyDescent="0.2">
      <c r="A56" s="12"/>
      <c r="B56" s="64"/>
      <c r="C56" s="18"/>
      <c r="D56" s="19"/>
      <c r="E56" s="65"/>
      <c r="F56" s="17"/>
      <c r="G56" s="27"/>
      <c r="H56" s="12"/>
      <c r="I56" s="15">
        <f>IF(Sprint4TasksTable[[#This Row],[Presup]]&gt;0,(MAX(J56:AX56)-MIN(J56:AX56))/Sprint4TasksTable[[#This Row],[Presup]],0)</f>
        <v>0</v>
      </c>
      <c r="J56" s="12"/>
      <c r="K56" s="12"/>
      <c r="L56" s="12"/>
      <c r="M56" s="12"/>
      <c r="N56" s="42"/>
      <c r="O56" s="44"/>
      <c r="P56" s="12"/>
      <c r="Q56" s="12"/>
      <c r="R56" s="12"/>
      <c r="S56" s="42"/>
      <c r="T56" s="44"/>
      <c r="U56" s="12"/>
      <c r="V56" s="12"/>
      <c r="W56" s="12"/>
      <c r="X56" s="42"/>
      <c r="Y56" s="44"/>
      <c r="Z56" s="12"/>
      <c r="AA56" s="12"/>
      <c r="AB56" s="12"/>
      <c r="AC56" s="42"/>
      <c r="AD56" s="44"/>
      <c r="AE56" s="12"/>
      <c r="AF56" s="12"/>
      <c r="AG56" s="12"/>
      <c r="AH56" s="42"/>
      <c r="AI56" s="44"/>
      <c r="AJ56" s="12"/>
      <c r="AK56" s="12"/>
      <c r="AL56" s="12"/>
      <c r="AM56" s="42"/>
      <c r="AN56" s="44"/>
      <c r="AO56" s="12"/>
      <c r="AP56" s="12"/>
      <c r="AQ56" s="12"/>
      <c r="AR56" s="42"/>
      <c r="AS56" s="44"/>
      <c r="AT56" s="12"/>
      <c r="AU56" s="12"/>
      <c r="AV56" s="12"/>
      <c r="AW56" s="42"/>
      <c r="AX56" s="44"/>
    </row>
    <row r="57" spans="1:57" x14ac:dyDescent="0.2">
      <c r="A57" s="12"/>
      <c r="B57" s="64"/>
      <c r="C57" s="18"/>
      <c r="D57" s="19"/>
      <c r="E57" s="65"/>
      <c r="F57" s="17"/>
      <c r="G57" s="27"/>
      <c r="H57" s="12"/>
      <c r="I57" s="15">
        <f>IF(Sprint4TasksTable[[#This Row],[Presup]]&gt;0,(MAX(J57:AX57)-MIN(J57:AX57))/Sprint4TasksTable[[#This Row],[Presup]],0)</f>
        <v>0</v>
      </c>
      <c r="J57" s="12"/>
      <c r="K57" s="12"/>
      <c r="L57" s="12"/>
      <c r="M57" s="12"/>
      <c r="N57" s="42"/>
      <c r="O57" s="44"/>
      <c r="P57" s="12"/>
      <c r="Q57" s="12"/>
      <c r="R57" s="12"/>
      <c r="S57" s="42"/>
      <c r="T57" s="44"/>
      <c r="U57" s="12"/>
      <c r="V57" s="12"/>
      <c r="W57" s="12"/>
      <c r="X57" s="42"/>
      <c r="Y57" s="44"/>
      <c r="Z57" s="12"/>
      <c r="AA57" s="12"/>
      <c r="AB57" s="12"/>
      <c r="AC57" s="42"/>
      <c r="AD57" s="44"/>
      <c r="AE57" s="12"/>
      <c r="AF57" s="12"/>
      <c r="AG57" s="12"/>
      <c r="AH57" s="42"/>
      <c r="AI57" s="44"/>
      <c r="AJ57" s="12"/>
      <c r="AK57" s="12"/>
      <c r="AL57" s="12"/>
      <c r="AM57" s="42"/>
      <c r="AN57" s="44"/>
      <c r="AO57" s="12"/>
      <c r="AP57" s="12"/>
      <c r="AQ57" s="12"/>
      <c r="AR57" s="42"/>
      <c r="AS57" s="44"/>
      <c r="AT57" s="12"/>
      <c r="AU57" s="12"/>
      <c r="AV57" s="12"/>
      <c r="AW57" s="42"/>
      <c r="AX57" s="44"/>
    </row>
    <row r="58" spans="1:57" x14ac:dyDescent="0.2">
      <c r="A58" s="12"/>
      <c r="B58" s="64"/>
      <c r="C58" s="18"/>
      <c r="D58" s="19"/>
      <c r="E58" s="65"/>
      <c r="F58" s="17"/>
      <c r="G58" s="27"/>
      <c r="H58" s="12"/>
      <c r="I58" s="15">
        <f>IF(Sprint4TasksTable[[#This Row],[Presup]]&gt;0,(MAX(J58:AX58)-MIN(J58:AX58))/Sprint4TasksTable[[#This Row],[Presup]],0)</f>
        <v>0</v>
      </c>
      <c r="J58" s="12"/>
      <c r="K58" s="12"/>
      <c r="L58" s="12"/>
      <c r="M58" s="12"/>
      <c r="N58" s="42"/>
      <c r="O58" s="44"/>
      <c r="P58" s="12"/>
      <c r="Q58" s="12"/>
      <c r="R58" s="12"/>
      <c r="S58" s="42"/>
      <c r="T58" s="44"/>
      <c r="U58" s="12"/>
      <c r="V58" s="12"/>
      <c r="W58" s="12"/>
      <c r="X58" s="42"/>
      <c r="Y58" s="44"/>
      <c r="Z58" s="12"/>
      <c r="AA58" s="12"/>
      <c r="AB58" s="12"/>
      <c r="AC58" s="42"/>
      <c r="AD58" s="44"/>
      <c r="AE58" s="12"/>
      <c r="AF58" s="12"/>
      <c r="AG58" s="12"/>
      <c r="AH58" s="42"/>
      <c r="AI58" s="44"/>
      <c r="AJ58" s="12"/>
      <c r="AK58" s="12"/>
      <c r="AL58" s="12"/>
      <c r="AM58" s="42"/>
      <c r="AN58" s="44"/>
      <c r="AO58" s="12"/>
      <c r="AP58" s="12"/>
      <c r="AQ58" s="12"/>
      <c r="AR58" s="42"/>
      <c r="AS58" s="44"/>
      <c r="AT58" s="12"/>
      <c r="AU58" s="12"/>
      <c r="AV58" s="12"/>
      <c r="AW58" s="42"/>
      <c r="AX58" s="44"/>
    </row>
    <row r="59" spans="1:57" x14ac:dyDescent="0.2">
      <c r="A59" s="12"/>
      <c r="B59" s="64"/>
      <c r="C59" s="18"/>
      <c r="D59" s="19"/>
      <c r="E59" s="65"/>
      <c r="F59" s="17"/>
      <c r="G59" s="27"/>
      <c r="H59" s="12"/>
      <c r="I59" s="15">
        <f>IF(Sprint4TasksTable[[#This Row],[Presup]]&gt;0,(MAX(J59:AX59)-MIN(J59:AX59))/Sprint4TasksTable[[#This Row],[Presup]],0)</f>
        <v>0</v>
      </c>
      <c r="J59" s="12"/>
      <c r="K59" s="12"/>
      <c r="L59" s="12"/>
      <c r="M59" s="12"/>
      <c r="N59" s="42"/>
      <c r="O59" s="44"/>
      <c r="P59" s="12"/>
      <c r="Q59" s="12"/>
      <c r="R59" s="12"/>
      <c r="S59" s="42"/>
      <c r="T59" s="44"/>
      <c r="U59" s="12"/>
      <c r="V59" s="12"/>
      <c r="W59" s="12"/>
      <c r="X59" s="42"/>
      <c r="Y59" s="44"/>
      <c r="Z59" s="12"/>
      <c r="AA59" s="12"/>
      <c r="AB59" s="12"/>
      <c r="AC59" s="42"/>
      <c r="AD59" s="44"/>
      <c r="AE59" s="12"/>
      <c r="AF59" s="12"/>
      <c r="AG59" s="12"/>
      <c r="AH59" s="42"/>
      <c r="AI59" s="44"/>
      <c r="AJ59" s="12"/>
      <c r="AK59" s="12"/>
      <c r="AL59" s="12"/>
      <c r="AM59" s="42"/>
      <c r="AN59" s="44"/>
      <c r="AO59" s="12"/>
      <c r="AP59" s="12"/>
      <c r="AQ59" s="12"/>
      <c r="AR59" s="42"/>
      <c r="AS59" s="44"/>
      <c r="AT59" s="12"/>
      <c r="AU59" s="12"/>
      <c r="AV59" s="12"/>
      <c r="AW59" s="42"/>
      <c r="AX59" s="44"/>
    </row>
    <row r="60" spans="1:57" x14ac:dyDescent="0.2">
      <c r="A60" s="12"/>
      <c r="B60" s="64"/>
      <c r="C60" s="18"/>
      <c r="D60" s="19"/>
      <c r="E60" s="65"/>
      <c r="F60" s="17"/>
      <c r="G60" s="27"/>
      <c r="H60" s="12"/>
      <c r="I60" s="15">
        <f>IF(Sprint4TasksTable[[#This Row],[Presup]]&gt;0,(MAX(J60:AX60)-MIN(J60:AX60))/Sprint4TasksTable[[#This Row],[Presup]],0)</f>
        <v>0</v>
      </c>
      <c r="J60" s="12"/>
      <c r="K60" s="12"/>
      <c r="L60" s="12"/>
      <c r="M60" s="12"/>
      <c r="N60" s="42"/>
      <c r="O60" s="44"/>
      <c r="P60" s="12"/>
      <c r="Q60" s="12"/>
      <c r="R60" s="12"/>
      <c r="S60" s="42"/>
      <c r="T60" s="44"/>
      <c r="U60" s="12"/>
      <c r="V60" s="12"/>
      <c r="W60" s="12"/>
      <c r="X60" s="42"/>
      <c r="Y60" s="44"/>
      <c r="Z60" s="12"/>
      <c r="AA60" s="12"/>
      <c r="AB60" s="12"/>
      <c r="AC60" s="42"/>
      <c r="AD60" s="44"/>
      <c r="AE60" s="12"/>
      <c r="AF60" s="12"/>
      <c r="AG60" s="12"/>
      <c r="AH60" s="42"/>
      <c r="AI60" s="44"/>
      <c r="AJ60" s="12"/>
      <c r="AK60" s="12"/>
      <c r="AL60" s="12"/>
      <c r="AM60" s="42"/>
      <c r="AN60" s="44"/>
      <c r="AO60" s="12"/>
      <c r="AP60" s="12"/>
      <c r="AQ60" s="12"/>
      <c r="AR60" s="42"/>
      <c r="AS60" s="44"/>
      <c r="AT60" s="12"/>
      <c r="AU60" s="12"/>
      <c r="AV60" s="12"/>
      <c r="AW60" s="42"/>
      <c r="AX60" s="44"/>
    </row>
    <row r="61" spans="1:57" x14ac:dyDescent="0.2">
      <c r="A61" s="12"/>
      <c r="B61" s="64"/>
      <c r="C61" s="18"/>
      <c r="D61" s="19"/>
      <c r="E61" s="65"/>
      <c r="F61" s="17"/>
      <c r="G61" s="27"/>
      <c r="H61" s="12"/>
      <c r="I61" s="15">
        <f>IF(Sprint4TasksTable[[#This Row],[Presup]]&gt;0,(MAX(J61:AX61)-MIN(J61:AX61))/Sprint4TasksTable[[#This Row],[Presup]],0)</f>
        <v>0</v>
      </c>
      <c r="J61" s="12"/>
      <c r="K61" s="12"/>
      <c r="L61" s="12"/>
      <c r="M61" s="12"/>
      <c r="N61" s="42"/>
      <c r="O61" s="44"/>
      <c r="P61" s="12"/>
      <c r="Q61" s="12"/>
      <c r="R61" s="12"/>
      <c r="S61" s="42"/>
      <c r="T61" s="44"/>
      <c r="U61" s="12"/>
      <c r="V61" s="12"/>
      <c r="W61" s="12"/>
      <c r="X61" s="42"/>
      <c r="Y61" s="44"/>
      <c r="Z61" s="12"/>
      <c r="AA61" s="12"/>
      <c r="AB61" s="12"/>
      <c r="AC61" s="42"/>
      <c r="AD61" s="44"/>
      <c r="AE61" s="12"/>
      <c r="AF61" s="12"/>
      <c r="AG61" s="12"/>
      <c r="AH61" s="42"/>
      <c r="AI61" s="44"/>
      <c r="AJ61" s="12"/>
      <c r="AK61" s="12"/>
      <c r="AL61" s="12"/>
      <c r="AM61" s="42"/>
      <c r="AN61" s="44"/>
      <c r="AO61" s="12"/>
      <c r="AP61" s="12"/>
      <c r="AQ61" s="12"/>
      <c r="AR61" s="42"/>
      <c r="AS61" s="44"/>
      <c r="AT61" s="12"/>
      <c r="AU61" s="12"/>
      <c r="AV61" s="12"/>
      <c r="AW61" s="42"/>
      <c r="AX61" s="44"/>
      <c r="BA61" s="25"/>
      <c r="BE61" s="25"/>
    </row>
    <row r="62" spans="1:57" x14ac:dyDescent="0.2">
      <c r="A62" s="12"/>
      <c r="B62" s="64"/>
      <c r="C62" s="18"/>
      <c r="D62" s="19"/>
      <c r="E62" s="65"/>
      <c r="F62" s="17"/>
      <c r="G62" s="27"/>
      <c r="H62" s="12"/>
      <c r="I62" s="15">
        <f>IF(Sprint4TasksTable[[#This Row],[Presup]]&gt;0,(MAX(J62:AX62)-MIN(J62:AX62))/Sprint4TasksTable[[#This Row],[Presup]],0)</f>
        <v>0</v>
      </c>
      <c r="J62" s="12"/>
      <c r="K62" s="12"/>
      <c r="L62" s="12"/>
      <c r="M62" s="12"/>
      <c r="N62" s="42"/>
      <c r="O62" s="44"/>
      <c r="P62" s="12"/>
      <c r="Q62" s="12"/>
      <c r="R62" s="12"/>
      <c r="S62" s="42"/>
      <c r="T62" s="44"/>
      <c r="U62" s="12"/>
      <c r="V62" s="12"/>
      <c r="W62" s="12"/>
      <c r="X62" s="42"/>
      <c r="Y62" s="44"/>
      <c r="Z62" s="12"/>
      <c r="AA62" s="12"/>
      <c r="AB62" s="12"/>
      <c r="AC62" s="42"/>
      <c r="AD62" s="44"/>
      <c r="AE62" s="12"/>
      <c r="AF62" s="12"/>
      <c r="AG62" s="12"/>
      <c r="AH62" s="42"/>
      <c r="AI62" s="44"/>
      <c r="AJ62" s="12"/>
      <c r="AK62" s="12"/>
      <c r="AL62" s="12"/>
      <c r="AM62" s="42"/>
      <c r="AN62" s="44"/>
      <c r="AO62" s="12"/>
      <c r="AP62" s="12"/>
      <c r="AQ62" s="12"/>
      <c r="AR62" s="42"/>
      <c r="AS62" s="44"/>
      <c r="AT62" s="12"/>
      <c r="AU62" s="12"/>
      <c r="AV62" s="12"/>
      <c r="AW62" s="42"/>
      <c r="AX62" s="44"/>
      <c r="BA62" s="25"/>
      <c r="BE62" s="25"/>
    </row>
    <row r="63" spans="1:57" x14ac:dyDescent="0.2">
      <c r="A63" s="12"/>
      <c r="B63" s="64"/>
      <c r="C63" s="18"/>
      <c r="D63" s="19"/>
      <c r="E63" s="65"/>
      <c r="F63" s="17"/>
      <c r="G63" s="27"/>
      <c r="H63" s="12"/>
      <c r="I63" s="15">
        <f>IF(Sprint4TasksTable[[#This Row],[Presup]]&gt;0,(MAX(J63:AX63)-MIN(J63:AX63))/Sprint4TasksTable[[#This Row],[Presup]],0)</f>
        <v>0</v>
      </c>
      <c r="J63" s="12"/>
      <c r="K63" s="12"/>
      <c r="L63" s="12"/>
      <c r="M63" s="12"/>
      <c r="N63" s="42"/>
      <c r="O63" s="44"/>
      <c r="P63" s="12"/>
      <c r="Q63" s="12"/>
      <c r="R63" s="12"/>
      <c r="S63" s="42"/>
      <c r="T63" s="44"/>
      <c r="U63" s="12"/>
      <c r="V63" s="12"/>
      <c r="W63" s="12"/>
      <c r="X63" s="42"/>
      <c r="Y63" s="44"/>
      <c r="Z63" s="12"/>
      <c r="AA63" s="12"/>
      <c r="AB63" s="12"/>
      <c r="AC63" s="42"/>
      <c r="AD63" s="44"/>
      <c r="AE63" s="12"/>
      <c r="AF63" s="12"/>
      <c r="AG63" s="12"/>
      <c r="AH63" s="42"/>
      <c r="AI63" s="44"/>
      <c r="AJ63" s="12"/>
      <c r="AK63" s="12"/>
      <c r="AL63" s="12"/>
      <c r="AM63" s="42"/>
      <c r="AN63" s="44"/>
      <c r="AO63" s="12"/>
      <c r="AP63" s="12"/>
      <c r="AQ63" s="12"/>
      <c r="AR63" s="42"/>
      <c r="AS63" s="44"/>
      <c r="AT63" s="12"/>
      <c r="AU63" s="12"/>
      <c r="AV63" s="12"/>
      <c r="AW63" s="42"/>
      <c r="AX63" s="44"/>
      <c r="BA63" s="25"/>
      <c r="BE63" s="25"/>
    </row>
    <row r="64" spans="1:57" x14ac:dyDescent="0.2">
      <c r="A64" s="12"/>
      <c r="B64" s="64"/>
      <c r="C64" s="18"/>
      <c r="D64" s="19"/>
      <c r="E64" s="65"/>
      <c r="F64" s="17"/>
      <c r="G64" s="27"/>
      <c r="H64" s="12"/>
      <c r="I64" s="15">
        <f>IF(Sprint4TasksTable[[#This Row],[Presup]]&gt;0,(MAX(J64:AX64)-MIN(J64:AX64))/Sprint4TasksTable[[#This Row],[Presup]],0)</f>
        <v>0</v>
      </c>
      <c r="J64" s="12"/>
      <c r="K64" s="12"/>
      <c r="L64" s="12"/>
      <c r="M64" s="12"/>
      <c r="N64" s="42"/>
      <c r="O64" s="44"/>
      <c r="P64" s="12"/>
      <c r="Q64" s="12"/>
      <c r="R64" s="12"/>
      <c r="S64" s="42"/>
      <c r="T64" s="44"/>
      <c r="U64" s="12"/>
      <c r="V64" s="12"/>
      <c r="W64" s="12"/>
      <c r="X64" s="42"/>
      <c r="Y64" s="44"/>
      <c r="Z64" s="12"/>
      <c r="AA64" s="12"/>
      <c r="AB64" s="12"/>
      <c r="AC64" s="42"/>
      <c r="AD64" s="44"/>
      <c r="AE64" s="12"/>
      <c r="AF64" s="12"/>
      <c r="AG64" s="12"/>
      <c r="AH64" s="42"/>
      <c r="AI64" s="44"/>
      <c r="AJ64" s="12"/>
      <c r="AK64" s="12"/>
      <c r="AL64" s="12"/>
      <c r="AM64" s="42"/>
      <c r="AN64" s="44"/>
      <c r="AO64" s="12"/>
      <c r="AP64" s="12"/>
      <c r="AQ64" s="12"/>
      <c r="AR64" s="42"/>
      <c r="AS64" s="44"/>
      <c r="AT64" s="12"/>
      <c r="AU64" s="12"/>
      <c r="AV64" s="12"/>
      <c r="AW64" s="42"/>
      <c r="AX64" s="44"/>
      <c r="BA64" s="25"/>
      <c r="BE64" s="25"/>
    </row>
    <row r="65" spans="1:57" x14ac:dyDescent="0.2">
      <c r="A65" s="12"/>
      <c r="B65" s="64"/>
      <c r="C65" s="18"/>
      <c r="D65" s="19"/>
      <c r="E65" s="65"/>
      <c r="F65" s="17"/>
      <c r="G65" s="27"/>
      <c r="H65" s="12"/>
      <c r="I65" s="15">
        <f>IF(Sprint4TasksTable[[#This Row],[Presup]]&gt;0,(MAX(J65:AX65)-MIN(J65:AX65))/Sprint4TasksTable[[#This Row],[Presup]],0)</f>
        <v>0</v>
      </c>
      <c r="J65" s="12"/>
      <c r="K65" s="12"/>
      <c r="L65" s="12"/>
      <c r="M65" s="12"/>
      <c r="N65" s="42"/>
      <c r="O65" s="44"/>
      <c r="P65" s="12"/>
      <c r="Q65" s="12"/>
      <c r="R65" s="12"/>
      <c r="S65" s="42"/>
      <c r="T65" s="44"/>
      <c r="U65" s="12"/>
      <c r="V65" s="12"/>
      <c r="W65" s="12"/>
      <c r="X65" s="42"/>
      <c r="Y65" s="44"/>
      <c r="Z65" s="12"/>
      <c r="AA65" s="12"/>
      <c r="AB65" s="12"/>
      <c r="AC65" s="42"/>
      <c r="AD65" s="44"/>
      <c r="AE65" s="12"/>
      <c r="AF65" s="12"/>
      <c r="AG65" s="12"/>
      <c r="AH65" s="42"/>
      <c r="AI65" s="44"/>
      <c r="AJ65" s="12"/>
      <c r="AK65" s="12"/>
      <c r="AL65" s="12"/>
      <c r="AM65" s="42"/>
      <c r="AN65" s="44"/>
      <c r="AO65" s="12"/>
      <c r="AP65" s="12"/>
      <c r="AQ65" s="12"/>
      <c r="AR65" s="42"/>
      <c r="AS65" s="44"/>
      <c r="AT65" s="12"/>
      <c r="AU65" s="12"/>
      <c r="AV65" s="12"/>
      <c r="AW65" s="42"/>
      <c r="AX65" s="44"/>
      <c r="BA65" s="25"/>
      <c r="BE65" s="25"/>
    </row>
    <row r="66" spans="1:57" x14ac:dyDescent="0.2">
      <c r="A66" s="12"/>
      <c r="B66" s="64"/>
      <c r="C66" s="18"/>
      <c r="D66" s="19"/>
      <c r="E66" s="65"/>
      <c r="F66" s="17"/>
      <c r="G66" s="27"/>
      <c r="H66" s="12"/>
      <c r="I66" s="15">
        <f>IF(Sprint4TasksTable[[#This Row],[Presup]]&gt;0,(MAX(J66:AX66)-MIN(J66:AX66))/Sprint4TasksTable[[#This Row],[Presup]],0)</f>
        <v>0</v>
      </c>
      <c r="J66" s="12"/>
      <c r="K66" s="12"/>
      <c r="L66" s="12"/>
      <c r="M66" s="12"/>
      <c r="N66" s="42"/>
      <c r="O66" s="44"/>
      <c r="P66" s="12"/>
      <c r="Q66" s="12"/>
      <c r="R66" s="12"/>
      <c r="S66" s="42"/>
      <c r="T66" s="44"/>
      <c r="U66" s="12"/>
      <c r="V66" s="12"/>
      <c r="W66" s="12"/>
      <c r="X66" s="42"/>
      <c r="Y66" s="44"/>
      <c r="Z66" s="12"/>
      <c r="AA66" s="12"/>
      <c r="AB66" s="12"/>
      <c r="AC66" s="42"/>
      <c r="AD66" s="44"/>
      <c r="AE66" s="12"/>
      <c r="AF66" s="12"/>
      <c r="AG66" s="12"/>
      <c r="AH66" s="42"/>
      <c r="AI66" s="44"/>
      <c r="AJ66" s="12"/>
      <c r="AK66" s="12"/>
      <c r="AL66" s="12"/>
      <c r="AM66" s="42"/>
      <c r="AN66" s="44"/>
      <c r="AO66" s="12"/>
      <c r="AP66" s="12"/>
      <c r="AQ66" s="12"/>
      <c r="AR66" s="42"/>
      <c r="AS66" s="44"/>
      <c r="AT66" s="12"/>
      <c r="AU66" s="12"/>
      <c r="AV66" s="12"/>
      <c r="AW66" s="42"/>
      <c r="AX66" s="44"/>
    </row>
    <row r="67" spans="1:57" x14ac:dyDescent="0.2">
      <c r="A67" s="12"/>
      <c r="B67" s="64"/>
      <c r="C67" s="18"/>
      <c r="D67" s="19"/>
      <c r="E67" s="65"/>
      <c r="F67" s="17"/>
      <c r="G67" s="27"/>
      <c r="H67" s="12"/>
      <c r="I67" s="15">
        <f>IF(Sprint4TasksTable[[#This Row],[Presup]]&gt;0,(MAX(J67:AX67)-MIN(J67:AX67))/Sprint4TasksTable[[#This Row],[Presup]],0)</f>
        <v>0</v>
      </c>
      <c r="J67" s="12"/>
      <c r="K67" s="12"/>
      <c r="L67" s="12"/>
      <c r="M67" s="12"/>
      <c r="N67" s="42"/>
      <c r="O67" s="44"/>
      <c r="P67" s="12"/>
      <c r="Q67" s="12"/>
      <c r="R67" s="12"/>
      <c r="S67" s="42"/>
      <c r="T67" s="44"/>
      <c r="U67" s="12"/>
      <c r="V67" s="12"/>
      <c r="W67" s="12"/>
      <c r="X67" s="42"/>
      <c r="Y67" s="44"/>
      <c r="Z67" s="12"/>
      <c r="AA67" s="12"/>
      <c r="AB67" s="12"/>
      <c r="AC67" s="42"/>
      <c r="AD67" s="44"/>
      <c r="AE67" s="12"/>
      <c r="AF67" s="12"/>
      <c r="AG67" s="12"/>
      <c r="AH67" s="42"/>
      <c r="AI67" s="44"/>
      <c r="AJ67" s="12"/>
      <c r="AK67" s="12"/>
      <c r="AL67" s="12"/>
      <c r="AM67" s="42"/>
      <c r="AN67" s="44"/>
      <c r="AO67" s="12"/>
      <c r="AP67" s="12"/>
      <c r="AQ67" s="12"/>
      <c r="AR67" s="42"/>
      <c r="AS67" s="44"/>
      <c r="AT67" s="12"/>
      <c r="AU67" s="12"/>
      <c r="AV67" s="12"/>
      <c r="AW67" s="42"/>
      <c r="AX67" s="44"/>
    </row>
    <row r="68" spans="1:57" x14ac:dyDescent="0.2">
      <c r="A68" s="12"/>
      <c r="B68" s="64"/>
      <c r="C68" s="18"/>
      <c r="D68" s="19"/>
      <c r="E68" s="65"/>
      <c r="F68" s="17"/>
      <c r="G68" s="27"/>
      <c r="H68" s="12"/>
      <c r="I68" s="15">
        <f>IF(Sprint4TasksTable[[#This Row],[Presup]]&gt;0,(MAX(J68:AX68)-MIN(J68:AX68))/Sprint4TasksTable[[#This Row],[Presup]],0)</f>
        <v>0</v>
      </c>
      <c r="J68" s="12"/>
      <c r="K68" s="12"/>
      <c r="L68" s="12"/>
      <c r="M68" s="12"/>
      <c r="N68" s="42"/>
      <c r="O68" s="44"/>
      <c r="P68" s="12"/>
      <c r="Q68" s="12"/>
      <c r="R68" s="12"/>
      <c r="S68" s="42"/>
      <c r="T68" s="44"/>
      <c r="U68" s="12"/>
      <c r="V68" s="12"/>
      <c r="W68" s="12"/>
      <c r="X68" s="42"/>
      <c r="Y68" s="44"/>
      <c r="Z68" s="12"/>
      <c r="AA68" s="12"/>
      <c r="AB68" s="12"/>
      <c r="AC68" s="42"/>
      <c r="AD68" s="44"/>
      <c r="AE68" s="12"/>
      <c r="AF68" s="12"/>
      <c r="AG68" s="12"/>
      <c r="AH68" s="42"/>
      <c r="AI68" s="44"/>
      <c r="AJ68" s="12"/>
      <c r="AK68" s="12"/>
      <c r="AL68" s="12"/>
      <c r="AM68" s="42"/>
      <c r="AN68" s="44"/>
      <c r="AO68" s="12"/>
      <c r="AP68" s="12"/>
      <c r="AQ68" s="12"/>
      <c r="AR68" s="42"/>
      <c r="AS68" s="44"/>
      <c r="AT68" s="12"/>
      <c r="AU68" s="12"/>
      <c r="AV68" s="12"/>
      <c r="AW68" s="42"/>
      <c r="AX68" s="44"/>
      <c r="BA68" s="40"/>
      <c r="BE68" s="40"/>
    </row>
    <row r="69" spans="1:57" x14ac:dyDescent="0.2">
      <c r="A69" s="12"/>
      <c r="B69" s="64"/>
      <c r="C69" s="18"/>
      <c r="D69" s="19"/>
      <c r="E69" s="65"/>
      <c r="F69" s="17"/>
      <c r="G69" s="27"/>
      <c r="H69" s="12"/>
      <c r="I69" s="15">
        <f>IF(Sprint4TasksTable[[#This Row],[Presup]]&gt;0,(MAX(J69:AX69)-MIN(J69:AX69))/Sprint4TasksTable[[#This Row],[Presup]],0)</f>
        <v>0</v>
      </c>
      <c r="J69" s="12"/>
      <c r="K69" s="12"/>
      <c r="L69" s="12"/>
      <c r="M69" s="12"/>
      <c r="N69" s="42"/>
      <c r="O69" s="44"/>
      <c r="P69" s="12"/>
      <c r="Q69" s="12"/>
      <c r="R69" s="12"/>
      <c r="S69" s="42"/>
      <c r="T69" s="44"/>
      <c r="U69" s="12"/>
      <c r="V69" s="12"/>
      <c r="W69" s="12"/>
      <c r="X69" s="42"/>
      <c r="Y69" s="44"/>
      <c r="Z69" s="12"/>
      <c r="AA69" s="12"/>
      <c r="AB69" s="12"/>
      <c r="AC69" s="42"/>
      <c r="AD69" s="44"/>
      <c r="AE69" s="12"/>
      <c r="AF69" s="12"/>
      <c r="AG69" s="12"/>
      <c r="AH69" s="42"/>
      <c r="AI69" s="44"/>
      <c r="AJ69" s="12"/>
      <c r="AK69" s="12"/>
      <c r="AL69" s="12"/>
      <c r="AM69" s="42"/>
      <c r="AN69" s="44"/>
      <c r="AO69" s="12"/>
      <c r="AP69" s="12"/>
      <c r="AQ69" s="12"/>
      <c r="AR69" s="42"/>
      <c r="AS69" s="44"/>
      <c r="AT69" s="12"/>
      <c r="AU69" s="12"/>
      <c r="AV69" s="12"/>
      <c r="AW69" s="42"/>
      <c r="AX69" s="44"/>
    </row>
    <row r="70" spans="1:57" x14ac:dyDescent="0.2">
      <c r="A70" s="12"/>
      <c r="B70" s="64"/>
      <c r="C70" s="18"/>
      <c r="D70" s="19"/>
      <c r="E70" s="65"/>
      <c r="F70" s="17"/>
      <c r="G70" s="27"/>
      <c r="H70" s="12"/>
      <c r="I70" s="15">
        <f>IF(Sprint4TasksTable[[#This Row],[Presup]]&gt;0,(MAX(J70:AX70)-MIN(J70:AX70))/Sprint4TasksTable[[#This Row],[Presup]],0)</f>
        <v>0</v>
      </c>
      <c r="J70" s="12"/>
      <c r="K70" s="12"/>
      <c r="L70" s="12"/>
      <c r="M70" s="12"/>
      <c r="N70" s="42"/>
      <c r="O70" s="44"/>
      <c r="P70" s="12"/>
      <c r="Q70" s="12"/>
      <c r="R70" s="12"/>
      <c r="S70" s="42"/>
      <c r="T70" s="44"/>
      <c r="U70" s="12"/>
      <c r="V70" s="12"/>
      <c r="W70" s="12"/>
      <c r="X70" s="42"/>
      <c r="Y70" s="44"/>
      <c r="Z70" s="12"/>
      <c r="AA70" s="12"/>
      <c r="AB70" s="12"/>
      <c r="AC70" s="42"/>
      <c r="AD70" s="44"/>
      <c r="AE70" s="12"/>
      <c r="AF70" s="12"/>
      <c r="AG70" s="12"/>
      <c r="AH70" s="42"/>
      <c r="AI70" s="44"/>
      <c r="AJ70" s="12"/>
      <c r="AK70" s="12"/>
      <c r="AL70" s="12"/>
      <c r="AM70" s="42"/>
      <c r="AN70" s="44"/>
      <c r="AO70" s="12"/>
      <c r="AP70" s="12"/>
      <c r="AQ70" s="12"/>
      <c r="AR70" s="42"/>
      <c r="AS70" s="44"/>
      <c r="AT70" s="12"/>
      <c r="AU70" s="12"/>
      <c r="AV70" s="12"/>
      <c r="AW70" s="42"/>
      <c r="AX70" s="44"/>
    </row>
    <row r="71" spans="1:57" x14ac:dyDescent="0.2">
      <c r="A71" s="12"/>
      <c r="B71" s="64"/>
      <c r="C71" s="18"/>
      <c r="D71" s="19"/>
      <c r="E71" s="65"/>
      <c r="F71" s="17"/>
      <c r="G71" s="27"/>
      <c r="H71" s="12"/>
      <c r="I71" s="15">
        <f>IF(Sprint4TasksTable[[#This Row],[Presup]]&gt;0,(MAX(J71:AX71)-MIN(J71:AX71))/Sprint4TasksTable[[#This Row],[Presup]],0)</f>
        <v>0</v>
      </c>
      <c r="J71" s="12"/>
      <c r="K71" s="12"/>
      <c r="L71" s="12"/>
      <c r="M71" s="12"/>
      <c r="N71" s="42"/>
      <c r="O71" s="44"/>
      <c r="P71" s="12"/>
      <c r="Q71" s="12"/>
      <c r="R71" s="12"/>
      <c r="S71" s="42"/>
      <c r="T71" s="44"/>
      <c r="U71" s="12"/>
      <c r="V71" s="12"/>
      <c r="W71" s="12"/>
      <c r="X71" s="42"/>
      <c r="Y71" s="44"/>
      <c r="Z71" s="12"/>
      <c r="AA71" s="12"/>
      <c r="AB71" s="12"/>
      <c r="AC71" s="42"/>
      <c r="AD71" s="44"/>
      <c r="AE71" s="12"/>
      <c r="AF71" s="12"/>
      <c r="AG71" s="12"/>
      <c r="AH71" s="42"/>
      <c r="AI71" s="44"/>
      <c r="AJ71" s="12"/>
      <c r="AK71" s="12"/>
      <c r="AL71" s="12"/>
      <c r="AM71" s="42"/>
      <c r="AN71" s="44"/>
      <c r="AO71" s="12"/>
      <c r="AP71" s="12"/>
      <c r="AQ71" s="12"/>
      <c r="AR71" s="42"/>
      <c r="AS71" s="44"/>
      <c r="AT71" s="12"/>
      <c r="AU71" s="12"/>
      <c r="AV71" s="12"/>
      <c r="AW71" s="42"/>
      <c r="AX71" s="44"/>
    </row>
    <row r="72" spans="1:57" x14ac:dyDescent="0.2">
      <c r="A72" s="12"/>
      <c r="B72" s="64"/>
      <c r="C72" s="18"/>
      <c r="D72" s="19"/>
      <c r="E72" s="65"/>
      <c r="F72" s="17"/>
      <c r="G72" s="27"/>
      <c r="H72" s="12"/>
      <c r="I72" s="15">
        <f>IF(Sprint4TasksTable[[#This Row],[Presup]]&gt;0,(MAX(J72:AX72)-MIN(J72:AX72))/Sprint4TasksTable[[#This Row],[Presup]],0)</f>
        <v>0</v>
      </c>
      <c r="J72" s="12"/>
      <c r="K72" s="12"/>
      <c r="L72" s="12"/>
      <c r="M72" s="12"/>
      <c r="N72" s="42"/>
      <c r="O72" s="44"/>
      <c r="P72" s="12"/>
      <c r="Q72" s="12"/>
      <c r="R72" s="12"/>
      <c r="S72" s="42"/>
      <c r="T72" s="44"/>
      <c r="U72" s="12"/>
      <c r="V72" s="12"/>
      <c r="W72" s="12"/>
      <c r="X72" s="42"/>
      <c r="Y72" s="44"/>
      <c r="Z72" s="12"/>
      <c r="AA72" s="12"/>
      <c r="AB72" s="12"/>
      <c r="AC72" s="42"/>
      <c r="AD72" s="44"/>
      <c r="AE72" s="12"/>
      <c r="AF72" s="12"/>
      <c r="AG72" s="12"/>
      <c r="AH72" s="42"/>
      <c r="AI72" s="44"/>
      <c r="AJ72" s="12"/>
      <c r="AK72" s="12"/>
      <c r="AL72" s="12"/>
      <c r="AM72" s="42"/>
      <c r="AN72" s="44"/>
      <c r="AO72" s="12"/>
      <c r="AP72" s="12"/>
      <c r="AQ72" s="12"/>
      <c r="AR72" s="42"/>
      <c r="AS72" s="44"/>
      <c r="AT72" s="12"/>
      <c r="AU72" s="12"/>
      <c r="AV72" s="12"/>
      <c r="AW72" s="42"/>
      <c r="AX72" s="44"/>
    </row>
    <row r="73" spans="1:57" x14ac:dyDescent="0.2">
      <c r="A73" s="12"/>
      <c r="B73" s="64"/>
      <c r="C73" s="18"/>
      <c r="D73" s="19"/>
      <c r="E73" s="65"/>
      <c r="F73" s="17"/>
      <c r="G73" s="27"/>
      <c r="H73" s="12"/>
      <c r="I73" s="15">
        <f>IF(Sprint4TasksTable[[#This Row],[Presup]]&gt;0,(MAX(J73:AX73)-MIN(J73:AX73))/Sprint4TasksTable[[#This Row],[Presup]],0)</f>
        <v>0</v>
      </c>
      <c r="J73" s="12"/>
      <c r="K73" s="12"/>
      <c r="L73" s="12"/>
      <c r="M73" s="12"/>
      <c r="N73" s="42"/>
      <c r="O73" s="44"/>
      <c r="P73" s="12"/>
      <c r="Q73" s="12"/>
      <c r="R73" s="12"/>
      <c r="S73" s="42"/>
      <c r="T73" s="44"/>
      <c r="U73" s="12"/>
      <c r="V73" s="12"/>
      <c r="W73" s="12"/>
      <c r="X73" s="42"/>
      <c r="Y73" s="44"/>
      <c r="Z73" s="12"/>
      <c r="AA73" s="12"/>
      <c r="AB73" s="12"/>
      <c r="AC73" s="42"/>
      <c r="AD73" s="44"/>
      <c r="AE73" s="12"/>
      <c r="AF73" s="12"/>
      <c r="AG73" s="12"/>
      <c r="AH73" s="42"/>
      <c r="AI73" s="44"/>
      <c r="AJ73" s="12"/>
      <c r="AK73" s="12"/>
      <c r="AL73" s="12"/>
      <c r="AM73" s="42"/>
      <c r="AN73" s="44"/>
      <c r="AO73" s="12"/>
      <c r="AP73" s="12"/>
      <c r="AQ73" s="12"/>
      <c r="AR73" s="42"/>
      <c r="AS73" s="44"/>
      <c r="AT73" s="12"/>
      <c r="AU73" s="12"/>
      <c r="AV73" s="12"/>
      <c r="AW73" s="42"/>
      <c r="AX73" s="44"/>
    </row>
    <row r="74" spans="1:57" x14ac:dyDescent="0.2">
      <c r="A74" s="12"/>
      <c r="B74" s="64"/>
      <c r="C74" s="18"/>
      <c r="D74" s="19"/>
      <c r="E74" s="65"/>
      <c r="F74" s="17"/>
      <c r="G74" s="27"/>
      <c r="H74" s="12"/>
      <c r="I74" s="15">
        <f>IF(Sprint4TasksTable[[#This Row],[Presup]]&gt;0,(MAX(J74:AX74)-MIN(J74:AX74))/Sprint4TasksTable[[#This Row],[Presup]],0)</f>
        <v>0</v>
      </c>
      <c r="J74" s="12"/>
      <c r="K74" s="12"/>
      <c r="L74" s="12"/>
      <c r="M74" s="12"/>
      <c r="N74" s="42"/>
      <c r="O74" s="44"/>
      <c r="P74" s="12"/>
      <c r="Q74" s="12"/>
      <c r="R74" s="12"/>
      <c r="S74" s="42"/>
      <c r="T74" s="44"/>
      <c r="U74" s="12"/>
      <c r="V74" s="12"/>
      <c r="W74" s="12"/>
      <c r="X74" s="42"/>
      <c r="Y74" s="44"/>
      <c r="Z74" s="12"/>
      <c r="AA74" s="12"/>
      <c r="AB74" s="12"/>
      <c r="AC74" s="42"/>
      <c r="AD74" s="44"/>
      <c r="AE74" s="12"/>
      <c r="AF74" s="12"/>
      <c r="AG74" s="12"/>
      <c r="AH74" s="42"/>
      <c r="AI74" s="44"/>
      <c r="AJ74" s="12"/>
      <c r="AK74" s="12"/>
      <c r="AL74" s="12"/>
      <c r="AM74" s="42"/>
      <c r="AN74" s="44"/>
      <c r="AO74" s="12"/>
      <c r="AP74" s="12"/>
      <c r="AQ74" s="12"/>
      <c r="AR74" s="42"/>
      <c r="AS74" s="44"/>
      <c r="AT74" s="12"/>
      <c r="AU74" s="12"/>
      <c r="AV74" s="12"/>
      <c r="AW74" s="42"/>
      <c r="AX74" s="44"/>
    </row>
    <row r="75" spans="1:57" x14ac:dyDescent="0.2">
      <c r="A75" s="12"/>
      <c r="B75" s="64"/>
      <c r="C75" s="18"/>
      <c r="D75" s="19"/>
      <c r="E75" s="65"/>
      <c r="F75" s="17"/>
      <c r="G75" s="27"/>
      <c r="H75" s="12"/>
      <c r="I75" s="15">
        <f>IF(Sprint4TasksTable[[#This Row],[Presup]]&gt;0,(MAX(J75:AX75)-MIN(J75:AX75))/Sprint4TasksTable[[#This Row],[Presup]],0)</f>
        <v>0</v>
      </c>
      <c r="J75" s="12"/>
      <c r="K75" s="12"/>
      <c r="L75" s="12"/>
      <c r="M75" s="12"/>
      <c r="N75" s="42"/>
      <c r="O75" s="44"/>
      <c r="P75" s="12"/>
      <c r="Q75" s="12"/>
      <c r="R75" s="12"/>
      <c r="S75" s="42"/>
      <c r="T75" s="44"/>
      <c r="U75" s="12"/>
      <c r="V75" s="12"/>
      <c r="W75" s="12"/>
      <c r="X75" s="42"/>
      <c r="Y75" s="44"/>
      <c r="Z75" s="12"/>
      <c r="AA75" s="12"/>
      <c r="AB75" s="12"/>
      <c r="AC75" s="42"/>
      <c r="AD75" s="44"/>
      <c r="AE75" s="12"/>
      <c r="AF75" s="12"/>
      <c r="AG75" s="12"/>
      <c r="AH75" s="42"/>
      <c r="AI75" s="44"/>
      <c r="AJ75" s="12"/>
      <c r="AK75" s="12"/>
      <c r="AL75" s="12"/>
      <c r="AM75" s="42"/>
      <c r="AN75" s="44"/>
      <c r="AO75" s="12"/>
      <c r="AP75" s="12"/>
      <c r="AQ75" s="12"/>
      <c r="AR75" s="42"/>
      <c r="AS75" s="44"/>
      <c r="AT75" s="12"/>
      <c r="AU75" s="12"/>
      <c r="AV75" s="12"/>
      <c r="AW75" s="42"/>
      <c r="AX75" s="44"/>
    </row>
    <row r="76" spans="1:57" x14ac:dyDescent="0.2">
      <c r="A76" s="12"/>
      <c r="B76" s="64"/>
      <c r="C76" s="18"/>
      <c r="D76" s="19"/>
      <c r="E76" s="65"/>
      <c r="F76" s="17"/>
      <c r="G76" s="27"/>
      <c r="H76" s="12"/>
      <c r="I76" s="15">
        <f>IF(Sprint4TasksTable[[#This Row],[Presup]]&gt;0,(MAX(J76:AX76)-MIN(J76:AX76))/Sprint4TasksTable[[#This Row],[Presup]],0)</f>
        <v>0</v>
      </c>
      <c r="J76" s="12"/>
      <c r="K76" s="12"/>
      <c r="L76" s="12"/>
      <c r="M76" s="12"/>
      <c r="N76" s="42"/>
      <c r="O76" s="44"/>
      <c r="P76" s="12"/>
      <c r="Q76" s="12"/>
      <c r="R76" s="12"/>
      <c r="S76" s="42"/>
      <c r="T76" s="44"/>
      <c r="U76" s="12"/>
      <c r="V76" s="12"/>
      <c r="W76" s="12"/>
      <c r="X76" s="42"/>
      <c r="Y76" s="44"/>
      <c r="Z76" s="12"/>
      <c r="AA76" s="12"/>
      <c r="AB76" s="12"/>
      <c r="AC76" s="42"/>
      <c r="AD76" s="44"/>
      <c r="AE76" s="12"/>
      <c r="AF76" s="12"/>
      <c r="AG76" s="12"/>
      <c r="AH76" s="42"/>
      <c r="AI76" s="44"/>
      <c r="AJ76" s="12"/>
      <c r="AK76" s="12"/>
      <c r="AL76" s="12"/>
      <c r="AM76" s="42"/>
      <c r="AN76" s="44"/>
      <c r="AO76" s="12"/>
      <c r="AP76" s="12"/>
      <c r="AQ76" s="12"/>
      <c r="AR76" s="42"/>
      <c r="AS76" s="44"/>
      <c r="AT76" s="12"/>
      <c r="AU76" s="12"/>
      <c r="AV76" s="12"/>
      <c r="AW76" s="42"/>
      <c r="AX76" s="44"/>
    </row>
    <row r="77" spans="1:57" x14ac:dyDescent="0.2">
      <c r="A77" s="12"/>
      <c r="B77" s="64"/>
      <c r="C77" s="18"/>
      <c r="D77" s="19"/>
      <c r="E77" s="65"/>
      <c r="F77" s="17"/>
      <c r="G77" s="27"/>
      <c r="H77" s="12"/>
      <c r="I77" s="15">
        <f>IF(Sprint4TasksTable[[#This Row],[Presup]]&gt;0,(MAX(J77:AX77)-MIN(J77:AX77))/Sprint4TasksTable[[#This Row],[Presup]],0)</f>
        <v>0</v>
      </c>
      <c r="J77" s="12"/>
      <c r="K77" s="12"/>
      <c r="L77" s="12"/>
      <c r="M77" s="12"/>
      <c r="N77" s="42"/>
      <c r="O77" s="44"/>
      <c r="P77" s="12"/>
      <c r="Q77" s="12"/>
      <c r="R77" s="12"/>
      <c r="S77" s="42"/>
      <c r="T77" s="44"/>
      <c r="U77" s="12"/>
      <c r="V77" s="12"/>
      <c r="W77" s="12"/>
      <c r="X77" s="42"/>
      <c r="Y77" s="44"/>
      <c r="Z77" s="12"/>
      <c r="AA77" s="12"/>
      <c r="AB77" s="12"/>
      <c r="AC77" s="42"/>
      <c r="AD77" s="44"/>
      <c r="AE77" s="12"/>
      <c r="AF77" s="12"/>
      <c r="AG77" s="12"/>
      <c r="AH77" s="42"/>
      <c r="AI77" s="44"/>
      <c r="AJ77" s="12"/>
      <c r="AK77" s="12"/>
      <c r="AL77" s="12"/>
      <c r="AM77" s="42"/>
      <c r="AN77" s="44"/>
      <c r="AO77" s="12"/>
      <c r="AP77" s="12"/>
      <c r="AQ77" s="12"/>
      <c r="AR77" s="42"/>
      <c r="AS77" s="44"/>
      <c r="AT77" s="12"/>
      <c r="AU77" s="12"/>
      <c r="AV77" s="12"/>
      <c r="AW77" s="42"/>
      <c r="AX77" s="44"/>
    </row>
    <row r="78" spans="1:57" x14ac:dyDescent="0.2">
      <c r="A78" s="12"/>
      <c r="B78" s="64"/>
      <c r="C78" s="18"/>
      <c r="D78" s="19"/>
      <c r="E78" s="65"/>
      <c r="F78" s="17"/>
      <c r="G78" s="27"/>
      <c r="H78" s="12"/>
      <c r="I78" s="15">
        <f>IF(Sprint4TasksTable[[#This Row],[Presup]]&gt;0,(MAX(J78:AX78)-MIN(J78:AX78))/Sprint4TasksTable[[#This Row],[Presup]],0)</f>
        <v>0</v>
      </c>
      <c r="J78" s="12"/>
      <c r="K78" s="12"/>
      <c r="L78" s="12"/>
      <c r="M78" s="12"/>
      <c r="N78" s="42"/>
      <c r="O78" s="44"/>
      <c r="P78" s="12"/>
      <c r="Q78" s="12"/>
      <c r="R78" s="12"/>
      <c r="S78" s="42"/>
      <c r="T78" s="44"/>
      <c r="U78" s="12"/>
      <c r="V78" s="12"/>
      <c r="W78" s="12"/>
      <c r="X78" s="42"/>
      <c r="Y78" s="44"/>
      <c r="Z78" s="12"/>
      <c r="AA78" s="12"/>
      <c r="AB78" s="12"/>
      <c r="AC78" s="42"/>
      <c r="AD78" s="44"/>
      <c r="AE78" s="12"/>
      <c r="AF78" s="12"/>
      <c r="AG78" s="12"/>
      <c r="AH78" s="42"/>
      <c r="AI78" s="44"/>
      <c r="AJ78" s="12"/>
      <c r="AK78" s="12"/>
      <c r="AL78" s="12"/>
      <c r="AM78" s="42"/>
      <c r="AN78" s="44"/>
      <c r="AO78" s="12"/>
      <c r="AP78" s="12"/>
      <c r="AQ78" s="12"/>
      <c r="AR78" s="42"/>
      <c r="AS78" s="44"/>
      <c r="AT78" s="12"/>
      <c r="AU78" s="12"/>
      <c r="AV78" s="12"/>
      <c r="AW78" s="42"/>
      <c r="AX78" s="44"/>
    </row>
    <row r="79" spans="1:57" x14ac:dyDescent="0.2">
      <c r="A79" s="12"/>
      <c r="B79" s="64"/>
      <c r="C79" s="18"/>
      <c r="D79" s="19"/>
      <c r="E79" s="65"/>
      <c r="F79" s="17"/>
      <c r="G79" s="27"/>
      <c r="H79" s="12"/>
      <c r="I79" s="15">
        <f>IF(Sprint4TasksTable[[#This Row],[Presup]]&gt;0,(MAX(J79:AX79)-MIN(J79:AX79))/Sprint4TasksTable[[#This Row],[Presup]],0)</f>
        <v>0</v>
      </c>
      <c r="J79" s="12"/>
      <c r="K79" s="12"/>
      <c r="L79" s="12"/>
      <c r="M79" s="12"/>
      <c r="N79" s="42"/>
      <c r="O79" s="44"/>
      <c r="P79" s="12"/>
      <c r="Q79" s="12"/>
      <c r="R79" s="12"/>
      <c r="S79" s="42"/>
      <c r="T79" s="44"/>
      <c r="U79" s="12"/>
      <c r="V79" s="12"/>
      <c r="W79" s="12"/>
      <c r="X79" s="42"/>
      <c r="Y79" s="44"/>
      <c r="Z79" s="12"/>
      <c r="AA79" s="12"/>
      <c r="AB79" s="12"/>
      <c r="AC79" s="42"/>
      <c r="AD79" s="44"/>
      <c r="AE79" s="12"/>
      <c r="AF79" s="12"/>
      <c r="AG79" s="12"/>
      <c r="AH79" s="42"/>
      <c r="AI79" s="44"/>
      <c r="AJ79" s="12"/>
      <c r="AK79" s="12"/>
      <c r="AL79" s="12"/>
      <c r="AM79" s="42"/>
      <c r="AN79" s="44"/>
      <c r="AO79" s="12"/>
      <c r="AP79" s="12"/>
      <c r="AQ79" s="12"/>
      <c r="AR79" s="42"/>
      <c r="AS79" s="44"/>
      <c r="AT79" s="12"/>
      <c r="AU79" s="12"/>
      <c r="AV79" s="12"/>
      <c r="AW79" s="42"/>
      <c r="AX79" s="44"/>
    </row>
    <row r="80" spans="1:57" x14ac:dyDescent="0.2">
      <c r="A80" s="12"/>
      <c r="B80" s="64"/>
      <c r="C80" s="18"/>
      <c r="D80" s="19"/>
      <c r="E80" s="65"/>
      <c r="F80" s="17"/>
      <c r="G80" s="27"/>
      <c r="H80" s="12"/>
      <c r="I80" s="15">
        <f>IF(Sprint4TasksTable[[#This Row],[Presup]]&gt;0,(MAX(J80:AX80)-MIN(J80:AX80))/Sprint4TasksTable[[#This Row],[Presup]],0)</f>
        <v>0</v>
      </c>
      <c r="J80" s="12"/>
      <c r="K80" s="12"/>
      <c r="L80" s="12"/>
      <c r="M80" s="12"/>
      <c r="N80" s="42"/>
      <c r="O80" s="44"/>
      <c r="P80" s="12"/>
      <c r="Q80" s="12"/>
      <c r="R80" s="12"/>
      <c r="S80" s="42"/>
      <c r="T80" s="44"/>
      <c r="U80" s="12"/>
      <c r="V80" s="12"/>
      <c r="W80" s="12"/>
      <c r="X80" s="42"/>
      <c r="Y80" s="44"/>
      <c r="Z80" s="12"/>
      <c r="AA80" s="12"/>
      <c r="AB80" s="12"/>
      <c r="AC80" s="42"/>
      <c r="AD80" s="44"/>
      <c r="AE80" s="12"/>
      <c r="AF80" s="12"/>
      <c r="AG80" s="12"/>
      <c r="AH80" s="42"/>
      <c r="AI80" s="44"/>
      <c r="AJ80" s="12"/>
      <c r="AK80" s="12"/>
      <c r="AL80" s="12"/>
      <c r="AM80" s="42"/>
      <c r="AN80" s="44"/>
      <c r="AO80" s="12"/>
      <c r="AP80" s="12"/>
      <c r="AQ80" s="12"/>
      <c r="AR80" s="42"/>
      <c r="AS80" s="44"/>
      <c r="AT80" s="12"/>
      <c r="AU80" s="12"/>
      <c r="AV80" s="12"/>
      <c r="AW80" s="42"/>
      <c r="AX80" s="44"/>
    </row>
    <row r="81" spans="1:50" x14ac:dyDescent="0.2">
      <c r="A81" s="12"/>
      <c r="B81" s="64"/>
      <c r="C81" s="18"/>
      <c r="D81" s="19"/>
      <c r="E81" s="65"/>
      <c r="F81" s="17"/>
      <c r="G81" s="27"/>
      <c r="H81" s="12"/>
      <c r="I81" s="15">
        <f>IF(Sprint4TasksTable[[#This Row],[Presup]]&gt;0,(MAX(J81:AX81)-MIN(J81:AX81))/Sprint4TasksTable[[#This Row],[Presup]],0)</f>
        <v>0</v>
      </c>
      <c r="J81" s="12"/>
      <c r="K81" s="12"/>
      <c r="L81" s="12"/>
      <c r="M81" s="12"/>
      <c r="N81" s="42"/>
      <c r="O81" s="44"/>
      <c r="P81" s="12"/>
      <c r="Q81" s="12"/>
      <c r="R81" s="12"/>
      <c r="S81" s="42"/>
      <c r="T81" s="44"/>
      <c r="U81" s="12"/>
      <c r="V81" s="12"/>
      <c r="W81" s="12"/>
      <c r="X81" s="42"/>
      <c r="Y81" s="44"/>
      <c r="Z81" s="12"/>
      <c r="AA81" s="12"/>
      <c r="AB81" s="12"/>
      <c r="AC81" s="42"/>
      <c r="AD81" s="44"/>
      <c r="AE81" s="12"/>
      <c r="AF81" s="12"/>
      <c r="AG81" s="12"/>
      <c r="AH81" s="42"/>
      <c r="AI81" s="44"/>
      <c r="AJ81" s="12"/>
      <c r="AK81" s="12"/>
      <c r="AL81" s="12"/>
      <c r="AM81" s="42"/>
      <c r="AN81" s="44"/>
      <c r="AO81" s="12"/>
      <c r="AP81" s="12"/>
      <c r="AQ81" s="12"/>
      <c r="AR81" s="42"/>
      <c r="AS81" s="44"/>
      <c r="AT81" s="12"/>
      <c r="AU81" s="12"/>
      <c r="AV81" s="12"/>
      <c r="AW81" s="42"/>
      <c r="AX81" s="44"/>
    </row>
    <row r="82" spans="1:50" x14ac:dyDescent="0.2">
      <c r="A82" s="12"/>
      <c r="B82" s="64"/>
      <c r="C82" s="18"/>
      <c r="D82" s="19"/>
      <c r="E82" s="65"/>
      <c r="F82" s="17"/>
      <c r="G82" s="27"/>
      <c r="H82" s="12"/>
      <c r="I82" s="15">
        <f>IF(Sprint4TasksTable[[#This Row],[Presup]]&gt;0,(MAX(J82:AX82)-MIN(J82:AX82))/Sprint4TasksTable[[#This Row],[Presup]],0)</f>
        <v>0</v>
      </c>
      <c r="J82" s="12"/>
      <c r="K82" s="12"/>
      <c r="L82" s="12"/>
      <c r="M82" s="12"/>
      <c r="N82" s="42"/>
      <c r="O82" s="44"/>
      <c r="P82" s="12"/>
      <c r="Q82" s="12"/>
      <c r="R82" s="12"/>
      <c r="S82" s="42"/>
      <c r="T82" s="44"/>
      <c r="U82" s="12"/>
      <c r="V82" s="12"/>
      <c r="W82" s="12"/>
      <c r="X82" s="42"/>
      <c r="Y82" s="44"/>
      <c r="Z82" s="12"/>
      <c r="AA82" s="12"/>
      <c r="AB82" s="12"/>
      <c r="AC82" s="42"/>
      <c r="AD82" s="44"/>
      <c r="AE82" s="12"/>
      <c r="AF82" s="12"/>
      <c r="AG82" s="12"/>
      <c r="AH82" s="42"/>
      <c r="AI82" s="44"/>
      <c r="AJ82" s="12"/>
      <c r="AK82" s="12"/>
      <c r="AL82" s="12"/>
      <c r="AM82" s="42"/>
      <c r="AN82" s="44"/>
      <c r="AO82" s="12"/>
      <c r="AP82" s="12"/>
      <c r="AQ82" s="12"/>
      <c r="AR82" s="42"/>
      <c r="AS82" s="44"/>
      <c r="AT82" s="12"/>
      <c r="AU82" s="12"/>
      <c r="AV82" s="12"/>
      <c r="AW82" s="42"/>
      <c r="AX82" s="44"/>
    </row>
    <row r="83" spans="1:50" x14ac:dyDescent="0.2">
      <c r="A83" s="12"/>
      <c r="B83" s="64"/>
      <c r="C83" s="18"/>
      <c r="D83" s="19"/>
      <c r="E83" s="65"/>
      <c r="F83" s="17"/>
      <c r="G83" s="27"/>
      <c r="H83" s="12"/>
      <c r="I83" s="15">
        <f>IF(Sprint4TasksTable[[#This Row],[Presup]]&gt;0,(MAX(J83:AX83)-MIN(J83:AX83))/Sprint4TasksTable[[#This Row],[Presup]],0)</f>
        <v>0</v>
      </c>
      <c r="J83" s="12"/>
      <c r="K83" s="12"/>
      <c r="L83" s="12"/>
      <c r="M83" s="12"/>
      <c r="N83" s="42"/>
      <c r="O83" s="44"/>
      <c r="P83" s="12"/>
      <c r="Q83" s="12"/>
      <c r="R83" s="12"/>
      <c r="S83" s="42"/>
      <c r="T83" s="44"/>
      <c r="U83" s="12"/>
      <c r="V83" s="12"/>
      <c r="W83" s="12"/>
      <c r="X83" s="42"/>
      <c r="Y83" s="44"/>
      <c r="Z83" s="12"/>
      <c r="AA83" s="12"/>
      <c r="AB83" s="12"/>
      <c r="AC83" s="42"/>
      <c r="AD83" s="44"/>
      <c r="AE83" s="12"/>
      <c r="AF83" s="12"/>
      <c r="AG83" s="12"/>
      <c r="AH83" s="42"/>
      <c r="AI83" s="44"/>
      <c r="AJ83" s="12"/>
      <c r="AK83" s="12"/>
      <c r="AL83" s="12"/>
      <c r="AM83" s="42"/>
      <c r="AN83" s="44"/>
      <c r="AO83" s="12"/>
      <c r="AP83" s="12"/>
      <c r="AQ83" s="12"/>
      <c r="AR83" s="42"/>
      <c r="AS83" s="44"/>
      <c r="AT83" s="12"/>
      <c r="AU83" s="12"/>
      <c r="AV83" s="12"/>
      <c r="AW83" s="42"/>
      <c r="AX83" s="44"/>
    </row>
    <row r="84" spans="1:50" x14ac:dyDescent="0.2">
      <c r="A84" s="12"/>
      <c r="B84" s="64"/>
      <c r="C84" s="18"/>
      <c r="D84" s="19"/>
      <c r="E84" s="65"/>
      <c r="F84" s="17"/>
      <c r="G84" s="27"/>
      <c r="H84" s="12"/>
      <c r="I84" s="15">
        <f>IF(Sprint4TasksTable[[#This Row],[Presup]]&gt;0,(MAX(J84:AX84)-MIN(J84:AX84))/Sprint4TasksTable[[#This Row],[Presup]],0)</f>
        <v>0</v>
      </c>
      <c r="J84" s="12"/>
      <c r="K84" s="12"/>
      <c r="L84" s="12"/>
      <c r="M84" s="12"/>
      <c r="N84" s="42"/>
      <c r="O84" s="44"/>
      <c r="P84" s="12"/>
      <c r="Q84" s="12"/>
      <c r="R84" s="12"/>
      <c r="S84" s="42"/>
      <c r="T84" s="44"/>
      <c r="U84" s="12"/>
      <c r="V84" s="12"/>
      <c r="W84" s="12"/>
      <c r="X84" s="42"/>
      <c r="Y84" s="44"/>
      <c r="Z84" s="12"/>
      <c r="AA84" s="12"/>
      <c r="AB84" s="12"/>
      <c r="AC84" s="42"/>
      <c r="AD84" s="44"/>
      <c r="AE84" s="12"/>
      <c r="AF84" s="12"/>
      <c r="AG84" s="12"/>
      <c r="AH84" s="42"/>
      <c r="AI84" s="44"/>
      <c r="AJ84" s="12"/>
      <c r="AK84" s="12"/>
      <c r="AL84" s="12"/>
      <c r="AM84" s="42"/>
      <c r="AN84" s="44"/>
      <c r="AO84" s="12"/>
      <c r="AP84" s="12"/>
      <c r="AQ84" s="12"/>
      <c r="AR84" s="42"/>
      <c r="AS84" s="44"/>
      <c r="AT84" s="12"/>
      <c r="AU84" s="12"/>
      <c r="AV84" s="12"/>
      <c r="AW84" s="42"/>
      <c r="AX84" s="44"/>
    </row>
    <row r="85" spans="1:50" x14ac:dyDescent="0.2">
      <c r="A85" s="12"/>
      <c r="B85" s="64"/>
      <c r="C85" s="18"/>
      <c r="D85" s="19"/>
      <c r="E85" s="65"/>
      <c r="F85" s="17"/>
      <c r="G85" s="27"/>
      <c r="H85" s="12"/>
      <c r="I85" s="15">
        <f>IF(Sprint4TasksTable[[#This Row],[Presup]]&gt;0,(MAX(J85:AX85)-MIN(J85:AX85))/Sprint4TasksTable[[#This Row],[Presup]],0)</f>
        <v>0</v>
      </c>
      <c r="J85" s="12"/>
      <c r="K85" s="12"/>
      <c r="L85" s="12"/>
      <c r="M85" s="12"/>
      <c r="N85" s="42"/>
      <c r="O85" s="44"/>
      <c r="P85" s="12"/>
      <c r="Q85" s="12"/>
      <c r="R85" s="12"/>
      <c r="S85" s="42"/>
      <c r="T85" s="44"/>
      <c r="U85" s="12"/>
      <c r="V85" s="12"/>
      <c r="W85" s="12"/>
      <c r="X85" s="42"/>
      <c r="Y85" s="44"/>
      <c r="Z85" s="12"/>
      <c r="AA85" s="12"/>
      <c r="AB85" s="12"/>
      <c r="AC85" s="42"/>
      <c r="AD85" s="44"/>
      <c r="AE85" s="12"/>
      <c r="AF85" s="12"/>
      <c r="AG85" s="12"/>
      <c r="AH85" s="42"/>
      <c r="AI85" s="44"/>
      <c r="AJ85" s="12"/>
      <c r="AK85" s="12"/>
      <c r="AL85" s="12"/>
      <c r="AM85" s="42"/>
      <c r="AN85" s="44"/>
      <c r="AO85" s="12"/>
      <c r="AP85" s="12"/>
      <c r="AQ85" s="12"/>
      <c r="AR85" s="42"/>
      <c r="AS85" s="44"/>
      <c r="AT85" s="12"/>
      <c r="AU85" s="12"/>
      <c r="AV85" s="12"/>
      <c r="AW85" s="42"/>
      <c r="AX85" s="44"/>
    </row>
    <row r="86" spans="1:50" x14ac:dyDescent="0.2">
      <c r="A86" s="12"/>
      <c r="B86" s="64"/>
      <c r="C86" s="18"/>
      <c r="D86" s="19"/>
      <c r="E86" s="65"/>
      <c r="F86" s="17"/>
      <c r="G86" s="27"/>
      <c r="H86" s="12"/>
      <c r="I86" s="15">
        <f>IF(Sprint4TasksTable[[#This Row],[Presup]]&gt;0,(MAX(J86:AX86)-MIN(J86:AX86))/Sprint4TasksTable[[#This Row],[Presup]],0)</f>
        <v>0</v>
      </c>
      <c r="J86" s="12"/>
      <c r="K86" s="12"/>
      <c r="L86" s="12"/>
      <c r="M86" s="12"/>
      <c r="N86" s="42"/>
      <c r="O86" s="44"/>
      <c r="P86" s="12"/>
      <c r="Q86" s="12"/>
      <c r="R86" s="12"/>
      <c r="S86" s="42"/>
      <c r="T86" s="44"/>
      <c r="U86" s="12"/>
      <c r="V86" s="12"/>
      <c r="W86" s="12"/>
      <c r="X86" s="42"/>
      <c r="Y86" s="44"/>
      <c r="Z86" s="12"/>
      <c r="AA86" s="12"/>
      <c r="AB86" s="12"/>
      <c r="AC86" s="42"/>
      <c r="AD86" s="44"/>
      <c r="AE86" s="12"/>
      <c r="AF86" s="12"/>
      <c r="AG86" s="12"/>
      <c r="AH86" s="42"/>
      <c r="AI86" s="44"/>
      <c r="AJ86" s="12"/>
      <c r="AK86" s="12"/>
      <c r="AL86" s="12"/>
      <c r="AM86" s="42"/>
      <c r="AN86" s="44"/>
      <c r="AO86" s="12"/>
      <c r="AP86" s="12"/>
      <c r="AQ86" s="12"/>
      <c r="AR86" s="42"/>
      <c r="AS86" s="44"/>
      <c r="AT86" s="12"/>
      <c r="AU86" s="12"/>
      <c r="AV86" s="12"/>
      <c r="AW86" s="42"/>
      <c r="AX86" s="44"/>
    </row>
    <row r="87" spans="1:50" x14ac:dyDescent="0.2">
      <c r="A87" s="12"/>
      <c r="B87" s="64"/>
      <c r="C87" s="18"/>
      <c r="D87" s="19"/>
      <c r="E87" s="65"/>
      <c r="F87" s="17"/>
      <c r="G87" s="27"/>
      <c r="H87" s="12"/>
      <c r="I87" s="15">
        <f>IF(Sprint4TasksTable[[#This Row],[Presup]]&gt;0,(MAX(J87:AX87)-MIN(J87:AX87))/Sprint4TasksTable[[#This Row],[Presup]],0)</f>
        <v>0</v>
      </c>
      <c r="J87" s="12"/>
      <c r="K87" s="12"/>
      <c r="L87" s="12"/>
      <c r="M87" s="12"/>
      <c r="N87" s="42"/>
      <c r="O87" s="44"/>
      <c r="P87" s="12"/>
      <c r="Q87" s="12"/>
      <c r="R87" s="12"/>
      <c r="S87" s="42"/>
      <c r="T87" s="44"/>
      <c r="U87" s="12"/>
      <c r="V87" s="12"/>
      <c r="W87" s="12"/>
      <c r="X87" s="42"/>
      <c r="Y87" s="44"/>
      <c r="Z87" s="12"/>
      <c r="AA87" s="12"/>
      <c r="AB87" s="12"/>
      <c r="AC87" s="42"/>
      <c r="AD87" s="44"/>
      <c r="AE87" s="12"/>
      <c r="AF87" s="12"/>
      <c r="AG87" s="12"/>
      <c r="AH87" s="42"/>
      <c r="AI87" s="44"/>
      <c r="AJ87" s="12"/>
      <c r="AK87" s="12"/>
      <c r="AL87" s="12"/>
      <c r="AM87" s="42"/>
      <c r="AN87" s="44"/>
      <c r="AO87" s="12"/>
      <c r="AP87" s="12"/>
      <c r="AQ87" s="12"/>
      <c r="AR87" s="42"/>
      <c r="AS87" s="44"/>
      <c r="AT87" s="12"/>
      <c r="AU87" s="12"/>
      <c r="AV87" s="12"/>
      <c r="AW87" s="42"/>
      <c r="AX87" s="44"/>
    </row>
    <row r="88" spans="1:50" x14ac:dyDescent="0.2">
      <c r="A88" s="12"/>
      <c r="B88" s="64"/>
      <c r="C88" s="18"/>
      <c r="D88" s="19"/>
      <c r="E88" s="65"/>
      <c r="F88" s="17"/>
      <c r="G88" s="27"/>
      <c r="H88" s="12"/>
      <c r="I88" s="15">
        <f>IF(Sprint4TasksTable[[#This Row],[Presup]]&gt;0,(MAX(J88:AX88)-MIN(J88:AX88))/Sprint4TasksTable[[#This Row],[Presup]],0)</f>
        <v>0</v>
      </c>
      <c r="J88" s="12"/>
      <c r="K88" s="12"/>
      <c r="L88" s="12"/>
      <c r="M88" s="12"/>
      <c r="N88" s="42"/>
      <c r="O88" s="44"/>
      <c r="P88" s="12"/>
      <c r="Q88" s="12"/>
      <c r="R88" s="12"/>
      <c r="S88" s="42"/>
      <c r="T88" s="44"/>
      <c r="U88" s="12"/>
      <c r="V88" s="12"/>
      <c r="W88" s="12"/>
      <c r="X88" s="42"/>
      <c r="Y88" s="44"/>
      <c r="Z88" s="12"/>
      <c r="AA88" s="12"/>
      <c r="AB88" s="12"/>
      <c r="AC88" s="42"/>
      <c r="AD88" s="44"/>
      <c r="AE88" s="12"/>
      <c r="AF88" s="12"/>
      <c r="AG88" s="12"/>
      <c r="AH88" s="42"/>
      <c r="AI88" s="44"/>
      <c r="AJ88" s="12"/>
      <c r="AK88" s="12"/>
      <c r="AL88" s="12"/>
      <c r="AM88" s="42"/>
      <c r="AN88" s="44"/>
      <c r="AO88" s="12"/>
      <c r="AP88" s="12"/>
      <c r="AQ88" s="12"/>
      <c r="AR88" s="42"/>
      <c r="AS88" s="44"/>
      <c r="AT88" s="12"/>
      <c r="AU88" s="12"/>
      <c r="AV88" s="12"/>
      <c r="AW88" s="42"/>
      <c r="AX88" s="44"/>
    </row>
    <row r="89" spans="1:50" x14ac:dyDescent="0.2">
      <c r="A89" s="12"/>
      <c r="B89" s="64"/>
      <c r="C89" s="18"/>
      <c r="D89" s="19"/>
      <c r="E89" s="65"/>
      <c r="F89" s="17"/>
      <c r="G89" s="27"/>
      <c r="H89" s="12"/>
      <c r="I89" s="15">
        <f>IF(Sprint4TasksTable[[#This Row],[Presup]]&gt;0,(MAX(J89:AX89)-MIN(J89:AX89))/Sprint4TasksTable[[#This Row],[Presup]],0)</f>
        <v>0</v>
      </c>
      <c r="J89" s="12"/>
      <c r="K89" s="12"/>
      <c r="L89" s="12"/>
      <c r="M89" s="12"/>
      <c r="N89" s="42"/>
      <c r="O89" s="44"/>
      <c r="P89" s="12"/>
      <c r="Q89" s="12"/>
      <c r="R89" s="12"/>
      <c r="S89" s="42"/>
      <c r="T89" s="44"/>
      <c r="U89" s="12"/>
      <c r="V89" s="12"/>
      <c r="W89" s="12"/>
      <c r="X89" s="42"/>
      <c r="Y89" s="44"/>
      <c r="Z89" s="12"/>
      <c r="AA89" s="12"/>
      <c r="AB89" s="12"/>
      <c r="AC89" s="42"/>
      <c r="AD89" s="44"/>
      <c r="AE89" s="12"/>
      <c r="AF89" s="12"/>
      <c r="AG89" s="12"/>
      <c r="AH89" s="42"/>
      <c r="AI89" s="44"/>
      <c r="AJ89" s="12"/>
      <c r="AK89" s="12"/>
      <c r="AL89" s="12"/>
      <c r="AM89" s="42"/>
      <c r="AN89" s="44"/>
      <c r="AO89" s="12"/>
      <c r="AP89" s="12"/>
      <c r="AQ89" s="12"/>
      <c r="AR89" s="42"/>
      <c r="AS89" s="44"/>
      <c r="AT89" s="12"/>
      <c r="AU89" s="12"/>
      <c r="AV89" s="12"/>
      <c r="AW89" s="42"/>
      <c r="AX89" s="44"/>
    </row>
    <row r="90" spans="1:50" x14ac:dyDescent="0.2">
      <c r="A90" s="12"/>
      <c r="B90" s="64"/>
      <c r="C90" s="18"/>
      <c r="D90" s="19"/>
      <c r="E90" s="65"/>
      <c r="F90" s="17"/>
      <c r="G90" s="27"/>
      <c r="H90" s="12"/>
      <c r="I90" s="15">
        <f>IF(Sprint4TasksTable[[#This Row],[Presup]]&gt;0,(MAX(J90:AX90)-MIN(J90:AX90))/Sprint4TasksTable[[#This Row],[Presup]],0)</f>
        <v>0</v>
      </c>
      <c r="J90" s="12"/>
      <c r="K90" s="12"/>
      <c r="L90" s="12"/>
      <c r="M90" s="12"/>
      <c r="N90" s="42"/>
      <c r="O90" s="44"/>
      <c r="P90" s="12"/>
      <c r="Q90" s="12"/>
      <c r="R90" s="12"/>
      <c r="S90" s="42"/>
      <c r="T90" s="44"/>
      <c r="U90" s="12"/>
      <c r="V90" s="12"/>
      <c r="W90" s="12"/>
      <c r="X90" s="42"/>
      <c r="Y90" s="44"/>
      <c r="Z90" s="12"/>
      <c r="AA90" s="12"/>
      <c r="AB90" s="12"/>
      <c r="AC90" s="42"/>
      <c r="AD90" s="44"/>
      <c r="AE90" s="12"/>
      <c r="AF90" s="12"/>
      <c r="AG90" s="12"/>
      <c r="AH90" s="42"/>
      <c r="AI90" s="44"/>
      <c r="AJ90" s="12"/>
      <c r="AK90" s="12"/>
      <c r="AL90" s="12"/>
      <c r="AM90" s="42"/>
      <c r="AN90" s="44"/>
      <c r="AO90" s="12"/>
      <c r="AP90" s="12"/>
      <c r="AQ90" s="12"/>
      <c r="AR90" s="42"/>
      <c r="AS90" s="44"/>
      <c r="AT90" s="12"/>
      <c r="AU90" s="12"/>
      <c r="AV90" s="12"/>
      <c r="AW90" s="42"/>
      <c r="AX90" s="44"/>
    </row>
    <row r="91" spans="1:50" x14ac:dyDescent="0.2">
      <c r="A91" s="12"/>
      <c r="B91" s="64"/>
      <c r="C91" s="18"/>
      <c r="D91" s="19"/>
      <c r="E91" s="65"/>
      <c r="F91" s="17"/>
      <c r="G91" s="27"/>
      <c r="H91" s="12"/>
      <c r="I91" s="15">
        <f>IF(Sprint4TasksTable[[#This Row],[Presup]]&gt;0,(MAX(J91:AX91)-MIN(J91:AX91))/Sprint4TasksTable[[#This Row],[Presup]],0)</f>
        <v>0</v>
      </c>
      <c r="J91" s="12"/>
      <c r="K91" s="12"/>
      <c r="L91" s="12"/>
      <c r="M91" s="12"/>
      <c r="N91" s="42"/>
      <c r="O91" s="44"/>
      <c r="P91" s="12"/>
      <c r="Q91" s="12"/>
      <c r="R91" s="12"/>
      <c r="S91" s="42"/>
      <c r="T91" s="44"/>
      <c r="U91" s="12"/>
      <c r="V91" s="12"/>
      <c r="W91" s="12"/>
      <c r="X91" s="42"/>
      <c r="Y91" s="44"/>
      <c r="Z91" s="12"/>
      <c r="AA91" s="12"/>
      <c r="AB91" s="12"/>
      <c r="AC91" s="42"/>
      <c r="AD91" s="44"/>
      <c r="AE91" s="12"/>
      <c r="AF91" s="12"/>
      <c r="AG91" s="12"/>
      <c r="AH91" s="42"/>
      <c r="AI91" s="44"/>
      <c r="AJ91" s="12"/>
      <c r="AK91" s="12"/>
      <c r="AL91" s="12"/>
      <c r="AM91" s="42"/>
      <c r="AN91" s="44"/>
      <c r="AO91" s="12"/>
      <c r="AP91" s="12"/>
      <c r="AQ91" s="12"/>
      <c r="AR91" s="42"/>
      <c r="AS91" s="44"/>
      <c r="AT91" s="12"/>
      <c r="AU91" s="12"/>
      <c r="AV91" s="12"/>
      <c r="AW91" s="42"/>
      <c r="AX91" s="44"/>
    </row>
    <row r="92" spans="1:50" x14ac:dyDescent="0.2">
      <c r="A92" s="12"/>
      <c r="B92" s="64"/>
      <c r="C92" s="18"/>
      <c r="D92" s="19"/>
      <c r="E92" s="65"/>
      <c r="F92" s="17"/>
      <c r="G92" s="27"/>
      <c r="H92" s="12"/>
      <c r="I92" s="15">
        <f>IF(Sprint4TasksTable[[#This Row],[Presup]]&gt;0,(MAX(J92:AX92)-MIN(J92:AX92))/Sprint4TasksTable[[#This Row],[Presup]],0)</f>
        <v>0</v>
      </c>
      <c r="J92" s="12"/>
      <c r="K92" s="12"/>
      <c r="L92" s="12"/>
      <c r="M92" s="12"/>
      <c r="N92" s="42"/>
      <c r="O92" s="44"/>
      <c r="P92" s="12"/>
      <c r="Q92" s="12"/>
      <c r="R92" s="12"/>
      <c r="S92" s="42"/>
      <c r="T92" s="44"/>
      <c r="U92" s="12"/>
      <c r="V92" s="12"/>
      <c r="W92" s="12"/>
      <c r="X92" s="42"/>
      <c r="Y92" s="44"/>
      <c r="Z92" s="12"/>
      <c r="AA92" s="12"/>
      <c r="AB92" s="12"/>
      <c r="AC92" s="42"/>
      <c r="AD92" s="44"/>
      <c r="AE92" s="12"/>
      <c r="AF92" s="12"/>
      <c r="AG92" s="12"/>
      <c r="AH92" s="42"/>
      <c r="AI92" s="44"/>
      <c r="AJ92" s="12"/>
      <c r="AK92" s="12"/>
      <c r="AL92" s="12"/>
      <c r="AM92" s="42"/>
      <c r="AN92" s="44"/>
      <c r="AO92" s="12"/>
      <c r="AP92" s="12"/>
      <c r="AQ92" s="12"/>
      <c r="AR92" s="42"/>
      <c r="AS92" s="44"/>
      <c r="AT92" s="12"/>
      <c r="AU92" s="12"/>
      <c r="AV92" s="12"/>
      <c r="AW92" s="42"/>
      <c r="AX92" s="44"/>
    </row>
    <row r="93" spans="1:50" x14ac:dyDescent="0.2">
      <c r="A93" s="12"/>
      <c r="B93" s="64"/>
      <c r="C93" s="18"/>
      <c r="D93" s="19"/>
      <c r="E93" s="65"/>
      <c r="F93" s="17"/>
      <c r="G93" s="27"/>
      <c r="H93" s="12"/>
      <c r="I93" s="15">
        <f>IF(Sprint4TasksTable[[#This Row],[Presup]]&gt;0,(MAX(J93:AX93)-MIN(J93:AX93))/Sprint4TasksTable[[#This Row],[Presup]],0)</f>
        <v>0</v>
      </c>
      <c r="J93" s="12"/>
      <c r="K93" s="12"/>
      <c r="L93" s="12"/>
      <c r="M93" s="12"/>
      <c r="N93" s="42"/>
      <c r="O93" s="44"/>
      <c r="P93" s="12"/>
      <c r="Q93" s="12"/>
      <c r="R93" s="12"/>
      <c r="S93" s="42"/>
      <c r="T93" s="44"/>
      <c r="U93" s="12"/>
      <c r="V93" s="12"/>
      <c r="W93" s="12"/>
      <c r="X93" s="42"/>
      <c r="Y93" s="44"/>
      <c r="Z93" s="12"/>
      <c r="AA93" s="12"/>
      <c r="AB93" s="12"/>
      <c r="AC93" s="42"/>
      <c r="AD93" s="44"/>
      <c r="AE93" s="12"/>
      <c r="AF93" s="12"/>
      <c r="AG93" s="12"/>
      <c r="AH93" s="42"/>
      <c r="AI93" s="44"/>
      <c r="AJ93" s="12"/>
      <c r="AK93" s="12"/>
      <c r="AL93" s="12"/>
      <c r="AM93" s="42"/>
      <c r="AN93" s="44"/>
      <c r="AO93" s="12"/>
      <c r="AP93" s="12"/>
      <c r="AQ93" s="12"/>
      <c r="AR93" s="42"/>
      <c r="AS93" s="44"/>
      <c r="AT93" s="12"/>
      <c r="AU93" s="12"/>
      <c r="AV93" s="12"/>
      <c r="AW93" s="42"/>
      <c r="AX93" s="44"/>
    </row>
    <row r="94" spans="1:50" x14ac:dyDescent="0.2">
      <c r="A94" s="12"/>
      <c r="B94" s="64"/>
      <c r="C94" s="18"/>
      <c r="D94" s="19"/>
      <c r="E94" s="65"/>
      <c r="F94" s="17"/>
      <c r="G94" s="27"/>
      <c r="H94" s="12"/>
      <c r="I94" s="15">
        <f>IF(Sprint4TasksTable[[#This Row],[Presup]]&gt;0,(MAX(J94:AX94)-MIN(J94:AX94))/Sprint4TasksTable[[#This Row],[Presup]],0)</f>
        <v>0</v>
      </c>
      <c r="J94" s="12"/>
      <c r="K94" s="12"/>
      <c r="L94" s="12"/>
      <c r="M94" s="12"/>
      <c r="N94" s="42"/>
      <c r="O94" s="44"/>
      <c r="P94" s="12"/>
      <c r="Q94" s="12"/>
      <c r="R94" s="12"/>
      <c r="S94" s="42"/>
      <c r="T94" s="44"/>
      <c r="U94" s="12"/>
      <c r="V94" s="12"/>
      <c r="W94" s="12"/>
      <c r="X94" s="42"/>
      <c r="Y94" s="44"/>
      <c r="Z94" s="12"/>
      <c r="AA94" s="12"/>
      <c r="AB94" s="12"/>
      <c r="AC94" s="42"/>
      <c r="AD94" s="44"/>
      <c r="AE94" s="12"/>
      <c r="AF94" s="12"/>
      <c r="AG94" s="12"/>
      <c r="AH94" s="42"/>
      <c r="AI94" s="44"/>
      <c r="AJ94" s="12"/>
      <c r="AK94" s="12"/>
      <c r="AL94" s="12"/>
      <c r="AM94" s="42"/>
      <c r="AN94" s="44"/>
      <c r="AO94" s="12"/>
      <c r="AP94" s="12"/>
      <c r="AQ94" s="12"/>
      <c r="AR94" s="42"/>
      <c r="AS94" s="44"/>
      <c r="AT94" s="12"/>
      <c r="AU94" s="12"/>
      <c r="AV94" s="12"/>
      <c r="AW94" s="42"/>
      <c r="AX94" s="44"/>
    </row>
    <row r="95" spans="1:50" x14ac:dyDescent="0.2">
      <c r="A95" s="12"/>
      <c r="B95" s="64"/>
      <c r="C95" s="18"/>
      <c r="D95" s="19"/>
      <c r="E95" s="65"/>
      <c r="F95" s="17"/>
      <c r="G95" s="27"/>
      <c r="H95" s="12"/>
      <c r="I95" s="15">
        <f>IF(Sprint4TasksTable[[#This Row],[Presup]]&gt;0,(MAX(J95:AX95)-MIN(J95:AX95))/Sprint4TasksTable[[#This Row],[Presup]],0)</f>
        <v>0</v>
      </c>
      <c r="J95" s="12"/>
      <c r="K95" s="12"/>
      <c r="L95" s="12"/>
      <c r="M95" s="12"/>
      <c r="N95" s="42"/>
      <c r="O95" s="44"/>
      <c r="P95" s="12"/>
      <c r="Q95" s="12"/>
      <c r="R95" s="12"/>
      <c r="S95" s="42"/>
      <c r="T95" s="44"/>
      <c r="U95" s="12"/>
      <c r="V95" s="12"/>
      <c r="W95" s="12"/>
      <c r="X95" s="42"/>
      <c r="Y95" s="44"/>
      <c r="Z95" s="12"/>
      <c r="AA95" s="12"/>
      <c r="AB95" s="12"/>
      <c r="AC95" s="42"/>
      <c r="AD95" s="44"/>
      <c r="AE95" s="12"/>
      <c r="AF95" s="12"/>
      <c r="AG95" s="12"/>
      <c r="AH95" s="42"/>
      <c r="AI95" s="44"/>
      <c r="AJ95" s="12"/>
      <c r="AK95" s="12"/>
      <c r="AL95" s="12"/>
      <c r="AM95" s="42"/>
      <c r="AN95" s="44"/>
      <c r="AO95" s="12"/>
      <c r="AP95" s="12"/>
      <c r="AQ95" s="12"/>
      <c r="AR95" s="42"/>
      <c r="AS95" s="44"/>
      <c r="AT95" s="12"/>
      <c r="AU95" s="12"/>
      <c r="AV95" s="12"/>
      <c r="AW95" s="42"/>
      <c r="AX95" s="44"/>
    </row>
    <row r="96" spans="1:50" x14ac:dyDescent="0.2">
      <c r="A96" s="12"/>
      <c r="B96" s="64"/>
      <c r="C96" s="18"/>
      <c r="D96" s="19"/>
      <c r="E96" s="65"/>
      <c r="F96" s="17"/>
      <c r="G96" s="27"/>
      <c r="H96" s="12"/>
      <c r="I96" s="15">
        <f>IF(Sprint4TasksTable[[#This Row],[Presup]]&gt;0,(MAX(J96:AX96)-MIN(J96:AX96))/Sprint4TasksTable[[#This Row],[Presup]],0)</f>
        <v>0</v>
      </c>
      <c r="J96" s="12"/>
      <c r="K96" s="12"/>
      <c r="L96" s="12"/>
      <c r="M96" s="12"/>
      <c r="N96" s="42"/>
      <c r="O96" s="44"/>
      <c r="P96" s="12"/>
      <c r="Q96" s="12"/>
      <c r="R96" s="12"/>
      <c r="S96" s="42"/>
      <c r="T96" s="44"/>
      <c r="U96" s="12"/>
      <c r="V96" s="12"/>
      <c r="W96" s="12"/>
      <c r="X96" s="42"/>
      <c r="Y96" s="44"/>
      <c r="Z96" s="12"/>
      <c r="AA96" s="12"/>
      <c r="AB96" s="12"/>
      <c r="AC96" s="42"/>
      <c r="AD96" s="44"/>
      <c r="AE96" s="12"/>
      <c r="AF96" s="12"/>
      <c r="AG96" s="12"/>
      <c r="AH96" s="42"/>
      <c r="AI96" s="44"/>
      <c r="AJ96" s="12"/>
      <c r="AK96" s="12"/>
      <c r="AL96" s="12"/>
      <c r="AM96" s="42"/>
      <c r="AN96" s="44"/>
      <c r="AO96" s="12"/>
      <c r="AP96" s="12"/>
      <c r="AQ96" s="12"/>
      <c r="AR96" s="42"/>
      <c r="AS96" s="44"/>
      <c r="AT96" s="12"/>
      <c r="AU96" s="12"/>
      <c r="AV96" s="12"/>
      <c r="AW96" s="42"/>
      <c r="AX96" s="44"/>
    </row>
    <row r="97" spans="1:50" x14ac:dyDescent="0.2">
      <c r="A97" s="12"/>
      <c r="B97" s="64"/>
      <c r="C97" s="18"/>
      <c r="D97" s="19"/>
      <c r="E97" s="65"/>
      <c r="F97" s="17"/>
      <c r="G97" s="27"/>
      <c r="H97" s="12"/>
      <c r="I97" s="15">
        <f>IF(Sprint4TasksTable[[#This Row],[Presup]]&gt;0,(MAX(J97:AX97)-MIN(J97:AX97))/Sprint4TasksTable[[#This Row],[Presup]],0)</f>
        <v>0</v>
      </c>
      <c r="J97" s="12"/>
      <c r="K97" s="12"/>
      <c r="L97" s="12"/>
      <c r="M97" s="12"/>
      <c r="N97" s="42"/>
      <c r="O97" s="44"/>
      <c r="P97" s="12"/>
      <c r="Q97" s="12"/>
      <c r="R97" s="12"/>
      <c r="S97" s="42"/>
      <c r="T97" s="44"/>
      <c r="U97" s="12"/>
      <c r="V97" s="12"/>
      <c r="W97" s="12"/>
      <c r="X97" s="42"/>
      <c r="Y97" s="44"/>
      <c r="Z97" s="12"/>
      <c r="AA97" s="12"/>
      <c r="AB97" s="12"/>
      <c r="AC97" s="42"/>
      <c r="AD97" s="44"/>
      <c r="AE97" s="12"/>
      <c r="AF97" s="12"/>
      <c r="AG97" s="12"/>
      <c r="AH97" s="42"/>
      <c r="AI97" s="44"/>
      <c r="AJ97" s="12"/>
      <c r="AK97" s="12"/>
      <c r="AL97" s="12"/>
      <c r="AM97" s="42"/>
      <c r="AN97" s="44"/>
      <c r="AO97" s="12"/>
      <c r="AP97" s="12"/>
      <c r="AQ97" s="12"/>
      <c r="AR97" s="42"/>
      <c r="AS97" s="44"/>
      <c r="AT97" s="12"/>
      <c r="AU97" s="12"/>
      <c r="AV97" s="12"/>
      <c r="AW97" s="42"/>
      <c r="AX97" s="44"/>
    </row>
    <row r="98" spans="1:50" x14ac:dyDescent="0.2">
      <c r="A98" s="12"/>
      <c r="B98" s="64"/>
      <c r="C98" s="18"/>
      <c r="D98" s="19"/>
      <c r="E98" s="65"/>
      <c r="F98" s="17"/>
      <c r="G98" s="27"/>
      <c r="H98" s="12"/>
      <c r="I98" s="15">
        <f>IF(Sprint4TasksTable[[#This Row],[Presup]]&gt;0,(MAX(J98:AX98)-MIN(J98:AX98))/Sprint4TasksTable[[#This Row],[Presup]],0)</f>
        <v>0</v>
      </c>
      <c r="J98" s="12"/>
      <c r="K98" s="12"/>
      <c r="L98" s="12"/>
      <c r="M98" s="12"/>
      <c r="N98" s="42"/>
      <c r="O98" s="44"/>
      <c r="P98" s="12"/>
      <c r="Q98" s="12"/>
      <c r="R98" s="12"/>
      <c r="S98" s="42"/>
      <c r="T98" s="44"/>
      <c r="U98" s="12"/>
      <c r="V98" s="12"/>
      <c r="W98" s="12"/>
      <c r="X98" s="42"/>
      <c r="Y98" s="44"/>
      <c r="Z98" s="12"/>
      <c r="AA98" s="12"/>
      <c r="AB98" s="12"/>
      <c r="AC98" s="42"/>
      <c r="AD98" s="44"/>
      <c r="AE98" s="12"/>
      <c r="AF98" s="12"/>
      <c r="AG98" s="12"/>
      <c r="AH98" s="42"/>
      <c r="AI98" s="44"/>
      <c r="AJ98" s="12"/>
      <c r="AK98" s="12"/>
      <c r="AL98" s="12"/>
      <c r="AM98" s="42"/>
      <c r="AN98" s="44"/>
      <c r="AO98" s="12"/>
      <c r="AP98" s="12"/>
      <c r="AQ98" s="12"/>
      <c r="AR98" s="42"/>
      <c r="AS98" s="44"/>
      <c r="AT98" s="12"/>
      <c r="AU98" s="12"/>
      <c r="AV98" s="12"/>
      <c r="AW98" s="42"/>
      <c r="AX98" s="44"/>
    </row>
    <row r="99" spans="1:50" x14ac:dyDescent="0.2">
      <c r="A99" s="12"/>
      <c r="B99" s="64"/>
      <c r="C99" s="18"/>
      <c r="D99" s="19"/>
      <c r="E99" s="65"/>
      <c r="F99" s="17"/>
      <c r="G99" s="27"/>
      <c r="H99" s="12"/>
      <c r="I99" s="15">
        <f>IF(Sprint4TasksTable[[#This Row],[Presup]]&gt;0,(MAX(J99:AX99)-MIN(J99:AX99))/Sprint4TasksTable[[#This Row],[Presup]],0)</f>
        <v>0</v>
      </c>
      <c r="J99" s="12"/>
      <c r="K99" s="12"/>
      <c r="L99" s="12"/>
      <c r="M99" s="12"/>
      <c r="N99" s="42"/>
      <c r="O99" s="44"/>
      <c r="P99" s="12"/>
      <c r="Q99" s="12"/>
      <c r="R99" s="12"/>
      <c r="S99" s="42"/>
      <c r="T99" s="44"/>
      <c r="U99" s="12"/>
      <c r="V99" s="12"/>
      <c r="W99" s="12"/>
      <c r="X99" s="42"/>
      <c r="Y99" s="44"/>
      <c r="Z99" s="12"/>
      <c r="AA99" s="12"/>
      <c r="AB99" s="12"/>
      <c r="AC99" s="42"/>
      <c r="AD99" s="44"/>
      <c r="AE99" s="12"/>
      <c r="AF99" s="12"/>
      <c r="AG99" s="12"/>
      <c r="AH99" s="42"/>
      <c r="AI99" s="44"/>
      <c r="AJ99" s="12"/>
      <c r="AK99" s="12"/>
      <c r="AL99" s="12"/>
      <c r="AM99" s="42"/>
      <c r="AN99" s="44"/>
      <c r="AO99" s="12"/>
      <c r="AP99" s="12"/>
      <c r="AQ99" s="12"/>
      <c r="AR99" s="42"/>
      <c r="AS99" s="44"/>
      <c r="AT99" s="12"/>
      <c r="AU99" s="12"/>
      <c r="AV99" s="12"/>
      <c r="AW99" s="42"/>
      <c r="AX99" s="44"/>
    </row>
    <row r="100" spans="1:50" x14ac:dyDescent="0.2">
      <c r="A100" s="12"/>
      <c r="B100" s="64"/>
      <c r="C100" s="18"/>
      <c r="D100" s="19"/>
      <c r="E100" s="65"/>
      <c r="F100" s="17"/>
      <c r="G100" s="27"/>
      <c r="H100" s="12"/>
      <c r="I100" s="15">
        <f>IF(Sprint4TasksTable[[#This Row],[Presup]]&gt;0,(MAX(J100:AX100)-MIN(J100:AX100))/Sprint4TasksTable[[#This Row],[Presup]],0)</f>
        <v>0</v>
      </c>
      <c r="J100" s="12"/>
      <c r="K100" s="12"/>
      <c r="L100" s="12"/>
      <c r="M100" s="12"/>
      <c r="N100" s="42"/>
      <c r="O100" s="44"/>
      <c r="P100" s="12"/>
      <c r="Q100" s="12"/>
      <c r="R100" s="12"/>
      <c r="S100" s="42"/>
      <c r="T100" s="44"/>
      <c r="U100" s="12"/>
      <c r="V100" s="12"/>
      <c r="W100" s="12"/>
      <c r="X100" s="42"/>
      <c r="Y100" s="44"/>
      <c r="Z100" s="12"/>
      <c r="AA100" s="12"/>
      <c r="AB100" s="12"/>
      <c r="AC100" s="42"/>
      <c r="AD100" s="44"/>
      <c r="AE100" s="12"/>
      <c r="AF100" s="12"/>
      <c r="AG100" s="12"/>
      <c r="AH100" s="42"/>
      <c r="AI100" s="44"/>
      <c r="AJ100" s="12"/>
      <c r="AK100" s="12"/>
      <c r="AL100" s="12"/>
      <c r="AM100" s="42"/>
      <c r="AN100" s="44"/>
      <c r="AO100" s="12"/>
      <c r="AP100" s="12"/>
      <c r="AQ100" s="12"/>
      <c r="AR100" s="42"/>
      <c r="AS100" s="44"/>
      <c r="AT100" s="12"/>
      <c r="AU100" s="12"/>
      <c r="AV100" s="12"/>
      <c r="AW100" s="42"/>
      <c r="AX100" s="44"/>
    </row>
    <row r="101" spans="1:50" x14ac:dyDescent="0.2">
      <c r="A101" s="12"/>
      <c r="B101" s="64"/>
      <c r="C101" s="18"/>
      <c r="D101" s="19"/>
      <c r="E101" s="65"/>
      <c r="F101" s="17"/>
      <c r="G101" s="27"/>
      <c r="H101" s="12"/>
      <c r="I101" s="15">
        <f>IF(Sprint4TasksTable[[#This Row],[Presup]]&gt;0,(MAX(J101:AX101)-MIN(J101:AX101))/Sprint4TasksTable[[#This Row],[Presup]],0)</f>
        <v>0</v>
      </c>
      <c r="J101" s="12"/>
      <c r="K101" s="12"/>
      <c r="L101" s="12"/>
      <c r="M101" s="12"/>
      <c r="N101" s="42"/>
      <c r="O101" s="44"/>
      <c r="P101" s="12"/>
      <c r="Q101" s="12"/>
      <c r="R101" s="12"/>
      <c r="S101" s="42"/>
      <c r="T101" s="44"/>
      <c r="U101" s="12"/>
      <c r="V101" s="12"/>
      <c r="W101" s="12"/>
      <c r="X101" s="42"/>
      <c r="Y101" s="44"/>
      <c r="Z101" s="12"/>
      <c r="AA101" s="12"/>
      <c r="AB101" s="12"/>
      <c r="AC101" s="42"/>
      <c r="AD101" s="44"/>
      <c r="AE101" s="12"/>
      <c r="AF101" s="12"/>
      <c r="AG101" s="12"/>
      <c r="AH101" s="42"/>
      <c r="AI101" s="44"/>
      <c r="AJ101" s="12"/>
      <c r="AK101" s="12"/>
      <c r="AL101" s="12"/>
      <c r="AM101" s="42"/>
      <c r="AN101" s="44"/>
      <c r="AO101" s="12"/>
      <c r="AP101" s="12"/>
      <c r="AQ101" s="12"/>
      <c r="AR101" s="42"/>
      <c r="AS101" s="44"/>
      <c r="AT101" s="12"/>
      <c r="AU101" s="12"/>
      <c r="AV101" s="12"/>
      <c r="AW101" s="42"/>
      <c r="AX101" s="44"/>
    </row>
    <row r="102" spans="1:50" x14ac:dyDescent="0.2">
      <c r="A102" s="12"/>
      <c r="B102" s="64"/>
      <c r="C102" s="18"/>
      <c r="D102" s="19"/>
      <c r="E102" s="65"/>
      <c r="F102" s="17"/>
      <c r="G102" s="27"/>
      <c r="H102" s="12"/>
      <c r="I102" s="15">
        <f>IF(Sprint4TasksTable[[#This Row],[Presup]]&gt;0,(MAX(J102:AX102)-MIN(J102:AX102))/Sprint4TasksTable[[#This Row],[Presup]],0)</f>
        <v>0</v>
      </c>
      <c r="J102" s="12"/>
      <c r="K102" s="12"/>
      <c r="L102" s="12"/>
      <c r="M102" s="12"/>
      <c r="N102" s="42"/>
      <c r="O102" s="44"/>
      <c r="P102" s="12"/>
      <c r="Q102" s="12"/>
      <c r="R102" s="12"/>
      <c r="S102" s="42"/>
      <c r="T102" s="44"/>
      <c r="U102" s="12"/>
      <c r="V102" s="12"/>
      <c r="W102" s="12"/>
      <c r="X102" s="42"/>
      <c r="Y102" s="44"/>
      <c r="Z102" s="12"/>
      <c r="AA102" s="12"/>
      <c r="AB102" s="12"/>
      <c r="AC102" s="42"/>
      <c r="AD102" s="44"/>
      <c r="AE102" s="12"/>
      <c r="AF102" s="12"/>
      <c r="AG102" s="12"/>
      <c r="AH102" s="42"/>
      <c r="AI102" s="44"/>
      <c r="AJ102" s="12"/>
      <c r="AK102" s="12"/>
      <c r="AL102" s="12"/>
      <c r="AM102" s="42"/>
      <c r="AN102" s="44"/>
      <c r="AO102" s="12"/>
      <c r="AP102" s="12"/>
      <c r="AQ102" s="12"/>
      <c r="AR102" s="42"/>
      <c r="AS102" s="44"/>
      <c r="AT102" s="12"/>
      <c r="AU102" s="12"/>
      <c r="AV102" s="12"/>
      <c r="AW102" s="42"/>
      <c r="AX102" s="44"/>
    </row>
    <row r="103" spans="1:50" x14ac:dyDescent="0.2">
      <c r="A103" s="12"/>
      <c r="B103" s="64"/>
      <c r="C103" s="18"/>
      <c r="D103" s="19"/>
      <c r="E103" s="65"/>
      <c r="F103" s="17"/>
      <c r="G103" s="27"/>
      <c r="H103" s="12"/>
      <c r="I103" s="15">
        <f>IF(Sprint4TasksTable[[#This Row],[Presup]]&gt;0,(MAX(J103:AX103)-MIN(J103:AX103))/Sprint4TasksTable[[#This Row],[Presup]],0)</f>
        <v>0</v>
      </c>
      <c r="J103" s="12"/>
      <c r="K103" s="12"/>
      <c r="L103" s="12"/>
      <c r="M103" s="12"/>
      <c r="N103" s="42"/>
      <c r="O103" s="44"/>
      <c r="P103" s="12"/>
      <c r="Q103" s="12"/>
      <c r="R103" s="12"/>
      <c r="S103" s="42"/>
      <c r="T103" s="44"/>
      <c r="U103" s="12"/>
      <c r="V103" s="12"/>
      <c r="W103" s="12"/>
      <c r="X103" s="42"/>
      <c r="Y103" s="44"/>
      <c r="Z103" s="12"/>
      <c r="AA103" s="12"/>
      <c r="AB103" s="12"/>
      <c r="AC103" s="42"/>
      <c r="AD103" s="44"/>
      <c r="AE103" s="12"/>
      <c r="AF103" s="12"/>
      <c r="AG103" s="12"/>
      <c r="AH103" s="42"/>
      <c r="AI103" s="44"/>
      <c r="AJ103" s="12"/>
      <c r="AK103" s="12"/>
      <c r="AL103" s="12"/>
      <c r="AM103" s="42"/>
      <c r="AN103" s="44"/>
      <c r="AO103" s="12"/>
      <c r="AP103" s="12"/>
      <c r="AQ103" s="12"/>
      <c r="AR103" s="42"/>
      <c r="AS103" s="44"/>
      <c r="AT103" s="12"/>
      <c r="AU103" s="12"/>
      <c r="AV103" s="12"/>
      <c r="AW103" s="42"/>
      <c r="AX103" s="44"/>
    </row>
    <row r="104" spans="1:50" x14ac:dyDescent="0.2">
      <c r="A104" s="12"/>
      <c r="B104" s="64"/>
      <c r="C104" s="18"/>
      <c r="D104" s="19"/>
      <c r="E104" s="65"/>
      <c r="F104" s="17"/>
      <c r="G104" s="27"/>
      <c r="H104" s="12"/>
      <c r="I104" s="15">
        <f>IF(Sprint4TasksTable[[#This Row],[Presup]]&gt;0,(MAX(J104:AX104)-MIN(J104:AX104))/Sprint4TasksTable[[#This Row],[Presup]],0)</f>
        <v>0</v>
      </c>
      <c r="J104" s="12"/>
      <c r="K104" s="12"/>
      <c r="L104" s="12"/>
      <c r="M104" s="12"/>
      <c r="N104" s="42"/>
      <c r="O104" s="44"/>
      <c r="P104" s="12"/>
      <c r="Q104" s="12"/>
      <c r="R104" s="12"/>
      <c r="S104" s="42"/>
      <c r="T104" s="44"/>
      <c r="U104" s="12"/>
      <c r="V104" s="12"/>
      <c r="W104" s="12"/>
      <c r="X104" s="42"/>
      <c r="Y104" s="44"/>
      <c r="Z104" s="12"/>
      <c r="AA104" s="12"/>
      <c r="AB104" s="12"/>
      <c r="AC104" s="42"/>
      <c r="AD104" s="44"/>
      <c r="AE104" s="12"/>
      <c r="AF104" s="12"/>
      <c r="AG104" s="12"/>
      <c r="AH104" s="42"/>
      <c r="AI104" s="44"/>
      <c r="AJ104" s="12"/>
      <c r="AK104" s="12"/>
      <c r="AL104" s="12"/>
      <c r="AM104" s="42"/>
      <c r="AN104" s="44"/>
      <c r="AO104" s="12"/>
      <c r="AP104" s="12"/>
      <c r="AQ104" s="12"/>
      <c r="AR104" s="42"/>
      <c r="AS104" s="44"/>
      <c r="AT104" s="12"/>
      <c r="AU104" s="12"/>
      <c r="AV104" s="12"/>
      <c r="AW104" s="42"/>
      <c r="AX104" s="44"/>
    </row>
    <row r="105" spans="1:50" x14ac:dyDescent="0.2">
      <c r="A105" s="12"/>
      <c r="B105" s="64"/>
      <c r="C105" s="18"/>
      <c r="D105" s="19"/>
      <c r="E105" s="65"/>
      <c r="F105" s="17"/>
      <c r="G105" s="27"/>
      <c r="H105" s="12"/>
      <c r="I105" s="15">
        <f>IF(Sprint4TasksTable[[#This Row],[Presup]]&gt;0,(MAX(J105:AX105)-MIN(J105:AX105))/Sprint4TasksTable[[#This Row],[Presup]],0)</f>
        <v>0</v>
      </c>
      <c r="J105" s="12"/>
      <c r="K105" s="12"/>
      <c r="L105" s="12"/>
      <c r="M105" s="12"/>
      <c r="N105" s="42"/>
      <c r="O105" s="44"/>
      <c r="P105" s="12"/>
      <c r="Q105" s="12"/>
      <c r="R105" s="12"/>
      <c r="S105" s="42"/>
      <c r="T105" s="44"/>
      <c r="U105" s="12"/>
      <c r="V105" s="12"/>
      <c r="W105" s="12"/>
      <c r="X105" s="42"/>
      <c r="Y105" s="44"/>
      <c r="Z105" s="12"/>
      <c r="AA105" s="12"/>
      <c r="AB105" s="12"/>
      <c r="AC105" s="42"/>
      <c r="AD105" s="44"/>
      <c r="AE105" s="12"/>
      <c r="AF105" s="12"/>
      <c r="AG105" s="12"/>
      <c r="AH105" s="42"/>
      <c r="AI105" s="44"/>
      <c r="AJ105" s="12"/>
      <c r="AK105" s="12"/>
      <c r="AL105" s="12"/>
      <c r="AM105" s="42"/>
      <c r="AN105" s="44"/>
      <c r="AO105" s="12"/>
      <c r="AP105" s="12"/>
      <c r="AQ105" s="12"/>
      <c r="AR105" s="42"/>
      <c r="AS105" s="44"/>
      <c r="AT105" s="12"/>
      <c r="AU105" s="12"/>
      <c r="AV105" s="12"/>
      <c r="AW105" s="42"/>
      <c r="AX105" s="44"/>
    </row>
    <row r="106" spans="1:50" x14ac:dyDescent="0.2">
      <c r="A106" s="12"/>
      <c r="B106" s="64"/>
      <c r="C106" s="18"/>
      <c r="D106" s="19"/>
      <c r="E106" s="65"/>
      <c r="F106" s="17"/>
      <c r="G106" s="27"/>
      <c r="H106" s="12"/>
      <c r="I106" s="15">
        <f>IF(Sprint4TasksTable[[#This Row],[Presup]]&gt;0,(MAX(J106:AX106)-MIN(J106:AX106))/Sprint4TasksTable[[#This Row],[Presup]],0)</f>
        <v>0</v>
      </c>
      <c r="J106" s="12"/>
      <c r="K106" s="12"/>
      <c r="L106" s="12"/>
      <c r="M106" s="12"/>
      <c r="N106" s="42"/>
      <c r="O106" s="44"/>
      <c r="P106" s="12"/>
      <c r="Q106" s="12"/>
      <c r="R106" s="12"/>
      <c r="S106" s="42"/>
      <c r="T106" s="44"/>
      <c r="U106" s="12"/>
      <c r="V106" s="12"/>
      <c r="W106" s="12"/>
      <c r="X106" s="42"/>
      <c r="Y106" s="44"/>
      <c r="Z106" s="12"/>
      <c r="AA106" s="12"/>
      <c r="AB106" s="12"/>
      <c r="AC106" s="42"/>
      <c r="AD106" s="44"/>
      <c r="AE106" s="12"/>
      <c r="AF106" s="12"/>
      <c r="AG106" s="12"/>
      <c r="AH106" s="42"/>
      <c r="AI106" s="44"/>
      <c r="AJ106" s="12"/>
      <c r="AK106" s="12"/>
      <c r="AL106" s="12"/>
      <c r="AM106" s="42"/>
      <c r="AN106" s="44"/>
      <c r="AO106" s="12"/>
      <c r="AP106" s="12"/>
      <c r="AQ106" s="12"/>
      <c r="AR106" s="42"/>
      <c r="AS106" s="44"/>
      <c r="AT106" s="12"/>
      <c r="AU106" s="12"/>
      <c r="AV106" s="12"/>
      <c r="AW106" s="42"/>
      <c r="AX106" s="44"/>
    </row>
    <row r="107" spans="1:50" x14ac:dyDescent="0.2">
      <c r="A107" s="12"/>
      <c r="B107" s="64"/>
      <c r="C107" s="18"/>
      <c r="D107" s="19"/>
      <c r="E107" s="65"/>
      <c r="F107" s="17"/>
      <c r="G107" s="27"/>
      <c r="H107" s="12"/>
      <c r="I107" s="15">
        <f>IF(Sprint4TasksTable[[#This Row],[Presup]]&gt;0,(MAX(J107:AX107)-MIN(J107:AX107))/Sprint4TasksTable[[#This Row],[Presup]],0)</f>
        <v>0</v>
      </c>
      <c r="J107" s="12"/>
      <c r="K107" s="12"/>
      <c r="L107" s="12"/>
      <c r="M107" s="12"/>
      <c r="N107" s="42"/>
      <c r="O107" s="44"/>
      <c r="P107" s="12"/>
      <c r="Q107" s="12"/>
      <c r="R107" s="12"/>
      <c r="S107" s="42"/>
      <c r="T107" s="44"/>
      <c r="U107" s="12"/>
      <c r="V107" s="12"/>
      <c r="W107" s="12"/>
      <c r="X107" s="42"/>
      <c r="Y107" s="44"/>
      <c r="Z107" s="12"/>
      <c r="AA107" s="12"/>
      <c r="AB107" s="12"/>
      <c r="AC107" s="42"/>
      <c r="AD107" s="44"/>
      <c r="AE107" s="12"/>
      <c r="AF107" s="12"/>
      <c r="AG107" s="12"/>
      <c r="AH107" s="42"/>
      <c r="AI107" s="44"/>
      <c r="AJ107" s="12"/>
      <c r="AK107" s="12"/>
      <c r="AL107" s="12"/>
      <c r="AM107" s="42"/>
      <c r="AN107" s="44"/>
      <c r="AO107" s="12"/>
      <c r="AP107" s="12"/>
      <c r="AQ107" s="12"/>
      <c r="AR107" s="42"/>
      <c r="AS107" s="44"/>
      <c r="AT107" s="12"/>
      <c r="AU107" s="12"/>
      <c r="AV107" s="12"/>
      <c r="AW107" s="42"/>
      <c r="AX107" s="44"/>
    </row>
    <row r="108" spans="1:50" x14ac:dyDescent="0.2">
      <c r="A108" s="12"/>
      <c r="B108" s="64"/>
      <c r="C108" s="18"/>
      <c r="D108" s="19"/>
      <c r="E108" s="65"/>
      <c r="F108" s="17"/>
      <c r="G108" s="27"/>
      <c r="H108" s="12"/>
      <c r="I108" s="15">
        <f>IF(Sprint4TasksTable[[#This Row],[Presup]]&gt;0,(MAX(J108:AX108)-MIN(J108:AX108))/Sprint4TasksTable[[#This Row],[Presup]],0)</f>
        <v>0</v>
      </c>
      <c r="J108" s="12"/>
      <c r="K108" s="12"/>
      <c r="L108" s="12"/>
      <c r="M108" s="12"/>
      <c r="N108" s="42"/>
      <c r="O108" s="44"/>
      <c r="P108" s="12"/>
      <c r="Q108" s="12"/>
      <c r="R108" s="12"/>
      <c r="S108" s="42"/>
      <c r="T108" s="44"/>
      <c r="U108" s="12"/>
      <c r="V108" s="12"/>
      <c r="W108" s="12"/>
      <c r="X108" s="42"/>
      <c r="Y108" s="44"/>
      <c r="Z108" s="12"/>
      <c r="AA108" s="12"/>
      <c r="AB108" s="12"/>
      <c r="AC108" s="42"/>
      <c r="AD108" s="44"/>
      <c r="AE108" s="12"/>
      <c r="AF108" s="12"/>
      <c r="AG108" s="12"/>
      <c r="AH108" s="42"/>
      <c r="AI108" s="44"/>
      <c r="AJ108" s="12"/>
      <c r="AK108" s="12"/>
      <c r="AL108" s="12"/>
      <c r="AM108" s="42"/>
      <c r="AN108" s="44"/>
      <c r="AO108" s="12"/>
      <c r="AP108" s="12"/>
      <c r="AQ108" s="12"/>
      <c r="AR108" s="42"/>
      <c r="AS108" s="44"/>
      <c r="AT108" s="12"/>
      <c r="AU108" s="12"/>
      <c r="AV108" s="12"/>
      <c r="AW108" s="42"/>
      <c r="AX108" s="44"/>
    </row>
    <row r="109" spans="1:50" x14ac:dyDescent="0.2">
      <c r="A109" s="12"/>
      <c r="B109" s="64"/>
      <c r="C109" s="18"/>
      <c r="D109" s="19"/>
      <c r="E109" s="65"/>
      <c r="F109" s="17"/>
      <c r="G109" s="27"/>
      <c r="H109" s="12"/>
      <c r="I109" s="15">
        <f>IF(Sprint4TasksTable[[#This Row],[Presup]]&gt;0,(MAX(J109:AX109)-MIN(J109:AX109))/Sprint4TasksTable[[#This Row],[Presup]],0)</f>
        <v>0</v>
      </c>
      <c r="J109" s="12"/>
      <c r="K109" s="12"/>
      <c r="L109" s="12"/>
      <c r="M109" s="12"/>
      <c r="N109" s="42"/>
      <c r="O109" s="44"/>
      <c r="P109" s="12"/>
      <c r="Q109" s="12"/>
      <c r="R109" s="12"/>
      <c r="S109" s="42"/>
      <c r="T109" s="44"/>
      <c r="U109" s="12"/>
      <c r="V109" s="12"/>
      <c r="W109" s="12"/>
      <c r="X109" s="42"/>
      <c r="Y109" s="44"/>
      <c r="Z109" s="12"/>
      <c r="AA109" s="12"/>
      <c r="AB109" s="12"/>
      <c r="AC109" s="42"/>
      <c r="AD109" s="44"/>
      <c r="AE109" s="12"/>
      <c r="AF109" s="12"/>
      <c r="AG109" s="12"/>
      <c r="AH109" s="42"/>
      <c r="AI109" s="44"/>
      <c r="AJ109" s="12"/>
      <c r="AK109" s="12"/>
      <c r="AL109" s="12"/>
      <c r="AM109" s="42"/>
      <c r="AN109" s="44"/>
      <c r="AO109" s="12"/>
      <c r="AP109" s="12"/>
      <c r="AQ109" s="12"/>
      <c r="AR109" s="42"/>
      <c r="AS109" s="44"/>
      <c r="AT109" s="12"/>
      <c r="AU109" s="12"/>
      <c r="AV109" s="12"/>
      <c r="AW109" s="42"/>
      <c r="AX109" s="44"/>
    </row>
    <row r="110" spans="1:50" x14ac:dyDescent="0.2">
      <c r="A110" s="12"/>
      <c r="B110" s="64"/>
      <c r="C110" s="18"/>
      <c r="D110" s="19"/>
      <c r="E110" s="65"/>
      <c r="F110" s="17"/>
      <c r="G110" s="27"/>
      <c r="H110" s="12"/>
      <c r="I110" s="15">
        <f>IF(Sprint4TasksTable[[#This Row],[Presup]]&gt;0,(MAX(J110:AX110)-MIN(J110:AX110))/Sprint4TasksTable[[#This Row],[Presup]],0)</f>
        <v>0</v>
      </c>
      <c r="J110" s="12"/>
      <c r="K110" s="12"/>
      <c r="L110" s="12"/>
      <c r="M110" s="12"/>
      <c r="N110" s="42"/>
      <c r="O110" s="44"/>
      <c r="P110" s="12"/>
      <c r="Q110" s="12"/>
      <c r="R110" s="12"/>
      <c r="S110" s="42"/>
      <c r="T110" s="44"/>
      <c r="U110" s="12"/>
      <c r="V110" s="12"/>
      <c r="W110" s="12"/>
      <c r="X110" s="42"/>
      <c r="Y110" s="44"/>
      <c r="Z110" s="12"/>
      <c r="AA110" s="12"/>
      <c r="AB110" s="12"/>
      <c r="AC110" s="42"/>
      <c r="AD110" s="44"/>
      <c r="AE110" s="12"/>
      <c r="AF110" s="12"/>
      <c r="AG110" s="12"/>
      <c r="AH110" s="42"/>
      <c r="AI110" s="44"/>
      <c r="AJ110" s="12"/>
      <c r="AK110" s="12"/>
      <c r="AL110" s="12"/>
      <c r="AM110" s="42"/>
      <c r="AN110" s="44"/>
      <c r="AO110" s="12"/>
      <c r="AP110" s="12"/>
      <c r="AQ110" s="12"/>
      <c r="AR110" s="42"/>
      <c r="AS110" s="44"/>
      <c r="AT110" s="12"/>
      <c r="AU110" s="12"/>
      <c r="AV110" s="12"/>
      <c r="AW110" s="42"/>
      <c r="AX110" s="44"/>
    </row>
    <row r="111" spans="1:50" x14ac:dyDescent="0.2">
      <c r="A111" s="12"/>
      <c r="B111" s="64"/>
      <c r="C111" s="18"/>
      <c r="D111" s="19"/>
      <c r="E111" s="65"/>
      <c r="F111" s="17"/>
      <c r="G111" s="27"/>
      <c r="H111" s="12"/>
      <c r="I111" s="15">
        <f>IF(Sprint4TasksTable[[#This Row],[Presup]]&gt;0,(MAX(J111:AX111)-MIN(J111:AX111))/Sprint4TasksTable[[#This Row],[Presup]],0)</f>
        <v>0</v>
      </c>
      <c r="J111" s="12"/>
      <c r="K111" s="12"/>
      <c r="L111" s="12"/>
      <c r="M111" s="12"/>
      <c r="N111" s="42"/>
      <c r="O111" s="44"/>
      <c r="P111" s="12"/>
      <c r="Q111" s="12"/>
      <c r="R111" s="12"/>
      <c r="S111" s="42"/>
      <c r="T111" s="44"/>
      <c r="U111" s="12"/>
      <c r="V111" s="12"/>
      <c r="W111" s="12"/>
      <c r="X111" s="42"/>
      <c r="Y111" s="44"/>
      <c r="Z111" s="12"/>
      <c r="AA111" s="12"/>
      <c r="AB111" s="12"/>
      <c r="AC111" s="42"/>
      <c r="AD111" s="44"/>
      <c r="AE111" s="12"/>
      <c r="AF111" s="12"/>
      <c r="AG111" s="12"/>
      <c r="AH111" s="42"/>
      <c r="AI111" s="44"/>
      <c r="AJ111" s="12"/>
      <c r="AK111" s="12"/>
      <c r="AL111" s="12"/>
      <c r="AM111" s="42"/>
      <c r="AN111" s="44"/>
      <c r="AO111" s="12"/>
      <c r="AP111" s="12"/>
      <c r="AQ111" s="12"/>
      <c r="AR111" s="42"/>
      <c r="AS111" s="44"/>
      <c r="AT111" s="12"/>
      <c r="AU111" s="12"/>
      <c r="AV111" s="12"/>
      <c r="AW111" s="42"/>
      <c r="AX111" s="44"/>
    </row>
    <row r="112" spans="1:50" x14ac:dyDescent="0.2">
      <c r="A112" s="12"/>
      <c r="B112" s="64"/>
      <c r="C112" s="18"/>
      <c r="D112" s="19"/>
      <c r="E112" s="65"/>
      <c r="F112" s="17"/>
      <c r="G112" s="27"/>
      <c r="H112" s="12"/>
      <c r="I112" s="15">
        <f>IF(Sprint4TasksTable[[#This Row],[Presup]]&gt;0,(MAX(J112:AX112)-MIN(J112:AX112))/Sprint4TasksTable[[#This Row],[Presup]],0)</f>
        <v>0</v>
      </c>
      <c r="J112" s="12"/>
      <c r="K112" s="12"/>
      <c r="L112" s="12"/>
      <c r="M112" s="12"/>
      <c r="N112" s="42"/>
      <c r="O112" s="44"/>
      <c r="P112" s="12"/>
      <c r="Q112" s="12"/>
      <c r="R112" s="12"/>
      <c r="S112" s="42"/>
      <c r="T112" s="44"/>
      <c r="U112" s="12"/>
      <c r="V112" s="12"/>
      <c r="W112" s="12"/>
      <c r="X112" s="42"/>
      <c r="Y112" s="44"/>
      <c r="Z112" s="12"/>
      <c r="AA112" s="12"/>
      <c r="AB112" s="12"/>
      <c r="AC112" s="42"/>
      <c r="AD112" s="44"/>
      <c r="AE112" s="12"/>
      <c r="AF112" s="12"/>
      <c r="AG112" s="12"/>
      <c r="AH112" s="42"/>
      <c r="AI112" s="44"/>
      <c r="AJ112" s="12"/>
      <c r="AK112" s="12"/>
      <c r="AL112" s="12"/>
      <c r="AM112" s="42"/>
      <c r="AN112" s="44"/>
      <c r="AO112" s="12"/>
      <c r="AP112" s="12"/>
      <c r="AQ112" s="12"/>
      <c r="AR112" s="42"/>
      <c r="AS112" s="44"/>
      <c r="AT112" s="12"/>
      <c r="AU112" s="12"/>
      <c r="AV112" s="12"/>
      <c r="AW112" s="42"/>
      <c r="AX112" s="44"/>
    </row>
    <row r="113" spans="1:50" x14ac:dyDescent="0.2">
      <c r="A113" s="12"/>
      <c r="B113" s="64"/>
      <c r="C113" s="18"/>
      <c r="D113" s="19"/>
      <c r="E113" s="65"/>
      <c r="F113" s="17"/>
      <c r="G113" s="27"/>
      <c r="H113" s="12"/>
      <c r="I113" s="15">
        <f>IF(Sprint4TasksTable[[#This Row],[Presup]]&gt;0,(MAX(J113:AX113)-MIN(J113:AX113))/Sprint4TasksTable[[#This Row],[Presup]],0)</f>
        <v>0</v>
      </c>
      <c r="J113" s="12"/>
      <c r="K113" s="12"/>
      <c r="L113" s="12"/>
      <c r="M113" s="12"/>
      <c r="N113" s="42"/>
      <c r="O113" s="44"/>
      <c r="P113" s="12"/>
      <c r="Q113" s="12"/>
      <c r="R113" s="12"/>
      <c r="S113" s="42"/>
      <c r="T113" s="44"/>
      <c r="U113" s="12"/>
      <c r="V113" s="12"/>
      <c r="W113" s="12"/>
      <c r="X113" s="42"/>
      <c r="Y113" s="44"/>
      <c r="Z113" s="12"/>
      <c r="AA113" s="12"/>
      <c r="AB113" s="12"/>
      <c r="AC113" s="42"/>
      <c r="AD113" s="44"/>
      <c r="AE113" s="12"/>
      <c r="AF113" s="12"/>
      <c r="AG113" s="12"/>
      <c r="AH113" s="42"/>
      <c r="AI113" s="44"/>
      <c r="AJ113" s="12"/>
      <c r="AK113" s="12"/>
      <c r="AL113" s="12"/>
      <c r="AM113" s="42"/>
      <c r="AN113" s="44"/>
      <c r="AO113" s="12"/>
      <c r="AP113" s="12"/>
      <c r="AQ113" s="12"/>
      <c r="AR113" s="42"/>
      <c r="AS113" s="44"/>
      <c r="AT113" s="12"/>
      <c r="AU113" s="12"/>
      <c r="AV113" s="12"/>
      <c r="AW113" s="42"/>
      <c r="AX113" s="44"/>
    </row>
    <row r="114" spans="1:50" x14ac:dyDescent="0.2">
      <c r="A114" s="12"/>
      <c r="B114" s="64"/>
      <c r="C114" s="18"/>
      <c r="D114" s="19"/>
      <c r="E114" s="65"/>
      <c r="F114" s="17"/>
      <c r="G114" s="27"/>
      <c r="H114" s="12"/>
      <c r="I114" s="15">
        <f>IF(Sprint4TasksTable[[#This Row],[Presup]]&gt;0,(MAX(J114:AX114)-MIN(J114:AX114))/Sprint4TasksTable[[#This Row],[Presup]],0)</f>
        <v>0</v>
      </c>
      <c r="J114" s="12"/>
      <c r="K114" s="12"/>
      <c r="L114" s="12"/>
      <c r="M114" s="12"/>
      <c r="N114" s="42"/>
      <c r="O114" s="44"/>
      <c r="P114" s="12"/>
      <c r="Q114" s="12"/>
      <c r="R114" s="12"/>
      <c r="S114" s="42"/>
      <c r="T114" s="44"/>
      <c r="U114" s="12"/>
      <c r="V114" s="12"/>
      <c r="W114" s="12"/>
      <c r="X114" s="42"/>
      <c r="Y114" s="44"/>
      <c r="Z114" s="12"/>
      <c r="AA114" s="12"/>
      <c r="AB114" s="12"/>
      <c r="AC114" s="42"/>
      <c r="AD114" s="44"/>
      <c r="AE114" s="12"/>
      <c r="AF114" s="12"/>
      <c r="AG114" s="12"/>
      <c r="AH114" s="42"/>
      <c r="AI114" s="44"/>
      <c r="AJ114" s="12"/>
      <c r="AK114" s="12"/>
      <c r="AL114" s="12"/>
      <c r="AM114" s="42"/>
      <c r="AN114" s="44"/>
      <c r="AO114" s="12"/>
      <c r="AP114" s="12"/>
      <c r="AQ114" s="12"/>
      <c r="AR114" s="42"/>
      <c r="AS114" s="44"/>
      <c r="AT114" s="12"/>
      <c r="AU114" s="12"/>
      <c r="AV114" s="12"/>
      <c r="AW114" s="42"/>
      <c r="AX114" s="44"/>
    </row>
    <row r="115" spans="1:50" x14ac:dyDescent="0.2">
      <c r="A115" s="12"/>
      <c r="B115" s="64"/>
      <c r="C115" s="18"/>
      <c r="D115" s="19"/>
      <c r="E115" s="65"/>
      <c r="F115" s="17"/>
      <c r="G115" s="27"/>
      <c r="H115" s="12"/>
      <c r="I115" s="15">
        <f>IF(Sprint4TasksTable[[#This Row],[Presup]]&gt;0,(MAX(J115:AX115)-MIN(J115:AX115))/Sprint4TasksTable[[#This Row],[Presup]],0)</f>
        <v>0</v>
      </c>
      <c r="J115" s="12"/>
      <c r="K115" s="12"/>
      <c r="L115" s="12"/>
      <c r="M115" s="12"/>
      <c r="N115" s="42"/>
      <c r="O115" s="44"/>
      <c r="P115" s="12"/>
      <c r="Q115" s="12"/>
      <c r="R115" s="12"/>
      <c r="S115" s="42"/>
      <c r="T115" s="44"/>
      <c r="U115" s="12"/>
      <c r="V115" s="12"/>
      <c r="W115" s="12"/>
      <c r="X115" s="42"/>
      <c r="Y115" s="44"/>
      <c r="Z115" s="12"/>
      <c r="AA115" s="12"/>
      <c r="AB115" s="12"/>
      <c r="AC115" s="42"/>
      <c r="AD115" s="44"/>
      <c r="AE115" s="12"/>
      <c r="AF115" s="12"/>
      <c r="AG115" s="12"/>
      <c r="AH115" s="42"/>
      <c r="AI115" s="44"/>
      <c r="AJ115" s="12"/>
      <c r="AK115" s="12"/>
      <c r="AL115" s="12"/>
      <c r="AM115" s="42"/>
      <c r="AN115" s="44"/>
      <c r="AO115" s="12"/>
      <c r="AP115" s="12"/>
      <c r="AQ115" s="12"/>
      <c r="AR115" s="42"/>
      <c r="AS115" s="44"/>
      <c r="AT115" s="12"/>
      <c r="AU115" s="12"/>
      <c r="AV115" s="12"/>
      <c r="AW115" s="42"/>
      <c r="AX115" s="44"/>
    </row>
    <row r="116" spans="1:50" x14ac:dyDescent="0.2">
      <c r="A116" s="12"/>
      <c r="B116" s="64"/>
      <c r="C116" s="18"/>
      <c r="D116" s="19"/>
      <c r="E116" s="65"/>
      <c r="F116" s="17"/>
      <c r="G116" s="27"/>
      <c r="H116" s="12"/>
      <c r="I116" s="15">
        <f>IF(Sprint4TasksTable[[#This Row],[Presup]]&gt;0,(MAX(J116:AX116)-MIN(J116:AX116))/Sprint4TasksTable[[#This Row],[Presup]],0)</f>
        <v>0</v>
      </c>
      <c r="J116" s="12"/>
      <c r="K116" s="12"/>
      <c r="L116" s="12"/>
      <c r="M116" s="12"/>
      <c r="N116" s="42"/>
      <c r="O116" s="44"/>
      <c r="P116" s="12"/>
      <c r="Q116" s="12"/>
      <c r="R116" s="12"/>
      <c r="S116" s="42"/>
      <c r="T116" s="44"/>
      <c r="U116" s="12"/>
      <c r="V116" s="12"/>
      <c r="W116" s="12"/>
      <c r="X116" s="42"/>
      <c r="Y116" s="44"/>
      <c r="Z116" s="12"/>
      <c r="AA116" s="12"/>
      <c r="AB116" s="12"/>
      <c r="AC116" s="42"/>
      <c r="AD116" s="44"/>
      <c r="AE116" s="12"/>
      <c r="AF116" s="12"/>
      <c r="AG116" s="12"/>
      <c r="AH116" s="42"/>
      <c r="AI116" s="44"/>
      <c r="AJ116" s="12"/>
      <c r="AK116" s="12"/>
      <c r="AL116" s="12"/>
      <c r="AM116" s="42"/>
      <c r="AN116" s="44"/>
      <c r="AO116" s="12"/>
      <c r="AP116" s="12"/>
      <c r="AQ116" s="12"/>
      <c r="AR116" s="42"/>
      <c r="AS116" s="44"/>
      <c r="AT116" s="12"/>
      <c r="AU116" s="12"/>
      <c r="AV116" s="12"/>
      <c r="AW116" s="42"/>
      <c r="AX116" s="44"/>
    </row>
    <row r="117" spans="1:50" x14ac:dyDescent="0.2">
      <c r="A117" s="12"/>
      <c r="B117" s="64"/>
      <c r="C117" s="18"/>
      <c r="D117" s="19"/>
      <c r="E117" s="65"/>
      <c r="F117" s="17"/>
      <c r="G117" s="27"/>
      <c r="H117" s="12"/>
      <c r="I117" s="15">
        <f>IF(Sprint4TasksTable[[#This Row],[Presup]]&gt;0,(MAX(J117:AX117)-MIN(J117:AX117))/Sprint4TasksTable[[#This Row],[Presup]],0)</f>
        <v>0</v>
      </c>
      <c r="J117" s="12"/>
      <c r="K117" s="12"/>
      <c r="L117" s="12"/>
      <c r="M117" s="12"/>
      <c r="N117" s="42"/>
      <c r="O117" s="44"/>
      <c r="P117" s="12"/>
      <c r="Q117" s="12"/>
      <c r="R117" s="12"/>
      <c r="S117" s="42"/>
      <c r="T117" s="44"/>
      <c r="U117" s="12"/>
      <c r="V117" s="12"/>
      <c r="W117" s="12"/>
      <c r="X117" s="42"/>
      <c r="Y117" s="44"/>
      <c r="Z117" s="12"/>
      <c r="AA117" s="12"/>
      <c r="AB117" s="12"/>
      <c r="AC117" s="42"/>
      <c r="AD117" s="44"/>
      <c r="AE117" s="12"/>
      <c r="AF117" s="12"/>
      <c r="AG117" s="12"/>
      <c r="AH117" s="42"/>
      <c r="AI117" s="44"/>
      <c r="AJ117" s="12"/>
      <c r="AK117" s="12"/>
      <c r="AL117" s="12"/>
      <c r="AM117" s="42"/>
      <c r="AN117" s="44"/>
      <c r="AO117" s="12"/>
      <c r="AP117" s="12"/>
      <c r="AQ117" s="12"/>
      <c r="AR117" s="42"/>
      <c r="AS117" s="44"/>
      <c r="AT117" s="12"/>
      <c r="AU117" s="12"/>
      <c r="AV117" s="12"/>
      <c r="AW117" s="42"/>
      <c r="AX117" s="44"/>
    </row>
    <row r="118" spans="1:50" x14ac:dyDescent="0.2">
      <c r="A118" s="12"/>
      <c r="B118" s="64"/>
      <c r="C118" s="18"/>
      <c r="D118" s="19"/>
      <c r="E118" s="65"/>
      <c r="F118" s="17"/>
      <c r="G118" s="27"/>
      <c r="H118" s="12"/>
      <c r="I118" s="15">
        <f>IF(Sprint4TasksTable[[#This Row],[Presup]]&gt;0,(MAX(J118:AX118)-MIN(J118:AX118))/Sprint4TasksTable[[#This Row],[Presup]],0)</f>
        <v>0</v>
      </c>
      <c r="J118" s="12"/>
      <c r="K118" s="12"/>
      <c r="L118" s="12"/>
      <c r="M118" s="12"/>
      <c r="N118" s="42"/>
      <c r="O118" s="44"/>
      <c r="P118" s="12"/>
      <c r="Q118" s="12"/>
      <c r="R118" s="12"/>
      <c r="S118" s="42"/>
      <c r="T118" s="44"/>
      <c r="U118" s="12"/>
      <c r="V118" s="12"/>
      <c r="W118" s="12"/>
      <c r="X118" s="42"/>
      <c r="Y118" s="44"/>
      <c r="Z118" s="12"/>
      <c r="AA118" s="12"/>
      <c r="AB118" s="12"/>
      <c r="AC118" s="42"/>
      <c r="AD118" s="44"/>
      <c r="AE118" s="12"/>
      <c r="AF118" s="12"/>
      <c r="AG118" s="12"/>
      <c r="AH118" s="42"/>
      <c r="AI118" s="44"/>
      <c r="AJ118" s="12"/>
      <c r="AK118" s="12"/>
      <c r="AL118" s="12"/>
      <c r="AM118" s="42"/>
      <c r="AN118" s="44"/>
      <c r="AO118" s="12"/>
      <c r="AP118" s="12"/>
      <c r="AQ118" s="12"/>
      <c r="AR118" s="42"/>
      <c r="AS118" s="44"/>
      <c r="AT118" s="12"/>
      <c r="AU118" s="12"/>
      <c r="AV118" s="12"/>
      <c r="AW118" s="42"/>
      <c r="AX118" s="44"/>
    </row>
    <row r="119" spans="1:50" x14ac:dyDescent="0.2">
      <c r="A119" s="12"/>
      <c r="B119" s="64"/>
      <c r="C119" s="18"/>
      <c r="D119" s="19"/>
      <c r="E119" s="65"/>
      <c r="F119" s="17"/>
      <c r="G119" s="27"/>
      <c r="H119" s="12"/>
      <c r="I119" s="15">
        <f>IF(Sprint4TasksTable[[#This Row],[Presup]]&gt;0,(MAX(J119:AX119)-MIN(J119:AX119))/Sprint4TasksTable[[#This Row],[Presup]],0)</f>
        <v>0</v>
      </c>
      <c r="J119" s="12"/>
      <c r="K119" s="12"/>
      <c r="L119" s="12"/>
      <c r="M119" s="12"/>
      <c r="N119" s="42"/>
      <c r="O119" s="44"/>
      <c r="P119" s="12"/>
      <c r="Q119" s="12"/>
      <c r="R119" s="12"/>
      <c r="S119" s="42"/>
      <c r="T119" s="44"/>
      <c r="U119" s="12"/>
      <c r="V119" s="12"/>
      <c r="W119" s="12"/>
      <c r="X119" s="42"/>
      <c r="Y119" s="44"/>
      <c r="Z119" s="12"/>
      <c r="AA119" s="12"/>
      <c r="AB119" s="12"/>
      <c r="AC119" s="42"/>
      <c r="AD119" s="44"/>
      <c r="AE119" s="12"/>
      <c r="AF119" s="12"/>
      <c r="AG119" s="12"/>
      <c r="AH119" s="42"/>
      <c r="AI119" s="44"/>
      <c r="AJ119" s="12"/>
      <c r="AK119" s="12"/>
      <c r="AL119" s="12"/>
      <c r="AM119" s="42"/>
      <c r="AN119" s="44"/>
      <c r="AO119" s="12"/>
      <c r="AP119" s="12"/>
      <c r="AQ119" s="12"/>
      <c r="AR119" s="42"/>
      <c r="AS119" s="44"/>
      <c r="AT119" s="12"/>
      <c r="AU119" s="12"/>
      <c r="AV119" s="12"/>
      <c r="AW119" s="42"/>
      <c r="AX119" s="44"/>
    </row>
    <row r="120" spans="1:50" x14ac:dyDescent="0.2">
      <c r="A120" s="12"/>
      <c r="B120" s="64"/>
      <c r="C120" s="18"/>
      <c r="D120" s="19"/>
      <c r="E120" s="65"/>
      <c r="F120" s="17"/>
      <c r="G120" s="27"/>
      <c r="H120" s="12"/>
      <c r="I120" s="15">
        <f>IF(Sprint4TasksTable[[#This Row],[Presup]]&gt;0,(MAX(J120:AX120)-MIN(J120:AX120))/Sprint4TasksTable[[#This Row],[Presup]],0)</f>
        <v>0</v>
      </c>
      <c r="J120" s="12"/>
      <c r="K120" s="12"/>
      <c r="L120" s="12"/>
      <c r="M120" s="12"/>
      <c r="N120" s="42"/>
      <c r="O120" s="44"/>
      <c r="P120" s="12"/>
      <c r="Q120" s="12"/>
      <c r="R120" s="12"/>
      <c r="S120" s="42"/>
      <c r="T120" s="44"/>
      <c r="U120" s="12"/>
      <c r="V120" s="12"/>
      <c r="W120" s="12"/>
      <c r="X120" s="42"/>
      <c r="Y120" s="44"/>
      <c r="Z120" s="12"/>
      <c r="AA120" s="12"/>
      <c r="AB120" s="12"/>
      <c r="AC120" s="42"/>
      <c r="AD120" s="44"/>
      <c r="AE120" s="12"/>
      <c r="AF120" s="12"/>
      <c r="AG120" s="12"/>
      <c r="AH120" s="42"/>
      <c r="AI120" s="44"/>
      <c r="AJ120" s="12"/>
      <c r="AK120" s="12"/>
      <c r="AL120" s="12"/>
      <c r="AM120" s="42"/>
      <c r="AN120" s="44"/>
      <c r="AO120" s="12"/>
      <c r="AP120" s="12"/>
      <c r="AQ120" s="12"/>
      <c r="AR120" s="42"/>
      <c r="AS120" s="44"/>
      <c r="AT120" s="12"/>
      <c r="AU120" s="12"/>
      <c r="AV120" s="12"/>
      <c r="AW120" s="42"/>
      <c r="AX120" s="44"/>
    </row>
    <row r="121" spans="1:50" x14ac:dyDescent="0.2">
      <c r="A121" s="12"/>
      <c r="B121" s="64"/>
      <c r="C121" s="18"/>
      <c r="D121" s="19"/>
      <c r="E121" s="65"/>
      <c r="F121" s="17"/>
      <c r="G121" s="27"/>
      <c r="H121" s="12"/>
      <c r="I121" s="15">
        <f>IF(Sprint4TasksTable[[#This Row],[Presup]]&gt;0,(MAX(J121:AX121)-MIN(J121:AX121))/Sprint4TasksTable[[#This Row],[Presup]],0)</f>
        <v>0</v>
      </c>
      <c r="J121" s="12"/>
      <c r="K121" s="12"/>
      <c r="L121" s="12"/>
      <c r="M121" s="12"/>
      <c r="N121" s="42"/>
      <c r="O121" s="44"/>
      <c r="P121" s="12"/>
      <c r="Q121" s="12"/>
      <c r="R121" s="12"/>
      <c r="S121" s="42"/>
      <c r="T121" s="44"/>
      <c r="U121" s="12"/>
      <c r="V121" s="12"/>
      <c r="W121" s="12"/>
      <c r="X121" s="42"/>
      <c r="Y121" s="44"/>
      <c r="Z121" s="12"/>
      <c r="AA121" s="12"/>
      <c r="AB121" s="12"/>
      <c r="AC121" s="42"/>
      <c r="AD121" s="44"/>
      <c r="AE121" s="12"/>
      <c r="AF121" s="12"/>
      <c r="AG121" s="12"/>
      <c r="AH121" s="42"/>
      <c r="AI121" s="44"/>
      <c r="AJ121" s="12"/>
      <c r="AK121" s="12"/>
      <c r="AL121" s="12"/>
      <c r="AM121" s="42"/>
      <c r="AN121" s="44"/>
      <c r="AO121" s="12"/>
      <c r="AP121" s="12"/>
      <c r="AQ121" s="12"/>
      <c r="AR121" s="42"/>
      <c r="AS121" s="44"/>
      <c r="AT121" s="12"/>
      <c r="AU121" s="12"/>
      <c r="AV121" s="12"/>
      <c r="AW121" s="42"/>
      <c r="AX121" s="44"/>
    </row>
    <row r="122" spans="1:50" x14ac:dyDescent="0.2">
      <c r="A122" s="12"/>
      <c r="B122" s="64"/>
      <c r="C122" s="18"/>
      <c r="D122" s="19"/>
      <c r="E122" s="65"/>
      <c r="F122" s="17"/>
      <c r="G122" s="27"/>
      <c r="H122" s="12"/>
      <c r="I122" s="15">
        <f>IF(Sprint4TasksTable[[#This Row],[Presup]]&gt;0,(MAX(J122:AX122)-MIN(J122:AX122))/Sprint4TasksTable[[#This Row],[Presup]],0)</f>
        <v>0</v>
      </c>
      <c r="J122" s="12"/>
      <c r="K122" s="12"/>
      <c r="L122" s="12"/>
      <c r="M122" s="12"/>
      <c r="N122" s="42"/>
      <c r="O122" s="44"/>
      <c r="P122" s="12"/>
      <c r="Q122" s="12"/>
      <c r="R122" s="12"/>
      <c r="S122" s="42"/>
      <c r="T122" s="44"/>
      <c r="U122" s="12"/>
      <c r="V122" s="12"/>
      <c r="W122" s="12"/>
      <c r="X122" s="42"/>
      <c r="Y122" s="44"/>
      <c r="Z122" s="12"/>
      <c r="AA122" s="12"/>
      <c r="AB122" s="12"/>
      <c r="AC122" s="42"/>
      <c r="AD122" s="44"/>
      <c r="AE122" s="12"/>
      <c r="AF122" s="12"/>
      <c r="AG122" s="12"/>
      <c r="AH122" s="42"/>
      <c r="AI122" s="44"/>
      <c r="AJ122" s="12"/>
      <c r="AK122" s="12"/>
      <c r="AL122" s="12"/>
      <c r="AM122" s="42"/>
      <c r="AN122" s="44"/>
      <c r="AO122" s="12"/>
      <c r="AP122" s="12"/>
      <c r="AQ122" s="12"/>
      <c r="AR122" s="42"/>
      <c r="AS122" s="44"/>
      <c r="AT122" s="12"/>
      <c r="AU122" s="12"/>
      <c r="AV122" s="12"/>
      <c r="AW122" s="42"/>
      <c r="AX122" s="44"/>
    </row>
    <row r="123" spans="1:50" x14ac:dyDescent="0.2">
      <c r="A123" s="12"/>
      <c r="B123" s="64"/>
      <c r="C123" s="18"/>
      <c r="D123" s="19"/>
      <c r="E123" s="65"/>
      <c r="F123" s="17"/>
      <c r="G123" s="27"/>
      <c r="H123" s="12"/>
      <c r="I123" s="15">
        <f>IF(Sprint4TasksTable[[#This Row],[Presup]]&gt;0,(MAX(J123:AX123)-MIN(J123:AX123))/Sprint4TasksTable[[#This Row],[Presup]],0)</f>
        <v>0</v>
      </c>
      <c r="J123" s="12"/>
      <c r="K123" s="12"/>
      <c r="L123" s="12"/>
      <c r="M123" s="12"/>
      <c r="N123" s="42"/>
      <c r="O123" s="44"/>
      <c r="P123" s="12"/>
      <c r="Q123" s="12"/>
      <c r="R123" s="12"/>
      <c r="S123" s="42"/>
      <c r="T123" s="44"/>
      <c r="U123" s="12"/>
      <c r="V123" s="12"/>
      <c r="W123" s="12"/>
      <c r="X123" s="42"/>
      <c r="Y123" s="44"/>
      <c r="Z123" s="12"/>
      <c r="AA123" s="12"/>
      <c r="AB123" s="12"/>
      <c r="AC123" s="42"/>
      <c r="AD123" s="44"/>
      <c r="AE123" s="12"/>
      <c r="AF123" s="12"/>
      <c r="AG123" s="12"/>
      <c r="AH123" s="42"/>
      <c r="AI123" s="44"/>
      <c r="AJ123" s="12"/>
      <c r="AK123" s="12"/>
      <c r="AL123" s="12"/>
      <c r="AM123" s="42"/>
      <c r="AN123" s="44"/>
      <c r="AO123" s="12"/>
      <c r="AP123" s="12"/>
      <c r="AQ123" s="12"/>
      <c r="AR123" s="42"/>
      <c r="AS123" s="44"/>
      <c r="AT123" s="12"/>
      <c r="AU123" s="12"/>
      <c r="AV123" s="12"/>
      <c r="AW123" s="42"/>
      <c r="AX123" s="44"/>
    </row>
    <row r="124" spans="1:50" x14ac:dyDescent="0.2">
      <c r="A124" s="12"/>
      <c r="B124" s="64"/>
      <c r="C124" s="18"/>
      <c r="D124" s="19"/>
      <c r="E124" s="65"/>
      <c r="F124" s="17"/>
      <c r="G124" s="27"/>
      <c r="H124" s="12"/>
      <c r="I124" s="15">
        <f>IF(Sprint4TasksTable[[#This Row],[Presup]]&gt;0,(MAX(J124:AX124)-MIN(J124:AX124))/Sprint4TasksTable[[#This Row],[Presup]],0)</f>
        <v>0</v>
      </c>
      <c r="J124" s="12"/>
      <c r="K124" s="12"/>
      <c r="L124" s="12"/>
      <c r="M124" s="12"/>
      <c r="N124" s="42"/>
      <c r="O124" s="44"/>
      <c r="P124" s="12"/>
      <c r="Q124" s="12"/>
      <c r="R124" s="12"/>
      <c r="S124" s="42"/>
      <c r="T124" s="44"/>
      <c r="U124" s="12"/>
      <c r="V124" s="12"/>
      <c r="W124" s="12"/>
      <c r="X124" s="42"/>
      <c r="Y124" s="44"/>
      <c r="Z124" s="12"/>
      <c r="AA124" s="12"/>
      <c r="AB124" s="12"/>
      <c r="AC124" s="42"/>
      <c r="AD124" s="44"/>
      <c r="AE124" s="12"/>
      <c r="AF124" s="12"/>
      <c r="AG124" s="12"/>
      <c r="AH124" s="42"/>
      <c r="AI124" s="44"/>
      <c r="AJ124" s="12"/>
      <c r="AK124" s="12"/>
      <c r="AL124" s="12"/>
      <c r="AM124" s="42"/>
      <c r="AN124" s="44"/>
      <c r="AO124" s="12"/>
      <c r="AP124" s="12"/>
      <c r="AQ124" s="12"/>
      <c r="AR124" s="42"/>
      <c r="AS124" s="44"/>
      <c r="AT124" s="12"/>
      <c r="AU124" s="12"/>
      <c r="AV124" s="12"/>
      <c r="AW124" s="42"/>
      <c r="AX124" s="44"/>
    </row>
    <row r="125" spans="1:50" x14ac:dyDescent="0.2">
      <c r="A125" s="12"/>
      <c r="B125" s="64"/>
      <c r="C125" s="18"/>
      <c r="D125" s="19"/>
      <c r="E125" s="65"/>
      <c r="F125" s="17"/>
      <c r="G125" s="27"/>
      <c r="H125" s="12"/>
      <c r="I125" s="15">
        <f>IF(Sprint4TasksTable[[#This Row],[Presup]]&gt;0,(MAX(J125:AX125)-MIN(J125:AX125))/Sprint4TasksTable[[#This Row],[Presup]],0)</f>
        <v>0</v>
      </c>
      <c r="J125" s="12"/>
      <c r="K125" s="12"/>
      <c r="L125" s="12"/>
      <c r="M125" s="12"/>
      <c r="N125" s="42"/>
      <c r="O125" s="44"/>
      <c r="P125" s="12"/>
      <c r="Q125" s="12"/>
      <c r="R125" s="12"/>
      <c r="S125" s="42"/>
      <c r="T125" s="44"/>
      <c r="U125" s="12"/>
      <c r="V125" s="12"/>
      <c r="W125" s="12"/>
      <c r="X125" s="42"/>
      <c r="Y125" s="44"/>
      <c r="Z125" s="12"/>
      <c r="AA125" s="12"/>
      <c r="AB125" s="12"/>
      <c r="AC125" s="42"/>
      <c r="AD125" s="44"/>
      <c r="AE125" s="12"/>
      <c r="AF125" s="12"/>
      <c r="AG125" s="12"/>
      <c r="AH125" s="42"/>
      <c r="AI125" s="44"/>
      <c r="AJ125" s="12"/>
      <c r="AK125" s="12"/>
      <c r="AL125" s="12"/>
      <c r="AM125" s="42"/>
      <c r="AN125" s="44"/>
      <c r="AO125" s="12"/>
      <c r="AP125" s="12"/>
      <c r="AQ125" s="12"/>
      <c r="AR125" s="42"/>
      <c r="AS125" s="44"/>
      <c r="AT125" s="12"/>
      <c r="AU125" s="12"/>
      <c r="AV125" s="12"/>
      <c r="AW125" s="42"/>
      <c r="AX125" s="44"/>
    </row>
    <row r="126" spans="1:50" x14ac:dyDescent="0.2">
      <c r="A126" s="12"/>
      <c r="B126" s="64"/>
      <c r="C126" s="18"/>
      <c r="D126" s="19"/>
      <c r="E126" s="65"/>
      <c r="F126" s="17"/>
      <c r="G126" s="27"/>
      <c r="H126" s="12"/>
      <c r="I126" s="15">
        <f>IF(Sprint4TasksTable[[#This Row],[Presup]]&gt;0,(MAX(J126:AX126)-MIN(J126:AX126))/Sprint4TasksTable[[#This Row],[Presup]],0)</f>
        <v>0</v>
      </c>
      <c r="J126" s="12"/>
      <c r="K126" s="12"/>
      <c r="L126" s="12"/>
      <c r="M126" s="12"/>
      <c r="N126" s="42"/>
      <c r="O126" s="44"/>
      <c r="P126" s="12"/>
      <c r="Q126" s="12"/>
      <c r="R126" s="12"/>
      <c r="S126" s="42"/>
      <c r="T126" s="44"/>
      <c r="U126" s="12"/>
      <c r="V126" s="12"/>
      <c r="W126" s="12"/>
      <c r="X126" s="42"/>
      <c r="Y126" s="44"/>
      <c r="Z126" s="12"/>
      <c r="AA126" s="12"/>
      <c r="AB126" s="12"/>
      <c r="AC126" s="42"/>
      <c r="AD126" s="44"/>
      <c r="AE126" s="12"/>
      <c r="AF126" s="12"/>
      <c r="AG126" s="12"/>
      <c r="AH126" s="42"/>
      <c r="AI126" s="44"/>
      <c r="AJ126" s="12"/>
      <c r="AK126" s="12"/>
      <c r="AL126" s="12"/>
      <c r="AM126" s="42"/>
      <c r="AN126" s="44"/>
      <c r="AO126" s="12"/>
      <c r="AP126" s="12"/>
      <c r="AQ126" s="12"/>
      <c r="AR126" s="42"/>
      <c r="AS126" s="44"/>
      <c r="AT126" s="12"/>
      <c r="AU126" s="12"/>
      <c r="AV126" s="12"/>
      <c r="AW126" s="42"/>
      <c r="AX126" s="44"/>
    </row>
    <row r="127" spans="1:50" x14ac:dyDescent="0.2">
      <c r="A127" s="12"/>
      <c r="B127" s="64"/>
      <c r="C127" s="18"/>
      <c r="D127" s="19"/>
      <c r="E127" s="65"/>
      <c r="F127" s="17"/>
      <c r="G127" s="27"/>
      <c r="H127" s="12"/>
      <c r="I127" s="15">
        <f>IF(Sprint4TasksTable[[#This Row],[Presup]]&gt;0,(MAX(J127:AX127)-MIN(J127:AX127))/Sprint4TasksTable[[#This Row],[Presup]],0)</f>
        <v>0</v>
      </c>
      <c r="J127" s="12"/>
      <c r="K127" s="12"/>
      <c r="L127" s="12"/>
      <c r="M127" s="12"/>
      <c r="N127" s="42"/>
      <c r="O127" s="44"/>
      <c r="P127" s="12"/>
      <c r="Q127" s="12"/>
      <c r="R127" s="12"/>
      <c r="S127" s="42"/>
      <c r="T127" s="44"/>
      <c r="U127" s="12"/>
      <c r="V127" s="12"/>
      <c r="W127" s="12"/>
      <c r="X127" s="42"/>
      <c r="Y127" s="44"/>
      <c r="Z127" s="12"/>
      <c r="AA127" s="12"/>
      <c r="AB127" s="12"/>
      <c r="AC127" s="42"/>
      <c r="AD127" s="44"/>
      <c r="AE127" s="12"/>
      <c r="AF127" s="12"/>
      <c r="AG127" s="12"/>
      <c r="AH127" s="42"/>
      <c r="AI127" s="44"/>
      <c r="AJ127" s="12"/>
      <c r="AK127" s="12"/>
      <c r="AL127" s="12"/>
      <c r="AM127" s="42"/>
      <c r="AN127" s="44"/>
      <c r="AO127" s="12"/>
      <c r="AP127" s="12"/>
      <c r="AQ127" s="12"/>
      <c r="AR127" s="42"/>
      <c r="AS127" s="44"/>
      <c r="AT127" s="12"/>
      <c r="AU127" s="12"/>
      <c r="AV127" s="12"/>
      <c r="AW127" s="42"/>
      <c r="AX127" s="44"/>
    </row>
    <row r="128" spans="1:50" x14ac:dyDescent="0.2">
      <c r="A128" s="12"/>
      <c r="B128" s="64"/>
      <c r="C128" s="18"/>
      <c r="D128" s="19"/>
      <c r="E128" s="65"/>
      <c r="F128" s="17"/>
      <c r="G128" s="27"/>
      <c r="H128" s="12"/>
      <c r="I128" s="15">
        <f>IF(Sprint4TasksTable[[#This Row],[Presup]]&gt;0,(MAX(J128:AX128)-MIN(J128:AX128))/Sprint4TasksTable[[#This Row],[Presup]],0)</f>
        <v>0</v>
      </c>
      <c r="J128" s="12"/>
      <c r="K128" s="12"/>
      <c r="L128" s="12"/>
      <c r="M128" s="12"/>
      <c r="N128" s="42"/>
      <c r="O128" s="44"/>
      <c r="P128" s="12"/>
      <c r="Q128" s="12"/>
      <c r="R128" s="12"/>
      <c r="S128" s="42"/>
      <c r="T128" s="44"/>
      <c r="U128" s="12"/>
      <c r="V128" s="12"/>
      <c r="W128" s="12"/>
      <c r="X128" s="42"/>
      <c r="Y128" s="44"/>
      <c r="Z128" s="12"/>
      <c r="AA128" s="12"/>
      <c r="AB128" s="12"/>
      <c r="AC128" s="42"/>
      <c r="AD128" s="44"/>
      <c r="AE128" s="12"/>
      <c r="AF128" s="12"/>
      <c r="AG128" s="12"/>
      <c r="AH128" s="42"/>
      <c r="AI128" s="44"/>
      <c r="AJ128" s="12"/>
      <c r="AK128" s="12"/>
      <c r="AL128" s="12"/>
      <c r="AM128" s="42"/>
      <c r="AN128" s="44"/>
      <c r="AO128" s="12"/>
      <c r="AP128" s="12"/>
      <c r="AQ128" s="12"/>
      <c r="AR128" s="42"/>
      <c r="AS128" s="44"/>
      <c r="AT128" s="12"/>
      <c r="AU128" s="12"/>
      <c r="AV128" s="12"/>
      <c r="AW128" s="42"/>
      <c r="AX128" s="44"/>
    </row>
    <row r="129" spans="1:50" x14ac:dyDescent="0.2">
      <c r="A129" s="12"/>
      <c r="B129" s="64"/>
      <c r="C129" s="18"/>
      <c r="D129" s="19"/>
      <c r="E129" s="65"/>
      <c r="F129" s="17"/>
      <c r="G129" s="27"/>
      <c r="H129" s="12"/>
      <c r="I129" s="15">
        <f>IF(Sprint4TasksTable[[#This Row],[Presup]]&gt;0,(MAX(J129:AX129)-MIN(J129:AX129))/Sprint4TasksTable[[#This Row],[Presup]],0)</f>
        <v>0</v>
      </c>
      <c r="J129" s="12"/>
      <c r="K129" s="12"/>
      <c r="L129" s="12"/>
      <c r="M129" s="12"/>
      <c r="N129" s="42"/>
      <c r="O129" s="44"/>
      <c r="P129" s="12"/>
      <c r="Q129" s="12"/>
      <c r="R129" s="12"/>
      <c r="S129" s="42"/>
      <c r="T129" s="44"/>
      <c r="U129" s="12"/>
      <c r="V129" s="12"/>
      <c r="W129" s="12"/>
      <c r="X129" s="42"/>
      <c r="Y129" s="44"/>
      <c r="Z129" s="12"/>
      <c r="AA129" s="12"/>
      <c r="AB129" s="12"/>
      <c r="AC129" s="42"/>
      <c r="AD129" s="44"/>
      <c r="AE129" s="12"/>
      <c r="AF129" s="12"/>
      <c r="AG129" s="12"/>
      <c r="AH129" s="42"/>
      <c r="AI129" s="44"/>
      <c r="AJ129" s="12"/>
      <c r="AK129" s="12"/>
      <c r="AL129" s="12"/>
      <c r="AM129" s="42"/>
      <c r="AN129" s="44"/>
      <c r="AO129" s="12"/>
      <c r="AP129" s="12"/>
      <c r="AQ129" s="12"/>
      <c r="AR129" s="42"/>
      <c r="AS129" s="44"/>
      <c r="AT129" s="12"/>
      <c r="AU129" s="12"/>
      <c r="AV129" s="12"/>
      <c r="AW129" s="42"/>
      <c r="AX129" s="44"/>
    </row>
    <row r="130" spans="1:50" x14ac:dyDescent="0.2">
      <c r="A130" s="12"/>
      <c r="B130" s="64"/>
      <c r="C130" s="18"/>
      <c r="D130" s="19"/>
      <c r="E130" s="65"/>
      <c r="F130" s="17"/>
      <c r="G130" s="27"/>
      <c r="H130" s="12"/>
      <c r="I130" s="15">
        <f>IF(Sprint4TasksTable[[#This Row],[Presup]]&gt;0,(MAX(J130:AX130)-MIN(J130:AX130))/Sprint4TasksTable[[#This Row],[Presup]],0)</f>
        <v>0</v>
      </c>
      <c r="J130" s="12"/>
      <c r="K130" s="12"/>
      <c r="L130" s="12"/>
      <c r="M130" s="12"/>
      <c r="N130" s="42"/>
      <c r="O130" s="44"/>
      <c r="P130" s="12"/>
      <c r="Q130" s="12"/>
      <c r="R130" s="12"/>
      <c r="S130" s="42"/>
      <c r="T130" s="44"/>
      <c r="U130" s="12"/>
      <c r="V130" s="12"/>
      <c r="W130" s="12"/>
      <c r="X130" s="42"/>
      <c r="Y130" s="44"/>
      <c r="Z130" s="12"/>
      <c r="AA130" s="12"/>
      <c r="AB130" s="12"/>
      <c r="AC130" s="42"/>
      <c r="AD130" s="44"/>
      <c r="AE130" s="12"/>
      <c r="AF130" s="12"/>
      <c r="AG130" s="12"/>
      <c r="AH130" s="42"/>
      <c r="AI130" s="44"/>
      <c r="AJ130" s="12"/>
      <c r="AK130" s="12"/>
      <c r="AL130" s="12"/>
      <c r="AM130" s="42"/>
      <c r="AN130" s="44"/>
      <c r="AO130" s="12"/>
      <c r="AP130" s="12"/>
      <c r="AQ130" s="12"/>
      <c r="AR130" s="42"/>
      <c r="AS130" s="44"/>
      <c r="AT130" s="12"/>
      <c r="AU130" s="12"/>
      <c r="AV130" s="12"/>
      <c r="AW130" s="42"/>
      <c r="AX130" s="44"/>
    </row>
    <row r="131" spans="1:50" x14ac:dyDescent="0.2">
      <c r="A131" s="12"/>
      <c r="B131" s="64"/>
      <c r="C131" s="18"/>
      <c r="D131" s="19"/>
      <c r="E131" s="65"/>
      <c r="F131" s="17"/>
      <c r="G131" s="27"/>
      <c r="H131" s="12"/>
      <c r="I131" s="15">
        <f>IF(Sprint4TasksTable[[#This Row],[Presup]]&gt;0,(MAX(J131:AX131)-MIN(J131:AX131))/Sprint4TasksTable[[#This Row],[Presup]],0)</f>
        <v>0</v>
      </c>
      <c r="J131" s="12"/>
      <c r="K131" s="12"/>
      <c r="L131" s="12"/>
      <c r="M131" s="12"/>
      <c r="N131" s="42"/>
      <c r="O131" s="44"/>
      <c r="P131" s="12"/>
      <c r="Q131" s="12"/>
      <c r="R131" s="12"/>
      <c r="S131" s="42"/>
      <c r="T131" s="44"/>
      <c r="U131" s="12"/>
      <c r="V131" s="12"/>
      <c r="W131" s="12"/>
      <c r="X131" s="42"/>
      <c r="Y131" s="44"/>
      <c r="Z131" s="12"/>
      <c r="AA131" s="12"/>
      <c r="AB131" s="12"/>
      <c r="AC131" s="42"/>
      <c r="AD131" s="44"/>
      <c r="AE131" s="12"/>
      <c r="AF131" s="12"/>
      <c r="AG131" s="12"/>
      <c r="AH131" s="42"/>
      <c r="AI131" s="44"/>
      <c r="AJ131" s="12"/>
      <c r="AK131" s="12"/>
      <c r="AL131" s="12"/>
      <c r="AM131" s="42"/>
      <c r="AN131" s="44"/>
      <c r="AO131" s="12"/>
      <c r="AP131" s="12"/>
      <c r="AQ131" s="12"/>
      <c r="AR131" s="42"/>
      <c r="AS131" s="44"/>
      <c r="AT131" s="12"/>
      <c r="AU131" s="12"/>
      <c r="AV131" s="12"/>
      <c r="AW131" s="42"/>
      <c r="AX131" s="44"/>
    </row>
    <row r="132" spans="1:50" x14ac:dyDescent="0.2">
      <c r="A132" s="12"/>
      <c r="B132" s="64"/>
      <c r="C132" s="18"/>
      <c r="D132" s="19"/>
      <c r="E132" s="65"/>
      <c r="F132" s="17"/>
      <c r="G132" s="27"/>
      <c r="H132" s="12"/>
      <c r="I132" s="15">
        <f>IF(Sprint4TasksTable[[#This Row],[Presup]]&gt;0,(MAX(J132:AX132)-MIN(J132:AX132))/Sprint4TasksTable[[#This Row],[Presup]],0)</f>
        <v>0</v>
      </c>
      <c r="J132" s="12"/>
      <c r="K132" s="12"/>
      <c r="L132" s="12"/>
      <c r="M132" s="12"/>
      <c r="N132" s="42"/>
      <c r="O132" s="44"/>
      <c r="P132" s="12"/>
      <c r="Q132" s="12"/>
      <c r="R132" s="12"/>
      <c r="S132" s="42"/>
      <c r="T132" s="44"/>
      <c r="U132" s="12"/>
      <c r="V132" s="12"/>
      <c r="W132" s="12"/>
      <c r="X132" s="42"/>
      <c r="Y132" s="44"/>
      <c r="Z132" s="12"/>
      <c r="AA132" s="12"/>
      <c r="AB132" s="12"/>
      <c r="AC132" s="42"/>
      <c r="AD132" s="44"/>
      <c r="AE132" s="12"/>
      <c r="AF132" s="12"/>
      <c r="AG132" s="12"/>
      <c r="AH132" s="42"/>
      <c r="AI132" s="44"/>
      <c r="AJ132" s="12"/>
      <c r="AK132" s="12"/>
      <c r="AL132" s="12"/>
      <c r="AM132" s="42"/>
      <c r="AN132" s="44"/>
      <c r="AO132" s="12"/>
      <c r="AP132" s="12"/>
      <c r="AQ132" s="12"/>
      <c r="AR132" s="42"/>
      <c r="AS132" s="44"/>
      <c r="AT132" s="12"/>
      <c r="AU132" s="12"/>
      <c r="AV132" s="12"/>
      <c r="AW132" s="42"/>
      <c r="AX132" s="44"/>
    </row>
    <row r="133" spans="1:50" x14ac:dyDescent="0.2">
      <c r="A133" s="12"/>
      <c r="B133" s="64"/>
      <c r="C133" s="18"/>
      <c r="D133" s="19"/>
      <c r="E133" s="65"/>
      <c r="F133" s="17"/>
      <c r="G133" s="27"/>
      <c r="H133" s="12"/>
      <c r="I133" s="15">
        <f>IF(Sprint4TasksTable[[#This Row],[Presup]]&gt;0,(MAX(J133:AX133)-MIN(J133:AX133))/Sprint4TasksTable[[#This Row],[Presup]],0)</f>
        <v>0</v>
      </c>
      <c r="J133" s="12"/>
      <c r="K133" s="12"/>
      <c r="L133" s="12"/>
      <c r="M133" s="12"/>
      <c r="N133" s="42"/>
      <c r="O133" s="44"/>
      <c r="P133" s="12"/>
      <c r="Q133" s="12"/>
      <c r="R133" s="12"/>
      <c r="S133" s="42"/>
      <c r="T133" s="44"/>
      <c r="U133" s="12"/>
      <c r="V133" s="12"/>
      <c r="W133" s="12"/>
      <c r="X133" s="42"/>
      <c r="Y133" s="44"/>
      <c r="Z133" s="12"/>
      <c r="AA133" s="12"/>
      <c r="AB133" s="12"/>
      <c r="AC133" s="42"/>
      <c r="AD133" s="44"/>
      <c r="AE133" s="12"/>
      <c r="AF133" s="12"/>
      <c r="AG133" s="12"/>
      <c r="AH133" s="42"/>
      <c r="AI133" s="44"/>
      <c r="AJ133" s="12"/>
      <c r="AK133" s="12"/>
      <c r="AL133" s="12"/>
      <c r="AM133" s="42"/>
      <c r="AN133" s="44"/>
      <c r="AO133" s="12"/>
      <c r="AP133" s="12"/>
      <c r="AQ133" s="12"/>
      <c r="AR133" s="42"/>
      <c r="AS133" s="44"/>
      <c r="AT133" s="12"/>
      <c r="AU133" s="12"/>
      <c r="AV133" s="12"/>
      <c r="AW133" s="42"/>
      <c r="AX133" s="44"/>
    </row>
    <row r="134" spans="1:50" x14ac:dyDescent="0.2">
      <c r="A134" s="12"/>
      <c r="B134" s="64"/>
      <c r="C134" s="18"/>
      <c r="D134" s="19"/>
      <c r="E134" s="65"/>
      <c r="F134" s="17"/>
      <c r="G134" s="27"/>
      <c r="H134" s="12"/>
      <c r="I134" s="15">
        <f>IF(Sprint4TasksTable[[#This Row],[Presup]]&gt;0,(MAX(J134:AX134)-MIN(J134:AX134))/Sprint4TasksTable[[#This Row],[Presup]],0)</f>
        <v>0</v>
      </c>
      <c r="J134" s="12"/>
      <c r="K134" s="12"/>
      <c r="L134" s="12"/>
      <c r="M134" s="12"/>
      <c r="N134" s="42"/>
      <c r="O134" s="44"/>
      <c r="P134" s="12"/>
      <c r="Q134" s="12"/>
      <c r="R134" s="12"/>
      <c r="S134" s="42"/>
      <c r="T134" s="44"/>
      <c r="U134" s="12"/>
      <c r="V134" s="12"/>
      <c r="W134" s="12"/>
      <c r="X134" s="42"/>
      <c r="Y134" s="44"/>
      <c r="Z134" s="12"/>
      <c r="AA134" s="12"/>
      <c r="AB134" s="12"/>
      <c r="AC134" s="42"/>
      <c r="AD134" s="44"/>
      <c r="AE134" s="12"/>
      <c r="AF134" s="12"/>
      <c r="AG134" s="12"/>
      <c r="AH134" s="42"/>
      <c r="AI134" s="44"/>
      <c r="AJ134" s="12"/>
      <c r="AK134" s="12"/>
      <c r="AL134" s="12"/>
      <c r="AM134" s="42"/>
      <c r="AN134" s="44"/>
      <c r="AO134" s="12"/>
      <c r="AP134" s="12"/>
      <c r="AQ134" s="12"/>
      <c r="AR134" s="42"/>
      <c r="AS134" s="44"/>
      <c r="AT134" s="12"/>
      <c r="AU134" s="12"/>
      <c r="AV134" s="12"/>
      <c r="AW134" s="42"/>
      <c r="AX134" s="44"/>
    </row>
    <row r="135" spans="1:50" x14ac:dyDescent="0.2">
      <c r="A135" s="12"/>
      <c r="B135" s="64"/>
      <c r="C135" s="18"/>
      <c r="D135" s="19"/>
      <c r="E135" s="65"/>
      <c r="F135" s="17"/>
      <c r="G135" s="27"/>
      <c r="H135" s="12"/>
      <c r="I135" s="15">
        <f>IF(Sprint4TasksTable[[#This Row],[Presup]]&gt;0,(MAX(J135:AX135)-MIN(J135:AX135))/Sprint4TasksTable[[#This Row],[Presup]],0)</f>
        <v>0</v>
      </c>
      <c r="J135" s="12"/>
      <c r="K135" s="12"/>
      <c r="L135" s="12"/>
      <c r="M135" s="12"/>
      <c r="N135" s="42"/>
      <c r="O135" s="44"/>
      <c r="P135" s="12"/>
      <c r="Q135" s="12"/>
      <c r="R135" s="12"/>
      <c r="S135" s="42"/>
      <c r="T135" s="44"/>
      <c r="U135" s="12"/>
      <c r="V135" s="12"/>
      <c r="W135" s="12"/>
      <c r="X135" s="42"/>
      <c r="Y135" s="44"/>
      <c r="Z135" s="12"/>
      <c r="AA135" s="12"/>
      <c r="AB135" s="12"/>
      <c r="AC135" s="42"/>
      <c r="AD135" s="44"/>
      <c r="AE135" s="12"/>
      <c r="AF135" s="12"/>
      <c r="AG135" s="12"/>
      <c r="AH135" s="42"/>
      <c r="AI135" s="44"/>
      <c r="AJ135" s="12"/>
      <c r="AK135" s="12"/>
      <c r="AL135" s="12"/>
      <c r="AM135" s="42"/>
      <c r="AN135" s="44"/>
      <c r="AO135" s="12"/>
      <c r="AP135" s="12"/>
      <c r="AQ135" s="12"/>
      <c r="AR135" s="42"/>
      <c r="AS135" s="44"/>
      <c r="AT135" s="12"/>
      <c r="AU135" s="12"/>
      <c r="AV135" s="12"/>
      <c r="AW135" s="42"/>
      <c r="AX135" s="44"/>
    </row>
    <row r="136" spans="1:50" x14ac:dyDescent="0.2">
      <c r="A136" s="12"/>
      <c r="B136" s="64"/>
      <c r="C136" s="18"/>
      <c r="D136" s="19"/>
      <c r="E136" s="65"/>
      <c r="F136" s="17"/>
      <c r="G136" s="27"/>
      <c r="H136" s="12"/>
      <c r="I136" s="15">
        <f>IF(Sprint4TasksTable[[#This Row],[Presup]]&gt;0,(MAX(J136:AX136)-MIN(J136:AX136))/Sprint4TasksTable[[#This Row],[Presup]],0)</f>
        <v>0</v>
      </c>
      <c r="J136" s="12"/>
      <c r="K136" s="12"/>
      <c r="L136" s="12"/>
      <c r="M136" s="12"/>
      <c r="N136" s="42"/>
      <c r="O136" s="44"/>
      <c r="P136" s="12"/>
      <c r="Q136" s="12"/>
      <c r="R136" s="12"/>
      <c r="S136" s="42"/>
      <c r="T136" s="44"/>
      <c r="U136" s="12"/>
      <c r="V136" s="12"/>
      <c r="W136" s="12"/>
      <c r="X136" s="42"/>
      <c r="Y136" s="44"/>
      <c r="Z136" s="12"/>
      <c r="AA136" s="12"/>
      <c r="AB136" s="12"/>
      <c r="AC136" s="42"/>
      <c r="AD136" s="44"/>
      <c r="AE136" s="12"/>
      <c r="AF136" s="12"/>
      <c r="AG136" s="12"/>
      <c r="AH136" s="42"/>
      <c r="AI136" s="44"/>
      <c r="AJ136" s="12"/>
      <c r="AK136" s="12"/>
      <c r="AL136" s="12"/>
      <c r="AM136" s="42"/>
      <c r="AN136" s="44"/>
      <c r="AO136" s="12"/>
      <c r="AP136" s="12"/>
      <c r="AQ136" s="12"/>
      <c r="AR136" s="42"/>
      <c r="AS136" s="44"/>
      <c r="AT136" s="12"/>
      <c r="AU136" s="12"/>
      <c r="AV136" s="12"/>
      <c r="AW136" s="42"/>
      <c r="AX136" s="44"/>
    </row>
    <row r="137" spans="1:50" x14ac:dyDescent="0.2">
      <c r="A137" s="12"/>
      <c r="B137" s="64"/>
      <c r="C137" s="18"/>
      <c r="D137" s="19"/>
      <c r="E137" s="65"/>
      <c r="F137" s="17"/>
      <c r="G137" s="27"/>
      <c r="H137" s="12"/>
      <c r="I137" s="15">
        <f>IF(Sprint4TasksTable[[#This Row],[Presup]]&gt;0,(MAX(J137:AX137)-MIN(J137:AX137))/Sprint4TasksTable[[#This Row],[Presup]],0)</f>
        <v>0</v>
      </c>
      <c r="J137" s="12"/>
      <c r="K137" s="12"/>
      <c r="L137" s="12"/>
      <c r="M137" s="12"/>
      <c r="N137" s="42"/>
      <c r="O137" s="44"/>
      <c r="P137" s="12"/>
      <c r="Q137" s="12"/>
      <c r="R137" s="12"/>
      <c r="S137" s="42"/>
      <c r="T137" s="44"/>
      <c r="U137" s="12"/>
      <c r="V137" s="12"/>
      <c r="W137" s="12"/>
      <c r="X137" s="42"/>
      <c r="Y137" s="44"/>
      <c r="Z137" s="12"/>
      <c r="AA137" s="12"/>
      <c r="AB137" s="12"/>
      <c r="AC137" s="42"/>
      <c r="AD137" s="44"/>
      <c r="AE137" s="12"/>
      <c r="AF137" s="12"/>
      <c r="AG137" s="12"/>
      <c r="AH137" s="42"/>
      <c r="AI137" s="44"/>
      <c r="AJ137" s="12"/>
      <c r="AK137" s="12"/>
      <c r="AL137" s="12"/>
      <c r="AM137" s="42"/>
      <c r="AN137" s="44"/>
      <c r="AO137" s="12"/>
      <c r="AP137" s="12"/>
      <c r="AQ137" s="12"/>
      <c r="AR137" s="42"/>
      <c r="AS137" s="44"/>
      <c r="AT137" s="12"/>
      <c r="AU137" s="12"/>
      <c r="AV137" s="12"/>
      <c r="AW137" s="42"/>
      <c r="AX137" s="44"/>
    </row>
    <row r="138" spans="1:50" x14ac:dyDescent="0.2">
      <c r="A138" s="12"/>
      <c r="B138" s="64"/>
      <c r="C138" s="18"/>
      <c r="D138" s="19"/>
      <c r="E138" s="65"/>
      <c r="F138" s="17"/>
      <c r="G138" s="27"/>
      <c r="H138" s="12"/>
      <c r="I138" s="15">
        <f>IF(Sprint4TasksTable[[#This Row],[Presup]]&gt;0,(MAX(J138:AX138)-MIN(J138:AX138))/Sprint4TasksTable[[#This Row],[Presup]],0)</f>
        <v>0</v>
      </c>
      <c r="J138" s="12"/>
      <c r="K138" s="12"/>
      <c r="L138" s="12"/>
      <c r="M138" s="12"/>
      <c r="N138" s="42"/>
      <c r="O138" s="44"/>
      <c r="P138" s="12"/>
      <c r="Q138" s="12"/>
      <c r="R138" s="12"/>
      <c r="S138" s="42"/>
      <c r="T138" s="44"/>
      <c r="U138" s="12"/>
      <c r="V138" s="12"/>
      <c r="W138" s="12"/>
      <c r="X138" s="42"/>
      <c r="Y138" s="44"/>
      <c r="Z138" s="12"/>
      <c r="AA138" s="12"/>
      <c r="AB138" s="12"/>
      <c r="AC138" s="42"/>
      <c r="AD138" s="44"/>
      <c r="AE138" s="12"/>
      <c r="AF138" s="12"/>
      <c r="AG138" s="12"/>
      <c r="AH138" s="42"/>
      <c r="AI138" s="44"/>
      <c r="AJ138" s="12"/>
      <c r="AK138" s="12"/>
      <c r="AL138" s="12"/>
      <c r="AM138" s="42"/>
      <c r="AN138" s="44"/>
      <c r="AO138" s="12"/>
      <c r="AP138" s="12"/>
      <c r="AQ138" s="12"/>
      <c r="AR138" s="42"/>
      <c r="AS138" s="44"/>
      <c r="AT138" s="12"/>
      <c r="AU138" s="12"/>
      <c r="AV138" s="12"/>
      <c r="AW138" s="42"/>
      <c r="AX138" s="44"/>
    </row>
    <row r="139" spans="1:50" x14ac:dyDescent="0.2">
      <c r="A139" s="12"/>
      <c r="B139" s="64"/>
      <c r="C139" s="18"/>
      <c r="D139" s="19"/>
      <c r="E139" s="65"/>
      <c r="F139" s="17"/>
      <c r="G139" s="27"/>
      <c r="H139" s="12"/>
      <c r="I139" s="15">
        <f>IF(Sprint4TasksTable[[#This Row],[Presup]]&gt;0,(MAX(J139:AX139)-MIN(J139:AX139))/Sprint4TasksTable[[#This Row],[Presup]],0)</f>
        <v>0</v>
      </c>
      <c r="J139" s="12"/>
      <c r="K139" s="12"/>
      <c r="L139" s="12"/>
      <c r="M139" s="12"/>
      <c r="N139" s="42"/>
      <c r="O139" s="44"/>
      <c r="P139" s="12"/>
      <c r="Q139" s="12"/>
      <c r="R139" s="12"/>
      <c r="S139" s="42"/>
      <c r="T139" s="44"/>
      <c r="U139" s="12"/>
      <c r="V139" s="12"/>
      <c r="W139" s="12"/>
      <c r="X139" s="42"/>
      <c r="Y139" s="44"/>
      <c r="Z139" s="12"/>
      <c r="AA139" s="12"/>
      <c r="AB139" s="12"/>
      <c r="AC139" s="42"/>
      <c r="AD139" s="44"/>
      <c r="AE139" s="12"/>
      <c r="AF139" s="12"/>
      <c r="AG139" s="12"/>
      <c r="AH139" s="42"/>
      <c r="AI139" s="44"/>
      <c r="AJ139" s="12"/>
      <c r="AK139" s="12"/>
      <c r="AL139" s="12"/>
      <c r="AM139" s="42"/>
      <c r="AN139" s="44"/>
      <c r="AO139" s="12"/>
      <c r="AP139" s="12"/>
      <c r="AQ139" s="12"/>
      <c r="AR139" s="42"/>
      <c r="AS139" s="44"/>
      <c r="AT139" s="12"/>
      <c r="AU139" s="12"/>
      <c r="AV139" s="12"/>
      <c r="AW139" s="42"/>
      <c r="AX139" s="44"/>
    </row>
    <row r="140" spans="1:50" x14ac:dyDescent="0.2">
      <c r="A140" s="12"/>
      <c r="B140" s="64"/>
      <c r="C140" s="18"/>
      <c r="D140" s="19"/>
      <c r="E140" s="65"/>
      <c r="F140" s="17"/>
      <c r="G140" s="27"/>
      <c r="H140" s="12"/>
      <c r="I140" s="15">
        <f>IF(Sprint4TasksTable[[#This Row],[Presup]]&gt;0,(MAX(J140:AX140)-MIN(J140:AX140))/Sprint4TasksTable[[#This Row],[Presup]],0)</f>
        <v>0</v>
      </c>
      <c r="J140" s="12"/>
      <c r="K140" s="12"/>
      <c r="L140" s="12"/>
      <c r="M140" s="12"/>
      <c r="N140" s="42"/>
      <c r="O140" s="44"/>
      <c r="P140" s="12"/>
      <c r="Q140" s="12"/>
      <c r="R140" s="12"/>
      <c r="S140" s="42"/>
      <c r="T140" s="44"/>
      <c r="U140" s="12"/>
      <c r="V140" s="12"/>
      <c r="W140" s="12"/>
      <c r="X140" s="42"/>
      <c r="Y140" s="44"/>
      <c r="Z140" s="12"/>
      <c r="AA140" s="12"/>
      <c r="AB140" s="12"/>
      <c r="AC140" s="42"/>
      <c r="AD140" s="44"/>
      <c r="AE140" s="12"/>
      <c r="AF140" s="12"/>
      <c r="AG140" s="12"/>
      <c r="AH140" s="42"/>
      <c r="AI140" s="44"/>
      <c r="AJ140" s="12"/>
      <c r="AK140" s="12"/>
      <c r="AL140" s="12"/>
      <c r="AM140" s="42"/>
      <c r="AN140" s="44"/>
      <c r="AO140" s="12"/>
      <c r="AP140" s="12"/>
      <c r="AQ140" s="12"/>
      <c r="AR140" s="42"/>
      <c r="AS140" s="44"/>
      <c r="AT140" s="12"/>
      <c r="AU140" s="12"/>
      <c r="AV140" s="12"/>
      <c r="AW140" s="42"/>
      <c r="AX140" s="44"/>
    </row>
    <row r="141" spans="1:50" x14ac:dyDescent="0.2">
      <c r="A141" s="12"/>
      <c r="B141" s="64"/>
      <c r="C141" s="18"/>
      <c r="D141" s="19"/>
      <c r="E141" s="65"/>
      <c r="F141" s="17"/>
      <c r="G141" s="27"/>
      <c r="H141" s="12"/>
      <c r="I141" s="15">
        <f>IF(Sprint4TasksTable[[#This Row],[Presup]]&gt;0,(MAX(J141:AX141)-MIN(J141:AX141))/Sprint4TasksTable[[#This Row],[Presup]],0)</f>
        <v>0</v>
      </c>
      <c r="J141" s="12"/>
      <c r="K141" s="12"/>
      <c r="L141" s="12"/>
      <c r="M141" s="12"/>
      <c r="N141" s="42"/>
      <c r="O141" s="44"/>
      <c r="P141" s="12"/>
      <c r="Q141" s="12"/>
      <c r="R141" s="12"/>
      <c r="S141" s="42"/>
      <c r="T141" s="44"/>
      <c r="U141" s="12"/>
      <c r="V141" s="12"/>
      <c r="W141" s="12"/>
      <c r="X141" s="42"/>
      <c r="Y141" s="44"/>
      <c r="Z141" s="12"/>
      <c r="AA141" s="12"/>
      <c r="AB141" s="12"/>
      <c r="AC141" s="42"/>
      <c r="AD141" s="44"/>
      <c r="AE141" s="12"/>
      <c r="AF141" s="12"/>
      <c r="AG141" s="12"/>
      <c r="AH141" s="42"/>
      <c r="AI141" s="44"/>
      <c r="AJ141" s="12"/>
      <c r="AK141" s="12"/>
      <c r="AL141" s="12"/>
      <c r="AM141" s="42"/>
      <c r="AN141" s="44"/>
      <c r="AO141" s="12"/>
      <c r="AP141" s="12"/>
      <c r="AQ141" s="12"/>
      <c r="AR141" s="42"/>
      <c r="AS141" s="44"/>
      <c r="AT141" s="12"/>
      <c r="AU141" s="12"/>
      <c r="AV141" s="12"/>
      <c r="AW141" s="42"/>
      <c r="AX141" s="44"/>
    </row>
    <row r="142" spans="1:50" x14ac:dyDescent="0.2">
      <c r="A142" s="12"/>
      <c r="B142" s="64"/>
      <c r="C142" s="18"/>
      <c r="D142" s="19"/>
      <c r="E142" s="65"/>
      <c r="F142" s="17"/>
      <c r="G142" s="27"/>
      <c r="H142" s="12"/>
      <c r="I142" s="15">
        <f>IF(Sprint4TasksTable[[#This Row],[Presup]]&gt;0,(MAX(J142:AX142)-MIN(J142:AX142))/Sprint4TasksTable[[#This Row],[Presup]],0)</f>
        <v>0</v>
      </c>
      <c r="J142" s="12"/>
      <c r="K142" s="12"/>
      <c r="L142" s="12"/>
      <c r="M142" s="12"/>
      <c r="N142" s="42"/>
      <c r="O142" s="44"/>
      <c r="P142" s="12"/>
      <c r="Q142" s="12"/>
      <c r="R142" s="12"/>
      <c r="S142" s="42"/>
      <c r="T142" s="44"/>
      <c r="U142" s="12"/>
      <c r="V142" s="12"/>
      <c r="W142" s="12"/>
      <c r="X142" s="42"/>
      <c r="Y142" s="44"/>
      <c r="Z142" s="12"/>
      <c r="AA142" s="12"/>
      <c r="AB142" s="12"/>
      <c r="AC142" s="42"/>
      <c r="AD142" s="44"/>
      <c r="AE142" s="12"/>
      <c r="AF142" s="12"/>
      <c r="AG142" s="12"/>
      <c r="AH142" s="42"/>
      <c r="AI142" s="44"/>
      <c r="AJ142" s="12"/>
      <c r="AK142" s="12"/>
      <c r="AL142" s="12"/>
      <c r="AM142" s="42"/>
      <c r="AN142" s="44"/>
      <c r="AO142" s="12"/>
      <c r="AP142" s="12"/>
      <c r="AQ142" s="12"/>
      <c r="AR142" s="42"/>
      <c r="AS142" s="44"/>
      <c r="AT142" s="12"/>
      <c r="AU142" s="12"/>
      <c r="AV142" s="12"/>
      <c r="AW142" s="42"/>
      <c r="AX142" s="44"/>
    </row>
    <row r="143" spans="1:50" x14ac:dyDescent="0.2">
      <c r="A143" s="12"/>
      <c r="B143" s="64"/>
      <c r="C143" s="18"/>
      <c r="D143" s="19"/>
      <c r="E143" s="65"/>
      <c r="F143" s="17"/>
      <c r="G143" s="27"/>
      <c r="H143" s="12"/>
      <c r="I143" s="15">
        <f>IF(Sprint4TasksTable[[#This Row],[Presup]]&gt;0,(MAX(J143:AX143)-MIN(J143:AX143))/Sprint4TasksTable[[#This Row],[Presup]],0)</f>
        <v>0</v>
      </c>
      <c r="J143" s="12"/>
      <c r="K143" s="12"/>
      <c r="L143" s="12"/>
      <c r="M143" s="12"/>
      <c r="N143" s="42"/>
      <c r="O143" s="44"/>
      <c r="P143" s="12"/>
      <c r="Q143" s="12"/>
      <c r="R143" s="12"/>
      <c r="S143" s="42"/>
      <c r="T143" s="44"/>
      <c r="U143" s="12"/>
      <c r="V143" s="12"/>
      <c r="W143" s="12"/>
      <c r="X143" s="42"/>
      <c r="Y143" s="44"/>
      <c r="Z143" s="12"/>
      <c r="AA143" s="12"/>
      <c r="AB143" s="12"/>
      <c r="AC143" s="42"/>
      <c r="AD143" s="44"/>
      <c r="AE143" s="12"/>
      <c r="AF143" s="12"/>
      <c r="AG143" s="12"/>
      <c r="AH143" s="42"/>
      <c r="AI143" s="44"/>
      <c r="AJ143" s="12"/>
      <c r="AK143" s="12"/>
      <c r="AL143" s="12"/>
      <c r="AM143" s="42"/>
      <c r="AN143" s="44"/>
      <c r="AO143" s="12"/>
      <c r="AP143" s="12"/>
      <c r="AQ143" s="12"/>
      <c r="AR143" s="42"/>
      <c r="AS143" s="44"/>
      <c r="AT143" s="12"/>
      <c r="AU143" s="12"/>
      <c r="AV143" s="12"/>
      <c r="AW143" s="42"/>
      <c r="AX143" s="44"/>
    </row>
    <row r="144" spans="1:50" x14ac:dyDescent="0.2">
      <c r="A144" s="12"/>
      <c r="B144" s="64"/>
      <c r="C144" s="18"/>
      <c r="D144" s="19"/>
      <c r="E144" s="65"/>
      <c r="F144" s="17"/>
      <c r="G144" s="27"/>
      <c r="H144" s="12"/>
      <c r="I144" s="15">
        <f>IF(Sprint4TasksTable[[#This Row],[Presup]]&gt;0,(MAX(J144:AX144)-MIN(J144:AX144))/Sprint4TasksTable[[#This Row],[Presup]],0)</f>
        <v>0</v>
      </c>
      <c r="J144" s="12"/>
      <c r="K144" s="12"/>
      <c r="L144" s="12"/>
      <c r="M144" s="12"/>
      <c r="N144" s="42"/>
      <c r="O144" s="44"/>
      <c r="P144" s="12"/>
      <c r="Q144" s="12"/>
      <c r="R144" s="12"/>
      <c r="S144" s="42"/>
      <c r="T144" s="44"/>
      <c r="U144" s="12"/>
      <c r="V144" s="12"/>
      <c r="W144" s="12"/>
      <c r="X144" s="42"/>
      <c r="Y144" s="44"/>
      <c r="Z144" s="12"/>
      <c r="AA144" s="12"/>
      <c r="AB144" s="12"/>
      <c r="AC144" s="42"/>
      <c r="AD144" s="44"/>
      <c r="AE144" s="12"/>
      <c r="AF144" s="12"/>
      <c r="AG144" s="12"/>
      <c r="AH144" s="42"/>
      <c r="AI144" s="44"/>
      <c r="AJ144" s="12"/>
      <c r="AK144" s="12"/>
      <c r="AL144" s="12"/>
      <c r="AM144" s="42"/>
      <c r="AN144" s="44"/>
      <c r="AO144" s="12"/>
      <c r="AP144" s="12"/>
      <c r="AQ144" s="12"/>
      <c r="AR144" s="42"/>
      <c r="AS144" s="44"/>
      <c r="AT144" s="12"/>
      <c r="AU144" s="12"/>
      <c r="AV144" s="12"/>
      <c r="AW144" s="42"/>
      <c r="AX144" s="44"/>
    </row>
    <row r="145" spans="1:50" x14ac:dyDescent="0.2">
      <c r="A145" s="12"/>
      <c r="B145" s="64"/>
      <c r="C145" s="18"/>
      <c r="D145" s="19"/>
      <c r="E145" s="65"/>
      <c r="F145" s="17"/>
      <c r="G145" s="27"/>
      <c r="H145" s="12"/>
      <c r="I145" s="15">
        <f>IF(Sprint4TasksTable[[#This Row],[Presup]]&gt;0,(MAX(J145:AX145)-MIN(J145:AX145))/Sprint4TasksTable[[#This Row],[Presup]],0)</f>
        <v>0</v>
      </c>
      <c r="J145" s="12"/>
      <c r="K145" s="12"/>
      <c r="L145" s="12"/>
      <c r="M145" s="12"/>
      <c r="N145" s="42"/>
      <c r="O145" s="44"/>
      <c r="P145" s="12"/>
      <c r="Q145" s="12"/>
      <c r="R145" s="12"/>
      <c r="S145" s="42"/>
      <c r="T145" s="44"/>
      <c r="U145" s="12"/>
      <c r="V145" s="12"/>
      <c r="W145" s="12"/>
      <c r="X145" s="42"/>
      <c r="Y145" s="44"/>
      <c r="Z145" s="12"/>
      <c r="AA145" s="12"/>
      <c r="AB145" s="12"/>
      <c r="AC145" s="42"/>
      <c r="AD145" s="44"/>
      <c r="AE145" s="12"/>
      <c r="AF145" s="12"/>
      <c r="AG145" s="12"/>
      <c r="AH145" s="42"/>
      <c r="AI145" s="44"/>
      <c r="AJ145" s="12"/>
      <c r="AK145" s="12"/>
      <c r="AL145" s="12"/>
      <c r="AM145" s="42"/>
      <c r="AN145" s="44"/>
      <c r="AO145" s="12"/>
      <c r="AP145" s="12"/>
      <c r="AQ145" s="12"/>
      <c r="AR145" s="42"/>
      <c r="AS145" s="44"/>
      <c r="AT145" s="12"/>
      <c r="AU145" s="12"/>
      <c r="AV145" s="12"/>
      <c r="AW145" s="42"/>
      <c r="AX145" s="44"/>
    </row>
    <row r="146" spans="1:50" x14ac:dyDescent="0.2">
      <c r="A146" s="12"/>
      <c r="B146" s="64"/>
      <c r="C146" s="18"/>
      <c r="D146" s="19"/>
      <c r="E146" s="65"/>
      <c r="F146" s="17"/>
      <c r="G146" s="27"/>
      <c r="H146" s="12"/>
      <c r="I146" s="15">
        <f>IF(Sprint4TasksTable[[#This Row],[Presup]]&gt;0,(MAX(J146:AX146)-MIN(J146:AX146))/Sprint4TasksTable[[#This Row],[Presup]],0)</f>
        <v>0</v>
      </c>
      <c r="J146" s="12"/>
      <c r="K146" s="12"/>
      <c r="L146" s="12"/>
      <c r="M146" s="12"/>
      <c r="N146" s="42"/>
      <c r="O146" s="44"/>
      <c r="P146" s="12"/>
      <c r="Q146" s="12"/>
      <c r="R146" s="12"/>
      <c r="S146" s="42"/>
      <c r="T146" s="44"/>
      <c r="U146" s="12"/>
      <c r="V146" s="12"/>
      <c r="W146" s="12"/>
      <c r="X146" s="42"/>
      <c r="Y146" s="44"/>
      <c r="Z146" s="12"/>
      <c r="AA146" s="12"/>
      <c r="AB146" s="12"/>
      <c r="AC146" s="42"/>
      <c r="AD146" s="44"/>
      <c r="AE146" s="12"/>
      <c r="AF146" s="12"/>
      <c r="AG146" s="12"/>
      <c r="AH146" s="42"/>
      <c r="AI146" s="44"/>
      <c r="AJ146" s="12"/>
      <c r="AK146" s="12"/>
      <c r="AL146" s="12"/>
      <c r="AM146" s="42"/>
      <c r="AN146" s="44"/>
      <c r="AO146" s="12"/>
      <c r="AP146" s="12"/>
      <c r="AQ146" s="12"/>
      <c r="AR146" s="42"/>
      <c r="AS146" s="44"/>
      <c r="AT146" s="12"/>
      <c r="AU146" s="12"/>
      <c r="AV146" s="12"/>
      <c r="AW146" s="42"/>
      <c r="AX146" s="44"/>
    </row>
    <row r="147" spans="1:50" x14ac:dyDescent="0.2">
      <c r="A147" s="12"/>
      <c r="B147" s="64"/>
      <c r="C147" s="18"/>
      <c r="D147" s="19"/>
      <c r="E147" s="65"/>
      <c r="F147" s="17"/>
      <c r="G147" s="27"/>
      <c r="H147" s="12"/>
      <c r="I147" s="15">
        <f>IF(Sprint4TasksTable[[#This Row],[Presup]]&gt;0,(MAX(J147:AX147)-MIN(J147:AX147))/Sprint4TasksTable[[#This Row],[Presup]],0)</f>
        <v>0</v>
      </c>
      <c r="J147" s="12"/>
      <c r="K147" s="12"/>
      <c r="L147" s="12"/>
      <c r="M147" s="12"/>
      <c r="N147" s="42"/>
      <c r="O147" s="44"/>
      <c r="P147" s="12"/>
      <c r="Q147" s="12"/>
      <c r="R147" s="12"/>
      <c r="S147" s="42"/>
      <c r="T147" s="44"/>
      <c r="U147" s="12"/>
      <c r="V147" s="12"/>
      <c r="W147" s="12"/>
      <c r="X147" s="42"/>
      <c r="Y147" s="44"/>
      <c r="Z147" s="12"/>
      <c r="AA147" s="12"/>
      <c r="AB147" s="12"/>
      <c r="AC147" s="42"/>
      <c r="AD147" s="44"/>
      <c r="AE147" s="12"/>
      <c r="AF147" s="12"/>
      <c r="AG147" s="12"/>
      <c r="AH147" s="42"/>
      <c r="AI147" s="44"/>
      <c r="AJ147" s="12"/>
      <c r="AK147" s="12"/>
      <c r="AL147" s="12"/>
      <c r="AM147" s="42"/>
      <c r="AN147" s="44"/>
      <c r="AO147" s="12"/>
      <c r="AP147" s="12"/>
      <c r="AQ147" s="12"/>
      <c r="AR147" s="42"/>
      <c r="AS147" s="44"/>
      <c r="AT147" s="12"/>
      <c r="AU147" s="12"/>
      <c r="AV147" s="12"/>
      <c r="AW147" s="42"/>
      <c r="AX147" s="44"/>
    </row>
    <row r="148" spans="1:50" x14ac:dyDescent="0.2">
      <c r="A148" s="12"/>
      <c r="B148" s="64"/>
      <c r="C148" s="18"/>
      <c r="D148" s="19"/>
      <c r="E148" s="65"/>
      <c r="F148" s="17"/>
      <c r="G148" s="27"/>
      <c r="H148" s="12"/>
      <c r="I148" s="15">
        <f>IF(Sprint4TasksTable[[#This Row],[Presup]]&gt;0,(MAX(J148:AX148)-MIN(J148:AX148))/Sprint4TasksTable[[#This Row],[Presup]],0)</f>
        <v>0</v>
      </c>
      <c r="J148" s="12"/>
      <c r="K148" s="12"/>
      <c r="L148" s="12"/>
      <c r="M148" s="12"/>
      <c r="N148" s="42"/>
      <c r="O148" s="44"/>
      <c r="P148" s="12"/>
      <c r="Q148" s="12"/>
      <c r="R148" s="12"/>
      <c r="S148" s="42"/>
      <c r="T148" s="44"/>
      <c r="U148" s="12"/>
      <c r="V148" s="12"/>
      <c r="W148" s="12"/>
      <c r="X148" s="42"/>
      <c r="Y148" s="44"/>
      <c r="Z148" s="12"/>
      <c r="AA148" s="12"/>
      <c r="AB148" s="12"/>
      <c r="AC148" s="42"/>
      <c r="AD148" s="44"/>
      <c r="AE148" s="12"/>
      <c r="AF148" s="12"/>
      <c r="AG148" s="12"/>
      <c r="AH148" s="42"/>
      <c r="AI148" s="44"/>
      <c r="AJ148" s="12"/>
      <c r="AK148" s="12"/>
      <c r="AL148" s="12"/>
      <c r="AM148" s="42"/>
      <c r="AN148" s="44"/>
      <c r="AO148" s="12"/>
      <c r="AP148" s="12"/>
      <c r="AQ148" s="12"/>
      <c r="AR148" s="42"/>
      <c r="AS148" s="44"/>
      <c r="AT148" s="12"/>
      <c r="AU148" s="12"/>
      <c r="AV148" s="12"/>
      <c r="AW148" s="42"/>
      <c r="AX148" s="44"/>
    </row>
    <row r="149" spans="1:50" x14ac:dyDescent="0.2">
      <c r="A149" s="12"/>
      <c r="B149" s="64"/>
      <c r="C149" s="18"/>
      <c r="D149" s="19"/>
      <c r="E149" s="65"/>
      <c r="F149" s="17"/>
      <c r="G149" s="27"/>
      <c r="H149" s="12"/>
      <c r="I149" s="15">
        <f>IF(Sprint4TasksTable[[#This Row],[Presup]]&gt;0,(MAX(J149:AX149)-MIN(J149:AX149))/Sprint4TasksTable[[#This Row],[Presup]],0)</f>
        <v>0</v>
      </c>
      <c r="J149" s="12"/>
      <c r="K149" s="12"/>
      <c r="L149" s="12"/>
      <c r="M149" s="12"/>
      <c r="N149" s="42"/>
      <c r="O149" s="44"/>
      <c r="P149" s="12"/>
      <c r="Q149" s="12"/>
      <c r="R149" s="12"/>
      <c r="S149" s="42"/>
      <c r="T149" s="44"/>
      <c r="U149" s="12"/>
      <c r="V149" s="12"/>
      <c r="W149" s="12"/>
      <c r="X149" s="42"/>
      <c r="Y149" s="44"/>
      <c r="Z149" s="12"/>
      <c r="AA149" s="12"/>
      <c r="AB149" s="12"/>
      <c r="AC149" s="42"/>
      <c r="AD149" s="44"/>
      <c r="AE149" s="12"/>
      <c r="AF149" s="12"/>
      <c r="AG149" s="12"/>
      <c r="AH149" s="42"/>
      <c r="AI149" s="44"/>
      <c r="AJ149" s="12"/>
      <c r="AK149" s="12"/>
      <c r="AL149" s="12"/>
      <c r="AM149" s="42"/>
      <c r="AN149" s="44"/>
      <c r="AO149" s="12"/>
      <c r="AP149" s="12"/>
      <c r="AQ149" s="12"/>
      <c r="AR149" s="42"/>
      <c r="AS149" s="44"/>
      <c r="AT149" s="12"/>
      <c r="AU149" s="12"/>
      <c r="AV149" s="12"/>
      <c r="AW149" s="42"/>
      <c r="AX149" s="44"/>
    </row>
    <row r="150" spans="1:50" x14ac:dyDescent="0.2">
      <c r="A150" s="12"/>
      <c r="B150" s="64"/>
      <c r="C150" s="18"/>
      <c r="D150" s="19"/>
      <c r="E150" s="65"/>
      <c r="F150" s="17"/>
      <c r="G150" s="27"/>
      <c r="H150" s="12"/>
      <c r="I150" s="15">
        <f>IF(Sprint4TasksTable[[#This Row],[Presup]]&gt;0,(MAX(J150:AX150)-MIN(J150:AX150))/Sprint4TasksTable[[#This Row],[Presup]],0)</f>
        <v>0</v>
      </c>
      <c r="J150" s="12"/>
      <c r="K150" s="12"/>
      <c r="L150" s="12"/>
      <c r="M150" s="12"/>
      <c r="N150" s="42"/>
      <c r="O150" s="44"/>
      <c r="P150" s="12"/>
      <c r="Q150" s="12"/>
      <c r="R150" s="12"/>
      <c r="S150" s="42"/>
      <c r="T150" s="44"/>
      <c r="U150" s="12"/>
      <c r="V150" s="12"/>
      <c r="W150" s="12"/>
      <c r="X150" s="42"/>
      <c r="Y150" s="44"/>
      <c r="Z150" s="12"/>
      <c r="AA150" s="12"/>
      <c r="AB150" s="12"/>
      <c r="AC150" s="42"/>
      <c r="AD150" s="44"/>
      <c r="AE150" s="12"/>
      <c r="AF150" s="12"/>
      <c r="AG150" s="12"/>
      <c r="AH150" s="42"/>
      <c r="AI150" s="44"/>
      <c r="AJ150" s="12"/>
      <c r="AK150" s="12"/>
      <c r="AL150" s="12"/>
      <c r="AM150" s="42"/>
      <c r="AN150" s="44"/>
      <c r="AO150" s="12"/>
      <c r="AP150" s="12"/>
      <c r="AQ150" s="12"/>
      <c r="AR150" s="42"/>
      <c r="AS150" s="44"/>
      <c r="AT150" s="12"/>
      <c r="AU150" s="12"/>
      <c r="AV150" s="12"/>
      <c r="AW150" s="42"/>
      <c r="AX150" s="44"/>
    </row>
    <row r="151" spans="1:50" x14ac:dyDescent="0.2">
      <c r="A151" s="12"/>
      <c r="B151" s="64"/>
      <c r="C151" s="18"/>
      <c r="D151" s="19"/>
      <c r="E151" s="65"/>
      <c r="F151" s="17"/>
      <c r="G151" s="27"/>
      <c r="H151" s="12"/>
      <c r="I151" s="15">
        <f>IF(Sprint4TasksTable[[#This Row],[Presup]]&gt;0,(MAX(J151:AX151)-MIN(J151:AX151))/Sprint4TasksTable[[#This Row],[Presup]],0)</f>
        <v>0</v>
      </c>
      <c r="J151" s="12"/>
      <c r="K151" s="12"/>
      <c r="L151" s="12"/>
      <c r="M151" s="12"/>
      <c r="N151" s="42"/>
      <c r="O151" s="44"/>
      <c r="P151" s="12"/>
      <c r="Q151" s="12"/>
      <c r="R151" s="12"/>
      <c r="S151" s="42"/>
      <c r="T151" s="44"/>
      <c r="U151" s="12"/>
      <c r="V151" s="12"/>
      <c r="W151" s="12"/>
      <c r="X151" s="42"/>
      <c r="Y151" s="44"/>
      <c r="Z151" s="12"/>
      <c r="AA151" s="12"/>
      <c r="AB151" s="12"/>
      <c r="AC151" s="42"/>
      <c r="AD151" s="44"/>
      <c r="AE151" s="12"/>
      <c r="AF151" s="12"/>
      <c r="AG151" s="12"/>
      <c r="AH151" s="42"/>
      <c r="AI151" s="44"/>
      <c r="AJ151" s="12"/>
      <c r="AK151" s="12"/>
      <c r="AL151" s="12"/>
      <c r="AM151" s="42"/>
      <c r="AN151" s="44"/>
      <c r="AO151" s="12"/>
      <c r="AP151" s="12"/>
      <c r="AQ151" s="12"/>
      <c r="AR151" s="42"/>
      <c r="AS151" s="44"/>
      <c r="AT151" s="12"/>
      <c r="AU151" s="12"/>
      <c r="AV151" s="12"/>
      <c r="AW151" s="42"/>
      <c r="AX151" s="44"/>
    </row>
    <row r="152" spans="1:50" x14ac:dyDescent="0.2">
      <c r="A152" s="12"/>
      <c r="B152" s="64"/>
      <c r="C152" s="18"/>
      <c r="D152" s="19"/>
      <c r="E152" s="65"/>
      <c r="F152" s="17"/>
      <c r="G152" s="27"/>
      <c r="H152" s="12"/>
      <c r="I152" s="15">
        <f>IF(Sprint4TasksTable[[#This Row],[Presup]]&gt;0,(MAX(J152:AX152)-MIN(J152:AX152))/Sprint4TasksTable[[#This Row],[Presup]],0)</f>
        <v>0</v>
      </c>
      <c r="J152" s="12"/>
      <c r="K152" s="12"/>
      <c r="L152" s="12"/>
      <c r="M152" s="12"/>
      <c r="N152" s="42"/>
      <c r="O152" s="44"/>
      <c r="P152" s="12"/>
      <c r="Q152" s="12"/>
      <c r="R152" s="12"/>
      <c r="S152" s="42"/>
      <c r="T152" s="44"/>
      <c r="U152" s="12"/>
      <c r="V152" s="12"/>
      <c r="W152" s="12"/>
      <c r="X152" s="42"/>
      <c r="Y152" s="44"/>
      <c r="Z152" s="12"/>
      <c r="AA152" s="12"/>
      <c r="AB152" s="12"/>
      <c r="AC152" s="42"/>
      <c r="AD152" s="44"/>
      <c r="AE152" s="12"/>
      <c r="AF152" s="12"/>
      <c r="AG152" s="12"/>
      <c r="AH152" s="42"/>
      <c r="AI152" s="44"/>
      <c r="AJ152" s="12"/>
      <c r="AK152" s="12"/>
      <c r="AL152" s="12"/>
      <c r="AM152" s="42"/>
      <c r="AN152" s="44"/>
      <c r="AO152" s="12"/>
      <c r="AP152" s="12"/>
      <c r="AQ152" s="12"/>
      <c r="AR152" s="42"/>
      <c r="AS152" s="44"/>
      <c r="AT152" s="12"/>
      <c r="AU152" s="12"/>
      <c r="AV152" s="12"/>
      <c r="AW152" s="42"/>
      <c r="AX152" s="44"/>
    </row>
    <row r="153" spans="1:50" x14ac:dyDescent="0.2">
      <c r="A153" s="12"/>
      <c r="B153" s="64"/>
      <c r="C153" s="18"/>
      <c r="D153" s="19"/>
      <c r="E153" s="65"/>
      <c r="F153" s="17"/>
      <c r="G153" s="27"/>
      <c r="H153" s="12"/>
      <c r="I153" s="15">
        <f>IF(Sprint4TasksTable[[#This Row],[Presup]]&gt;0,(MAX(J153:AX153)-MIN(J153:AX153))/Sprint4TasksTable[[#This Row],[Presup]],0)</f>
        <v>0</v>
      </c>
      <c r="J153" s="12"/>
      <c r="K153" s="12"/>
      <c r="L153" s="12"/>
      <c r="M153" s="12"/>
      <c r="N153" s="42"/>
      <c r="O153" s="44"/>
      <c r="P153" s="12"/>
      <c r="Q153" s="12"/>
      <c r="R153" s="12"/>
      <c r="S153" s="42"/>
      <c r="T153" s="44"/>
      <c r="U153" s="12"/>
      <c r="V153" s="12"/>
      <c r="W153" s="12"/>
      <c r="X153" s="42"/>
      <c r="Y153" s="44"/>
      <c r="Z153" s="12"/>
      <c r="AA153" s="12"/>
      <c r="AB153" s="12"/>
      <c r="AC153" s="42"/>
      <c r="AD153" s="44"/>
      <c r="AE153" s="12"/>
      <c r="AF153" s="12"/>
      <c r="AG153" s="12"/>
      <c r="AH153" s="42"/>
      <c r="AI153" s="44"/>
      <c r="AJ153" s="12"/>
      <c r="AK153" s="12"/>
      <c r="AL153" s="12"/>
      <c r="AM153" s="42"/>
      <c r="AN153" s="44"/>
      <c r="AO153" s="12"/>
      <c r="AP153" s="12"/>
      <c r="AQ153" s="12"/>
      <c r="AR153" s="42"/>
      <c r="AS153" s="44"/>
      <c r="AT153" s="12"/>
      <c r="AU153" s="12"/>
      <c r="AV153" s="12"/>
      <c r="AW153" s="42"/>
      <c r="AX153" s="44"/>
    </row>
    <row r="154" spans="1:50" x14ac:dyDescent="0.2">
      <c r="A154" s="12"/>
      <c r="B154" s="64"/>
      <c r="C154" s="18"/>
      <c r="D154" s="19"/>
      <c r="E154" s="65"/>
      <c r="F154" s="17"/>
      <c r="G154" s="27"/>
      <c r="H154" s="12"/>
      <c r="I154" s="15">
        <f>IF(Sprint4TasksTable[[#This Row],[Presup]]&gt;0,(MAX(J154:AX154)-MIN(J154:AX154))/Sprint4TasksTable[[#This Row],[Presup]],0)</f>
        <v>0</v>
      </c>
      <c r="J154" s="12"/>
      <c r="K154" s="12"/>
      <c r="L154" s="12"/>
      <c r="M154" s="12"/>
      <c r="N154" s="42"/>
      <c r="O154" s="44"/>
      <c r="P154" s="12"/>
      <c r="Q154" s="12"/>
      <c r="R154" s="12"/>
      <c r="S154" s="42"/>
      <c r="T154" s="44"/>
      <c r="U154" s="12"/>
      <c r="V154" s="12"/>
      <c r="W154" s="12"/>
      <c r="X154" s="42"/>
      <c r="Y154" s="44"/>
      <c r="Z154" s="12"/>
      <c r="AA154" s="12"/>
      <c r="AB154" s="12"/>
      <c r="AC154" s="42"/>
      <c r="AD154" s="44"/>
      <c r="AE154" s="12"/>
      <c r="AF154" s="12"/>
      <c r="AG154" s="12"/>
      <c r="AH154" s="42"/>
      <c r="AI154" s="44"/>
      <c r="AJ154" s="12"/>
      <c r="AK154" s="12"/>
      <c r="AL154" s="12"/>
      <c r="AM154" s="42"/>
      <c r="AN154" s="44"/>
      <c r="AO154" s="12"/>
      <c r="AP154" s="12"/>
      <c r="AQ154" s="12"/>
      <c r="AR154" s="42"/>
      <c r="AS154" s="44"/>
      <c r="AT154" s="12"/>
      <c r="AU154" s="12"/>
      <c r="AV154" s="12"/>
      <c r="AW154" s="42"/>
      <c r="AX154" s="44"/>
    </row>
    <row r="155" spans="1:50" x14ac:dyDescent="0.2">
      <c r="A155" s="12"/>
      <c r="B155" s="64"/>
      <c r="C155" s="18"/>
      <c r="D155" s="19"/>
      <c r="E155" s="65"/>
      <c r="F155" s="17"/>
      <c r="G155" s="27"/>
      <c r="H155" s="12"/>
      <c r="I155" s="15">
        <f>IF(Sprint4TasksTable[[#This Row],[Presup]]&gt;0,(MAX(J155:AX155)-MIN(J155:AX155))/Sprint4TasksTable[[#This Row],[Presup]],0)</f>
        <v>0</v>
      </c>
      <c r="J155" s="12"/>
      <c r="K155" s="12"/>
      <c r="L155" s="12"/>
      <c r="M155" s="12"/>
      <c r="N155" s="42"/>
      <c r="O155" s="44"/>
      <c r="P155" s="12"/>
      <c r="Q155" s="12"/>
      <c r="R155" s="12"/>
      <c r="S155" s="42"/>
      <c r="T155" s="44"/>
      <c r="U155" s="12"/>
      <c r="V155" s="12"/>
      <c r="W155" s="12"/>
      <c r="X155" s="42"/>
      <c r="Y155" s="44"/>
      <c r="Z155" s="12"/>
      <c r="AA155" s="12"/>
      <c r="AB155" s="12"/>
      <c r="AC155" s="42"/>
      <c r="AD155" s="44"/>
      <c r="AE155" s="12"/>
      <c r="AF155" s="12"/>
      <c r="AG155" s="12"/>
      <c r="AH155" s="42"/>
      <c r="AI155" s="44"/>
      <c r="AJ155" s="12"/>
      <c r="AK155" s="12"/>
      <c r="AL155" s="12"/>
      <c r="AM155" s="42"/>
      <c r="AN155" s="44"/>
      <c r="AO155" s="12"/>
      <c r="AP155" s="12"/>
      <c r="AQ155" s="12"/>
      <c r="AR155" s="42"/>
      <c r="AS155" s="44"/>
      <c r="AT155" s="12"/>
      <c r="AU155" s="12"/>
      <c r="AV155" s="12"/>
      <c r="AW155" s="42"/>
      <c r="AX155" s="44"/>
    </row>
    <row r="156" spans="1:50" x14ac:dyDescent="0.2">
      <c r="A156" s="12"/>
      <c r="B156" s="64"/>
      <c r="C156" s="18"/>
      <c r="D156" s="19"/>
      <c r="E156" s="65"/>
      <c r="F156" s="17"/>
      <c r="G156" s="27"/>
      <c r="H156" s="12"/>
      <c r="I156" s="15">
        <f>IF(Sprint4TasksTable[[#This Row],[Presup]]&gt;0,(MAX(J156:AX156)-MIN(J156:AX156))/Sprint4TasksTable[[#This Row],[Presup]],0)</f>
        <v>0</v>
      </c>
      <c r="J156" s="12"/>
      <c r="K156" s="12"/>
      <c r="L156" s="12"/>
      <c r="M156" s="12"/>
      <c r="N156" s="42"/>
      <c r="O156" s="44"/>
      <c r="P156" s="12"/>
      <c r="Q156" s="12"/>
      <c r="R156" s="12"/>
      <c r="S156" s="42"/>
      <c r="T156" s="44"/>
      <c r="U156" s="12"/>
      <c r="V156" s="12"/>
      <c r="W156" s="12"/>
      <c r="X156" s="42"/>
      <c r="Y156" s="44"/>
      <c r="Z156" s="12"/>
      <c r="AA156" s="12"/>
      <c r="AB156" s="12"/>
      <c r="AC156" s="42"/>
      <c r="AD156" s="44"/>
      <c r="AE156" s="12"/>
      <c r="AF156" s="12"/>
      <c r="AG156" s="12"/>
      <c r="AH156" s="42"/>
      <c r="AI156" s="44"/>
      <c r="AJ156" s="12"/>
      <c r="AK156" s="12"/>
      <c r="AL156" s="12"/>
      <c r="AM156" s="42"/>
      <c r="AN156" s="44"/>
      <c r="AO156" s="12"/>
      <c r="AP156" s="12"/>
      <c r="AQ156" s="12"/>
      <c r="AR156" s="42"/>
      <c r="AS156" s="44"/>
      <c r="AT156" s="12"/>
      <c r="AU156" s="12"/>
      <c r="AV156" s="12"/>
      <c r="AW156" s="42"/>
      <c r="AX156" s="44"/>
    </row>
    <row r="157" spans="1:50" x14ac:dyDescent="0.2">
      <c r="A157" s="12"/>
      <c r="B157" s="64"/>
      <c r="C157" s="18"/>
      <c r="D157" s="19"/>
      <c r="E157" s="65"/>
      <c r="F157" s="17"/>
      <c r="G157" s="27"/>
      <c r="H157" s="12"/>
      <c r="I157" s="15">
        <f>IF(Sprint4TasksTable[[#This Row],[Presup]]&gt;0,(MAX(J157:AX157)-MIN(J157:AX157))/Sprint4TasksTable[[#This Row],[Presup]],0)</f>
        <v>0</v>
      </c>
      <c r="J157" s="12"/>
      <c r="K157" s="12"/>
      <c r="L157" s="12"/>
      <c r="M157" s="12"/>
      <c r="N157" s="42"/>
      <c r="O157" s="44"/>
      <c r="P157" s="12"/>
      <c r="Q157" s="12"/>
      <c r="R157" s="12"/>
      <c r="S157" s="42"/>
      <c r="T157" s="44"/>
      <c r="U157" s="12"/>
      <c r="V157" s="12"/>
      <c r="W157" s="12"/>
      <c r="X157" s="42"/>
      <c r="Y157" s="44"/>
      <c r="Z157" s="12"/>
      <c r="AA157" s="12"/>
      <c r="AB157" s="12"/>
      <c r="AC157" s="42"/>
      <c r="AD157" s="44"/>
      <c r="AE157" s="12"/>
      <c r="AF157" s="12"/>
      <c r="AG157" s="12"/>
      <c r="AH157" s="42"/>
      <c r="AI157" s="44"/>
      <c r="AJ157" s="12"/>
      <c r="AK157" s="12"/>
      <c r="AL157" s="12"/>
      <c r="AM157" s="42"/>
      <c r="AN157" s="44"/>
      <c r="AO157" s="12"/>
      <c r="AP157" s="12"/>
      <c r="AQ157" s="12"/>
      <c r="AR157" s="42"/>
      <c r="AS157" s="44"/>
      <c r="AT157" s="12"/>
      <c r="AU157" s="12"/>
      <c r="AV157" s="12"/>
      <c r="AW157" s="42"/>
      <c r="AX157" s="44"/>
    </row>
    <row r="158" spans="1:50" x14ac:dyDescent="0.2">
      <c r="A158" s="12"/>
      <c r="B158" s="64"/>
      <c r="C158" s="18"/>
      <c r="D158" s="19"/>
      <c r="E158" s="65"/>
      <c r="F158" s="17"/>
      <c r="G158" s="27"/>
      <c r="H158" s="12"/>
      <c r="I158" s="15">
        <f>IF(Sprint4TasksTable[[#This Row],[Presup]]&gt;0,(MAX(J158:AX158)-MIN(J158:AX158))/Sprint4TasksTable[[#This Row],[Presup]],0)</f>
        <v>0</v>
      </c>
      <c r="J158" s="12"/>
      <c r="K158" s="12"/>
      <c r="L158" s="12"/>
      <c r="M158" s="12"/>
      <c r="N158" s="42"/>
      <c r="O158" s="44"/>
      <c r="P158" s="12"/>
      <c r="Q158" s="12"/>
      <c r="R158" s="12"/>
      <c r="S158" s="42"/>
      <c r="T158" s="44"/>
      <c r="U158" s="12"/>
      <c r="V158" s="12"/>
      <c r="W158" s="12"/>
      <c r="X158" s="42"/>
      <c r="Y158" s="44"/>
      <c r="Z158" s="12"/>
      <c r="AA158" s="12"/>
      <c r="AB158" s="12"/>
      <c r="AC158" s="42"/>
      <c r="AD158" s="44"/>
      <c r="AE158" s="12"/>
      <c r="AF158" s="12"/>
      <c r="AG158" s="12"/>
      <c r="AH158" s="42"/>
      <c r="AI158" s="44"/>
      <c r="AJ158" s="12"/>
      <c r="AK158" s="12"/>
      <c r="AL158" s="12"/>
      <c r="AM158" s="42"/>
      <c r="AN158" s="44"/>
      <c r="AO158" s="12"/>
      <c r="AP158" s="12"/>
      <c r="AQ158" s="12"/>
      <c r="AR158" s="42"/>
      <c r="AS158" s="44"/>
      <c r="AT158" s="12"/>
      <c r="AU158" s="12"/>
      <c r="AV158" s="12"/>
      <c r="AW158" s="42"/>
      <c r="AX158" s="44"/>
    </row>
    <row r="159" spans="1:50" x14ac:dyDescent="0.2">
      <c r="A159" s="12"/>
      <c r="B159" s="64"/>
      <c r="C159" s="18"/>
      <c r="D159" s="19"/>
      <c r="E159" s="65"/>
      <c r="F159" s="17"/>
      <c r="G159" s="27"/>
      <c r="H159" s="12"/>
      <c r="I159" s="15">
        <f>IF(Sprint4TasksTable[[#This Row],[Presup]]&gt;0,(MAX(J159:AX159)-MIN(J159:AX159))/Sprint4TasksTable[[#This Row],[Presup]],0)</f>
        <v>0</v>
      </c>
      <c r="J159" s="12"/>
      <c r="K159" s="12"/>
      <c r="L159" s="12"/>
      <c r="M159" s="12"/>
      <c r="N159" s="42"/>
      <c r="O159" s="44"/>
      <c r="P159" s="12"/>
      <c r="Q159" s="12"/>
      <c r="R159" s="12"/>
      <c r="S159" s="42"/>
      <c r="T159" s="44"/>
      <c r="U159" s="12"/>
      <c r="V159" s="12"/>
      <c r="W159" s="12"/>
      <c r="X159" s="42"/>
      <c r="Y159" s="44"/>
      <c r="Z159" s="12"/>
      <c r="AA159" s="12"/>
      <c r="AB159" s="12"/>
      <c r="AC159" s="42"/>
      <c r="AD159" s="44"/>
      <c r="AE159" s="12"/>
      <c r="AF159" s="12"/>
      <c r="AG159" s="12"/>
      <c r="AH159" s="42"/>
      <c r="AI159" s="44"/>
      <c r="AJ159" s="12"/>
      <c r="AK159" s="12"/>
      <c r="AL159" s="12"/>
      <c r="AM159" s="42"/>
      <c r="AN159" s="44"/>
      <c r="AO159" s="12"/>
      <c r="AP159" s="12"/>
      <c r="AQ159" s="12"/>
      <c r="AR159" s="42"/>
      <c r="AS159" s="44"/>
      <c r="AT159" s="12"/>
      <c r="AU159" s="12"/>
      <c r="AV159" s="12"/>
      <c r="AW159" s="42"/>
      <c r="AX159" s="44"/>
    </row>
    <row r="160" spans="1:50" x14ac:dyDescent="0.2">
      <c r="A160" s="12"/>
      <c r="B160" s="64"/>
      <c r="C160" s="18"/>
      <c r="D160" s="19"/>
      <c r="E160" s="65"/>
      <c r="F160" s="17"/>
      <c r="G160" s="27"/>
      <c r="H160" s="12"/>
      <c r="I160" s="15">
        <f>IF(Sprint4TasksTable[[#This Row],[Presup]]&gt;0,(MAX(J160:AX160)-MIN(J160:AX160))/Sprint4TasksTable[[#This Row],[Presup]],0)</f>
        <v>0</v>
      </c>
      <c r="J160" s="12"/>
      <c r="K160" s="12"/>
      <c r="L160" s="12"/>
      <c r="M160" s="12"/>
      <c r="N160" s="42"/>
      <c r="O160" s="44"/>
      <c r="P160" s="12"/>
      <c r="Q160" s="12"/>
      <c r="R160" s="12"/>
      <c r="S160" s="42"/>
      <c r="T160" s="44"/>
      <c r="U160" s="12"/>
      <c r="V160" s="12"/>
      <c r="W160" s="12"/>
      <c r="X160" s="42"/>
      <c r="Y160" s="44"/>
      <c r="Z160" s="12"/>
      <c r="AA160" s="12"/>
      <c r="AB160" s="12"/>
      <c r="AC160" s="42"/>
      <c r="AD160" s="44"/>
      <c r="AE160" s="12"/>
      <c r="AF160" s="12"/>
      <c r="AG160" s="12"/>
      <c r="AH160" s="42"/>
      <c r="AI160" s="44"/>
      <c r="AJ160" s="12"/>
      <c r="AK160" s="12"/>
      <c r="AL160" s="12"/>
      <c r="AM160" s="42"/>
      <c r="AN160" s="44"/>
      <c r="AO160" s="12"/>
      <c r="AP160" s="12"/>
      <c r="AQ160" s="12"/>
      <c r="AR160" s="42"/>
      <c r="AS160" s="44"/>
      <c r="AT160" s="12"/>
      <c r="AU160" s="12"/>
      <c r="AV160" s="12"/>
      <c r="AW160" s="42"/>
      <c r="AX160" s="44"/>
    </row>
    <row r="161" spans="1:50" x14ac:dyDescent="0.2">
      <c r="A161" s="12"/>
      <c r="B161" s="64"/>
      <c r="C161" s="18"/>
      <c r="D161" s="19"/>
      <c r="E161" s="65"/>
      <c r="F161" s="17"/>
      <c r="G161" s="27"/>
      <c r="H161" s="12"/>
      <c r="I161" s="15">
        <f>IF(Sprint4TasksTable[[#This Row],[Presup]]&gt;0,(MAX(J161:AX161)-MIN(J161:AX161))/Sprint4TasksTable[[#This Row],[Presup]],0)</f>
        <v>0</v>
      </c>
      <c r="J161" s="12"/>
      <c r="K161" s="12"/>
      <c r="L161" s="12"/>
      <c r="M161" s="12"/>
      <c r="N161" s="42"/>
      <c r="O161" s="44"/>
      <c r="P161" s="12"/>
      <c r="Q161" s="12"/>
      <c r="R161" s="12"/>
      <c r="S161" s="42"/>
      <c r="T161" s="44"/>
      <c r="U161" s="12"/>
      <c r="V161" s="12"/>
      <c r="W161" s="12"/>
      <c r="X161" s="42"/>
      <c r="Y161" s="44"/>
      <c r="Z161" s="12"/>
      <c r="AA161" s="12"/>
      <c r="AB161" s="12"/>
      <c r="AC161" s="42"/>
      <c r="AD161" s="44"/>
      <c r="AE161" s="12"/>
      <c r="AF161" s="12"/>
      <c r="AG161" s="12"/>
      <c r="AH161" s="42"/>
      <c r="AI161" s="44"/>
      <c r="AJ161" s="12"/>
      <c r="AK161" s="12"/>
      <c r="AL161" s="12"/>
      <c r="AM161" s="42"/>
      <c r="AN161" s="44"/>
      <c r="AO161" s="12"/>
      <c r="AP161" s="12"/>
      <c r="AQ161" s="12"/>
      <c r="AR161" s="42"/>
      <c r="AS161" s="44"/>
      <c r="AT161" s="12"/>
      <c r="AU161" s="12"/>
      <c r="AV161" s="12"/>
      <c r="AW161" s="42"/>
      <c r="AX161" s="44"/>
    </row>
    <row r="162" spans="1:50" x14ac:dyDescent="0.2">
      <c r="A162" s="12"/>
      <c r="B162" s="64"/>
      <c r="C162" s="18"/>
      <c r="D162" s="19"/>
      <c r="E162" s="65"/>
      <c r="F162" s="17"/>
      <c r="G162" s="27"/>
      <c r="H162" s="12"/>
      <c r="I162" s="15">
        <f>IF(Sprint4TasksTable[[#This Row],[Presup]]&gt;0,(MAX(J162:AX162)-MIN(J162:AX162))/Sprint4TasksTable[[#This Row],[Presup]],0)</f>
        <v>0</v>
      </c>
      <c r="J162" s="12"/>
      <c r="K162" s="12"/>
      <c r="L162" s="12"/>
      <c r="M162" s="12"/>
      <c r="N162" s="42"/>
      <c r="O162" s="44"/>
      <c r="P162" s="12"/>
      <c r="Q162" s="12"/>
      <c r="R162" s="12"/>
      <c r="S162" s="42"/>
      <c r="T162" s="44"/>
      <c r="U162" s="12"/>
      <c r="V162" s="12"/>
      <c r="W162" s="12"/>
      <c r="X162" s="42"/>
      <c r="Y162" s="44"/>
      <c r="Z162" s="12"/>
      <c r="AA162" s="12"/>
      <c r="AB162" s="12"/>
      <c r="AC162" s="42"/>
      <c r="AD162" s="44"/>
      <c r="AE162" s="12"/>
      <c r="AF162" s="12"/>
      <c r="AG162" s="12"/>
      <c r="AH162" s="42"/>
      <c r="AI162" s="44"/>
      <c r="AJ162" s="12"/>
      <c r="AK162" s="12"/>
      <c r="AL162" s="12"/>
      <c r="AM162" s="42"/>
      <c r="AN162" s="44"/>
      <c r="AO162" s="12"/>
      <c r="AP162" s="12"/>
      <c r="AQ162" s="12"/>
      <c r="AR162" s="42"/>
      <c r="AS162" s="44"/>
      <c r="AT162" s="12"/>
      <c r="AU162" s="12"/>
      <c r="AV162" s="12"/>
      <c r="AW162" s="42"/>
      <c r="AX162" s="44"/>
    </row>
    <row r="163" spans="1:50" x14ac:dyDescent="0.2">
      <c r="A163" s="12"/>
      <c r="B163" s="64"/>
      <c r="C163" s="18"/>
      <c r="D163" s="19"/>
      <c r="E163" s="65"/>
      <c r="F163" s="17"/>
      <c r="G163" s="27"/>
      <c r="H163" s="12"/>
      <c r="I163" s="15">
        <f>IF(Sprint4TasksTable[[#This Row],[Presup]]&gt;0,(MAX(J163:AX163)-MIN(J163:AX163))/Sprint4TasksTable[[#This Row],[Presup]],0)</f>
        <v>0</v>
      </c>
      <c r="J163" s="12"/>
      <c r="K163" s="12"/>
      <c r="L163" s="12"/>
      <c r="M163" s="12"/>
      <c r="N163" s="42"/>
      <c r="O163" s="44"/>
      <c r="P163" s="12"/>
      <c r="Q163" s="12"/>
      <c r="R163" s="12"/>
      <c r="S163" s="42"/>
      <c r="T163" s="44"/>
      <c r="U163" s="12"/>
      <c r="V163" s="12"/>
      <c r="W163" s="12"/>
      <c r="X163" s="42"/>
      <c r="Y163" s="44"/>
      <c r="Z163" s="12"/>
      <c r="AA163" s="12"/>
      <c r="AB163" s="12"/>
      <c r="AC163" s="42"/>
      <c r="AD163" s="44"/>
      <c r="AE163" s="12"/>
      <c r="AF163" s="12"/>
      <c r="AG163" s="12"/>
      <c r="AH163" s="42"/>
      <c r="AI163" s="44"/>
      <c r="AJ163" s="12"/>
      <c r="AK163" s="12"/>
      <c r="AL163" s="12"/>
      <c r="AM163" s="42"/>
      <c r="AN163" s="44"/>
      <c r="AO163" s="12"/>
      <c r="AP163" s="12"/>
      <c r="AQ163" s="12"/>
      <c r="AR163" s="42"/>
      <c r="AS163" s="44"/>
      <c r="AT163" s="12"/>
      <c r="AU163" s="12"/>
      <c r="AV163" s="12"/>
      <c r="AW163" s="42"/>
      <c r="AX163" s="44"/>
    </row>
    <row r="164" spans="1:50" x14ac:dyDescent="0.2">
      <c r="A164" s="12"/>
      <c r="B164" s="64"/>
      <c r="C164" s="18"/>
      <c r="D164" s="19"/>
      <c r="E164" s="65"/>
      <c r="F164" s="17"/>
      <c r="G164" s="27"/>
      <c r="H164" s="12"/>
      <c r="I164" s="15">
        <f>IF(Sprint4TasksTable[[#This Row],[Presup]]&gt;0,(MAX(J164:AX164)-MIN(J164:AX164))/Sprint4TasksTable[[#This Row],[Presup]],0)</f>
        <v>0</v>
      </c>
      <c r="J164" s="12"/>
      <c r="K164" s="12"/>
      <c r="L164" s="12"/>
      <c r="M164" s="12"/>
      <c r="N164" s="42"/>
      <c r="O164" s="44"/>
      <c r="P164" s="12"/>
      <c r="Q164" s="12"/>
      <c r="R164" s="12"/>
      <c r="S164" s="42"/>
      <c r="T164" s="44"/>
      <c r="U164" s="12"/>
      <c r="V164" s="12"/>
      <c r="W164" s="12"/>
      <c r="X164" s="42"/>
      <c r="Y164" s="44"/>
      <c r="Z164" s="12"/>
      <c r="AA164" s="12"/>
      <c r="AB164" s="12"/>
      <c r="AC164" s="42"/>
      <c r="AD164" s="44"/>
      <c r="AE164" s="12"/>
      <c r="AF164" s="12"/>
      <c r="AG164" s="12"/>
      <c r="AH164" s="42"/>
      <c r="AI164" s="44"/>
      <c r="AJ164" s="12"/>
      <c r="AK164" s="12"/>
      <c r="AL164" s="12"/>
      <c r="AM164" s="42"/>
      <c r="AN164" s="44"/>
      <c r="AO164" s="12"/>
      <c r="AP164" s="12"/>
      <c r="AQ164" s="12"/>
      <c r="AR164" s="42"/>
      <c r="AS164" s="44"/>
      <c r="AT164" s="12"/>
      <c r="AU164" s="12"/>
      <c r="AV164" s="12"/>
      <c r="AW164" s="42"/>
      <c r="AX164" s="44"/>
    </row>
    <row r="165" spans="1:50" x14ac:dyDescent="0.2">
      <c r="A165" s="12"/>
      <c r="B165" s="64"/>
      <c r="C165" s="18"/>
      <c r="D165" s="19"/>
      <c r="E165" s="65"/>
      <c r="F165" s="17"/>
      <c r="G165" s="27"/>
      <c r="H165" s="12"/>
      <c r="I165" s="15">
        <f>IF(Sprint4TasksTable[[#This Row],[Presup]]&gt;0,(MAX(J165:AX165)-MIN(J165:AX165))/Sprint4TasksTable[[#This Row],[Presup]],0)</f>
        <v>0</v>
      </c>
      <c r="J165" s="12"/>
      <c r="K165" s="12"/>
      <c r="L165" s="12"/>
      <c r="M165" s="12"/>
      <c r="N165" s="42"/>
      <c r="O165" s="44"/>
      <c r="P165" s="12"/>
      <c r="Q165" s="12"/>
      <c r="R165" s="12"/>
      <c r="S165" s="42"/>
      <c r="T165" s="44"/>
      <c r="U165" s="12"/>
      <c r="V165" s="12"/>
      <c r="W165" s="12"/>
      <c r="X165" s="42"/>
      <c r="Y165" s="44"/>
      <c r="Z165" s="12"/>
      <c r="AA165" s="12"/>
      <c r="AB165" s="12"/>
      <c r="AC165" s="42"/>
      <c r="AD165" s="44"/>
      <c r="AE165" s="12"/>
      <c r="AF165" s="12"/>
      <c r="AG165" s="12"/>
      <c r="AH165" s="42"/>
      <c r="AI165" s="44"/>
      <c r="AJ165" s="12"/>
      <c r="AK165" s="12"/>
      <c r="AL165" s="12"/>
      <c r="AM165" s="42"/>
      <c r="AN165" s="44"/>
      <c r="AO165" s="12"/>
      <c r="AP165" s="12"/>
      <c r="AQ165" s="12"/>
      <c r="AR165" s="42"/>
      <c r="AS165" s="44"/>
      <c r="AT165" s="12"/>
      <c r="AU165" s="12"/>
      <c r="AV165" s="12"/>
      <c r="AW165" s="42"/>
      <c r="AX165" s="44"/>
    </row>
    <row r="166" spans="1:50" x14ac:dyDescent="0.2">
      <c r="A166" s="12"/>
      <c r="B166" s="64"/>
      <c r="C166" s="18"/>
      <c r="D166" s="19"/>
      <c r="E166" s="65"/>
      <c r="F166" s="17"/>
      <c r="G166" s="27"/>
      <c r="H166" s="12"/>
      <c r="I166" s="15">
        <f>IF(Sprint4TasksTable[[#This Row],[Presup]]&gt;0,(MAX(J166:AX166)-MIN(J166:AX166))/Sprint4TasksTable[[#This Row],[Presup]],0)</f>
        <v>0</v>
      </c>
      <c r="J166" s="12"/>
      <c r="K166" s="12"/>
      <c r="L166" s="12"/>
      <c r="M166" s="12"/>
      <c r="N166" s="42"/>
      <c r="O166" s="44"/>
      <c r="P166" s="12"/>
      <c r="Q166" s="12"/>
      <c r="R166" s="12"/>
      <c r="S166" s="42"/>
      <c r="T166" s="44"/>
      <c r="U166" s="12"/>
      <c r="V166" s="12"/>
      <c r="W166" s="12"/>
      <c r="X166" s="42"/>
      <c r="Y166" s="44"/>
      <c r="Z166" s="12"/>
      <c r="AA166" s="12"/>
      <c r="AB166" s="12"/>
      <c r="AC166" s="42"/>
      <c r="AD166" s="44"/>
      <c r="AE166" s="12"/>
      <c r="AF166" s="12"/>
      <c r="AG166" s="12"/>
      <c r="AH166" s="42"/>
      <c r="AI166" s="44"/>
      <c r="AJ166" s="12"/>
      <c r="AK166" s="12"/>
      <c r="AL166" s="12"/>
      <c r="AM166" s="42"/>
      <c r="AN166" s="44"/>
      <c r="AO166" s="12"/>
      <c r="AP166" s="12"/>
      <c r="AQ166" s="12"/>
      <c r="AR166" s="42"/>
      <c r="AS166" s="44"/>
      <c r="AT166" s="12"/>
      <c r="AU166" s="12"/>
      <c r="AV166" s="12"/>
      <c r="AW166" s="42"/>
      <c r="AX166" s="44"/>
    </row>
    <row r="167" spans="1:50" x14ac:dyDescent="0.2">
      <c r="A167" s="12"/>
      <c r="B167" s="64"/>
      <c r="C167" s="18"/>
      <c r="D167" s="19"/>
      <c r="E167" s="65"/>
      <c r="F167" s="17"/>
      <c r="G167" s="27"/>
      <c r="H167" s="12"/>
      <c r="I167" s="15">
        <f>IF(Sprint4TasksTable[[#This Row],[Presup]]&gt;0,(MAX(J167:AX167)-MIN(J167:AX167))/Sprint4TasksTable[[#This Row],[Presup]],0)</f>
        <v>0</v>
      </c>
      <c r="J167" s="12"/>
      <c r="K167" s="12"/>
      <c r="L167" s="12"/>
      <c r="M167" s="12"/>
      <c r="N167" s="42"/>
      <c r="O167" s="44"/>
      <c r="P167" s="12"/>
      <c r="Q167" s="12"/>
      <c r="R167" s="12"/>
      <c r="S167" s="42"/>
      <c r="T167" s="44"/>
      <c r="U167" s="12"/>
      <c r="V167" s="12"/>
      <c r="W167" s="12"/>
      <c r="X167" s="42"/>
      <c r="Y167" s="44"/>
      <c r="Z167" s="12"/>
      <c r="AA167" s="12"/>
      <c r="AB167" s="12"/>
      <c r="AC167" s="42"/>
      <c r="AD167" s="44"/>
      <c r="AE167" s="12"/>
      <c r="AF167" s="12"/>
      <c r="AG167" s="12"/>
      <c r="AH167" s="42"/>
      <c r="AI167" s="44"/>
      <c r="AJ167" s="12"/>
      <c r="AK167" s="12"/>
      <c r="AL167" s="12"/>
      <c r="AM167" s="42"/>
      <c r="AN167" s="44"/>
      <c r="AO167" s="12"/>
      <c r="AP167" s="12"/>
      <c r="AQ167" s="12"/>
      <c r="AR167" s="42"/>
      <c r="AS167" s="44"/>
      <c r="AT167" s="12"/>
      <c r="AU167" s="12"/>
      <c r="AV167" s="12"/>
      <c r="AW167" s="42"/>
      <c r="AX167" s="44"/>
    </row>
    <row r="168" spans="1:50" x14ac:dyDescent="0.2">
      <c r="A168" s="12"/>
      <c r="B168" s="64"/>
      <c r="C168" s="18"/>
      <c r="D168" s="19"/>
      <c r="E168" s="65"/>
      <c r="F168" s="17"/>
      <c r="G168" s="27"/>
      <c r="H168" s="12"/>
      <c r="I168" s="15">
        <f>IF(Sprint4TasksTable[[#This Row],[Presup]]&gt;0,(MAX(J168:AX168)-MIN(J168:AX168))/Sprint4TasksTable[[#This Row],[Presup]],0)</f>
        <v>0</v>
      </c>
      <c r="J168" s="12"/>
      <c r="K168" s="12"/>
      <c r="L168" s="12"/>
      <c r="M168" s="12"/>
      <c r="N168" s="42"/>
      <c r="O168" s="44"/>
      <c r="P168" s="12"/>
      <c r="Q168" s="12"/>
      <c r="R168" s="12"/>
      <c r="S168" s="42"/>
      <c r="T168" s="44"/>
      <c r="U168" s="12"/>
      <c r="V168" s="12"/>
      <c r="W168" s="12"/>
      <c r="X168" s="42"/>
      <c r="Y168" s="44"/>
      <c r="Z168" s="12"/>
      <c r="AA168" s="12"/>
      <c r="AB168" s="12"/>
      <c r="AC168" s="42"/>
      <c r="AD168" s="44"/>
      <c r="AE168" s="12"/>
      <c r="AF168" s="12"/>
      <c r="AG168" s="12"/>
      <c r="AH168" s="42"/>
      <c r="AI168" s="44"/>
      <c r="AJ168" s="12"/>
      <c r="AK168" s="12"/>
      <c r="AL168" s="12"/>
      <c r="AM168" s="42"/>
      <c r="AN168" s="44"/>
      <c r="AO168" s="12"/>
      <c r="AP168" s="12"/>
      <c r="AQ168" s="12"/>
      <c r="AR168" s="42"/>
      <c r="AS168" s="44"/>
      <c r="AT168" s="12"/>
      <c r="AU168" s="12"/>
      <c r="AV168" s="12"/>
      <c r="AW168" s="42"/>
      <c r="AX168" s="44"/>
    </row>
    <row r="169" spans="1:50" x14ac:dyDescent="0.2">
      <c r="A169" s="12"/>
      <c r="B169" s="64"/>
      <c r="C169" s="18"/>
      <c r="D169" s="19"/>
      <c r="E169" s="65"/>
      <c r="F169" s="17"/>
      <c r="G169" s="27"/>
      <c r="H169" s="12"/>
      <c r="I169" s="15">
        <f>IF(Sprint4TasksTable[[#This Row],[Presup]]&gt;0,(MAX(J169:AX169)-MIN(J169:AX169))/Sprint4TasksTable[[#This Row],[Presup]],0)</f>
        <v>0</v>
      </c>
      <c r="J169" s="12"/>
      <c r="K169" s="12"/>
      <c r="L169" s="12"/>
      <c r="M169" s="12"/>
      <c r="N169" s="42"/>
      <c r="O169" s="44"/>
      <c r="P169" s="12"/>
      <c r="Q169" s="12"/>
      <c r="R169" s="12"/>
      <c r="S169" s="42"/>
      <c r="T169" s="44"/>
      <c r="U169" s="12"/>
      <c r="V169" s="12"/>
      <c r="W169" s="12"/>
      <c r="X169" s="42"/>
      <c r="Y169" s="44"/>
      <c r="Z169" s="12"/>
      <c r="AA169" s="12"/>
      <c r="AB169" s="12"/>
      <c r="AC169" s="42"/>
      <c r="AD169" s="44"/>
      <c r="AE169" s="12"/>
      <c r="AF169" s="12"/>
      <c r="AG169" s="12"/>
      <c r="AH169" s="42"/>
      <c r="AI169" s="44"/>
      <c r="AJ169" s="12"/>
      <c r="AK169" s="12"/>
      <c r="AL169" s="12"/>
      <c r="AM169" s="42"/>
      <c r="AN169" s="44"/>
      <c r="AO169" s="12"/>
      <c r="AP169" s="12"/>
      <c r="AQ169" s="12"/>
      <c r="AR169" s="42"/>
      <c r="AS169" s="44"/>
      <c r="AT169" s="12"/>
      <c r="AU169" s="12"/>
      <c r="AV169" s="12"/>
      <c r="AW169" s="42"/>
      <c r="AX169" s="44"/>
    </row>
    <row r="170" spans="1:50" x14ac:dyDescent="0.2">
      <c r="A170" s="12"/>
      <c r="B170" s="64"/>
      <c r="C170" s="18"/>
      <c r="D170" s="19"/>
      <c r="E170" s="65"/>
      <c r="F170" s="17"/>
      <c r="G170" s="27"/>
      <c r="H170" s="12"/>
      <c r="I170" s="15">
        <f>IF(Sprint4TasksTable[[#This Row],[Presup]]&gt;0,(MAX(J170:AX170)-MIN(J170:AX170))/Sprint4TasksTable[[#This Row],[Presup]],0)</f>
        <v>0</v>
      </c>
      <c r="J170" s="12"/>
      <c r="K170" s="12"/>
      <c r="L170" s="12"/>
      <c r="M170" s="12"/>
      <c r="N170" s="42"/>
      <c r="O170" s="44"/>
      <c r="P170" s="12"/>
      <c r="Q170" s="12"/>
      <c r="R170" s="12"/>
      <c r="S170" s="42"/>
      <c r="T170" s="44"/>
      <c r="U170" s="12"/>
      <c r="V170" s="12"/>
      <c r="W170" s="12"/>
      <c r="X170" s="42"/>
      <c r="Y170" s="44"/>
      <c r="Z170" s="12"/>
      <c r="AA170" s="12"/>
      <c r="AB170" s="12"/>
      <c r="AC170" s="42"/>
      <c r="AD170" s="44"/>
      <c r="AE170" s="12"/>
      <c r="AF170" s="12"/>
      <c r="AG170" s="12"/>
      <c r="AH170" s="42"/>
      <c r="AI170" s="44"/>
      <c r="AJ170" s="12"/>
      <c r="AK170" s="12"/>
      <c r="AL170" s="12"/>
      <c r="AM170" s="42"/>
      <c r="AN170" s="44"/>
      <c r="AO170" s="12"/>
      <c r="AP170" s="12"/>
      <c r="AQ170" s="12"/>
      <c r="AR170" s="42"/>
      <c r="AS170" s="44"/>
      <c r="AT170" s="12"/>
      <c r="AU170" s="12"/>
      <c r="AV170" s="12"/>
      <c r="AW170" s="42"/>
      <c r="AX170" s="44"/>
    </row>
    <row r="171" spans="1:50" x14ac:dyDescent="0.2">
      <c r="A171" s="12"/>
      <c r="B171" s="64"/>
      <c r="C171" s="18"/>
      <c r="D171" s="19"/>
      <c r="E171" s="65"/>
      <c r="F171" s="17"/>
      <c r="G171" s="27"/>
      <c r="H171" s="12"/>
      <c r="I171" s="15">
        <f>IF(Sprint4TasksTable[[#This Row],[Presup]]&gt;0,(MAX(J171:AX171)-MIN(J171:AX171))/Sprint4TasksTable[[#This Row],[Presup]],0)</f>
        <v>0</v>
      </c>
      <c r="J171" s="12"/>
      <c r="K171" s="12"/>
      <c r="L171" s="12"/>
      <c r="M171" s="12"/>
      <c r="N171" s="42"/>
      <c r="O171" s="44"/>
      <c r="P171" s="12"/>
      <c r="Q171" s="12"/>
      <c r="R171" s="12"/>
      <c r="S171" s="42"/>
      <c r="T171" s="44"/>
      <c r="U171" s="12"/>
      <c r="V171" s="12"/>
      <c r="W171" s="12"/>
      <c r="X171" s="42"/>
      <c r="Y171" s="44"/>
      <c r="Z171" s="12"/>
      <c r="AA171" s="12"/>
      <c r="AB171" s="12"/>
      <c r="AC171" s="42"/>
      <c r="AD171" s="44"/>
      <c r="AE171" s="12"/>
      <c r="AF171" s="12"/>
      <c r="AG171" s="12"/>
      <c r="AH171" s="42"/>
      <c r="AI171" s="44"/>
      <c r="AJ171" s="12"/>
      <c r="AK171" s="12"/>
      <c r="AL171" s="12"/>
      <c r="AM171" s="42"/>
      <c r="AN171" s="44"/>
      <c r="AO171" s="12"/>
      <c r="AP171" s="12"/>
      <c r="AQ171" s="12"/>
      <c r="AR171" s="42"/>
      <c r="AS171" s="44"/>
      <c r="AT171" s="12"/>
      <c r="AU171" s="12"/>
      <c r="AV171" s="12"/>
      <c r="AW171" s="42"/>
      <c r="AX171" s="44"/>
    </row>
    <row r="172" spans="1:50" x14ac:dyDescent="0.2">
      <c r="A172" s="12"/>
      <c r="B172" s="64"/>
      <c r="C172" s="18"/>
      <c r="D172" s="19"/>
      <c r="E172" s="65"/>
      <c r="F172" s="17"/>
      <c r="G172" s="27"/>
      <c r="H172" s="12"/>
      <c r="I172" s="15">
        <f>IF(Sprint4TasksTable[[#This Row],[Presup]]&gt;0,(MAX(J172:AX172)-MIN(J172:AX172))/Sprint4TasksTable[[#This Row],[Presup]],0)</f>
        <v>0</v>
      </c>
      <c r="J172" s="12"/>
      <c r="K172" s="12"/>
      <c r="L172" s="12"/>
      <c r="M172" s="12"/>
      <c r="N172" s="42"/>
      <c r="O172" s="44"/>
      <c r="P172" s="12"/>
      <c r="Q172" s="12"/>
      <c r="R172" s="12"/>
      <c r="S172" s="42"/>
      <c r="T172" s="44"/>
      <c r="U172" s="12"/>
      <c r="V172" s="12"/>
      <c r="W172" s="12"/>
      <c r="X172" s="42"/>
      <c r="Y172" s="44"/>
      <c r="Z172" s="12"/>
      <c r="AA172" s="12"/>
      <c r="AB172" s="12"/>
      <c r="AC172" s="42"/>
      <c r="AD172" s="44"/>
      <c r="AE172" s="12"/>
      <c r="AF172" s="12"/>
      <c r="AG172" s="12"/>
      <c r="AH172" s="42"/>
      <c r="AI172" s="44"/>
      <c r="AJ172" s="12"/>
      <c r="AK172" s="12"/>
      <c r="AL172" s="12"/>
      <c r="AM172" s="42"/>
      <c r="AN172" s="44"/>
      <c r="AO172" s="12"/>
      <c r="AP172" s="12"/>
      <c r="AQ172" s="12"/>
      <c r="AR172" s="42"/>
      <c r="AS172" s="44"/>
      <c r="AT172" s="12"/>
      <c r="AU172" s="12"/>
      <c r="AV172" s="12"/>
      <c r="AW172" s="42"/>
      <c r="AX172" s="44"/>
    </row>
    <row r="173" spans="1:50" x14ac:dyDescent="0.2">
      <c r="A173" s="12"/>
      <c r="B173" s="64"/>
      <c r="C173" s="18"/>
      <c r="D173" s="19"/>
      <c r="E173" s="65"/>
      <c r="F173" s="17"/>
      <c r="G173" s="27"/>
      <c r="H173" s="12"/>
      <c r="I173" s="15">
        <f>IF(Sprint4TasksTable[[#This Row],[Presup]]&gt;0,(MAX(J173:AX173)-MIN(J173:AX173))/Sprint4TasksTable[[#This Row],[Presup]],0)</f>
        <v>0</v>
      </c>
      <c r="J173" s="12"/>
      <c r="K173" s="12"/>
      <c r="L173" s="12"/>
      <c r="M173" s="12"/>
      <c r="N173" s="42"/>
      <c r="O173" s="44"/>
      <c r="P173" s="12"/>
      <c r="Q173" s="12"/>
      <c r="R173" s="12"/>
      <c r="S173" s="42"/>
      <c r="T173" s="44"/>
      <c r="U173" s="12"/>
      <c r="V173" s="12"/>
      <c r="W173" s="12"/>
      <c r="X173" s="42"/>
      <c r="Y173" s="44"/>
      <c r="Z173" s="12"/>
      <c r="AA173" s="12"/>
      <c r="AB173" s="12"/>
      <c r="AC173" s="42"/>
      <c r="AD173" s="44"/>
      <c r="AE173" s="12"/>
      <c r="AF173" s="12"/>
      <c r="AG173" s="12"/>
      <c r="AH173" s="42"/>
      <c r="AI173" s="44"/>
      <c r="AJ173" s="12"/>
      <c r="AK173" s="12"/>
      <c r="AL173" s="12"/>
      <c r="AM173" s="42"/>
      <c r="AN173" s="44"/>
      <c r="AO173" s="12"/>
      <c r="AP173" s="12"/>
      <c r="AQ173" s="12"/>
      <c r="AR173" s="42"/>
      <c r="AS173" s="44"/>
      <c r="AT173" s="12"/>
      <c r="AU173" s="12"/>
      <c r="AV173" s="12"/>
      <c r="AW173" s="42"/>
      <c r="AX173" s="44"/>
    </row>
    <row r="174" spans="1:50" x14ac:dyDescent="0.2">
      <c r="A174" s="12"/>
      <c r="B174" s="64"/>
      <c r="C174" s="18"/>
      <c r="D174" s="19"/>
      <c r="E174" s="65"/>
      <c r="F174" s="17"/>
      <c r="G174" s="27"/>
      <c r="H174" s="12"/>
      <c r="I174" s="15">
        <f>IF(Sprint4TasksTable[[#This Row],[Presup]]&gt;0,(MAX(J174:AX174)-MIN(J174:AX174))/Sprint4TasksTable[[#This Row],[Presup]],0)</f>
        <v>0</v>
      </c>
      <c r="J174" s="12"/>
      <c r="K174" s="12"/>
      <c r="L174" s="12"/>
      <c r="M174" s="12"/>
      <c r="N174" s="42"/>
      <c r="O174" s="44"/>
      <c r="P174" s="12"/>
      <c r="Q174" s="12"/>
      <c r="R174" s="12"/>
      <c r="S174" s="42"/>
      <c r="T174" s="44"/>
      <c r="U174" s="12"/>
      <c r="V174" s="12"/>
      <c r="W174" s="12"/>
      <c r="X174" s="42"/>
      <c r="Y174" s="44"/>
      <c r="Z174" s="12"/>
      <c r="AA174" s="12"/>
      <c r="AB174" s="12"/>
      <c r="AC174" s="42"/>
      <c r="AD174" s="44"/>
      <c r="AE174" s="12"/>
      <c r="AF174" s="12"/>
      <c r="AG174" s="12"/>
      <c r="AH174" s="42"/>
      <c r="AI174" s="44"/>
      <c r="AJ174" s="12"/>
      <c r="AK174" s="12"/>
      <c r="AL174" s="12"/>
      <c r="AM174" s="42"/>
      <c r="AN174" s="44"/>
      <c r="AO174" s="12"/>
      <c r="AP174" s="12"/>
      <c r="AQ174" s="12"/>
      <c r="AR174" s="42"/>
      <c r="AS174" s="44"/>
      <c r="AT174" s="12"/>
      <c r="AU174" s="12"/>
      <c r="AV174" s="12"/>
      <c r="AW174" s="42"/>
      <c r="AX174" s="44"/>
    </row>
    <row r="175" spans="1:50" x14ac:dyDescent="0.2">
      <c r="A175" s="12"/>
      <c r="B175" s="64"/>
      <c r="C175" s="18"/>
      <c r="D175" s="19"/>
      <c r="E175" s="65"/>
      <c r="F175" s="17"/>
      <c r="G175" s="27"/>
      <c r="H175" s="12"/>
      <c r="I175" s="15">
        <f>IF(Sprint4TasksTable[[#This Row],[Presup]]&gt;0,(MAX(J175:AX175)-MIN(J175:AX175))/Sprint4TasksTable[[#This Row],[Presup]],0)</f>
        <v>0</v>
      </c>
      <c r="J175" s="12"/>
      <c r="K175" s="12"/>
      <c r="L175" s="12"/>
      <c r="M175" s="12"/>
      <c r="N175" s="42"/>
      <c r="O175" s="44"/>
      <c r="P175" s="12"/>
      <c r="Q175" s="12"/>
      <c r="R175" s="12"/>
      <c r="S175" s="42"/>
      <c r="T175" s="44"/>
      <c r="U175" s="12"/>
      <c r="V175" s="12"/>
      <c r="W175" s="12"/>
      <c r="X175" s="42"/>
      <c r="Y175" s="44"/>
      <c r="Z175" s="12"/>
      <c r="AA175" s="12"/>
      <c r="AB175" s="12"/>
      <c r="AC175" s="42"/>
      <c r="AD175" s="44"/>
      <c r="AE175" s="12"/>
      <c r="AF175" s="12"/>
      <c r="AG175" s="12"/>
      <c r="AH175" s="42"/>
      <c r="AI175" s="44"/>
      <c r="AJ175" s="12"/>
      <c r="AK175" s="12"/>
      <c r="AL175" s="12"/>
      <c r="AM175" s="42"/>
      <c r="AN175" s="44"/>
      <c r="AO175" s="12"/>
      <c r="AP175" s="12"/>
      <c r="AQ175" s="12"/>
      <c r="AR175" s="42"/>
      <c r="AS175" s="44"/>
      <c r="AT175" s="12"/>
      <c r="AU175" s="12"/>
      <c r="AV175" s="12"/>
      <c r="AW175" s="42"/>
      <c r="AX175" s="44"/>
    </row>
    <row r="176" spans="1:50" x14ac:dyDescent="0.2">
      <c r="A176" s="12"/>
      <c r="B176" s="64"/>
      <c r="C176" s="18"/>
      <c r="D176" s="19"/>
      <c r="E176" s="65"/>
      <c r="F176" s="17"/>
      <c r="G176" s="27"/>
      <c r="H176" s="12"/>
      <c r="I176" s="15">
        <f>IF(Sprint4TasksTable[[#This Row],[Presup]]&gt;0,(MAX(J176:AX176)-MIN(J176:AX176))/Sprint4TasksTable[[#This Row],[Presup]],0)</f>
        <v>0</v>
      </c>
      <c r="J176" s="12"/>
      <c r="K176" s="12"/>
      <c r="L176" s="12"/>
      <c r="M176" s="12"/>
      <c r="N176" s="42"/>
      <c r="O176" s="44"/>
      <c r="P176" s="12"/>
      <c r="Q176" s="12"/>
      <c r="R176" s="12"/>
      <c r="S176" s="42"/>
      <c r="T176" s="44"/>
      <c r="U176" s="12"/>
      <c r="V176" s="12"/>
      <c r="W176" s="12"/>
      <c r="X176" s="42"/>
      <c r="Y176" s="44"/>
      <c r="Z176" s="12"/>
      <c r="AA176" s="12"/>
      <c r="AB176" s="12"/>
      <c r="AC176" s="42"/>
      <c r="AD176" s="44"/>
      <c r="AE176" s="12"/>
      <c r="AF176" s="12"/>
      <c r="AG176" s="12"/>
      <c r="AH176" s="42"/>
      <c r="AI176" s="44"/>
      <c r="AJ176" s="12"/>
      <c r="AK176" s="12"/>
      <c r="AL176" s="12"/>
      <c r="AM176" s="42"/>
      <c r="AN176" s="44"/>
      <c r="AO176" s="12"/>
      <c r="AP176" s="12"/>
      <c r="AQ176" s="12"/>
      <c r="AR176" s="42"/>
      <c r="AS176" s="44"/>
      <c r="AT176" s="12"/>
      <c r="AU176" s="12"/>
      <c r="AV176" s="12"/>
      <c r="AW176" s="42"/>
      <c r="AX176" s="44"/>
    </row>
    <row r="177" spans="1:50" x14ac:dyDescent="0.2">
      <c r="A177" s="12"/>
      <c r="B177" s="64"/>
      <c r="C177" s="18"/>
      <c r="D177" s="19"/>
      <c r="E177" s="65"/>
      <c r="F177" s="17"/>
      <c r="G177" s="27"/>
      <c r="H177" s="12"/>
      <c r="I177" s="15">
        <f>IF(Sprint4TasksTable[[#This Row],[Presup]]&gt;0,(MAX(J177:AX177)-MIN(J177:AX177))/Sprint4TasksTable[[#This Row],[Presup]],0)</f>
        <v>0</v>
      </c>
      <c r="J177" s="12"/>
      <c r="K177" s="12"/>
      <c r="L177" s="12"/>
      <c r="M177" s="12"/>
      <c r="N177" s="42"/>
      <c r="O177" s="44"/>
      <c r="P177" s="12"/>
      <c r="Q177" s="12"/>
      <c r="R177" s="12"/>
      <c r="S177" s="42"/>
      <c r="T177" s="44"/>
      <c r="U177" s="12"/>
      <c r="V177" s="12"/>
      <c r="W177" s="12"/>
      <c r="X177" s="42"/>
      <c r="Y177" s="44"/>
      <c r="Z177" s="12"/>
      <c r="AA177" s="12"/>
      <c r="AB177" s="12"/>
      <c r="AC177" s="42"/>
      <c r="AD177" s="44"/>
      <c r="AE177" s="12"/>
      <c r="AF177" s="12"/>
      <c r="AG177" s="12"/>
      <c r="AH177" s="42"/>
      <c r="AI177" s="44"/>
      <c r="AJ177" s="12"/>
      <c r="AK177" s="12"/>
      <c r="AL177" s="12"/>
      <c r="AM177" s="42"/>
      <c r="AN177" s="44"/>
      <c r="AO177" s="12"/>
      <c r="AP177" s="12"/>
      <c r="AQ177" s="12"/>
      <c r="AR177" s="42"/>
      <c r="AS177" s="44"/>
      <c r="AT177" s="12"/>
      <c r="AU177" s="12"/>
      <c r="AV177" s="12"/>
      <c r="AW177" s="42"/>
      <c r="AX177" s="44"/>
    </row>
    <row r="178" spans="1:50" x14ac:dyDescent="0.2">
      <c r="A178" s="12"/>
      <c r="B178" s="64"/>
      <c r="C178" s="18"/>
      <c r="D178" s="19"/>
      <c r="E178" s="65"/>
      <c r="F178" s="17"/>
      <c r="G178" s="27"/>
      <c r="H178" s="12"/>
      <c r="I178" s="15">
        <f>IF(Sprint4TasksTable[[#This Row],[Presup]]&gt;0,(MAX(J178:AX178)-MIN(J178:AX178))/Sprint4TasksTable[[#This Row],[Presup]],0)</f>
        <v>0</v>
      </c>
      <c r="J178" s="12"/>
      <c r="K178" s="12"/>
      <c r="L178" s="12"/>
      <c r="M178" s="12"/>
      <c r="N178" s="42"/>
      <c r="O178" s="44"/>
      <c r="P178" s="12"/>
      <c r="Q178" s="12"/>
      <c r="R178" s="12"/>
      <c r="S178" s="42"/>
      <c r="T178" s="44"/>
      <c r="U178" s="12"/>
      <c r="V178" s="12"/>
      <c r="W178" s="12"/>
      <c r="X178" s="42"/>
      <c r="Y178" s="44"/>
      <c r="Z178" s="12"/>
      <c r="AA178" s="12"/>
      <c r="AB178" s="12"/>
      <c r="AC178" s="42"/>
      <c r="AD178" s="44"/>
      <c r="AE178" s="12"/>
      <c r="AF178" s="12"/>
      <c r="AG178" s="12"/>
      <c r="AH178" s="42"/>
      <c r="AI178" s="44"/>
      <c r="AJ178" s="12"/>
      <c r="AK178" s="12"/>
      <c r="AL178" s="12"/>
      <c r="AM178" s="42"/>
      <c r="AN178" s="44"/>
      <c r="AO178" s="12"/>
      <c r="AP178" s="12"/>
      <c r="AQ178" s="12"/>
      <c r="AR178" s="42"/>
      <c r="AS178" s="44"/>
      <c r="AT178" s="12"/>
      <c r="AU178" s="12"/>
      <c r="AV178" s="12"/>
      <c r="AW178" s="42"/>
      <c r="AX178" s="44"/>
    </row>
    <row r="179" spans="1:50" x14ac:dyDescent="0.2">
      <c r="A179" s="12"/>
      <c r="B179" s="64"/>
      <c r="C179" s="18"/>
      <c r="D179" s="19"/>
      <c r="E179" s="65"/>
      <c r="F179" s="17"/>
      <c r="G179" s="27"/>
      <c r="H179" s="12"/>
      <c r="I179" s="15">
        <f>IF(Sprint4TasksTable[[#This Row],[Presup]]&gt;0,(MAX(J179:AX179)-MIN(J179:AX179))/Sprint4TasksTable[[#This Row],[Presup]],0)</f>
        <v>0</v>
      </c>
      <c r="J179" s="12"/>
      <c r="K179" s="12"/>
      <c r="L179" s="12"/>
      <c r="M179" s="12"/>
      <c r="N179" s="42"/>
      <c r="O179" s="44"/>
      <c r="P179" s="12"/>
      <c r="Q179" s="12"/>
      <c r="R179" s="12"/>
      <c r="S179" s="42"/>
      <c r="T179" s="44"/>
      <c r="U179" s="12"/>
      <c r="V179" s="12"/>
      <c r="W179" s="12"/>
      <c r="X179" s="42"/>
      <c r="Y179" s="44"/>
      <c r="Z179" s="12"/>
      <c r="AA179" s="12"/>
      <c r="AB179" s="12"/>
      <c r="AC179" s="42"/>
      <c r="AD179" s="44"/>
      <c r="AE179" s="12"/>
      <c r="AF179" s="12"/>
      <c r="AG179" s="12"/>
      <c r="AH179" s="42"/>
      <c r="AI179" s="44"/>
      <c r="AJ179" s="12"/>
      <c r="AK179" s="12"/>
      <c r="AL179" s="12"/>
      <c r="AM179" s="42"/>
      <c r="AN179" s="44"/>
      <c r="AO179" s="12"/>
      <c r="AP179" s="12"/>
      <c r="AQ179" s="12"/>
      <c r="AR179" s="42"/>
      <c r="AS179" s="44"/>
      <c r="AT179" s="12"/>
      <c r="AU179" s="12"/>
      <c r="AV179" s="12"/>
      <c r="AW179" s="42"/>
      <c r="AX179" s="44"/>
    </row>
    <row r="180" spans="1:50" x14ac:dyDescent="0.2">
      <c r="A180" s="12"/>
      <c r="B180" s="64"/>
      <c r="C180" s="18"/>
      <c r="D180" s="19"/>
      <c r="E180" s="65"/>
      <c r="F180" s="17"/>
      <c r="G180" s="27"/>
      <c r="H180" s="12"/>
      <c r="I180" s="15">
        <f>IF(Sprint4TasksTable[[#This Row],[Presup]]&gt;0,(MAX(J180:AX180)-MIN(J180:AX180))/Sprint4TasksTable[[#This Row],[Presup]],0)</f>
        <v>0</v>
      </c>
      <c r="J180" s="12"/>
      <c r="K180" s="12"/>
      <c r="L180" s="12"/>
      <c r="M180" s="12"/>
      <c r="N180" s="42"/>
      <c r="O180" s="44"/>
      <c r="P180" s="12"/>
      <c r="Q180" s="12"/>
      <c r="R180" s="12"/>
      <c r="S180" s="42"/>
      <c r="T180" s="44"/>
      <c r="U180" s="12"/>
      <c r="V180" s="12"/>
      <c r="W180" s="12"/>
      <c r="X180" s="42"/>
      <c r="Y180" s="44"/>
      <c r="Z180" s="12"/>
      <c r="AA180" s="12"/>
      <c r="AB180" s="12"/>
      <c r="AC180" s="42"/>
      <c r="AD180" s="44"/>
      <c r="AE180" s="12"/>
      <c r="AF180" s="12"/>
      <c r="AG180" s="12"/>
      <c r="AH180" s="42"/>
      <c r="AI180" s="44"/>
      <c r="AJ180" s="12"/>
      <c r="AK180" s="12"/>
      <c r="AL180" s="12"/>
      <c r="AM180" s="42"/>
      <c r="AN180" s="44"/>
      <c r="AO180" s="12"/>
      <c r="AP180" s="12"/>
      <c r="AQ180" s="12"/>
      <c r="AR180" s="42"/>
      <c r="AS180" s="44"/>
      <c r="AT180" s="12"/>
      <c r="AU180" s="12"/>
      <c r="AV180" s="12"/>
      <c r="AW180" s="42"/>
      <c r="AX180" s="44"/>
    </row>
    <row r="181" spans="1:50" x14ac:dyDescent="0.2">
      <c r="A181" s="12"/>
      <c r="B181" s="64"/>
      <c r="C181" s="18"/>
      <c r="D181" s="19"/>
      <c r="E181" s="65"/>
      <c r="F181" s="17"/>
      <c r="G181" s="27"/>
      <c r="H181" s="12"/>
      <c r="I181" s="15">
        <f>IF(Sprint4TasksTable[[#This Row],[Presup]]&gt;0,(MAX(J181:AX181)-MIN(J181:AX181))/Sprint4TasksTable[[#This Row],[Presup]],0)</f>
        <v>0</v>
      </c>
      <c r="J181" s="12"/>
      <c r="K181" s="12"/>
      <c r="L181" s="12"/>
      <c r="M181" s="12"/>
      <c r="N181" s="42"/>
      <c r="O181" s="44"/>
      <c r="P181" s="12"/>
      <c r="Q181" s="12"/>
      <c r="R181" s="12"/>
      <c r="S181" s="42"/>
      <c r="T181" s="44"/>
      <c r="U181" s="12"/>
      <c r="V181" s="12"/>
      <c r="W181" s="12"/>
      <c r="X181" s="42"/>
      <c r="Y181" s="44"/>
      <c r="Z181" s="12"/>
      <c r="AA181" s="12"/>
      <c r="AB181" s="12"/>
      <c r="AC181" s="42"/>
      <c r="AD181" s="44"/>
      <c r="AE181" s="12"/>
      <c r="AF181" s="12"/>
      <c r="AG181" s="12"/>
      <c r="AH181" s="42"/>
      <c r="AI181" s="44"/>
      <c r="AJ181" s="12"/>
      <c r="AK181" s="12"/>
      <c r="AL181" s="12"/>
      <c r="AM181" s="42"/>
      <c r="AN181" s="44"/>
      <c r="AO181" s="12"/>
      <c r="AP181" s="12"/>
      <c r="AQ181" s="12"/>
      <c r="AR181" s="42"/>
      <c r="AS181" s="44"/>
      <c r="AT181" s="12"/>
      <c r="AU181" s="12"/>
      <c r="AV181" s="12"/>
      <c r="AW181" s="42"/>
      <c r="AX181" s="44"/>
    </row>
    <row r="182" spans="1:50" x14ac:dyDescent="0.2">
      <c r="A182" s="12"/>
      <c r="B182" s="64"/>
      <c r="C182" s="18"/>
      <c r="D182" s="19"/>
      <c r="E182" s="65"/>
      <c r="F182" s="17"/>
      <c r="G182" s="27"/>
      <c r="H182" s="12"/>
      <c r="I182" s="15">
        <f>IF(Sprint4TasksTable[[#This Row],[Presup]]&gt;0,(MAX(J182:AX182)-MIN(J182:AX182))/Sprint4TasksTable[[#This Row],[Presup]],0)</f>
        <v>0</v>
      </c>
      <c r="J182" s="12"/>
      <c r="K182" s="12"/>
      <c r="L182" s="12"/>
      <c r="M182" s="12"/>
      <c r="N182" s="42"/>
      <c r="O182" s="44"/>
      <c r="P182" s="12"/>
      <c r="Q182" s="12"/>
      <c r="R182" s="12"/>
      <c r="S182" s="42"/>
      <c r="T182" s="44"/>
      <c r="U182" s="12"/>
      <c r="V182" s="12"/>
      <c r="W182" s="12"/>
      <c r="X182" s="42"/>
      <c r="Y182" s="44"/>
      <c r="Z182" s="12"/>
      <c r="AA182" s="12"/>
      <c r="AB182" s="12"/>
      <c r="AC182" s="42"/>
      <c r="AD182" s="44"/>
      <c r="AE182" s="12"/>
      <c r="AF182" s="12"/>
      <c r="AG182" s="12"/>
      <c r="AH182" s="42"/>
      <c r="AI182" s="44"/>
      <c r="AJ182" s="12"/>
      <c r="AK182" s="12"/>
      <c r="AL182" s="12"/>
      <c r="AM182" s="42"/>
      <c r="AN182" s="44"/>
      <c r="AO182" s="12"/>
      <c r="AP182" s="12"/>
      <c r="AQ182" s="12"/>
      <c r="AR182" s="42"/>
      <c r="AS182" s="44"/>
      <c r="AT182" s="12"/>
      <c r="AU182" s="12"/>
      <c r="AV182" s="12"/>
      <c r="AW182" s="42"/>
      <c r="AX182" s="44"/>
    </row>
    <row r="183" spans="1:50" x14ac:dyDescent="0.2">
      <c r="A183" s="12"/>
      <c r="B183" s="64"/>
      <c r="C183" s="18"/>
      <c r="D183" s="19"/>
      <c r="E183" s="65"/>
      <c r="F183" s="17"/>
      <c r="G183" s="27"/>
      <c r="H183" s="12"/>
      <c r="I183" s="15">
        <f>IF(Sprint4TasksTable[[#This Row],[Presup]]&gt;0,(MAX(J183:AX183)-MIN(J183:AX183))/Sprint4TasksTable[[#This Row],[Presup]],0)</f>
        <v>0</v>
      </c>
      <c r="J183" s="12"/>
      <c r="K183" s="12"/>
      <c r="L183" s="12"/>
      <c r="M183" s="12"/>
      <c r="N183" s="42"/>
      <c r="O183" s="44"/>
      <c r="P183" s="12"/>
      <c r="Q183" s="12"/>
      <c r="R183" s="12"/>
      <c r="S183" s="42"/>
      <c r="T183" s="44"/>
      <c r="U183" s="12"/>
      <c r="V183" s="12"/>
      <c r="W183" s="12"/>
      <c r="X183" s="42"/>
      <c r="Y183" s="44"/>
      <c r="Z183" s="12"/>
      <c r="AA183" s="12"/>
      <c r="AB183" s="12"/>
      <c r="AC183" s="42"/>
      <c r="AD183" s="44"/>
      <c r="AE183" s="12"/>
      <c r="AF183" s="12"/>
      <c r="AG183" s="12"/>
      <c r="AH183" s="42"/>
      <c r="AI183" s="44"/>
      <c r="AJ183" s="12"/>
      <c r="AK183" s="12"/>
      <c r="AL183" s="12"/>
      <c r="AM183" s="42"/>
      <c r="AN183" s="44"/>
      <c r="AO183" s="12"/>
      <c r="AP183" s="12"/>
      <c r="AQ183" s="12"/>
      <c r="AR183" s="42"/>
      <c r="AS183" s="44"/>
      <c r="AT183" s="12"/>
      <c r="AU183" s="12"/>
      <c r="AV183" s="12"/>
      <c r="AW183" s="42"/>
      <c r="AX183" s="44"/>
    </row>
    <row r="184" spans="1:50" x14ac:dyDescent="0.2">
      <c r="A184" s="12"/>
      <c r="B184" s="64"/>
      <c r="C184" s="18"/>
      <c r="D184" s="19"/>
      <c r="E184" s="65"/>
      <c r="F184" s="17"/>
      <c r="G184" s="27"/>
      <c r="H184" s="12"/>
      <c r="I184" s="15">
        <f>IF(Sprint4TasksTable[[#This Row],[Presup]]&gt;0,(MAX(J184:AX184)-MIN(J184:AX184))/Sprint4TasksTable[[#This Row],[Presup]],0)</f>
        <v>0</v>
      </c>
      <c r="J184" s="12"/>
      <c r="K184" s="12"/>
      <c r="L184" s="12"/>
      <c r="M184" s="12"/>
      <c r="N184" s="42"/>
      <c r="O184" s="44"/>
      <c r="P184" s="12"/>
      <c r="Q184" s="12"/>
      <c r="R184" s="12"/>
      <c r="S184" s="42"/>
      <c r="T184" s="44"/>
      <c r="U184" s="12"/>
      <c r="V184" s="12"/>
      <c r="W184" s="12"/>
      <c r="X184" s="42"/>
      <c r="Y184" s="44"/>
      <c r="Z184" s="12"/>
      <c r="AA184" s="12"/>
      <c r="AB184" s="12"/>
      <c r="AC184" s="42"/>
      <c r="AD184" s="44"/>
      <c r="AE184" s="12"/>
      <c r="AF184" s="12"/>
      <c r="AG184" s="12"/>
      <c r="AH184" s="42"/>
      <c r="AI184" s="44"/>
      <c r="AJ184" s="12"/>
      <c r="AK184" s="12"/>
      <c r="AL184" s="12"/>
      <c r="AM184" s="42"/>
      <c r="AN184" s="44"/>
      <c r="AO184" s="12"/>
      <c r="AP184" s="12"/>
      <c r="AQ184" s="12"/>
      <c r="AR184" s="42"/>
      <c r="AS184" s="44"/>
      <c r="AT184" s="12"/>
      <c r="AU184" s="12"/>
      <c r="AV184" s="12"/>
      <c r="AW184" s="42"/>
      <c r="AX184" s="44"/>
    </row>
    <row r="185" spans="1:50" x14ac:dyDescent="0.2">
      <c r="A185" s="12"/>
      <c r="B185" s="64"/>
      <c r="C185" s="18"/>
      <c r="D185" s="19"/>
      <c r="E185" s="65"/>
      <c r="F185" s="17"/>
      <c r="G185" s="27"/>
      <c r="H185" s="12"/>
      <c r="I185" s="15">
        <f>IF(Sprint4TasksTable[[#This Row],[Presup]]&gt;0,(MAX(J185:AX185)-MIN(J185:AX185))/Sprint4TasksTable[[#This Row],[Presup]],0)</f>
        <v>0</v>
      </c>
      <c r="J185" s="12"/>
      <c r="K185" s="12"/>
      <c r="L185" s="12"/>
      <c r="M185" s="12"/>
      <c r="N185" s="42"/>
      <c r="O185" s="44"/>
      <c r="P185" s="12"/>
      <c r="Q185" s="12"/>
      <c r="R185" s="12"/>
      <c r="S185" s="42"/>
      <c r="T185" s="44"/>
      <c r="U185" s="12"/>
      <c r="V185" s="12"/>
      <c r="W185" s="12"/>
      <c r="X185" s="42"/>
      <c r="Y185" s="44"/>
      <c r="Z185" s="12"/>
      <c r="AA185" s="12"/>
      <c r="AB185" s="12"/>
      <c r="AC185" s="42"/>
      <c r="AD185" s="44"/>
      <c r="AE185" s="12"/>
      <c r="AF185" s="12"/>
      <c r="AG185" s="12"/>
      <c r="AH185" s="42"/>
      <c r="AI185" s="44"/>
      <c r="AJ185" s="12"/>
      <c r="AK185" s="12"/>
      <c r="AL185" s="12"/>
      <c r="AM185" s="42"/>
      <c r="AN185" s="44"/>
      <c r="AO185" s="12"/>
      <c r="AP185" s="12"/>
      <c r="AQ185" s="12"/>
      <c r="AR185" s="42"/>
      <c r="AS185" s="44"/>
      <c r="AT185" s="12"/>
      <c r="AU185" s="12"/>
      <c r="AV185" s="12"/>
      <c r="AW185" s="42"/>
      <c r="AX185" s="44"/>
    </row>
    <row r="186" spans="1:50" x14ac:dyDescent="0.2">
      <c r="A186" s="12"/>
      <c r="B186" s="64"/>
      <c r="C186" s="18"/>
      <c r="D186" s="19"/>
      <c r="E186" s="65"/>
      <c r="F186" s="17"/>
      <c r="G186" s="27"/>
      <c r="H186" s="12"/>
      <c r="I186" s="15">
        <f>IF(Sprint4TasksTable[[#This Row],[Presup]]&gt;0,(MAX(J186:AX186)-MIN(J186:AX186))/Sprint4TasksTable[[#This Row],[Presup]],0)</f>
        <v>0</v>
      </c>
      <c r="J186" s="12"/>
      <c r="K186" s="12"/>
      <c r="L186" s="12"/>
      <c r="M186" s="12"/>
      <c r="N186" s="42"/>
      <c r="O186" s="44"/>
      <c r="P186" s="12"/>
      <c r="Q186" s="12"/>
      <c r="R186" s="12"/>
      <c r="S186" s="42"/>
      <c r="T186" s="44"/>
      <c r="U186" s="12"/>
      <c r="V186" s="12"/>
      <c r="W186" s="12"/>
      <c r="X186" s="42"/>
      <c r="Y186" s="44"/>
      <c r="Z186" s="12"/>
      <c r="AA186" s="12"/>
      <c r="AB186" s="12"/>
      <c r="AC186" s="42"/>
      <c r="AD186" s="44"/>
      <c r="AE186" s="12"/>
      <c r="AF186" s="12"/>
      <c r="AG186" s="12"/>
      <c r="AH186" s="42"/>
      <c r="AI186" s="44"/>
      <c r="AJ186" s="12"/>
      <c r="AK186" s="12"/>
      <c r="AL186" s="12"/>
      <c r="AM186" s="42"/>
      <c r="AN186" s="44"/>
      <c r="AO186" s="12"/>
      <c r="AP186" s="12"/>
      <c r="AQ186" s="12"/>
      <c r="AR186" s="42"/>
      <c r="AS186" s="44"/>
      <c r="AT186" s="12"/>
      <c r="AU186" s="12"/>
      <c r="AV186" s="12"/>
      <c r="AW186" s="42"/>
      <c r="AX186" s="44"/>
    </row>
    <row r="187" spans="1:50" x14ac:dyDescent="0.2">
      <c r="A187" s="12"/>
      <c r="B187" s="64"/>
      <c r="C187" s="18"/>
      <c r="D187" s="19"/>
      <c r="E187" s="65"/>
      <c r="F187" s="17"/>
      <c r="G187" s="27"/>
      <c r="H187" s="12"/>
      <c r="I187" s="15">
        <f>IF(Sprint4TasksTable[[#This Row],[Presup]]&gt;0,(MAX(J187:AX187)-MIN(J187:AX187))/Sprint4TasksTable[[#This Row],[Presup]],0)</f>
        <v>0</v>
      </c>
      <c r="J187" s="12"/>
      <c r="K187" s="12"/>
      <c r="L187" s="12"/>
      <c r="M187" s="12"/>
      <c r="N187" s="42"/>
      <c r="O187" s="44"/>
      <c r="P187" s="12"/>
      <c r="Q187" s="12"/>
      <c r="R187" s="12"/>
      <c r="S187" s="42"/>
      <c r="T187" s="44"/>
      <c r="U187" s="12"/>
      <c r="V187" s="12"/>
      <c r="W187" s="12"/>
      <c r="X187" s="42"/>
      <c r="Y187" s="44"/>
      <c r="Z187" s="12"/>
      <c r="AA187" s="12"/>
      <c r="AB187" s="12"/>
      <c r="AC187" s="42"/>
      <c r="AD187" s="44"/>
      <c r="AE187" s="12"/>
      <c r="AF187" s="12"/>
      <c r="AG187" s="12"/>
      <c r="AH187" s="42"/>
      <c r="AI187" s="44"/>
      <c r="AJ187" s="12"/>
      <c r="AK187" s="12"/>
      <c r="AL187" s="12"/>
      <c r="AM187" s="42"/>
      <c r="AN187" s="44"/>
      <c r="AO187" s="12"/>
      <c r="AP187" s="12"/>
      <c r="AQ187" s="12"/>
      <c r="AR187" s="42"/>
      <c r="AS187" s="44"/>
      <c r="AT187" s="12"/>
      <c r="AU187" s="12"/>
      <c r="AV187" s="12"/>
      <c r="AW187" s="42"/>
      <c r="AX187" s="44"/>
    </row>
    <row r="188" spans="1:50" x14ac:dyDescent="0.2">
      <c r="A188" s="12"/>
      <c r="B188" s="64"/>
      <c r="C188" s="18"/>
      <c r="D188" s="19"/>
      <c r="E188" s="65"/>
      <c r="F188" s="17"/>
      <c r="G188" s="27"/>
      <c r="H188" s="12"/>
      <c r="I188" s="15">
        <f>IF(Sprint4TasksTable[[#This Row],[Presup]]&gt;0,(MAX(J188:AX188)-MIN(J188:AX188))/Sprint4TasksTable[[#This Row],[Presup]],0)</f>
        <v>0</v>
      </c>
      <c r="J188" s="12"/>
      <c r="K188" s="12"/>
      <c r="L188" s="12"/>
      <c r="M188" s="12"/>
      <c r="N188" s="42"/>
      <c r="O188" s="44"/>
      <c r="P188" s="12"/>
      <c r="Q188" s="12"/>
      <c r="R188" s="12"/>
      <c r="S188" s="42"/>
      <c r="T188" s="44"/>
      <c r="U188" s="12"/>
      <c r="V188" s="12"/>
      <c r="W188" s="12"/>
      <c r="X188" s="42"/>
      <c r="Y188" s="44"/>
      <c r="Z188" s="12"/>
      <c r="AA188" s="12"/>
      <c r="AB188" s="12"/>
      <c r="AC188" s="42"/>
      <c r="AD188" s="44"/>
      <c r="AE188" s="12"/>
      <c r="AF188" s="12"/>
      <c r="AG188" s="12"/>
      <c r="AH188" s="42"/>
      <c r="AI188" s="44"/>
      <c r="AJ188" s="12"/>
      <c r="AK188" s="12"/>
      <c r="AL188" s="12"/>
      <c r="AM188" s="42"/>
      <c r="AN188" s="44"/>
      <c r="AO188" s="12"/>
      <c r="AP188" s="12"/>
      <c r="AQ188" s="12"/>
      <c r="AR188" s="42"/>
      <c r="AS188" s="44"/>
      <c r="AT188" s="12"/>
      <c r="AU188" s="12"/>
      <c r="AV188" s="12"/>
      <c r="AW188" s="42"/>
      <c r="AX188" s="44"/>
    </row>
    <row r="189" spans="1:50" x14ac:dyDescent="0.2">
      <c r="A189" s="12"/>
      <c r="B189" s="64"/>
      <c r="C189" s="18"/>
      <c r="D189" s="19"/>
      <c r="E189" s="65"/>
      <c r="F189" s="17"/>
      <c r="G189" s="27"/>
      <c r="H189" s="12"/>
      <c r="I189" s="15">
        <f>IF(Sprint4TasksTable[[#This Row],[Presup]]&gt;0,(MAX(J189:AX189)-MIN(J189:AX189))/Sprint4TasksTable[[#This Row],[Presup]],0)</f>
        <v>0</v>
      </c>
      <c r="J189" s="12"/>
      <c r="K189" s="12"/>
      <c r="L189" s="12"/>
      <c r="M189" s="12"/>
      <c r="N189" s="42"/>
      <c r="O189" s="44"/>
      <c r="P189" s="12"/>
      <c r="Q189" s="12"/>
      <c r="R189" s="12"/>
      <c r="S189" s="42"/>
      <c r="T189" s="44"/>
      <c r="U189" s="12"/>
      <c r="V189" s="12"/>
      <c r="W189" s="12"/>
      <c r="X189" s="42"/>
      <c r="Y189" s="44"/>
      <c r="Z189" s="12"/>
      <c r="AA189" s="12"/>
      <c r="AB189" s="12"/>
      <c r="AC189" s="42"/>
      <c r="AD189" s="44"/>
      <c r="AE189" s="12"/>
      <c r="AF189" s="12"/>
      <c r="AG189" s="12"/>
      <c r="AH189" s="42"/>
      <c r="AI189" s="44"/>
      <c r="AJ189" s="12"/>
      <c r="AK189" s="12"/>
      <c r="AL189" s="12"/>
      <c r="AM189" s="42"/>
      <c r="AN189" s="44"/>
      <c r="AO189" s="12"/>
      <c r="AP189" s="12"/>
      <c r="AQ189" s="12"/>
      <c r="AR189" s="42"/>
      <c r="AS189" s="44"/>
      <c r="AT189" s="12"/>
      <c r="AU189" s="12"/>
      <c r="AV189" s="12"/>
      <c r="AW189" s="42"/>
      <c r="AX189" s="44"/>
    </row>
    <row r="190" spans="1:50" x14ac:dyDescent="0.2">
      <c r="A190" s="12"/>
      <c r="B190" s="64"/>
      <c r="C190" s="18"/>
      <c r="D190" s="19"/>
      <c r="E190" s="65"/>
      <c r="F190" s="17"/>
      <c r="G190" s="27"/>
      <c r="H190" s="12"/>
      <c r="I190" s="15">
        <f>IF(Sprint4TasksTable[[#This Row],[Presup]]&gt;0,(MAX(J190:AX190)-MIN(J190:AX190))/Sprint4TasksTable[[#This Row],[Presup]],0)</f>
        <v>0</v>
      </c>
      <c r="J190" s="12"/>
      <c r="K190" s="12"/>
      <c r="L190" s="12"/>
      <c r="M190" s="12"/>
      <c r="N190" s="42"/>
      <c r="O190" s="44"/>
      <c r="P190" s="12"/>
      <c r="Q190" s="12"/>
      <c r="R190" s="12"/>
      <c r="S190" s="42"/>
      <c r="T190" s="44"/>
      <c r="U190" s="12"/>
      <c r="V190" s="12"/>
      <c r="W190" s="12"/>
      <c r="X190" s="42"/>
      <c r="Y190" s="44"/>
      <c r="Z190" s="12"/>
      <c r="AA190" s="12"/>
      <c r="AB190" s="12"/>
      <c r="AC190" s="42"/>
      <c r="AD190" s="44"/>
      <c r="AE190" s="12"/>
      <c r="AF190" s="12"/>
      <c r="AG190" s="12"/>
      <c r="AH190" s="42"/>
      <c r="AI190" s="44"/>
      <c r="AJ190" s="12"/>
      <c r="AK190" s="12"/>
      <c r="AL190" s="12"/>
      <c r="AM190" s="42"/>
      <c r="AN190" s="44"/>
      <c r="AO190" s="12"/>
      <c r="AP190" s="12"/>
      <c r="AQ190" s="12"/>
      <c r="AR190" s="42"/>
      <c r="AS190" s="44"/>
      <c r="AT190" s="12"/>
      <c r="AU190" s="12"/>
      <c r="AV190" s="12"/>
      <c r="AW190" s="42"/>
      <c r="AX190" s="44"/>
    </row>
    <row r="191" spans="1:50" x14ac:dyDescent="0.2">
      <c r="A191" s="12"/>
      <c r="B191" s="64"/>
      <c r="C191" s="18"/>
      <c r="D191" s="19"/>
      <c r="E191" s="65"/>
      <c r="F191" s="17"/>
      <c r="G191" s="27"/>
      <c r="H191" s="12"/>
      <c r="I191" s="15">
        <f>IF(Sprint4TasksTable[[#This Row],[Presup]]&gt;0,(MAX(J191:AX191)-MIN(J191:AX191))/Sprint4TasksTable[[#This Row],[Presup]],0)</f>
        <v>0</v>
      </c>
      <c r="J191" s="12"/>
      <c r="K191" s="12"/>
      <c r="L191" s="12"/>
      <c r="M191" s="12"/>
      <c r="N191" s="42"/>
      <c r="O191" s="44"/>
      <c r="P191" s="12"/>
      <c r="Q191" s="12"/>
      <c r="R191" s="12"/>
      <c r="S191" s="42"/>
      <c r="T191" s="44"/>
      <c r="U191" s="12"/>
      <c r="V191" s="12"/>
      <c r="W191" s="12"/>
      <c r="X191" s="42"/>
      <c r="Y191" s="44"/>
      <c r="Z191" s="12"/>
      <c r="AA191" s="12"/>
      <c r="AB191" s="12"/>
      <c r="AC191" s="42"/>
      <c r="AD191" s="44"/>
      <c r="AE191" s="12"/>
      <c r="AF191" s="12"/>
      <c r="AG191" s="12"/>
      <c r="AH191" s="42"/>
      <c r="AI191" s="44"/>
      <c r="AJ191" s="12"/>
      <c r="AK191" s="12"/>
      <c r="AL191" s="12"/>
      <c r="AM191" s="42"/>
      <c r="AN191" s="44"/>
      <c r="AO191" s="12"/>
      <c r="AP191" s="12"/>
      <c r="AQ191" s="12"/>
      <c r="AR191" s="42"/>
      <c r="AS191" s="44"/>
      <c r="AT191" s="12"/>
      <c r="AU191" s="12"/>
      <c r="AV191" s="12"/>
      <c r="AW191" s="42"/>
      <c r="AX191" s="44"/>
    </row>
    <row r="192" spans="1:50" x14ac:dyDescent="0.2">
      <c r="A192" s="12"/>
      <c r="B192" s="64"/>
      <c r="C192" s="18"/>
      <c r="D192" s="19"/>
      <c r="E192" s="65"/>
      <c r="F192" s="17"/>
      <c r="G192" s="27"/>
      <c r="H192" s="12"/>
      <c r="I192" s="15">
        <f>IF(Sprint4TasksTable[[#This Row],[Presup]]&gt;0,(MAX(J192:AX192)-MIN(J192:AX192))/Sprint4TasksTable[[#This Row],[Presup]],0)</f>
        <v>0</v>
      </c>
      <c r="J192" s="12"/>
      <c r="K192" s="12"/>
      <c r="L192" s="12"/>
      <c r="M192" s="12"/>
      <c r="N192" s="42"/>
      <c r="O192" s="44"/>
      <c r="P192" s="12"/>
      <c r="Q192" s="12"/>
      <c r="R192" s="12"/>
      <c r="S192" s="42"/>
      <c r="T192" s="44"/>
      <c r="U192" s="12"/>
      <c r="V192" s="12"/>
      <c r="W192" s="12"/>
      <c r="X192" s="42"/>
      <c r="Y192" s="44"/>
      <c r="Z192" s="12"/>
      <c r="AA192" s="12"/>
      <c r="AB192" s="12"/>
      <c r="AC192" s="42"/>
      <c r="AD192" s="44"/>
      <c r="AE192" s="12"/>
      <c r="AF192" s="12"/>
      <c r="AG192" s="12"/>
      <c r="AH192" s="42"/>
      <c r="AI192" s="44"/>
      <c r="AJ192" s="12"/>
      <c r="AK192" s="12"/>
      <c r="AL192" s="12"/>
      <c r="AM192" s="42"/>
      <c r="AN192" s="44"/>
      <c r="AO192" s="12"/>
      <c r="AP192" s="12"/>
      <c r="AQ192" s="12"/>
      <c r="AR192" s="42"/>
      <c r="AS192" s="44"/>
      <c r="AT192" s="12"/>
      <c r="AU192" s="12"/>
      <c r="AV192" s="12"/>
      <c r="AW192" s="42"/>
      <c r="AX192" s="44"/>
    </row>
    <row r="193" spans="1:50" x14ac:dyDescent="0.2">
      <c r="A193" s="12"/>
      <c r="B193" s="64"/>
      <c r="C193" s="18"/>
      <c r="D193" s="19"/>
      <c r="E193" s="65"/>
      <c r="F193" s="17"/>
      <c r="G193" s="27"/>
      <c r="H193" s="12"/>
      <c r="I193" s="15">
        <f>IF(Sprint4TasksTable[[#This Row],[Presup]]&gt;0,(MAX(J193:AX193)-MIN(J193:AX193))/Sprint4TasksTable[[#This Row],[Presup]],0)</f>
        <v>0</v>
      </c>
      <c r="J193" s="12"/>
      <c r="K193" s="12"/>
      <c r="L193" s="12"/>
      <c r="M193" s="12"/>
      <c r="N193" s="42"/>
      <c r="O193" s="44"/>
      <c r="P193" s="12"/>
      <c r="Q193" s="12"/>
      <c r="R193" s="12"/>
      <c r="S193" s="42"/>
      <c r="T193" s="44"/>
      <c r="U193" s="12"/>
      <c r="V193" s="12"/>
      <c r="W193" s="12"/>
      <c r="X193" s="42"/>
      <c r="Y193" s="44"/>
      <c r="Z193" s="12"/>
      <c r="AA193" s="12"/>
      <c r="AB193" s="12"/>
      <c r="AC193" s="42"/>
      <c r="AD193" s="44"/>
      <c r="AE193" s="12"/>
      <c r="AF193" s="12"/>
      <c r="AG193" s="12"/>
      <c r="AH193" s="42"/>
      <c r="AI193" s="44"/>
      <c r="AJ193" s="12"/>
      <c r="AK193" s="12"/>
      <c r="AL193" s="12"/>
      <c r="AM193" s="42"/>
      <c r="AN193" s="44"/>
      <c r="AO193" s="12"/>
      <c r="AP193" s="12"/>
      <c r="AQ193" s="12"/>
      <c r="AR193" s="42"/>
      <c r="AS193" s="44"/>
      <c r="AT193" s="12"/>
      <c r="AU193" s="12"/>
      <c r="AV193" s="12"/>
      <c r="AW193" s="42"/>
      <c r="AX193" s="44"/>
    </row>
    <row r="194" spans="1:50" x14ac:dyDescent="0.2">
      <c r="A194" s="12"/>
      <c r="B194" s="64"/>
      <c r="C194" s="18"/>
      <c r="D194" s="19"/>
      <c r="E194" s="65"/>
      <c r="F194" s="17"/>
      <c r="G194" s="27"/>
      <c r="H194" s="12"/>
      <c r="I194" s="15">
        <f>IF(Sprint4TasksTable[[#This Row],[Presup]]&gt;0,(MAX(J194:AX194)-MIN(J194:AX194))/Sprint4TasksTable[[#This Row],[Presup]],0)</f>
        <v>0</v>
      </c>
      <c r="J194" s="12"/>
      <c r="K194" s="12"/>
      <c r="L194" s="12"/>
      <c r="M194" s="12"/>
      <c r="N194" s="42"/>
      <c r="O194" s="44"/>
      <c r="P194" s="12"/>
      <c r="Q194" s="12"/>
      <c r="R194" s="12"/>
      <c r="S194" s="42"/>
      <c r="T194" s="44"/>
      <c r="U194" s="12"/>
      <c r="V194" s="12"/>
      <c r="W194" s="12"/>
      <c r="X194" s="42"/>
      <c r="Y194" s="44"/>
      <c r="Z194" s="12"/>
      <c r="AA194" s="12"/>
      <c r="AB194" s="12"/>
      <c r="AC194" s="42"/>
      <c r="AD194" s="44"/>
      <c r="AE194" s="12"/>
      <c r="AF194" s="12"/>
      <c r="AG194" s="12"/>
      <c r="AH194" s="42"/>
      <c r="AI194" s="44"/>
      <c r="AJ194" s="12"/>
      <c r="AK194" s="12"/>
      <c r="AL194" s="12"/>
      <c r="AM194" s="42"/>
      <c r="AN194" s="44"/>
      <c r="AO194" s="12"/>
      <c r="AP194" s="12"/>
      <c r="AQ194" s="12"/>
      <c r="AR194" s="42"/>
      <c r="AS194" s="44"/>
      <c r="AT194" s="12"/>
      <c r="AU194" s="12"/>
      <c r="AV194" s="12"/>
      <c r="AW194" s="42"/>
      <c r="AX194" s="44"/>
    </row>
    <row r="195" spans="1:50" x14ac:dyDescent="0.2">
      <c r="A195" s="12"/>
      <c r="B195" s="64"/>
      <c r="C195" s="18"/>
      <c r="D195" s="19"/>
      <c r="E195" s="65"/>
      <c r="F195" s="17"/>
      <c r="G195" s="27"/>
      <c r="H195" s="12"/>
      <c r="I195" s="15">
        <f>IF(Sprint4TasksTable[[#This Row],[Presup]]&gt;0,(MAX(J195:AX195)-MIN(J195:AX195))/Sprint4TasksTable[[#This Row],[Presup]],0)</f>
        <v>0</v>
      </c>
      <c r="J195" s="12"/>
      <c r="K195" s="12"/>
      <c r="L195" s="12"/>
      <c r="M195" s="12"/>
      <c r="N195" s="42"/>
      <c r="O195" s="44"/>
      <c r="P195" s="12"/>
      <c r="Q195" s="12"/>
      <c r="R195" s="12"/>
      <c r="S195" s="42"/>
      <c r="T195" s="44"/>
      <c r="U195" s="12"/>
      <c r="V195" s="12"/>
      <c r="W195" s="12"/>
      <c r="X195" s="42"/>
      <c r="Y195" s="44"/>
      <c r="Z195" s="12"/>
      <c r="AA195" s="12"/>
      <c r="AB195" s="12"/>
      <c r="AC195" s="42"/>
      <c r="AD195" s="44"/>
      <c r="AE195" s="12"/>
      <c r="AF195" s="12"/>
      <c r="AG195" s="12"/>
      <c r="AH195" s="42"/>
      <c r="AI195" s="44"/>
      <c r="AJ195" s="12"/>
      <c r="AK195" s="12"/>
      <c r="AL195" s="12"/>
      <c r="AM195" s="42"/>
      <c r="AN195" s="44"/>
      <c r="AO195" s="12"/>
      <c r="AP195" s="12"/>
      <c r="AQ195" s="12"/>
      <c r="AR195" s="42"/>
      <c r="AS195" s="44"/>
      <c r="AT195" s="12"/>
      <c r="AU195" s="12"/>
      <c r="AV195" s="12"/>
      <c r="AW195" s="42"/>
      <c r="AX195" s="44"/>
    </row>
    <row r="196" spans="1:50" x14ac:dyDescent="0.2">
      <c r="A196" s="12"/>
      <c r="B196" s="64"/>
      <c r="C196" s="18"/>
      <c r="D196" s="19"/>
      <c r="E196" s="65"/>
      <c r="F196" s="17"/>
      <c r="G196" s="27"/>
      <c r="H196" s="12"/>
      <c r="I196" s="15">
        <f>IF(Sprint4TasksTable[[#This Row],[Presup]]&gt;0,(MAX(J196:AX196)-MIN(J196:AX196))/Sprint4TasksTable[[#This Row],[Presup]],0)</f>
        <v>0</v>
      </c>
      <c r="J196" s="12"/>
      <c r="K196" s="12"/>
      <c r="L196" s="12"/>
      <c r="M196" s="12"/>
      <c r="N196" s="42"/>
      <c r="O196" s="44"/>
      <c r="P196" s="12"/>
      <c r="Q196" s="12"/>
      <c r="R196" s="12"/>
      <c r="S196" s="42"/>
      <c r="T196" s="44"/>
      <c r="U196" s="12"/>
      <c r="V196" s="12"/>
      <c r="W196" s="12"/>
      <c r="X196" s="42"/>
      <c r="Y196" s="44"/>
      <c r="Z196" s="12"/>
      <c r="AA196" s="12"/>
      <c r="AB196" s="12"/>
      <c r="AC196" s="42"/>
      <c r="AD196" s="44"/>
      <c r="AE196" s="12"/>
      <c r="AF196" s="12"/>
      <c r="AG196" s="12"/>
      <c r="AH196" s="42"/>
      <c r="AI196" s="44"/>
      <c r="AJ196" s="12"/>
      <c r="AK196" s="12"/>
      <c r="AL196" s="12"/>
      <c r="AM196" s="42"/>
      <c r="AN196" s="44"/>
      <c r="AO196" s="12"/>
      <c r="AP196" s="12"/>
      <c r="AQ196" s="12"/>
      <c r="AR196" s="42"/>
      <c r="AS196" s="44"/>
      <c r="AT196" s="12"/>
      <c r="AU196" s="12"/>
      <c r="AV196" s="12"/>
      <c r="AW196" s="42"/>
      <c r="AX196" s="44"/>
    </row>
    <row r="197" spans="1:50" x14ac:dyDescent="0.2">
      <c r="A197" s="12"/>
      <c r="B197" s="64"/>
      <c r="C197" s="18"/>
      <c r="D197" s="19"/>
      <c r="E197" s="65"/>
      <c r="F197" s="17"/>
      <c r="G197" s="27"/>
      <c r="H197" s="12"/>
      <c r="I197" s="15">
        <f>IF(Sprint4TasksTable[[#This Row],[Presup]]&gt;0,(MAX(J197:AX197)-MIN(J197:AX197))/Sprint4TasksTable[[#This Row],[Presup]],0)</f>
        <v>0</v>
      </c>
      <c r="J197" s="12"/>
      <c r="K197" s="12"/>
      <c r="L197" s="12"/>
      <c r="M197" s="12"/>
      <c r="N197" s="42"/>
      <c r="O197" s="44"/>
      <c r="P197" s="12"/>
      <c r="Q197" s="12"/>
      <c r="R197" s="12"/>
      <c r="S197" s="42"/>
      <c r="T197" s="44"/>
      <c r="U197" s="12"/>
      <c r="V197" s="12"/>
      <c r="W197" s="12"/>
      <c r="X197" s="42"/>
      <c r="Y197" s="44"/>
      <c r="Z197" s="12"/>
      <c r="AA197" s="12"/>
      <c r="AB197" s="12"/>
      <c r="AC197" s="42"/>
      <c r="AD197" s="44"/>
      <c r="AE197" s="12"/>
      <c r="AF197" s="12"/>
      <c r="AG197" s="12"/>
      <c r="AH197" s="42"/>
      <c r="AI197" s="44"/>
      <c r="AJ197" s="12"/>
      <c r="AK197" s="12"/>
      <c r="AL197" s="12"/>
      <c r="AM197" s="42"/>
      <c r="AN197" s="44"/>
      <c r="AO197" s="12"/>
      <c r="AP197" s="12"/>
      <c r="AQ197" s="12"/>
      <c r="AR197" s="42"/>
      <c r="AS197" s="44"/>
      <c r="AT197" s="12"/>
      <c r="AU197" s="12"/>
      <c r="AV197" s="12"/>
      <c r="AW197" s="42"/>
      <c r="AX197" s="44"/>
    </row>
    <row r="198" spans="1:50" x14ac:dyDescent="0.2">
      <c r="A198" s="12"/>
      <c r="B198" s="64"/>
      <c r="C198" s="18"/>
      <c r="D198" s="19"/>
      <c r="E198" s="65"/>
      <c r="F198" s="17"/>
      <c r="G198" s="27"/>
      <c r="H198" s="12"/>
      <c r="I198" s="15">
        <f>IF(Sprint4TasksTable[[#This Row],[Presup]]&gt;0,(MAX(J198:AX198)-MIN(J198:AX198))/Sprint4TasksTable[[#This Row],[Presup]],0)</f>
        <v>0</v>
      </c>
      <c r="J198" s="12"/>
      <c r="K198" s="12"/>
      <c r="L198" s="12"/>
      <c r="M198" s="12"/>
      <c r="N198" s="42"/>
      <c r="O198" s="44"/>
      <c r="P198" s="12"/>
      <c r="Q198" s="12"/>
      <c r="R198" s="12"/>
      <c r="S198" s="42"/>
      <c r="T198" s="44"/>
      <c r="U198" s="12"/>
      <c r="V198" s="12"/>
      <c r="W198" s="12"/>
      <c r="X198" s="42"/>
      <c r="Y198" s="44"/>
      <c r="Z198" s="12"/>
      <c r="AA198" s="12"/>
      <c r="AB198" s="12"/>
      <c r="AC198" s="42"/>
      <c r="AD198" s="44"/>
      <c r="AE198" s="12"/>
      <c r="AF198" s="12"/>
      <c r="AG198" s="12"/>
      <c r="AH198" s="42"/>
      <c r="AI198" s="44"/>
      <c r="AJ198" s="12"/>
      <c r="AK198" s="12"/>
      <c r="AL198" s="12"/>
      <c r="AM198" s="42"/>
      <c r="AN198" s="44"/>
      <c r="AO198" s="12"/>
      <c r="AP198" s="12"/>
      <c r="AQ198" s="12"/>
      <c r="AR198" s="42"/>
      <c r="AS198" s="44"/>
      <c r="AT198" s="12"/>
      <c r="AU198" s="12"/>
      <c r="AV198" s="12"/>
      <c r="AW198" s="42"/>
      <c r="AX198" s="44"/>
    </row>
    <row r="199" spans="1:50" x14ac:dyDescent="0.2">
      <c r="A199" s="12"/>
      <c r="B199" s="64"/>
      <c r="C199" s="18"/>
      <c r="D199" s="19"/>
      <c r="E199" s="65"/>
      <c r="F199" s="17"/>
      <c r="G199" s="27"/>
      <c r="H199" s="12"/>
      <c r="I199" s="15">
        <f>IF(Sprint4TasksTable[[#This Row],[Presup]]&gt;0,(MAX(J199:AX199)-MIN(J199:AX199))/Sprint4TasksTable[[#This Row],[Presup]],0)</f>
        <v>0</v>
      </c>
      <c r="J199" s="12"/>
      <c r="K199" s="12"/>
      <c r="L199" s="12"/>
      <c r="M199" s="12"/>
      <c r="N199" s="42"/>
      <c r="O199" s="44"/>
      <c r="P199" s="12"/>
      <c r="Q199" s="12"/>
      <c r="R199" s="12"/>
      <c r="S199" s="42"/>
      <c r="T199" s="44"/>
      <c r="U199" s="12"/>
      <c r="V199" s="12"/>
      <c r="W199" s="12"/>
      <c r="X199" s="42"/>
      <c r="Y199" s="44"/>
      <c r="Z199" s="12"/>
      <c r="AA199" s="12"/>
      <c r="AB199" s="12"/>
      <c r="AC199" s="42"/>
      <c r="AD199" s="44"/>
      <c r="AE199" s="12"/>
      <c r="AF199" s="12"/>
      <c r="AG199" s="12"/>
      <c r="AH199" s="42"/>
      <c r="AI199" s="44"/>
      <c r="AJ199" s="12"/>
      <c r="AK199" s="12"/>
      <c r="AL199" s="12"/>
      <c r="AM199" s="42"/>
      <c r="AN199" s="44"/>
      <c r="AO199" s="12"/>
      <c r="AP199" s="12"/>
      <c r="AQ199" s="12"/>
      <c r="AR199" s="42"/>
      <c r="AS199" s="44"/>
      <c r="AT199" s="12"/>
      <c r="AU199" s="12"/>
      <c r="AV199" s="12"/>
      <c r="AW199" s="42"/>
      <c r="AX199" s="44"/>
    </row>
    <row r="200" spans="1:50" x14ac:dyDescent="0.2">
      <c r="A200" s="12"/>
      <c r="B200" s="64"/>
      <c r="C200" s="18"/>
      <c r="D200" s="19"/>
      <c r="E200" s="65"/>
      <c r="F200" s="17"/>
      <c r="G200" s="27"/>
      <c r="H200" s="12"/>
      <c r="I200" s="15">
        <f>IF(Sprint4TasksTable[[#This Row],[Presup]]&gt;0,(MAX(J200:AX200)-MIN(J200:AX200))/Sprint4TasksTable[[#This Row],[Presup]],0)</f>
        <v>0</v>
      </c>
      <c r="J200" s="12"/>
      <c r="K200" s="12"/>
      <c r="L200" s="12"/>
      <c r="M200" s="12"/>
      <c r="N200" s="42"/>
      <c r="O200" s="44"/>
      <c r="P200" s="12"/>
      <c r="Q200" s="12"/>
      <c r="R200" s="12"/>
      <c r="S200" s="42"/>
      <c r="T200" s="44"/>
      <c r="U200" s="12"/>
      <c r="V200" s="12"/>
      <c r="W200" s="12"/>
      <c r="X200" s="42"/>
      <c r="Y200" s="44"/>
      <c r="Z200" s="12"/>
      <c r="AA200" s="12"/>
      <c r="AB200" s="12"/>
      <c r="AC200" s="42"/>
      <c r="AD200" s="44"/>
      <c r="AE200" s="12"/>
      <c r="AF200" s="12"/>
      <c r="AG200" s="12"/>
      <c r="AH200" s="42"/>
      <c r="AI200" s="44"/>
      <c r="AJ200" s="12"/>
      <c r="AK200" s="12"/>
      <c r="AL200" s="12"/>
      <c r="AM200" s="42"/>
      <c r="AN200" s="44"/>
      <c r="AO200" s="12"/>
      <c r="AP200" s="12"/>
      <c r="AQ200" s="12"/>
      <c r="AR200" s="42"/>
      <c r="AS200" s="44"/>
      <c r="AT200" s="12"/>
      <c r="AU200" s="12"/>
      <c r="AV200" s="12"/>
      <c r="AW200" s="42"/>
      <c r="AX200" s="44"/>
    </row>
    <row r="201" spans="1:50" x14ac:dyDescent="0.2">
      <c r="A201" s="12"/>
      <c r="B201" s="64"/>
      <c r="C201" s="18"/>
      <c r="D201" s="19"/>
      <c r="E201" s="65"/>
      <c r="F201" s="17"/>
      <c r="G201" s="27"/>
      <c r="H201" s="12"/>
      <c r="I201" s="15">
        <f>IF(Sprint4TasksTable[[#This Row],[Presup]]&gt;0,(MAX(J201:AX201)-MIN(J201:AX201))/Sprint4TasksTable[[#This Row],[Presup]],0)</f>
        <v>0</v>
      </c>
      <c r="J201" s="12"/>
      <c r="K201" s="12"/>
      <c r="L201" s="12"/>
      <c r="M201" s="12"/>
      <c r="N201" s="42"/>
      <c r="O201" s="44"/>
      <c r="P201" s="12"/>
      <c r="Q201" s="12"/>
      <c r="R201" s="12"/>
      <c r="S201" s="42"/>
      <c r="T201" s="44"/>
      <c r="U201" s="12"/>
      <c r="V201" s="12"/>
      <c r="W201" s="12"/>
      <c r="X201" s="42"/>
      <c r="Y201" s="44"/>
      <c r="Z201" s="12"/>
      <c r="AA201" s="12"/>
      <c r="AB201" s="12"/>
      <c r="AC201" s="42"/>
      <c r="AD201" s="44"/>
      <c r="AE201" s="12"/>
      <c r="AF201" s="12"/>
      <c r="AG201" s="12"/>
      <c r="AH201" s="42"/>
      <c r="AI201" s="44"/>
      <c r="AJ201" s="12"/>
      <c r="AK201" s="12"/>
      <c r="AL201" s="12"/>
      <c r="AM201" s="42"/>
      <c r="AN201" s="44"/>
      <c r="AO201" s="12"/>
      <c r="AP201" s="12"/>
      <c r="AQ201" s="12"/>
      <c r="AR201" s="42"/>
      <c r="AS201" s="44"/>
      <c r="AT201" s="12"/>
      <c r="AU201" s="12"/>
      <c r="AV201" s="12"/>
      <c r="AW201" s="42"/>
      <c r="AX201" s="44"/>
    </row>
    <row r="202" spans="1:50" x14ac:dyDescent="0.2">
      <c r="A202" s="12"/>
      <c r="B202" s="64"/>
      <c r="C202" s="18"/>
      <c r="D202" s="19"/>
      <c r="E202" s="65"/>
      <c r="F202" s="17"/>
      <c r="G202" s="27"/>
      <c r="H202" s="12"/>
      <c r="I202" s="15">
        <f>IF(Sprint4TasksTable[[#This Row],[Presup]]&gt;0,(MAX(J202:AX202)-MIN(J202:AX202))/Sprint4TasksTable[[#This Row],[Presup]],0)</f>
        <v>0</v>
      </c>
      <c r="J202" s="12"/>
      <c r="K202" s="12"/>
      <c r="L202" s="12"/>
      <c r="M202" s="12"/>
      <c r="N202" s="42"/>
      <c r="O202" s="44"/>
      <c r="P202" s="12"/>
      <c r="Q202" s="12"/>
      <c r="R202" s="12"/>
      <c r="S202" s="42"/>
      <c r="T202" s="44"/>
      <c r="U202" s="12"/>
      <c r="V202" s="12"/>
      <c r="W202" s="12"/>
      <c r="X202" s="42"/>
      <c r="Y202" s="44"/>
      <c r="Z202" s="12"/>
      <c r="AA202" s="12"/>
      <c r="AB202" s="12"/>
      <c r="AC202" s="42"/>
      <c r="AD202" s="44"/>
      <c r="AE202" s="12"/>
      <c r="AF202" s="12"/>
      <c r="AG202" s="12"/>
      <c r="AH202" s="42"/>
      <c r="AI202" s="44"/>
      <c r="AJ202" s="12"/>
      <c r="AK202" s="12"/>
      <c r="AL202" s="12"/>
      <c r="AM202" s="42"/>
      <c r="AN202" s="44"/>
      <c r="AO202" s="12"/>
      <c r="AP202" s="12"/>
      <c r="AQ202" s="12"/>
      <c r="AR202" s="42"/>
      <c r="AS202" s="44"/>
      <c r="AT202" s="12"/>
      <c r="AU202" s="12"/>
      <c r="AV202" s="12"/>
      <c r="AW202" s="42"/>
      <c r="AX202" s="44"/>
    </row>
    <row r="203" spans="1:50" x14ac:dyDescent="0.2">
      <c r="A203" s="12"/>
      <c r="B203" s="64"/>
      <c r="C203" s="18"/>
      <c r="D203" s="19"/>
      <c r="E203" s="65"/>
      <c r="F203" s="17"/>
      <c r="G203" s="27"/>
      <c r="H203" s="12"/>
      <c r="I203" s="15">
        <f>IF(Sprint4TasksTable[[#This Row],[Presup]]&gt;0,(MAX(J203:AX203)-MIN(J203:AX203))/Sprint4TasksTable[[#This Row],[Presup]],0)</f>
        <v>0</v>
      </c>
      <c r="J203" s="12"/>
      <c r="K203" s="12"/>
      <c r="L203" s="12"/>
      <c r="M203" s="12"/>
      <c r="N203" s="42"/>
      <c r="O203" s="44"/>
      <c r="P203" s="12"/>
      <c r="Q203" s="12"/>
      <c r="R203" s="12"/>
      <c r="S203" s="42"/>
      <c r="T203" s="44"/>
      <c r="U203" s="12"/>
      <c r="V203" s="12"/>
      <c r="W203" s="12"/>
      <c r="X203" s="42"/>
      <c r="Y203" s="44"/>
      <c r="Z203" s="12"/>
      <c r="AA203" s="12"/>
      <c r="AB203" s="12"/>
      <c r="AC203" s="42"/>
      <c r="AD203" s="44"/>
      <c r="AE203" s="12"/>
      <c r="AF203" s="12"/>
      <c r="AG203" s="12"/>
      <c r="AH203" s="42"/>
      <c r="AI203" s="44"/>
      <c r="AJ203" s="12"/>
      <c r="AK203" s="12"/>
      <c r="AL203" s="12"/>
      <c r="AM203" s="42"/>
      <c r="AN203" s="44"/>
      <c r="AO203" s="12"/>
      <c r="AP203" s="12"/>
      <c r="AQ203" s="12"/>
      <c r="AR203" s="42"/>
      <c r="AS203" s="44"/>
      <c r="AT203" s="12"/>
      <c r="AU203" s="12"/>
      <c r="AV203" s="12"/>
      <c r="AW203" s="42"/>
      <c r="AX203" s="44"/>
    </row>
    <row r="204" spans="1:50" x14ac:dyDescent="0.2">
      <c r="A204" s="12"/>
      <c r="B204" s="64"/>
      <c r="C204" s="18"/>
      <c r="D204" s="19"/>
      <c r="E204" s="65"/>
      <c r="F204" s="17"/>
      <c r="G204" s="27"/>
      <c r="H204" s="12"/>
      <c r="I204" s="15">
        <f>IF(Sprint4TasksTable[[#This Row],[Presup]]&gt;0,(MAX(J204:AX204)-MIN(J204:AX204))/Sprint4TasksTable[[#This Row],[Presup]],0)</f>
        <v>0</v>
      </c>
      <c r="J204" s="12"/>
      <c r="K204" s="12"/>
      <c r="L204" s="12"/>
      <c r="M204" s="12"/>
      <c r="N204" s="42"/>
      <c r="O204" s="44"/>
      <c r="P204" s="12"/>
      <c r="Q204" s="12"/>
      <c r="R204" s="12"/>
      <c r="S204" s="42"/>
      <c r="T204" s="44"/>
      <c r="U204" s="12"/>
      <c r="V204" s="12"/>
      <c r="W204" s="12"/>
      <c r="X204" s="42"/>
      <c r="Y204" s="44"/>
      <c r="Z204" s="12"/>
      <c r="AA204" s="12"/>
      <c r="AB204" s="12"/>
      <c r="AC204" s="42"/>
      <c r="AD204" s="44"/>
      <c r="AE204" s="12"/>
      <c r="AF204" s="12"/>
      <c r="AG204" s="12"/>
      <c r="AH204" s="42"/>
      <c r="AI204" s="44"/>
      <c r="AJ204" s="12"/>
      <c r="AK204" s="12"/>
      <c r="AL204" s="12"/>
      <c r="AM204" s="42"/>
      <c r="AN204" s="44"/>
      <c r="AO204" s="12"/>
      <c r="AP204" s="12"/>
      <c r="AQ204" s="12"/>
      <c r="AR204" s="42"/>
      <c r="AS204" s="44"/>
      <c r="AT204" s="12"/>
      <c r="AU204" s="12"/>
      <c r="AV204" s="12"/>
      <c r="AW204" s="42"/>
      <c r="AX204" s="44"/>
    </row>
    <row r="205" spans="1:50" x14ac:dyDescent="0.2">
      <c r="A205" s="12"/>
      <c r="B205" s="64"/>
      <c r="C205" s="18"/>
      <c r="D205" s="19"/>
      <c r="E205" s="65"/>
      <c r="F205" s="17"/>
      <c r="G205" s="27"/>
      <c r="H205" s="12"/>
      <c r="I205" s="15">
        <f>IF(Sprint4TasksTable[[#This Row],[Presup]]&gt;0,(MAX(J205:AX205)-MIN(J205:AX205))/Sprint4TasksTable[[#This Row],[Presup]],0)</f>
        <v>0</v>
      </c>
      <c r="J205" s="12"/>
      <c r="K205" s="12"/>
      <c r="L205" s="12"/>
      <c r="M205" s="12"/>
      <c r="N205" s="42"/>
      <c r="O205" s="44"/>
      <c r="P205" s="12"/>
      <c r="Q205" s="12"/>
      <c r="R205" s="12"/>
      <c r="S205" s="42"/>
      <c r="T205" s="44"/>
      <c r="U205" s="12"/>
      <c r="V205" s="12"/>
      <c r="W205" s="12"/>
      <c r="X205" s="42"/>
      <c r="Y205" s="44"/>
      <c r="Z205" s="12"/>
      <c r="AA205" s="12"/>
      <c r="AB205" s="12"/>
      <c r="AC205" s="42"/>
      <c r="AD205" s="44"/>
      <c r="AE205" s="12"/>
      <c r="AF205" s="12"/>
      <c r="AG205" s="12"/>
      <c r="AH205" s="42"/>
      <c r="AI205" s="44"/>
      <c r="AJ205" s="12"/>
      <c r="AK205" s="12"/>
      <c r="AL205" s="12"/>
      <c r="AM205" s="42"/>
      <c r="AN205" s="44"/>
      <c r="AO205" s="12"/>
      <c r="AP205" s="12"/>
      <c r="AQ205" s="12"/>
      <c r="AR205" s="42"/>
      <c r="AS205" s="44"/>
      <c r="AT205" s="12"/>
      <c r="AU205" s="12"/>
      <c r="AV205" s="12"/>
      <c r="AW205" s="42"/>
      <c r="AX205" s="44"/>
    </row>
    <row r="206" spans="1:50" x14ac:dyDescent="0.2">
      <c r="A206" s="12"/>
      <c r="B206" s="64"/>
      <c r="C206" s="18"/>
      <c r="D206" s="19"/>
      <c r="E206" s="65"/>
      <c r="F206" s="17"/>
      <c r="G206" s="27"/>
      <c r="H206" s="12"/>
      <c r="I206" s="15">
        <f>IF(Sprint4TasksTable[[#This Row],[Presup]]&gt;0,(MAX(J206:AX206)-MIN(J206:AX206))/Sprint4TasksTable[[#This Row],[Presup]],0)</f>
        <v>0</v>
      </c>
      <c r="J206" s="12"/>
      <c r="K206" s="12"/>
      <c r="L206" s="12"/>
      <c r="M206" s="12"/>
      <c r="N206" s="42"/>
      <c r="O206" s="44"/>
      <c r="P206" s="12"/>
      <c r="Q206" s="12"/>
      <c r="R206" s="12"/>
      <c r="S206" s="42"/>
      <c r="T206" s="44"/>
      <c r="U206" s="12"/>
      <c r="V206" s="12"/>
      <c r="W206" s="12"/>
      <c r="X206" s="42"/>
      <c r="Y206" s="44"/>
      <c r="Z206" s="12"/>
      <c r="AA206" s="12"/>
      <c r="AB206" s="12"/>
      <c r="AC206" s="42"/>
      <c r="AD206" s="44"/>
      <c r="AE206" s="12"/>
      <c r="AF206" s="12"/>
      <c r="AG206" s="12"/>
      <c r="AH206" s="42"/>
      <c r="AI206" s="44"/>
      <c r="AJ206" s="12"/>
      <c r="AK206" s="12"/>
      <c r="AL206" s="12"/>
      <c r="AM206" s="42"/>
      <c r="AN206" s="44"/>
      <c r="AO206" s="12"/>
      <c r="AP206" s="12"/>
      <c r="AQ206" s="12"/>
      <c r="AR206" s="42"/>
      <c r="AS206" s="44"/>
      <c r="AT206" s="12"/>
      <c r="AU206" s="12"/>
      <c r="AV206" s="12"/>
      <c r="AW206" s="42"/>
      <c r="AX206" s="44"/>
    </row>
    <row r="207" spans="1:50" x14ac:dyDescent="0.2">
      <c r="A207" s="12"/>
      <c r="B207" s="64"/>
      <c r="C207" s="18"/>
      <c r="D207" s="19"/>
      <c r="E207" s="65"/>
      <c r="F207" s="17"/>
      <c r="G207" s="27"/>
      <c r="H207" s="12"/>
      <c r="I207" s="15">
        <f>IF(Sprint4TasksTable[[#This Row],[Presup]]&gt;0,(MAX(J207:AX207)-MIN(J207:AX207))/Sprint4TasksTable[[#This Row],[Presup]],0)</f>
        <v>0</v>
      </c>
      <c r="J207" s="12"/>
      <c r="K207" s="12"/>
      <c r="L207" s="12"/>
      <c r="M207" s="12"/>
      <c r="N207" s="42"/>
      <c r="O207" s="44"/>
      <c r="P207" s="12"/>
      <c r="Q207" s="12"/>
      <c r="R207" s="12"/>
      <c r="S207" s="42"/>
      <c r="T207" s="44"/>
      <c r="U207" s="12"/>
      <c r="V207" s="12"/>
      <c r="W207" s="12"/>
      <c r="X207" s="42"/>
      <c r="Y207" s="44"/>
      <c r="Z207" s="12"/>
      <c r="AA207" s="12"/>
      <c r="AB207" s="12"/>
      <c r="AC207" s="42"/>
      <c r="AD207" s="44"/>
      <c r="AE207" s="12"/>
      <c r="AF207" s="12"/>
      <c r="AG207" s="12"/>
      <c r="AH207" s="42"/>
      <c r="AI207" s="44"/>
      <c r="AJ207" s="12"/>
      <c r="AK207" s="12"/>
      <c r="AL207" s="12"/>
      <c r="AM207" s="42"/>
      <c r="AN207" s="44"/>
      <c r="AO207" s="12"/>
      <c r="AP207" s="12"/>
      <c r="AQ207" s="12"/>
      <c r="AR207" s="42"/>
      <c r="AS207" s="44"/>
      <c r="AT207" s="12"/>
      <c r="AU207" s="12"/>
      <c r="AV207" s="12"/>
      <c r="AW207" s="42"/>
      <c r="AX207" s="44"/>
    </row>
    <row r="208" spans="1:50" x14ac:dyDescent="0.2">
      <c r="A208" s="12"/>
      <c r="B208" s="64"/>
      <c r="C208" s="18"/>
      <c r="D208" s="19"/>
      <c r="E208" s="65"/>
      <c r="F208" s="17"/>
      <c r="G208" s="27"/>
      <c r="H208" s="12"/>
      <c r="I208" s="15">
        <f>IF(Sprint4TasksTable[[#This Row],[Presup]]&gt;0,(MAX(J208:AX208)-MIN(J208:AX208))/Sprint4TasksTable[[#This Row],[Presup]],0)</f>
        <v>0</v>
      </c>
      <c r="J208" s="12"/>
      <c r="K208" s="12"/>
      <c r="L208" s="12"/>
      <c r="M208" s="12"/>
      <c r="N208" s="42"/>
      <c r="O208" s="44"/>
      <c r="P208" s="12"/>
      <c r="Q208" s="12"/>
      <c r="R208" s="12"/>
      <c r="S208" s="42"/>
      <c r="T208" s="44"/>
      <c r="U208" s="12"/>
      <c r="V208" s="12"/>
      <c r="W208" s="12"/>
      <c r="X208" s="42"/>
      <c r="Y208" s="44"/>
      <c r="Z208" s="12"/>
      <c r="AA208" s="12"/>
      <c r="AB208" s="12"/>
      <c r="AC208" s="42"/>
      <c r="AD208" s="44"/>
      <c r="AE208" s="12"/>
      <c r="AF208" s="12"/>
      <c r="AG208" s="12"/>
      <c r="AH208" s="42"/>
      <c r="AI208" s="44"/>
      <c r="AJ208" s="12"/>
      <c r="AK208" s="12"/>
      <c r="AL208" s="12"/>
      <c r="AM208" s="42"/>
      <c r="AN208" s="44"/>
      <c r="AO208" s="12"/>
      <c r="AP208" s="12"/>
      <c r="AQ208" s="12"/>
      <c r="AR208" s="42"/>
      <c r="AS208" s="44"/>
      <c r="AT208" s="12"/>
      <c r="AU208" s="12"/>
      <c r="AV208" s="12"/>
      <c r="AW208" s="42"/>
      <c r="AX208" s="44"/>
    </row>
    <row r="209" spans="1:50" x14ac:dyDescent="0.2">
      <c r="A209" s="12"/>
      <c r="B209" s="64"/>
      <c r="C209" s="18"/>
      <c r="D209" s="19"/>
      <c r="E209" s="65"/>
      <c r="F209" s="17"/>
      <c r="G209" s="27"/>
      <c r="H209" s="12"/>
      <c r="I209" s="15">
        <f>IF(Sprint4TasksTable[[#This Row],[Presup]]&gt;0,(MAX(J209:AX209)-MIN(J209:AX209))/Sprint4TasksTable[[#This Row],[Presup]],0)</f>
        <v>0</v>
      </c>
      <c r="J209" s="12"/>
      <c r="K209" s="12"/>
      <c r="L209" s="12"/>
      <c r="M209" s="12"/>
      <c r="N209" s="42"/>
      <c r="O209" s="44"/>
      <c r="P209" s="12"/>
      <c r="Q209" s="12"/>
      <c r="R209" s="12"/>
      <c r="S209" s="42"/>
      <c r="T209" s="44"/>
      <c r="U209" s="12"/>
      <c r="V209" s="12"/>
      <c r="W209" s="12"/>
      <c r="X209" s="42"/>
      <c r="Y209" s="44"/>
      <c r="Z209" s="12"/>
      <c r="AA209" s="12"/>
      <c r="AB209" s="12"/>
      <c r="AC209" s="42"/>
      <c r="AD209" s="44"/>
      <c r="AE209" s="12"/>
      <c r="AF209" s="12"/>
      <c r="AG209" s="12"/>
      <c r="AH209" s="42"/>
      <c r="AI209" s="44"/>
      <c r="AJ209" s="12"/>
      <c r="AK209" s="12"/>
      <c r="AL209" s="12"/>
      <c r="AM209" s="42"/>
      <c r="AN209" s="44"/>
      <c r="AO209" s="12"/>
      <c r="AP209" s="12"/>
      <c r="AQ209" s="12"/>
      <c r="AR209" s="42"/>
      <c r="AS209" s="44"/>
      <c r="AT209" s="12"/>
      <c r="AU209" s="12"/>
      <c r="AV209" s="12"/>
      <c r="AW209" s="42"/>
      <c r="AX209" s="44"/>
    </row>
    <row r="210" spans="1:50" x14ac:dyDescent="0.2">
      <c r="A210" s="12"/>
      <c r="B210" s="64"/>
      <c r="C210" s="18"/>
      <c r="D210" s="19"/>
      <c r="E210" s="65"/>
      <c r="F210" s="17"/>
      <c r="G210" s="27"/>
      <c r="H210" s="12"/>
      <c r="I210" s="15">
        <f>IF(Sprint4TasksTable[[#This Row],[Presup]]&gt;0,(MAX(J210:AX210)-MIN(J210:AX210))/Sprint4TasksTable[[#This Row],[Presup]],0)</f>
        <v>0</v>
      </c>
      <c r="J210" s="12"/>
      <c r="K210" s="12"/>
      <c r="L210" s="12"/>
      <c r="M210" s="12"/>
      <c r="N210" s="42"/>
      <c r="O210" s="44"/>
      <c r="P210" s="12"/>
      <c r="Q210" s="12"/>
      <c r="R210" s="12"/>
      <c r="S210" s="42"/>
      <c r="T210" s="44"/>
      <c r="U210" s="12"/>
      <c r="V210" s="12"/>
      <c r="W210" s="12"/>
      <c r="X210" s="42"/>
      <c r="Y210" s="44"/>
      <c r="Z210" s="12"/>
      <c r="AA210" s="12"/>
      <c r="AB210" s="12"/>
      <c r="AC210" s="42"/>
      <c r="AD210" s="44"/>
      <c r="AE210" s="12"/>
      <c r="AF210" s="12"/>
      <c r="AG210" s="12"/>
      <c r="AH210" s="42"/>
      <c r="AI210" s="44"/>
      <c r="AJ210" s="12"/>
      <c r="AK210" s="12"/>
      <c r="AL210" s="12"/>
      <c r="AM210" s="42"/>
      <c r="AN210" s="44"/>
      <c r="AO210" s="12"/>
      <c r="AP210" s="12"/>
      <c r="AQ210" s="12"/>
      <c r="AR210" s="42"/>
      <c r="AS210" s="44"/>
      <c r="AT210" s="12"/>
      <c r="AU210" s="12"/>
      <c r="AV210" s="12"/>
      <c r="AW210" s="42"/>
      <c r="AX210" s="44"/>
    </row>
    <row r="211" spans="1:50" x14ac:dyDescent="0.2">
      <c r="A211" s="12"/>
      <c r="B211" s="64"/>
      <c r="C211" s="18"/>
      <c r="D211" s="19"/>
      <c r="E211" s="65"/>
      <c r="F211" s="17"/>
      <c r="G211" s="27"/>
      <c r="H211" s="12"/>
      <c r="I211" s="15">
        <f>IF(Sprint4TasksTable[[#This Row],[Presup]]&gt;0,(MAX(J211:AX211)-MIN(J211:AX211))/Sprint4TasksTable[[#This Row],[Presup]],0)</f>
        <v>0</v>
      </c>
      <c r="J211" s="12"/>
      <c r="K211" s="12"/>
      <c r="L211" s="12"/>
      <c r="M211" s="12"/>
      <c r="N211" s="42"/>
      <c r="O211" s="44"/>
      <c r="P211" s="12"/>
      <c r="Q211" s="12"/>
      <c r="R211" s="12"/>
      <c r="S211" s="42"/>
      <c r="T211" s="44"/>
      <c r="U211" s="12"/>
      <c r="V211" s="12"/>
      <c r="W211" s="12"/>
      <c r="X211" s="42"/>
      <c r="Y211" s="44"/>
      <c r="Z211" s="12"/>
      <c r="AA211" s="12"/>
      <c r="AB211" s="12"/>
      <c r="AC211" s="42"/>
      <c r="AD211" s="44"/>
      <c r="AE211" s="12"/>
      <c r="AF211" s="12"/>
      <c r="AG211" s="12"/>
      <c r="AH211" s="42"/>
      <c r="AI211" s="44"/>
      <c r="AJ211" s="12"/>
      <c r="AK211" s="12"/>
      <c r="AL211" s="12"/>
      <c r="AM211" s="42"/>
      <c r="AN211" s="44"/>
      <c r="AO211" s="12"/>
      <c r="AP211" s="12"/>
      <c r="AQ211" s="12"/>
      <c r="AR211" s="42"/>
      <c r="AS211" s="44"/>
      <c r="AT211" s="12"/>
      <c r="AU211" s="12"/>
      <c r="AV211" s="12"/>
      <c r="AW211" s="42"/>
      <c r="AX211" s="44"/>
    </row>
    <row r="212" spans="1:50" x14ac:dyDescent="0.2">
      <c r="A212" s="12"/>
      <c r="B212" s="64"/>
      <c r="C212" s="18"/>
      <c r="D212" s="19"/>
      <c r="E212" s="65"/>
      <c r="F212" s="17"/>
      <c r="G212" s="27"/>
      <c r="H212" s="12"/>
      <c r="I212" s="15">
        <f>IF(Sprint4TasksTable[[#This Row],[Presup]]&gt;0,(MAX(J212:AX212)-MIN(J212:AX212))/Sprint4TasksTable[[#This Row],[Presup]],0)</f>
        <v>0</v>
      </c>
      <c r="J212" s="12"/>
      <c r="K212" s="12"/>
      <c r="L212" s="12"/>
      <c r="M212" s="12"/>
      <c r="N212" s="42"/>
      <c r="O212" s="44"/>
      <c r="P212" s="12"/>
      <c r="Q212" s="12"/>
      <c r="R212" s="12"/>
      <c r="S212" s="42"/>
      <c r="T212" s="44"/>
      <c r="U212" s="12"/>
      <c r="V212" s="12"/>
      <c r="W212" s="12"/>
      <c r="X212" s="42"/>
      <c r="Y212" s="44"/>
      <c r="Z212" s="12"/>
      <c r="AA212" s="12"/>
      <c r="AB212" s="12"/>
      <c r="AC212" s="42"/>
      <c r="AD212" s="44"/>
      <c r="AE212" s="12"/>
      <c r="AF212" s="12"/>
      <c r="AG212" s="12"/>
      <c r="AH212" s="42"/>
      <c r="AI212" s="44"/>
      <c r="AJ212" s="12"/>
      <c r="AK212" s="12"/>
      <c r="AL212" s="12"/>
      <c r="AM212" s="42"/>
      <c r="AN212" s="44"/>
      <c r="AO212" s="12"/>
      <c r="AP212" s="12"/>
      <c r="AQ212" s="12"/>
      <c r="AR212" s="42"/>
      <c r="AS212" s="44"/>
      <c r="AT212" s="12"/>
      <c r="AU212" s="12"/>
      <c r="AV212" s="12"/>
      <c r="AW212" s="42"/>
      <c r="AX212" s="44"/>
    </row>
    <row r="213" spans="1:50" x14ac:dyDescent="0.2">
      <c r="A213" s="12"/>
      <c r="B213" s="64"/>
      <c r="C213" s="18"/>
      <c r="D213" s="19"/>
      <c r="E213" s="65"/>
      <c r="F213" s="17"/>
      <c r="G213" s="27"/>
      <c r="H213" s="12"/>
      <c r="I213" s="15">
        <f>IF(Sprint4TasksTable[[#This Row],[Presup]]&gt;0,(MAX(J213:AX213)-MIN(J213:AX213))/Sprint4TasksTable[[#This Row],[Presup]],0)</f>
        <v>0</v>
      </c>
      <c r="J213" s="12"/>
      <c r="K213" s="12"/>
      <c r="L213" s="12"/>
      <c r="M213" s="12"/>
      <c r="N213" s="42"/>
      <c r="O213" s="44"/>
      <c r="P213" s="12"/>
      <c r="Q213" s="12"/>
      <c r="R213" s="12"/>
      <c r="S213" s="42"/>
      <c r="T213" s="44"/>
      <c r="U213" s="12"/>
      <c r="V213" s="12"/>
      <c r="W213" s="12"/>
      <c r="X213" s="42"/>
      <c r="Y213" s="44"/>
      <c r="Z213" s="12"/>
      <c r="AA213" s="12"/>
      <c r="AB213" s="12"/>
      <c r="AC213" s="42"/>
      <c r="AD213" s="44"/>
      <c r="AE213" s="12"/>
      <c r="AF213" s="12"/>
      <c r="AG213" s="12"/>
      <c r="AH213" s="42"/>
      <c r="AI213" s="44"/>
      <c r="AJ213" s="12"/>
      <c r="AK213" s="12"/>
      <c r="AL213" s="12"/>
      <c r="AM213" s="42"/>
      <c r="AN213" s="44"/>
      <c r="AO213" s="12"/>
      <c r="AP213" s="12"/>
      <c r="AQ213" s="12"/>
      <c r="AR213" s="42"/>
      <c r="AS213" s="44"/>
      <c r="AT213" s="12"/>
      <c r="AU213" s="12"/>
      <c r="AV213" s="12"/>
      <c r="AW213" s="42"/>
      <c r="AX213" s="44"/>
    </row>
    <row r="214" spans="1:50" x14ac:dyDescent="0.2">
      <c r="A214" s="12"/>
      <c r="B214" s="64"/>
      <c r="C214" s="18"/>
      <c r="D214" s="19"/>
      <c r="E214" s="65"/>
      <c r="F214" s="17"/>
      <c r="G214" s="27"/>
      <c r="H214" s="12"/>
      <c r="I214" s="15">
        <f>IF(Sprint4TasksTable[[#This Row],[Presup]]&gt;0,(MAX(J214:AX214)-MIN(J214:AX214))/Sprint4TasksTable[[#This Row],[Presup]],0)</f>
        <v>0</v>
      </c>
      <c r="J214" s="12"/>
      <c r="K214" s="12"/>
      <c r="L214" s="12"/>
      <c r="M214" s="12"/>
      <c r="N214" s="42"/>
      <c r="O214" s="44"/>
      <c r="P214" s="12"/>
      <c r="Q214" s="12"/>
      <c r="R214" s="12"/>
      <c r="S214" s="42"/>
      <c r="T214" s="44"/>
      <c r="U214" s="12"/>
      <c r="V214" s="12"/>
      <c r="W214" s="12"/>
      <c r="X214" s="42"/>
      <c r="Y214" s="44"/>
      <c r="Z214" s="12"/>
      <c r="AA214" s="12"/>
      <c r="AB214" s="12"/>
      <c r="AC214" s="42"/>
      <c r="AD214" s="44"/>
      <c r="AE214" s="12"/>
      <c r="AF214" s="12"/>
      <c r="AG214" s="12"/>
      <c r="AH214" s="42"/>
      <c r="AI214" s="44"/>
      <c r="AJ214" s="12"/>
      <c r="AK214" s="12"/>
      <c r="AL214" s="12"/>
      <c r="AM214" s="42"/>
      <c r="AN214" s="44"/>
      <c r="AO214" s="12"/>
      <c r="AP214" s="12"/>
      <c r="AQ214" s="12"/>
      <c r="AR214" s="42"/>
      <c r="AS214" s="44"/>
      <c r="AT214" s="12"/>
      <c r="AU214" s="12"/>
      <c r="AV214" s="12"/>
      <c r="AW214" s="42"/>
      <c r="AX214" s="44"/>
    </row>
    <row r="215" spans="1:50" x14ac:dyDescent="0.2">
      <c r="A215" s="12"/>
      <c r="B215" s="64"/>
      <c r="C215" s="18"/>
      <c r="D215" s="19"/>
      <c r="E215" s="65"/>
      <c r="F215" s="17"/>
      <c r="G215" s="27"/>
      <c r="H215" s="12"/>
      <c r="I215" s="15">
        <f>IF(Sprint4TasksTable[[#This Row],[Presup]]&gt;0,(MAX(J215:AX215)-MIN(J215:AX215))/Sprint4TasksTable[[#This Row],[Presup]],0)</f>
        <v>0</v>
      </c>
      <c r="J215" s="12"/>
      <c r="K215" s="12"/>
      <c r="L215" s="12"/>
      <c r="M215" s="12"/>
      <c r="N215" s="42"/>
      <c r="O215" s="44"/>
      <c r="P215" s="12"/>
      <c r="Q215" s="12"/>
      <c r="R215" s="12"/>
      <c r="S215" s="42"/>
      <c r="T215" s="44"/>
      <c r="U215" s="12"/>
      <c r="V215" s="12"/>
      <c r="W215" s="12"/>
      <c r="X215" s="42"/>
      <c r="Y215" s="44"/>
      <c r="Z215" s="12"/>
      <c r="AA215" s="12"/>
      <c r="AB215" s="12"/>
      <c r="AC215" s="42"/>
      <c r="AD215" s="44"/>
      <c r="AE215" s="12"/>
      <c r="AF215" s="12"/>
      <c r="AG215" s="12"/>
      <c r="AH215" s="42"/>
      <c r="AI215" s="44"/>
      <c r="AJ215" s="12"/>
      <c r="AK215" s="12"/>
      <c r="AL215" s="12"/>
      <c r="AM215" s="42"/>
      <c r="AN215" s="44"/>
      <c r="AO215" s="12"/>
      <c r="AP215" s="12"/>
      <c r="AQ215" s="12"/>
      <c r="AR215" s="42"/>
      <c r="AS215" s="44"/>
      <c r="AT215" s="12"/>
      <c r="AU215" s="12"/>
      <c r="AV215" s="12"/>
      <c r="AW215" s="42"/>
      <c r="AX215" s="44"/>
    </row>
    <row r="216" spans="1:50" x14ac:dyDescent="0.2">
      <c r="A216" s="12"/>
      <c r="B216" s="64"/>
      <c r="C216" s="18"/>
      <c r="D216" s="19"/>
      <c r="E216" s="65"/>
      <c r="F216" s="17"/>
      <c r="G216" s="27"/>
      <c r="H216" s="12"/>
      <c r="I216" s="15">
        <f>IF(Sprint4TasksTable[[#This Row],[Presup]]&gt;0,(MAX(J216:AX216)-MIN(J216:AX216))/Sprint4TasksTable[[#This Row],[Presup]],0)</f>
        <v>0</v>
      </c>
      <c r="J216" s="12"/>
      <c r="K216" s="12"/>
      <c r="L216" s="12"/>
      <c r="M216" s="12"/>
      <c r="N216" s="42"/>
      <c r="O216" s="44"/>
      <c r="P216" s="12"/>
      <c r="Q216" s="12"/>
      <c r="R216" s="12"/>
      <c r="S216" s="42"/>
      <c r="T216" s="44"/>
      <c r="U216" s="12"/>
      <c r="V216" s="12"/>
      <c r="W216" s="12"/>
      <c r="X216" s="42"/>
      <c r="Y216" s="44"/>
      <c r="Z216" s="12"/>
      <c r="AA216" s="12"/>
      <c r="AB216" s="12"/>
      <c r="AC216" s="42"/>
      <c r="AD216" s="44"/>
      <c r="AE216" s="12"/>
      <c r="AF216" s="12"/>
      <c r="AG216" s="12"/>
      <c r="AH216" s="42"/>
      <c r="AI216" s="44"/>
      <c r="AJ216" s="12"/>
      <c r="AK216" s="12"/>
      <c r="AL216" s="12"/>
      <c r="AM216" s="42"/>
      <c r="AN216" s="44"/>
      <c r="AO216" s="12"/>
      <c r="AP216" s="12"/>
      <c r="AQ216" s="12"/>
      <c r="AR216" s="42"/>
      <c r="AS216" s="44"/>
      <c r="AT216" s="12"/>
      <c r="AU216" s="12"/>
      <c r="AV216" s="12"/>
      <c r="AW216" s="42"/>
      <c r="AX216" s="44"/>
    </row>
    <row r="217" spans="1:50" x14ac:dyDescent="0.2">
      <c r="A217" s="12"/>
      <c r="B217" s="64"/>
      <c r="C217" s="18"/>
      <c r="D217" s="19"/>
      <c r="E217" s="65"/>
      <c r="F217" s="17"/>
      <c r="G217" s="27"/>
      <c r="H217" s="12"/>
      <c r="I217" s="15">
        <f>IF(Sprint4TasksTable[[#This Row],[Presup]]&gt;0,(MAX(J217:AX217)-MIN(J217:AX217))/Sprint4TasksTable[[#This Row],[Presup]],0)</f>
        <v>0</v>
      </c>
      <c r="J217" s="12"/>
      <c r="K217" s="12"/>
      <c r="L217" s="12"/>
      <c r="M217" s="12"/>
      <c r="N217" s="42"/>
      <c r="O217" s="44"/>
      <c r="P217" s="12"/>
      <c r="Q217" s="12"/>
      <c r="R217" s="12"/>
      <c r="S217" s="42"/>
      <c r="T217" s="44"/>
      <c r="U217" s="12"/>
      <c r="V217" s="12"/>
      <c r="W217" s="12"/>
      <c r="X217" s="42"/>
      <c r="Y217" s="44"/>
      <c r="Z217" s="12"/>
      <c r="AA217" s="12"/>
      <c r="AB217" s="12"/>
      <c r="AC217" s="42"/>
      <c r="AD217" s="44"/>
      <c r="AE217" s="12"/>
      <c r="AF217" s="12"/>
      <c r="AG217" s="12"/>
      <c r="AH217" s="42"/>
      <c r="AI217" s="44"/>
      <c r="AJ217" s="12"/>
      <c r="AK217" s="12"/>
      <c r="AL217" s="12"/>
      <c r="AM217" s="42"/>
      <c r="AN217" s="44"/>
      <c r="AO217" s="12"/>
      <c r="AP217" s="12"/>
      <c r="AQ217" s="12"/>
      <c r="AR217" s="42"/>
      <c r="AS217" s="44"/>
      <c r="AT217" s="12"/>
      <c r="AU217" s="12"/>
      <c r="AV217" s="12"/>
      <c r="AW217" s="42"/>
      <c r="AX217" s="44"/>
    </row>
    <row r="218" spans="1:50" x14ac:dyDescent="0.2">
      <c r="A218" s="12"/>
      <c r="B218" s="64"/>
      <c r="C218" s="18"/>
      <c r="D218" s="19"/>
      <c r="E218" s="65"/>
      <c r="F218" s="17"/>
      <c r="G218" s="27"/>
      <c r="H218" s="12"/>
      <c r="I218" s="15">
        <f>IF(Sprint4TasksTable[[#This Row],[Presup]]&gt;0,(MAX(J218:AX218)-MIN(J218:AX218))/Sprint4TasksTable[[#This Row],[Presup]],0)</f>
        <v>0</v>
      </c>
      <c r="J218" s="12"/>
      <c r="K218" s="12"/>
      <c r="L218" s="12"/>
      <c r="M218" s="12"/>
      <c r="N218" s="42"/>
      <c r="O218" s="44"/>
      <c r="P218" s="12"/>
      <c r="Q218" s="12"/>
      <c r="R218" s="12"/>
      <c r="S218" s="42"/>
      <c r="T218" s="44"/>
      <c r="U218" s="12"/>
      <c r="V218" s="12"/>
      <c r="W218" s="12"/>
      <c r="X218" s="42"/>
      <c r="Y218" s="44"/>
      <c r="Z218" s="12"/>
      <c r="AA218" s="12"/>
      <c r="AB218" s="12"/>
      <c r="AC218" s="42"/>
      <c r="AD218" s="44"/>
      <c r="AE218" s="12"/>
      <c r="AF218" s="12"/>
      <c r="AG218" s="12"/>
      <c r="AH218" s="42"/>
      <c r="AI218" s="44"/>
      <c r="AJ218" s="12"/>
      <c r="AK218" s="12"/>
      <c r="AL218" s="12"/>
      <c r="AM218" s="42"/>
      <c r="AN218" s="44"/>
      <c r="AO218" s="12"/>
      <c r="AP218" s="12"/>
      <c r="AQ218" s="12"/>
      <c r="AR218" s="42"/>
      <c r="AS218" s="44"/>
      <c r="AT218" s="12"/>
      <c r="AU218" s="12"/>
      <c r="AV218" s="12"/>
      <c r="AW218" s="42"/>
      <c r="AX218" s="44"/>
    </row>
    <row r="219" spans="1:50" x14ac:dyDescent="0.2">
      <c r="A219" s="12"/>
      <c r="B219" s="64"/>
      <c r="C219" s="18"/>
      <c r="D219" s="19"/>
      <c r="E219" s="65"/>
      <c r="F219" s="17"/>
      <c r="G219" s="27"/>
      <c r="H219" s="12"/>
      <c r="I219" s="15">
        <f>IF(Sprint4TasksTable[[#This Row],[Presup]]&gt;0,(MAX(J219:AX219)-MIN(J219:AX219))/Sprint4TasksTable[[#This Row],[Presup]],0)</f>
        <v>0</v>
      </c>
      <c r="J219" s="12"/>
      <c r="K219" s="12"/>
      <c r="L219" s="12"/>
      <c r="M219" s="12"/>
      <c r="N219" s="42"/>
      <c r="O219" s="44"/>
      <c r="P219" s="12"/>
      <c r="Q219" s="12"/>
      <c r="R219" s="12"/>
      <c r="S219" s="42"/>
      <c r="T219" s="44"/>
      <c r="U219" s="12"/>
      <c r="V219" s="12"/>
      <c r="W219" s="12"/>
      <c r="X219" s="42"/>
      <c r="Y219" s="44"/>
      <c r="Z219" s="12"/>
      <c r="AA219" s="12"/>
      <c r="AB219" s="12"/>
      <c r="AC219" s="42"/>
      <c r="AD219" s="44"/>
      <c r="AE219" s="12"/>
      <c r="AF219" s="12"/>
      <c r="AG219" s="12"/>
      <c r="AH219" s="42"/>
      <c r="AI219" s="44"/>
      <c r="AJ219" s="12"/>
      <c r="AK219" s="12"/>
      <c r="AL219" s="12"/>
      <c r="AM219" s="42"/>
      <c r="AN219" s="44"/>
      <c r="AO219" s="12"/>
      <c r="AP219" s="12"/>
      <c r="AQ219" s="12"/>
      <c r="AR219" s="42"/>
      <c r="AS219" s="44"/>
      <c r="AT219" s="12"/>
      <c r="AU219" s="12"/>
      <c r="AV219" s="12"/>
      <c r="AW219" s="42"/>
      <c r="AX219" s="44"/>
    </row>
    <row r="220" spans="1:50" x14ac:dyDescent="0.2">
      <c r="A220" s="12"/>
      <c r="B220" s="64"/>
      <c r="C220" s="18"/>
      <c r="D220" s="19"/>
      <c r="E220" s="65"/>
      <c r="F220" s="17"/>
      <c r="G220" s="27"/>
      <c r="H220" s="12"/>
      <c r="I220" s="15">
        <f>IF(Sprint4TasksTable[[#This Row],[Presup]]&gt;0,(MAX(J220:AX220)-MIN(J220:AX220))/Sprint4TasksTable[[#This Row],[Presup]],0)</f>
        <v>0</v>
      </c>
      <c r="J220" s="12"/>
      <c r="K220" s="12"/>
      <c r="L220" s="12"/>
      <c r="M220" s="12"/>
      <c r="N220" s="42"/>
      <c r="O220" s="44"/>
      <c r="P220" s="12"/>
      <c r="Q220" s="12"/>
      <c r="R220" s="12"/>
      <c r="S220" s="42"/>
      <c r="T220" s="44"/>
      <c r="U220" s="12"/>
      <c r="V220" s="12"/>
      <c r="W220" s="12"/>
      <c r="X220" s="42"/>
      <c r="Y220" s="44"/>
      <c r="Z220" s="12"/>
      <c r="AA220" s="12"/>
      <c r="AB220" s="12"/>
      <c r="AC220" s="42"/>
      <c r="AD220" s="44"/>
      <c r="AE220" s="12"/>
      <c r="AF220" s="12"/>
      <c r="AG220" s="12"/>
      <c r="AH220" s="42"/>
      <c r="AI220" s="44"/>
      <c r="AJ220" s="12"/>
      <c r="AK220" s="12"/>
      <c r="AL220" s="12"/>
      <c r="AM220" s="42"/>
      <c r="AN220" s="44"/>
      <c r="AO220" s="12"/>
      <c r="AP220" s="12"/>
      <c r="AQ220" s="12"/>
      <c r="AR220" s="42"/>
      <c r="AS220" s="44"/>
      <c r="AT220" s="12"/>
      <c r="AU220" s="12"/>
      <c r="AV220" s="12"/>
      <c r="AW220" s="42"/>
      <c r="AX220" s="44"/>
    </row>
    <row r="221" spans="1:50" x14ac:dyDescent="0.2">
      <c r="A221" s="12"/>
      <c r="B221" s="64"/>
      <c r="C221" s="18"/>
      <c r="D221" s="19"/>
      <c r="E221" s="65"/>
      <c r="F221" s="17"/>
      <c r="G221" s="27"/>
      <c r="H221" s="12"/>
      <c r="I221" s="15">
        <f>IF(Sprint4TasksTable[[#This Row],[Presup]]&gt;0,(MAX(J221:AX221)-MIN(J221:AX221))/Sprint4TasksTable[[#This Row],[Presup]],0)</f>
        <v>0</v>
      </c>
      <c r="J221" s="12"/>
      <c r="K221" s="12"/>
      <c r="L221" s="12"/>
      <c r="M221" s="12"/>
      <c r="N221" s="42"/>
      <c r="O221" s="44"/>
      <c r="P221" s="12"/>
      <c r="Q221" s="12"/>
      <c r="R221" s="12"/>
      <c r="S221" s="42"/>
      <c r="T221" s="44"/>
      <c r="U221" s="12"/>
      <c r="V221" s="12"/>
      <c r="W221" s="12"/>
      <c r="X221" s="42"/>
      <c r="Y221" s="44"/>
      <c r="Z221" s="12"/>
      <c r="AA221" s="12"/>
      <c r="AB221" s="12"/>
      <c r="AC221" s="42"/>
      <c r="AD221" s="44"/>
      <c r="AE221" s="12"/>
      <c r="AF221" s="12"/>
      <c r="AG221" s="12"/>
      <c r="AH221" s="42"/>
      <c r="AI221" s="44"/>
      <c r="AJ221" s="12"/>
      <c r="AK221" s="12"/>
      <c r="AL221" s="12"/>
      <c r="AM221" s="42"/>
      <c r="AN221" s="44"/>
      <c r="AO221" s="12"/>
      <c r="AP221" s="12"/>
      <c r="AQ221" s="12"/>
      <c r="AR221" s="42"/>
      <c r="AS221" s="44"/>
      <c r="AT221" s="12"/>
      <c r="AU221" s="12"/>
      <c r="AV221" s="12"/>
      <c r="AW221" s="42"/>
      <c r="AX221" s="44"/>
    </row>
    <row r="222" spans="1:50" x14ac:dyDescent="0.2">
      <c r="A222" s="12"/>
      <c r="B222" s="64"/>
      <c r="C222" s="18"/>
      <c r="D222" s="19"/>
      <c r="E222" s="65"/>
      <c r="F222" s="17"/>
      <c r="G222" s="27"/>
      <c r="H222" s="12"/>
      <c r="I222" s="15">
        <f>IF(Sprint4TasksTable[[#This Row],[Presup]]&gt;0,(MAX(J222:AX222)-MIN(J222:AX222))/Sprint4TasksTable[[#This Row],[Presup]],0)</f>
        <v>0</v>
      </c>
      <c r="J222" s="12"/>
      <c r="K222" s="12"/>
      <c r="L222" s="12"/>
      <c r="M222" s="12"/>
      <c r="N222" s="42"/>
      <c r="O222" s="44"/>
      <c r="P222" s="12"/>
      <c r="Q222" s="12"/>
      <c r="R222" s="12"/>
      <c r="S222" s="42"/>
      <c r="T222" s="44"/>
      <c r="U222" s="12"/>
      <c r="V222" s="12"/>
      <c r="W222" s="12"/>
      <c r="X222" s="42"/>
      <c r="Y222" s="44"/>
      <c r="Z222" s="12"/>
      <c r="AA222" s="12"/>
      <c r="AB222" s="12"/>
      <c r="AC222" s="42"/>
      <c r="AD222" s="44"/>
      <c r="AE222" s="12"/>
      <c r="AF222" s="12"/>
      <c r="AG222" s="12"/>
      <c r="AH222" s="42"/>
      <c r="AI222" s="44"/>
      <c r="AJ222" s="12"/>
      <c r="AK222" s="12"/>
      <c r="AL222" s="12"/>
      <c r="AM222" s="42"/>
      <c r="AN222" s="44"/>
      <c r="AO222" s="12"/>
      <c r="AP222" s="12"/>
      <c r="AQ222" s="12"/>
      <c r="AR222" s="42"/>
      <c r="AS222" s="44"/>
      <c r="AT222" s="12"/>
      <c r="AU222" s="12"/>
      <c r="AV222" s="12"/>
      <c r="AW222" s="42"/>
      <c r="AX222" s="44"/>
    </row>
    <row r="223" spans="1:50" x14ac:dyDescent="0.2">
      <c r="A223" s="12"/>
      <c r="B223" s="64"/>
      <c r="C223" s="18"/>
      <c r="D223" s="19"/>
      <c r="E223" s="65"/>
      <c r="F223" s="17"/>
      <c r="G223" s="27"/>
      <c r="H223" s="12"/>
      <c r="I223" s="15">
        <f>IF(Sprint4TasksTable[[#This Row],[Presup]]&gt;0,(MAX(J223:AX223)-MIN(J223:AX223))/Sprint4TasksTable[[#This Row],[Presup]],0)</f>
        <v>0</v>
      </c>
      <c r="J223" s="12"/>
      <c r="K223" s="12"/>
      <c r="L223" s="12"/>
      <c r="M223" s="12"/>
      <c r="N223" s="42"/>
      <c r="O223" s="44"/>
      <c r="P223" s="12"/>
      <c r="Q223" s="12"/>
      <c r="R223" s="12"/>
      <c r="S223" s="42"/>
      <c r="T223" s="44"/>
      <c r="U223" s="12"/>
      <c r="V223" s="12"/>
      <c r="W223" s="12"/>
      <c r="X223" s="42"/>
      <c r="Y223" s="44"/>
      <c r="Z223" s="12"/>
      <c r="AA223" s="12"/>
      <c r="AB223" s="12"/>
      <c r="AC223" s="42"/>
      <c r="AD223" s="44"/>
      <c r="AE223" s="12"/>
      <c r="AF223" s="12"/>
      <c r="AG223" s="12"/>
      <c r="AH223" s="42"/>
      <c r="AI223" s="44"/>
      <c r="AJ223" s="12"/>
      <c r="AK223" s="12"/>
      <c r="AL223" s="12"/>
      <c r="AM223" s="42"/>
      <c r="AN223" s="44"/>
      <c r="AO223" s="12"/>
      <c r="AP223" s="12"/>
      <c r="AQ223" s="12"/>
      <c r="AR223" s="42"/>
      <c r="AS223" s="44"/>
      <c r="AT223" s="12"/>
      <c r="AU223" s="12"/>
      <c r="AV223" s="12"/>
      <c r="AW223" s="42"/>
      <c r="AX223" s="44"/>
    </row>
    <row r="224" spans="1:50" x14ac:dyDescent="0.2">
      <c r="A224" s="12"/>
      <c r="B224" s="64"/>
      <c r="C224" s="18"/>
      <c r="D224" s="19"/>
      <c r="E224" s="65"/>
      <c r="F224" s="17"/>
      <c r="G224" s="27"/>
      <c r="H224" s="12"/>
      <c r="I224" s="15">
        <f>IF(Sprint4TasksTable[[#This Row],[Presup]]&gt;0,(MAX(J224:AX224)-MIN(J224:AX224))/Sprint4TasksTable[[#This Row],[Presup]],0)</f>
        <v>0</v>
      </c>
      <c r="J224" s="12"/>
      <c r="K224" s="12"/>
      <c r="L224" s="12"/>
      <c r="M224" s="12"/>
      <c r="N224" s="42"/>
      <c r="O224" s="44"/>
      <c r="P224" s="12"/>
      <c r="Q224" s="12"/>
      <c r="R224" s="12"/>
      <c r="S224" s="42"/>
      <c r="T224" s="44"/>
      <c r="U224" s="12"/>
      <c r="V224" s="12"/>
      <c r="W224" s="12"/>
      <c r="X224" s="42"/>
      <c r="Y224" s="44"/>
      <c r="Z224" s="12"/>
      <c r="AA224" s="12"/>
      <c r="AB224" s="12"/>
      <c r="AC224" s="42"/>
      <c r="AD224" s="44"/>
      <c r="AE224" s="12"/>
      <c r="AF224" s="12"/>
      <c r="AG224" s="12"/>
      <c r="AH224" s="42"/>
      <c r="AI224" s="44"/>
      <c r="AJ224" s="12"/>
      <c r="AK224" s="12"/>
      <c r="AL224" s="12"/>
      <c r="AM224" s="42"/>
      <c r="AN224" s="44"/>
      <c r="AO224" s="12"/>
      <c r="AP224" s="12"/>
      <c r="AQ224" s="12"/>
      <c r="AR224" s="42"/>
      <c r="AS224" s="44"/>
      <c r="AT224" s="12"/>
      <c r="AU224" s="12"/>
      <c r="AV224" s="12"/>
      <c r="AW224" s="42"/>
      <c r="AX224" s="44"/>
    </row>
    <row r="225" spans="1:50" x14ac:dyDescent="0.2">
      <c r="A225" s="12"/>
      <c r="B225" s="64"/>
      <c r="C225" s="18"/>
      <c r="D225" s="19"/>
      <c r="E225" s="65"/>
      <c r="F225" s="17"/>
      <c r="G225" s="27"/>
      <c r="H225" s="12"/>
      <c r="I225" s="15">
        <f>IF(Sprint4TasksTable[[#This Row],[Presup]]&gt;0,(MAX(J225:AX225)-MIN(J225:AX225))/Sprint4TasksTable[[#This Row],[Presup]],0)</f>
        <v>0</v>
      </c>
      <c r="J225" s="12"/>
      <c r="K225" s="12"/>
      <c r="L225" s="12"/>
      <c r="M225" s="12"/>
      <c r="N225" s="42"/>
      <c r="O225" s="44"/>
      <c r="P225" s="12"/>
      <c r="Q225" s="12"/>
      <c r="R225" s="12"/>
      <c r="S225" s="42"/>
      <c r="T225" s="44"/>
      <c r="U225" s="12"/>
      <c r="V225" s="12"/>
      <c r="W225" s="12"/>
      <c r="X225" s="42"/>
      <c r="Y225" s="44"/>
      <c r="Z225" s="12"/>
      <c r="AA225" s="12"/>
      <c r="AB225" s="12"/>
      <c r="AC225" s="42"/>
      <c r="AD225" s="44"/>
      <c r="AE225" s="12"/>
      <c r="AF225" s="12"/>
      <c r="AG225" s="12"/>
      <c r="AH225" s="42"/>
      <c r="AI225" s="44"/>
      <c r="AJ225" s="12"/>
      <c r="AK225" s="12"/>
      <c r="AL225" s="12"/>
      <c r="AM225" s="42"/>
      <c r="AN225" s="44"/>
      <c r="AO225" s="12"/>
      <c r="AP225" s="12"/>
      <c r="AQ225" s="12"/>
      <c r="AR225" s="42"/>
      <c r="AS225" s="44"/>
      <c r="AT225" s="12"/>
      <c r="AU225" s="12"/>
      <c r="AV225" s="12"/>
      <c r="AW225" s="42"/>
      <c r="AX225" s="44"/>
    </row>
    <row r="226" spans="1:50" x14ac:dyDescent="0.2">
      <c r="A226" s="12"/>
      <c r="B226" s="64"/>
      <c r="C226" s="18"/>
      <c r="D226" s="19"/>
      <c r="E226" s="65"/>
      <c r="F226" s="17"/>
      <c r="G226" s="27"/>
      <c r="H226" s="12"/>
      <c r="I226" s="15">
        <f>IF(Sprint4TasksTable[[#This Row],[Presup]]&gt;0,(MAX(J226:AX226)-MIN(J226:AX226))/Sprint4TasksTable[[#This Row],[Presup]],0)</f>
        <v>0</v>
      </c>
      <c r="J226" s="12"/>
      <c r="K226" s="12"/>
      <c r="L226" s="12"/>
      <c r="M226" s="12"/>
      <c r="N226" s="42"/>
      <c r="O226" s="44"/>
      <c r="P226" s="12"/>
      <c r="Q226" s="12"/>
      <c r="R226" s="12"/>
      <c r="S226" s="42"/>
      <c r="T226" s="44"/>
      <c r="U226" s="12"/>
      <c r="V226" s="12"/>
      <c r="W226" s="12"/>
      <c r="X226" s="42"/>
      <c r="Y226" s="44"/>
      <c r="Z226" s="12"/>
      <c r="AA226" s="12"/>
      <c r="AB226" s="12"/>
      <c r="AC226" s="42"/>
      <c r="AD226" s="44"/>
      <c r="AE226" s="12"/>
      <c r="AF226" s="12"/>
      <c r="AG226" s="12"/>
      <c r="AH226" s="42"/>
      <c r="AI226" s="44"/>
      <c r="AJ226" s="12"/>
      <c r="AK226" s="12"/>
      <c r="AL226" s="12"/>
      <c r="AM226" s="42"/>
      <c r="AN226" s="44"/>
      <c r="AO226" s="12"/>
      <c r="AP226" s="12"/>
      <c r="AQ226" s="12"/>
      <c r="AR226" s="42"/>
      <c r="AS226" s="44"/>
      <c r="AT226" s="12"/>
      <c r="AU226" s="12"/>
      <c r="AV226" s="12"/>
      <c r="AW226" s="42"/>
      <c r="AX226" s="44"/>
    </row>
    <row r="227" spans="1:50" x14ac:dyDescent="0.2">
      <c r="A227" s="12"/>
      <c r="B227" s="64"/>
      <c r="C227" s="18"/>
      <c r="D227" s="19"/>
      <c r="E227" s="65"/>
      <c r="F227" s="17"/>
      <c r="G227" s="27"/>
      <c r="H227" s="12"/>
      <c r="I227" s="15">
        <f>IF(Sprint4TasksTable[[#This Row],[Presup]]&gt;0,(MAX(J227:AX227)-MIN(J227:AX227))/Sprint4TasksTable[[#This Row],[Presup]],0)</f>
        <v>0</v>
      </c>
      <c r="J227" s="12"/>
      <c r="K227" s="12"/>
      <c r="L227" s="12"/>
      <c r="M227" s="12"/>
      <c r="N227" s="42"/>
      <c r="O227" s="44"/>
      <c r="P227" s="12"/>
      <c r="Q227" s="12"/>
      <c r="R227" s="12"/>
      <c r="S227" s="42"/>
      <c r="T227" s="44"/>
      <c r="U227" s="12"/>
      <c r="V227" s="12"/>
      <c r="W227" s="12"/>
      <c r="X227" s="42"/>
      <c r="Y227" s="44"/>
      <c r="Z227" s="12"/>
      <c r="AA227" s="12"/>
      <c r="AB227" s="12"/>
      <c r="AC227" s="42"/>
      <c r="AD227" s="44"/>
      <c r="AE227" s="12"/>
      <c r="AF227" s="12"/>
      <c r="AG227" s="12"/>
      <c r="AH227" s="42"/>
      <c r="AI227" s="44"/>
      <c r="AJ227" s="12"/>
      <c r="AK227" s="12"/>
      <c r="AL227" s="12"/>
      <c r="AM227" s="42"/>
      <c r="AN227" s="44"/>
      <c r="AO227" s="12"/>
      <c r="AP227" s="12"/>
      <c r="AQ227" s="12"/>
      <c r="AR227" s="42"/>
      <c r="AS227" s="44"/>
      <c r="AT227" s="12"/>
      <c r="AU227" s="12"/>
      <c r="AV227" s="12"/>
      <c r="AW227" s="42"/>
      <c r="AX227" s="44"/>
    </row>
    <row r="228" spans="1:50" x14ac:dyDescent="0.2">
      <c r="A228" s="12"/>
      <c r="B228" s="64"/>
      <c r="C228" s="18"/>
      <c r="D228" s="19"/>
      <c r="E228" s="65"/>
      <c r="F228" s="17"/>
      <c r="G228" s="27"/>
      <c r="H228" s="12"/>
      <c r="I228" s="15">
        <f>IF(Sprint4TasksTable[[#This Row],[Presup]]&gt;0,(MAX(J228:AX228)-MIN(J228:AX228))/Sprint4TasksTable[[#This Row],[Presup]],0)</f>
        <v>0</v>
      </c>
      <c r="J228" s="12"/>
      <c r="K228" s="12"/>
      <c r="L228" s="12"/>
      <c r="M228" s="12"/>
      <c r="N228" s="42"/>
      <c r="O228" s="44"/>
      <c r="P228" s="12"/>
      <c r="Q228" s="12"/>
      <c r="R228" s="12"/>
      <c r="S228" s="42"/>
      <c r="T228" s="44"/>
      <c r="U228" s="12"/>
      <c r="V228" s="12"/>
      <c r="W228" s="12"/>
      <c r="X228" s="42"/>
      <c r="Y228" s="44"/>
      <c r="Z228" s="12"/>
      <c r="AA228" s="12"/>
      <c r="AB228" s="12"/>
      <c r="AC228" s="42"/>
      <c r="AD228" s="44"/>
      <c r="AE228" s="12"/>
      <c r="AF228" s="12"/>
      <c r="AG228" s="12"/>
      <c r="AH228" s="42"/>
      <c r="AI228" s="44"/>
      <c r="AJ228" s="12"/>
      <c r="AK228" s="12"/>
      <c r="AL228" s="12"/>
      <c r="AM228" s="42"/>
      <c r="AN228" s="44"/>
      <c r="AO228" s="12"/>
      <c r="AP228" s="12"/>
      <c r="AQ228" s="12"/>
      <c r="AR228" s="42"/>
      <c r="AS228" s="44"/>
      <c r="AT228" s="12"/>
      <c r="AU228" s="12"/>
      <c r="AV228" s="12"/>
      <c r="AW228" s="42"/>
      <c r="AX228" s="44"/>
    </row>
    <row r="229" spans="1:50" x14ac:dyDescent="0.2">
      <c r="A229" s="12"/>
      <c r="B229" s="64"/>
      <c r="C229" s="18"/>
      <c r="D229" s="19"/>
      <c r="E229" s="65"/>
      <c r="F229" s="17"/>
      <c r="G229" s="27"/>
      <c r="H229" s="12"/>
      <c r="I229" s="15">
        <f>IF(Sprint4TasksTable[[#This Row],[Presup]]&gt;0,(MAX(J229:AX229)-MIN(J229:AX229))/Sprint4TasksTable[[#This Row],[Presup]],0)</f>
        <v>0</v>
      </c>
      <c r="J229" s="12"/>
      <c r="K229" s="12"/>
      <c r="L229" s="12"/>
      <c r="M229" s="12"/>
      <c r="N229" s="42"/>
      <c r="O229" s="44"/>
      <c r="P229" s="12"/>
      <c r="Q229" s="12"/>
      <c r="R229" s="12"/>
      <c r="S229" s="42"/>
      <c r="T229" s="44"/>
      <c r="U229" s="12"/>
      <c r="V229" s="12"/>
      <c r="W229" s="12"/>
      <c r="X229" s="42"/>
      <c r="Y229" s="44"/>
      <c r="Z229" s="12"/>
      <c r="AA229" s="12"/>
      <c r="AB229" s="12"/>
      <c r="AC229" s="42"/>
      <c r="AD229" s="44"/>
      <c r="AE229" s="12"/>
      <c r="AF229" s="12"/>
      <c r="AG229" s="12"/>
      <c r="AH229" s="42"/>
      <c r="AI229" s="44"/>
      <c r="AJ229" s="12"/>
      <c r="AK229" s="12"/>
      <c r="AL229" s="12"/>
      <c r="AM229" s="42"/>
      <c r="AN229" s="44"/>
      <c r="AO229" s="12"/>
      <c r="AP229" s="12"/>
      <c r="AQ229" s="12"/>
      <c r="AR229" s="42"/>
      <c r="AS229" s="44"/>
      <c r="AT229" s="12"/>
      <c r="AU229" s="12"/>
      <c r="AV229" s="12"/>
      <c r="AW229" s="42"/>
      <c r="AX229" s="44"/>
    </row>
    <row r="230" spans="1:50" x14ac:dyDescent="0.2">
      <c r="A230" s="12"/>
      <c r="B230" s="64"/>
      <c r="C230" s="18"/>
      <c r="D230" s="19"/>
      <c r="E230" s="65"/>
      <c r="F230" s="17"/>
      <c r="G230" s="27"/>
      <c r="H230" s="12"/>
      <c r="I230" s="15">
        <f>IF(Sprint4TasksTable[[#This Row],[Presup]]&gt;0,(MAX(J230:AX230)-MIN(J230:AX230))/Sprint4TasksTable[[#This Row],[Presup]],0)</f>
        <v>0</v>
      </c>
      <c r="J230" s="12"/>
      <c r="K230" s="12"/>
      <c r="L230" s="12"/>
      <c r="M230" s="12"/>
      <c r="N230" s="42"/>
      <c r="O230" s="44"/>
      <c r="P230" s="12"/>
      <c r="Q230" s="12"/>
      <c r="R230" s="12"/>
      <c r="S230" s="42"/>
      <c r="T230" s="44"/>
      <c r="U230" s="12"/>
      <c r="V230" s="12"/>
      <c r="W230" s="12"/>
      <c r="X230" s="42"/>
      <c r="Y230" s="44"/>
      <c r="Z230" s="12"/>
      <c r="AA230" s="12"/>
      <c r="AB230" s="12"/>
      <c r="AC230" s="42"/>
      <c r="AD230" s="44"/>
      <c r="AE230" s="12"/>
      <c r="AF230" s="12"/>
      <c r="AG230" s="12"/>
      <c r="AH230" s="42"/>
      <c r="AI230" s="44"/>
      <c r="AJ230" s="12"/>
      <c r="AK230" s="12"/>
      <c r="AL230" s="12"/>
      <c r="AM230" s="42"/>
      <c r="AN230" s="44"/>
      <c r="AO230" s="12"/>
      <c r="AP230" s="12"/>
      <c r="AQ230" s="12"/>
      <c r="AR230" s="42"/>
      <c r="AS230" s="44"/>
      <c r="AT230" s="12"/>
      <c r="AU230" s="12"/>
      <c r="AV230" s="12"/>
      <c r="AW230" s="42"/>
      <c r="AX230" s="44"/>
    </row>
    <row r="231" spans="1:50" x14ac:dyDescent="0.2">
      <c r="A231" s="12"/>
      <c r="B231" s="64"/>
      <c r="C231" s="18"/>
      <c r="D231" s="19"/>
      <c r="E231" s="65"/>
      <c r="F231" s="17"/>
      <c r="G231" s="27"/>
      <c r="H231" s="12"/>
      <c r="I231" s="15">
        <f>IF(Sprint4TasksTable[[#This Row],[Presup]]&gt;0,(MAX(J231:AX231)-MIN(J231:AX231))/Sprint4TasksTable[[#This Row],[Presup]],0)</f>
        <v>0</v>
      </c>
      <c r="J231" s="12"/>
      <c r="K231" s="12"/>
      <c r="L231" s="12"/>
      <c r="M231" s="12"/>
      <c r="N231" s="42"/>
      <c r="O231" s="44"/>
      <c r="P231" s="12"/>
      <c r="Q231" s="12"/>
      <c r="R231" s="12"/>
      <c r="S231" s="42"/>
      <c r="T231" s="44"/>
      <c r="U231" s="12"/>
      <c r="V231" s="12"/>
      <c r="W231" s="12"/>
      <c r="X231" s="42"/>
      <c r="Y231" s="44"/>
      <c r="Z231" s="12"/>
      <c r="AA231" s="12"/>
      <c r="AB231" s="12"/>
      <c r="AC231" s="42"/>
      <c r="AD231" s="44"/>
      <c r="AE231" s="12"/>
      <c r="AF231" s="12"/>
      <c r="AG231" s="12"/>
      <c r="AH231" s="42"/>
      <c r="AI231" s="44"/>
      <c r="AJ231" s="12"/>
      <c r="AK231" s="12"/>
      <c r="AL231" s="12"/>
      <c r="AM231" s="42"/>
      <c r="AN231" s="44"/>
      <c r="AO231" s="12"/>
      <c r="AP231" s="12"/>
      <c r="AQ231" s="12"/>
      <c r="AR231" s="42"/>
      <c r="AS231" s="44"/>
      <c r="AT231" s="12"/>
      <c r="AU231" s="12"/>
      <c r="AV231" s="12"/>
      <c r="AW231" s="42"/>
      <c r="AX231" s="44"/>
    </row>
    <row r="232" spans="1:50" x14ac:dyDescent="0.2">
      <c r="A232" s="12"/>
      <c r="B232" s="64"/>
      <c r="C232" s="18"/>
      <c r="D232" s="19"/>
      <c r="E232" s="65"/>
      <c r="F232" s="17"/>
      <c r="G232" s="27"/>
      <c r="H232" s="12"/>
      <c r="I232" s="15">
        <f>IF(Sprint4TasksTable[[#This Row],[Presup]]&gt;0,(MAX(J232:AX232)-MIN(J232:AX232))/Sprint4TasksTable[[#This Row],[Presup]],0)</f>
        <v>0</v>
      </c>
      <c r="J232" s="12"/>
      <c r="K232" s="12"/>
      <c r="L232" s="12"/>
      <c r="M232" s="12"/>
      <c r="N232" s="42"/>
      <c r="O232" s="44"/>
      <c r="P232" s="12"/>
      <c r="Q232" s="12"/>
      <c r="R232" s="12"/>
      <c r="S232" s="42"/>
      <c r="T232" s="44"/>
      <c r="U232" s="12"/>
      <c r="V232" s="12"/>
      <c r="W232" s="12"/>
      <c r="X232" s="42"/>
      <c r="Y232" s="44"/>
      <c r="Z232" s="12"/>
      <c r="AA232" s="12"/>
      <c r="AB232" s="12"/>
      <c r="AC232" s="42"/>
      <c r="AD232" s="44"/>
      <c r="AE232" s="12"/>
      <c r="AF232" s="12"/>
      <c r="AG232" s="12"/>
      <c r="AH232" s="42"/>
      <c r="AI232" s="44"/>
      <c r="AJ232" s="12"/>
      <c r="AK232" s="12"/>
      <c r="AL232" s="12"/>
      <c r="AM232" s="42"/>
      <c r="AN232" s="44"/>
      <c r="AO232" s="12"/>
      <c r="AP232" s="12"/>
      <c r="AQ232" s="12"/>
      <c r="AR232" s="42"/>
      <c r="AS232" s="44"/>
      <c r="AT232" s="12"/>
      <c r="AU232" s="12"/>
      <c r="AV232" s="12"/>
      <c r="AW232" s="42"/>
      <c r="AX232" s="44"/>
    </row>
    <row r="233" spans="1:50" x14ac:dyDescent="0.2">
      <c r="A233" s="12"/>
      <c r="B233" s="64"/>
      <c r="C233" s="18"/>
      <c r="D233" s="19"/>
      <c r="E233" s="65"/>
      <c r="F233" s="17"/>
      <c r="G233" s="27"/>
      <c r="H233" s="12"/>
      <c r="I233" s="15">
        <f>IF(Sprint4TasksTable[[#This Row],[Presup]]&gt;0,(MAX(J233:AX233)-MIN(J233:AX233))/Sprint4TasksTable[[#This Row],[Presup]],0)</f>
        <v>0</v>
      </c>
      <c r="J233" s="12"/>
      <c r="K233" s="12"/>
      <c r="L233" s="12"/>
      <c r="M233" s="12"/>
      <c r="N233" s="42"/>
      <c r="O233" s="44"/>
      <c r="P233" s="12"/>
      <c r="Q233" s="12"/>
      <c r="R233" s="12"/>
      <c r="S233" s="42"/>
      <c r="T233" s="44"/>
      <c r="U233" s="12"/>
      <c r="V233" s="12"/>
      <c r="W233" s="12"/>
      <c r="X233" s="42"/>
      <c r="Y233" s="44"/>
      <c r="Z233" s="12"/>
      <c r="AA233" s="12"/>
      <c r="AB233" s="12"/>
      <c r="AC233" s="42"/>
      <c r="AD233" s="44"/>
      <c r="AE233" s="12"/>
      <c r="AF233" s="12"/>
      <c r="AG233" s="12"/>
      <c r="AH233" s="42"/>
      <c r="AI233" s="44"/>
      <c r="AJ233" s="12"/>
      <c r="AK233" s="12"/>
      <c r="AL233" s="12"/>
      <c r="AM233" s="42"/>
      <c r="AN233" s="44"/>
      <c r="AO233" s="12"/>
      <c r="AP233" s="12"/>
      <c r="AQ233" s="12"/>
      <c r="AR233" s="42"/>
      <c r="AS233" s="44"/>
      <c r="AT233" s="12"/>
      <c r="AU233" s="12"/>
      <c r="AV233" s="12"/>
      <c r="AW233" s="42"/>
      <c r="AX233" s="44"/>
    </row>
    <row r="234" spans="1:50" x14ac:dyDescent="0.2">
      <c r="A234" s="12"/>
      <c r="B234" s="64"/>
      <c r="C234" s="18"/>
      <c r="D234" s="19"/>
      <c r="E234" s="65"/>
      <c r="F234" s="17"/>
      <c r="G234" s="27"/>
      <c r="H234" s="12"/>
      <c r="I234" s="15">
        <f>IF(Sprint4TasksTable[[#This Row],[Presup]]&gt;0,(MAX(J234:AX234)-MIN(J234:AX234))/Sprint4TasksTable[[#This Row],[Presup]],0)</f>
        <v>0</v>
      </c>
      <c r="J234" s="12"/>
      <c r="K234" s="12"/>
      <c r="L234" s="12"/>
      <c r="M234" s="12"/>
      <c r="N234" s="42"/>
      <c r="O234" s="44"/>
      <c r="P234" s="12"/>
      <c r="Q234" s="12"/>
      <c r="R234" s="12"/>
      <c r="S234" s="42"/>
      <c r="T234" s="44"/>
      <c r="U234" s="12"/>
      <c r="V234" s="12"/>
      <c r="W234" s="12"/>
      <c r="X234" s="42"/>
      <c r="Y234" s="44"/>
      <c r="Z234" s="12"/>
      <c r="AA234" s="12"/>
      <c r="AB234" s="12"/>
      <c r="AC234" s="42"/>
      <c r="AD234" s="44"/>
      <c r="AE234" s="12"/>
      <c r="AF234" s="12"/>
      <c r="AG234" s="12"/>
      <c r="AH234" s="42"/>
      <c r="AI234" s="44"/>
      <c r="AJ234" s="12"/>
      <c r="AK234" s="12"/>
      <c r="AL234" s="12"/>
      <c r="AM234" s="42"/>
      <c r="AN234" s="44"/>
      <c r="AO234" s="12"/>
      <c r="AP234" s="12"/>
      <c r="AQ234" s="12"/>
      <c r="AR234" s="42"/>
      <c r="AS234" s="44"/>
      <c r="AT234" s="12"/>
      <c r="AU234" s="12"/>
      <c r="AV234" s="12"/>
      <c r="AW234" s="42"/>
      <c r="AX234" s="44"/>
    </row>
    <row r="235" spans="1:50" x14ac:dyDescent="0.2">
      <c r="A235" s="12"/>
      <c r="B235" s="64"/>
      <c r="C235" s="18"/>
      <c r="D235" s="19"/>
      <c r="E235" s="65"/>
      <c r="F235" s="17"/>
      <c r="G235" s="27"/>
      <c r="H235" s="12"/>
      <c r="I235" s="15">
        <f>IF(Sprint4TasksTable[[#This Row],[Presup]]&gt;0,(MAX(J235:AX235)-MIN(J235:AX235))/Sprint4TasksTable[[#This Row],[Presup]],0)</f>
        <v>0</v>
      </c>
      <c r="J235" s="12"/>
      <c r="K235" s="12"/>
      <c r="L235" s="12"/>
      <c r="M235" s="12"/>
      <c r="N235" s="42"/>
      <c r="O235" s="44"/>
      <c r="P235" s="12"/>
      <c r="Q235" s="12"/>
      <c r="R235" s="12"/>
      <c r="S235" s="42"/>
      <c r="T235" s="44"/>
      <c r="U235" s="12"/>
      <c r="V235" s="12"/>
      <c r="W235" s="12"/>
      <c r="X235" s="42"/>
      <c r="Y235" s="44"/>
      <c r="Z235" s="12"/>
      <c r="AA235" s="12"/>
      <c r="AB235" s="12"/>
      <c r="AC235" s="42"/>
      <c r="AD235" s="44"/>
      <c r="AE235" s="12"/>
      <c r="AF235" s="12"/>
      <c r="AG235" s="12"/>
      <c r="AH235" s="42"/>
      <c r="AI235" s="44"/>
      <c r="AJ235" s="12"/>
      <c r="AK235" s="12"/>
      <c r="AL235" s="12"/>
      <c r="AM235" s="42"/>
      <c r="AN235" s="44"/>
      <c r="AO235" s="12"/>
      <c r="AP235" s="12"/>
      <c r="AQ235" s="12"/>
      <c r="AR235" s="42"/>
      <c r="AS235" s="44"/>
      <c r="AT235" s="12"/>
      <c r="AU235" s="12"/>
      <c r="AV235" s="12"/>
      <c r="AW235" s="42"/>
      <c r="AX235" s="44"/>
    </row>
    <row r="236" spans="1:50" x14ac:dyDescent="0.2">
      <c r="A236" s="12"/>
      <c r="B236" s="64"/>
      <c r="C236" s="18"/>
      <c r="D236" s="19"/>
      <c r="E236" s="65"/>
      <c r="F236" s="17"/>
      <c r="G236" s="27"/>
      <c r="H236" s="12"/>
      <c r="I236" s="15">
        <f>IF(Sprint4TasksTable[[#This Row],[Presup]]&gt;0,(MAX(J236:AX236)-MIN(J236:AX236))/Sprint4TasksTable[[#This Row],[Presup]],0)</f>
        <v>0</v>
      </c>
      <c r="J236" s="12"/>
      <c r="K236" s="12"/>
      <c r="L236" s="12"/>
      <c r="M236" s="12"/>
      <c r="N236" s="42"/>
      <c r="O236" s="44"/>
      <c r="P236" s="12"/>
      <c r="Q236" s="12"/>
      <c r="R236" s="12"/>
      <c r="S236" s="42"/>
      <c r="T236" s="44"/>
      <c r="U236" s="12"/>
      <c r="V236" s="12"/>
      <c r="W236" s="12"/>
      <c r="X236" s="42"/>
      <c r="Y236" s="44"/>
      <c r="Z236" s="12"/>
      <c r="AA236" s="12"/>
      <c r="AB236" s="12"/>
      <c r="AC236" s="42"/>
      <c r="AD236" s="44"/>
      <c r="AE236" s="12"/>
      <c r="AF236" s="12"/>
      <c r="AG236" s="12"/>
      <c r="AH236" s="42"/>
      <c r="AI236" s="44"/>
      <c r="AJ236" s="12"/>
      <c r="AK236" s="12"/>
      <c r="AL236" s="12"/>
      <c r="AM236" s="42"/>
      <c r="AN236" s="44"/>
      <c r="AO236" s="12"/>
      <c r="AP236" s="12"/>
      <c r="AQ236" s="12"/>
      <c r="AR236" s="42"/>
      <c r="AS236" s="44"/>
      <c r="AT236" s="12"/>
      <c r="AU236" s="12"/>
      <c r="AV236" s="12"/>
      <c r="AW236" s="42"/>
      <c r="AX236" s="44"/>
    </row>
    <row r="237" spans="1:50" x14ac:dyDescent="0.2">
      <c r="A237" s="12"/>
      <c r="B237" s="64"/>
      <c r="C237" s="18"/>
      <c r="D237" s="19"/>
      <c r="E237" s="65"/>
      <c r="F237" s="17"/>
      <c r="G237" s="27"/>
      <c r="H237" s="12"/>
      <c r="I237" s="15">
        <f>IF(Sprint4TasksTable[[#This Row],[Presup]]&gt;0,(MAX(J237:AX237)-MIN(J237:AX237))/Sprint4TasksTable[[#This Row],[Presup]],0)</f>
        <v>0</v>
      </c>
      <c r="J237" s="12"/>
      <c r="K237" s="12"/>
      <c r="L237" s="12"/>
      <c r="M237" s="12"/>
      <c r="N237" s="42"/>
      <c r="O237" s="44"/>
      <c r="P237" s="12"/>
      <c r="Q237" s="12"/>
      <c r="R237" s="12"/>
      <c r="S237" s="42"/>
      <c r="T237" s="44"/>
      <c r="U237" s="12"/>
      <c r="V237" s="12"/>
      <c r="W237" s="12"/>
      <c r="X237" s="42"/>
      <c r="Y237" s="44"/>
      <c r="Z237" s="12"/>
      <c r="AA237" s="12"/>
      <c r="AB237" s="12"/>
      <c r="AC237" s="42"/>
      <c r="AD237" s="44"/>
      <c r="AE237" s="12"/>
      <c r="AF237" s="12"/>
      <c r="AG237" s="12"/>
      <c r="AH237" s="42"/>
      <c r="AI237" s="44"/>
      <c r="AJ237" s="12"/>
      <c r="AK237" s="12"/>
      <c r="AL237" s="12"/>
      <c r="AM237" s="42"/>
      <c r="AN237" s="44"/>
      <c r="AO237" s="12"/>
      <c r="AP237" s="12"/>
      <c r="AQ237" s="12"/>
      <c r="AR237" s="42"/>
      <c r="AS237" s="44"/>
      <c r="AT237" s="12"/>
      <c r="AU237" s="12"/>
      <c r="AV237" s="12"/>
      <c r="AW237" s="42"/>
      <c r="AX237" s="44"/>
    </row>
    <row r="238" spans="1:50" x14ac:dyDescent="0.2">
      <c r="A238" s="12"/>
      <c r="B238" s="64"/>
      <c r="C238" s="18"/>
      <c r="D238" s="19"/>
      <c r="E238" s="65"/>
      <c r="F238" s="17"/>
      <c r="G238" s="27"/>
      <c r="H238" s="12"/>
      <c r="I238" s="15">
        <f>IF(Sprint4TasksTable[[#This Row],[Presup]]&gt;0,(MAX(J238:AX238)-MIN(J238:AX238))/Sprint4TasksTable[[#This Row],[Presup]],0)</f>
        <v>0</v>
      </c>
      <c r="J238" s="12"/>
      <c r="K238" s="12"/>
      <c r="L238" s="12"/>
      <c r="M238" s="12"/>
      <c r="N238" s="42"/>
      <c r="O238" s="44"/>
      <c r="P238" s="12"/>
      <c r="Q238" s="12"/>
      <c r="R238" s="12"/>
      <c r="S238" s="42"/>
      <c r="T238" s="44"/>
      <c r="U238" s="12"/>
      <c r="V238" s="12"/>
      <c r="W238" s="12"/>
      <c r="X238" s="42"/>
      <c r="Y238" s="44"/>
      <c r="Z238" s="12"/>
      <c r="AA238" s="12"/>
      <c r="AB238" s="12"/>
      <c r="AC238" s="42"/>
      <c r="AD238" s="44"/>
      <c r="AE238" s="12"/>
      <c r="AF238" s="12"/>
      <c r="AG238" s="12"/>
      <c r="AH238" s="42"/>
      <c r="AI238" s="44"/>
      <c r="AJ238" s="12"/>
      <c r="AK238" s="12"/>
      <c r="AL238" s="12"/>
      <c r="AM238" s="42"/>
      <c r="AN238" s="44"/>
      <c r="AO238" s="12"/>
      <c r="AP238" s="12"/>
      <c r="AQ238" s="12"/>
      <c r="AR238" s="42"/>
      <c r="AS238" s="44"/>
      <c r="AT238" s="12"/>
      <c r="AU238" s="12"/>
      <c r="AV238" s="12"/>
      <c r="AW238" s="42"/>
      <c r="AX238" s="44"/>
    </row>
    <row r="239" spans="1:50" x14ac:dyDescent="0.2">
      <c r="A239" s="12"/>
      <c r="B239" s="64"/>
      <c r="C239" s="18"/>
      <c r="D239" s="19"/>
      <c r="E239" s="65"/>
      <c r="F239" s="17"/>
      <c r="G239" s="27"/>
      <c r="H239" s="12"/>
      <c r="I239" s="15">
        <f>IF(Sprint4TasksTable[[#This Row],[Presup]]&gt;0,(MAX(J239:AX239)-MIN(J239:AX239))/Sprint4TasksTable[[#This Row],[Presup]],0)</f>
        <v>0</v>
      </c>
      <c r="J239" s="12"/>
      <c r="K239" s="12"/>
      <c r="L239" s="12"/>
      <c r="M239" s="12"/>
      <c r="N239" s="42"/>
      <c r="O239" s="44"/>
      <c r="P239" s="12"/>
      <c r="Q239" s="12"/>
      <c r="R239" s="12"/>
      <c r="S239" s="42"/>
      <c r="T239" s="44"/>
      <c r="U239" s="12"/>
      <c r="V239" s="12"/>
      <c r="W239" s="12"/>
      <c r="X239" s="42"/>
      <c r="Y239" s="44"/>
      <c r="Z239" s="12"/>
      <c r="AA239" s="12"/>
      <c r="AB239" s="12"/>
      <c r="AC239" s="42"/>
      <c r="AD239" s="44"/>
      <c r="AE239" s="12"/>
      <c r="AF239" s="12"/>
      <c r="AG239" s="12"/>
      <c r="AH239" s="42"/>
      <c r="AI239" s="44"/>
      <c r="AJ239" s="12"/>
      <c r="AK239" s="12"/>
      <c r="AL239" s="12"/>
      <c r="AM239" s="42"/>
      <c r="AN239" s="44"/>
      <c r="AO239" s="12"/>
      <c r="AP239" s="12"/>
      <c r="AQ239" s="12"/>
      <c r="AR239" s="42"/>
      <c r="AS239" s="44"/>
      <c r="AT239" s="12"/>
      <c r="AU239" s="12"/>
      <c r="AV239" s="12"/>
      <c r="AW239" s="42"/>
      <c r="AX239" s="44"/>
    </row>
    <row r="240" spans="1:50" x14ac:dyDescent="0.2">
      <c r="A240" s="12"/>
      <c r="B240" s="64"/>
      <c r="C240" s="18"/>
      <c r="D240" s="19"/>
      <c r="E240" s="65"/>
      <c r="F240" s="17"/>
      <c r="G240" s="27"/>
      <c r="H240" s="12"/>
      <c r="I240" s="15">
        <f>IF(Sprint4TasksTable[[#This Row],[Presup]]&gt;0,(MAX(J240:AX240)-MIN(J240:AX240))/Sprint4TasksTable[[#This Row],[Presup]],0)</f>
        <v>0</v>
      </c>
      <c r="J240" s="12"/>
      <c r="K240" s="12"/>
      <c r="L240" s="12"/>
      <c r="M240" s="12"/>
      <c r="N240" s="42"/>
      <c r="O240" s="44"/>
      <c r="P240" s="12"/>
      <c r="Q240" s="12"/>
      <c r="R240" s="12"/>
      <c r="S240" s="42"/>
      <c r="T240" s="44"/>
      <c r="U240" s="12"/>
      <c r="V240" s="12"/>
      <c r="W240" s="12"/>
      <c r="X240" s="42"/>
      <c r="Y240" s="44"/>
      <c r="Z240" s="12"/>
      <c r="AA240" s="12"/>
      <c r="AB240" s="12"/>
      <c r="AC240" s="42"/>
      <c r="AD240" s="44"/>
      <c r="AE240" s="12"/>
      <c r="AF240" s="12"/>
      <c r="AG240" s="12"/>
      <c r="AH240" s="42"/>
      <c r="AI240" s="44"/>
      <c r="AJ240" s="12"/>
      <c r="AK240" s="12"/>
      <c r="AL240" s="12"/>
      <c r="AM240" s="42"/>
      <c r="AN240" s="44"/>
      <c r="AO240" s="12"/>
      <c r="AP240" s="12"/>
      <c r="AQ240" s="12"/>
      <c r="AR240" s="42"/>
      <c r="AS240" s="44"/>
      <c r="AT240" s="12"/>
      <c r="AU240" s="12"/>
      <c r="AV240" s="12"/>
      <c r="AW240" s="42"/>
      <c r="AX240" s="44"/>
    </row>
    <row r="241" spans="1:50" x14ac:dyDescent="0.2">
      <c r="A241" s="12"/>
      <c r="B241" s="64"/>
      <c r="C241" s="18"/>
      <c r="D241" s="19"/>
      <c r="E241" s="65"/>
      <c r="F241" s="17"/>
      <c r="G241" s="27"/>
      <c r="H241" s="12"/>
      <c r="I241" s="15">
        <f>IF(Sprint4TasksTable[[#This Row],[Presup]]&gt;0,(MAX(J241:AX241)-MIN(J241:AX241))/Sprint4TasksTable[[#This Row],[Presup]],0)</f>
        <v>0</v>
      </c>
      <c r="J241" s="12"/>
      <c r="K241" s="12"/>
      <c r="L241" s="12"/>
      <c r="M241" s="12"/>
      <c r="N241" s="42"/>
      <c r="O241" s="44"/>
      <c r="P241" s="12"/>
      <c r="Q241" s="12"/>
      <c r="R241" s="12"/>
      <c r="S241" s="42"/>
      <c r="T241" s="44"/>
      <c r="U241" s="12"/>
      <c r="V241" s="12"/>
      <c r="W241" s="12"/>
      <c r="X241" s="42"/>
      <c r="Y241" s="44"/>
      <c r="Z241" s="12"/>
      <c r="AA241" s="12"/>
      <c r="AB241" s="12"/>
      <c r="AC241" s="42"/>
      <c r="AD241" s="44"/>
      <c r="AE241" s="12"/>
      <c r="AF241" s="12"/>
      <c r="AG241" s="12"/>
      <c r="AH241" s="42"/>
      <c r="AI241" s="44"/>
      <c r="AJ241" s="12"/>
      <c r="AK241" s="12"/>
      <c r="AL241" s="12"/>
      <c r="AM241" s="42"/>
      <c r="AN241" s="44"/>
      <c r="AO241" s="12"/>
      <c r="AP241" s="12"/>
      <c r="AQ241" s="12"/>
      <c r="AR241" s="42"/>
      <c r="AS241" s="44"/>
      <c r="AT241" s="12"/>
      <c r="AU241" s="12"/>
      <c r="AV241" s="12"/>
      <c r="AW241" s="42"/>
      <c r="AX241" s="44"/>
    </row>
    <row r="242" spans="1:50" x14ac:dyDescent="0.2">
      <c r="A242" s="12"/>
      <c r="B242" s="64"/>
      <c r="C242" s="18"/>
      <c r="D242" s="19"/>
      <c r="E242" s="65"/>
      <c r="F242" s="17"/>
      <c r="G242" s="27"/>
      <c r="H242" s="12"/>
      <c r="I242" s="15">
        <f>IF(Sprint4TasksTable[[#This Row],[Presup]]&gt;0,(MAX(J242:AX242)-MIN(J242:AX242))/Sprint4TasksTable[[#This Row],[Presup]],0)</f>
        <v>0</v>
      </c>
      <c r="J242" s="12"/>
      <c r="K242" s="12"/>
      <c r="L242" s="12"/>
      <c r="M242" s="12"/>
      <c r="N242" s="42"/>
      <c r="O242" s="44"/>
      <c r="P242" s="12"/>
      <c r="Q242" s="12"/>
      <c r="R242" s="12"/>
      <c r="S242" s="42"/>
      <c r="T242" s="44"/>
      <c r="U242" s="12"/>
      <c r="V242" s="12"/>
      <c r="W242" s="12"/>
      <c r="X242" s="42"/>
      <c r="Y242" s="44"/>
      <c r="Z242" s="12"/>
      <c r="AA242" s="12"/>
      <c r="AB242" s="12"/>
      <c r="AC242" s="42"/>
      <c r="AD242" s="44"/>
      <c r="AE242" s="12"/>
      <c r="AF242" s="12"/>
      <c r="AG242" s="12"/>
      <c r="AH242" s="42"/>
      <c r="AI242" s="44"/>
      <c r="AJ242" s="12"/>
      <c r="AK242" s="12"/>
      <c r="AL242" s="12"/>
      <c r="AM242" s="42"/>
      <c r="AN242" s="44"/>
      <c r="AO242" s="12"/>
      <c r="AP242" s="12"/>
      <c r="AQ242" s="12"/>
      <c r="AR242" s="42"/>
      <c r="AS242" s="44"/>
      <c r="AT242" s="12"/>
      <c r="AU242" s="12"/>
      <c r="AV242" s="12"/>
      <c r="AW242" s="42"/>
      <c r="AX242" s="44"/>
    </row>
    <row r="243" spans="1:50" x14ac:dyDescent="0.2">
      <c r="A243" s="12"/>
      <c r="B243" s="64"/>
      <c r="C243" s="18"/>
      <c r="D243" s="19"/>
      <c r="E243" s="65"/>
      <c r="F243" s="17"/>
      <c r="G243" s="27"/>
      <c r="H243" s="12"/>
      <c r="I243" s="15">
        <f>IF(Sprint4TasksTable[[#This Row],[Presup]]&gt;0,(MAX(J243:AX243)-MIN(J243:AX243))/Sprint4TasksTable[[#This Row],[Presup]],0)</f>
        <v>0</v>
      </c>
      <c r="J243" s="12"/>
      <c r="K243" s="12"/>
      <c r="L243" s="12"/>
      <c r="M243" s="12"/>
      <c r="N243" s="42"/>
      <c r="O243" s="44"/>
      <c r="P243" s="12"/>
      <c r="Q243" s="12"/>
      <c r="R243" s="12"/>
      <c r="S243" s="42"/>
      <c r="T243" s="44"/>
      <c r="U243" s="12"/>
      <c r="V243" s="12"/>
      <c r="W243" s="12"/>
      <c r="X243" s="42"/>
      <c r="Y243" s="44"/>
      <c r="Z243" s="12"/>
      <c r="AA243" s="12"/>
      <c r="AB243" s="12"/>
      <c r="AC243" s="42"/>
      <c r="AD243" s="44"/>
      <c r="AE243" s="12"/>
      <c r="AF243" s="12"/>
      <c r="AG243" s="12"/>
      <c r="AH243" s="42"/>
      <c r="AI243" s="44"/>
      <c r="AJ243" s="12"/>
      <c r="AK243" s="12"/>
      <c r="AL243" s="12"/>
      <c r="AM243" s="42"/>
      <c r="AN243" s="44"/>
      <c r="AO243" s="12"/>
      <c r="AP243" s="12"/>
      <c r="AQ243" s="12"/>
      <c r="AR243" s="42"/>
      <c r="AS243" s="44"/>
      <c r="AT243" s="12"/>
      <c r="AU243" s="12"/>
      <c r="AV243" s="12"/>
      <c r="AW243" s="42"/>
      <c r="AX243" s="44"/>
    </row>
    <row r="244" spans="1:50" x14ac:dyDescent="0.2">
      <c r="A244" s="12"/>
      <c r="B244" s="64"/>
      <c r="C244" s="18"/>
      <c r="D244" s="19"/>
      <c r="E244" s="65"/>
      <c r="F244" s="17"/>
      <c r="G244" s="27"/>
      <c r="H244" s="12"/>
      <c r="I244" s="15">
        <f>IF(Sprint4TasksTable[[#This Row],[Presup]]&gt;0,(MAX(J244:AX244)-MIN(J244:AX244))/Sprint4TasksTable[[#This Row],[Presup]],0)</f>
        <v>0</v>
      </c>
      <c r="J244" s="12"/>
      <c r="K244" s="12"/>
      <c r="L244" s="12"/>
      <c r="M244" s="12"/>
      <c r="N244" s="42"/>
      <c r="O244" s="44"/>
      <c r="P244" s="12"/>
      <c r="Q244" s="12"/>
      <c r="R244" s="12"/>
      <c r="S244" s="42"/>
      <c r="T244" s="44"/>
      <c r="U244" s="12"/>
      <c r="V244" s="12"/>
      <c r="W244" s="12"/>
      <c r="X244" s="42"/>
      <c r="Y244" s="44"/>
      <c r="Z244" s="12"/>
      <c r="AA244" s="12"/>
      <c r="AB244" s="12"/>
      <c r="AC244" s="42"/>
      <c r="AD244" s="44"/>
      <c r="AE244" s="12"/>
      <c r="AF244" s="12"/>
      <c r="AG244" s="12"/>
      <c r="AH244" s="42"/>
      <c r="AI244" s="44"/>
      <c r="AJ244" s="12"/>
      <c r="AK244" s="12"/>
      <c r="AL244" s="12"/>
      <c r="AM244" s="42"/>
      <c r="AN244" s="44"/>
      <c r="AO244" s="12"/>
      <c r="AP244" s="12"/>
      <c r="AQ244" s="12"/>
      <c r="AR244" s="42"/>
      <c r="AS244" s="44"/>
      <c r="AT244" s="12"/>
      <c r="AU244" s="12"/>
      <c r="AV244" s="12"/>
      <c r="AW244" s="42"/>
      <c r="AX244" s="44"/>
    </row>
    <row r="245" spans="1:50" x14ac:dyDescent="0.2">
      <c r="A245" s="12"/>
      <c r="B245" s="64"/>
      <c r="C245" s="18"/>
      <c r="D245" s="19"/>
      <c r="E245" s="65"/>
      <c r="F245" s="17"/>
      <c r="G245" s="27"/>
      <c r="H245" s="12"/>
      <c r="I245" s="15">
        <f>IF(Sprint4TasksTable[[#This Row],[Presup]]&gt;0,(MAX(J245:AX245)-MIN(J245:AX245))/Sprint4TasksTable[[#This Row],[Presup]],0)</f>
        <v>0</v>
      </c>
      <c r="J245" s="12"/>
      <c r="K245" s="12"/>
      <c r="L245" s="12"/>
      <c r="M245" s="12"/>
      <c r="N245" s="42"/>
      <c r="O245" s="44"/>
      <c r="P245" s="12"/>
      <c r="Q245" s="12"/>
      <c r="R245" s="12"/>
      <c r="S245" s="42"/>
      <c r="T245" s="44"/>
      <c r="U245" s="12"/>
      <c r="V245" s="12"/>
      <c r="W245" s="12"/>
      <c r="X245" s="42"/>
      <c r="Y245" s="44"/>
      <c r="Z245" s="12"/>
      <c r="AA245" s="12"/>
      <c r="AB245" s="12"/>
      <c r="AC245" s="42"/>
      <c r="AD245" s="44"/>
      <c r="AE245" s="12"/>
      <c r="AF245" s="12"/>
      <c r="AG245" s="12"/>
      <c r="AH245" s="42"/>
      <c r="AI245" s="44"/>
      <c r="AJ245" s="12"/>
      <c r="AK245" s="12"/>
      <c r="AL245" s="12"/>
      <c r="AM245" s="42"/>
      <c r="AN245" s="44"/>
      <c r="AO245" s="12"/>
      <c r="AP245" s="12"/>
      <c r="AQ245" s="12"/>
      <c r="AR245" s="42"/>
      <c r="AS245" s="44"/>
      <c r="AT245" s="12"/>
      <c r="AU245" s="12"/>
      <c r="AV245" s="12"/>
      <c r="AW245" s="42"/>
      <c r="AX245" s="44"/>
    </row>
    <row r="246" spans="1:50" x14ac:dyDescent="0.2">
      <c r="A246" s="12"/>
      <c r="B246" s="64"/>
      <c r="C246" s="18"/>
      <c r="D246" s="19"/>
      <c r="E246" s="65"/>
      <c r="F246" s="17"/>
      <c r="G246" s="27"/>
      <c r="H246" s="12"/>
      <c r="I246" s="15">
        <f>IF(Sprint4TasksTable[[#This Row],[Presup]]&gt;0,(MAX(J246:AX246)-MIN(J246:AX246))/Sprint4TasksTable[[#This Row],[Presup]],0)</f>
        <v>0</v>
      </c>
      <c r="J246" s="12"/>
      <c r="K246" s="12"/>
      <c r="L246" s="12"/>
      <c r="M246" s="12"/>
      <c r="N246" s="42"/>
      <c r="O246" s="44"/>
      <c r="P246" s="12"/>
      <c r="Q246" s="12"/>
      <c r="R246" s="12"/>
      <c r="S246" s="42"/>
      <c r="T246" s="44"/>
      <c r="U246" s="12"/>
      <c r="V246" s="12"/>
      <c r="W246" s="12"/>
      <c r="X246" s="42"/>
      <c r="Y246" s="44"/>
      <c r="Z246" s="12"/>
      <c r="AA246" s="12"/>
      <c r="AB246" s="12"/>
      <c r="AC246" s="42"/>
      <c r="AD246" s="44"/>
      <c r="AE246" s="12"/>
      <c r="AF246" s="12"/>
      <c r="AG246" s="12"/>
      <c r="AH246" s="42"/>
      <c r="AI246" s="44"/>
      <c r="AJ246" s="12"/>
      <c r="AK246" s="12"/>
      <c r="AL246" s="12"/>
      <c r="AM246" s="42"/>
      <c r="AN246" s="44"/>
      <c r="AO246" s="12"/>
      <c r="AP246" s="12"/>
      <c r="AQ246" s="12"/>
      <c r="AR246" s="42"/>
      <c r="AS246" s="44"/>
      <c r="AT246" s="12"/>
      <c r="AU246" s="12"/>
      <c r="AV246" s="12"/>
      <c r="AW246" s="42"/>
      <c r="AX246" s="44"/>
    </row>
    <row r="247" spans="1:50" x14ac:dyDescent="0.2">
      <c r="A247" s="12"/>
      <c r="B247" s="64"/>
      <c r="C247" s="18"/>
      <c r="D247" s="19"/>
      <c r="E247" s="65"/>
      <c r="F247" s="17"/>
      <c r="G247" s="27"/>
      <c r="H247" s="12"/>
      <c r="I247" s="15">
        <f>IF(Sprint4TasksTable[[#This Row],[Presup]]&gt;0,(MAX(J247:AX247)-MIN(J247:AX247))/Sprint4TasksTable[[#This Row],[Presup]],0)</f>
        <v>0</v>
      </c>
      <c r="J247" s="12"/>
      <c r="K247" s="12"/>
      <c r="L247" s="12"/>
      <c r="M247" s="12"/>
      <c r="N247" s="42"/>
      <c r="O247" s="44"/>
      <c r="P247" s="12"/>
      <c r="Q247" s="12"/>
      <c r="R247" s="12"/>
      <c r="S247" s="42"/>
      <c r="T247" s="44"/>
      <c r="U247" s="12"/>
      <c r="V247" s="12"/>
      <c r="W247" s="12"/>
      <c r="X247" s="42"/>
      <c r="Y247" s="44"/>
      <c r="Z247" s="12"/>
      <c r="AA247" s="12"/>
      <c r="AB247" s="12"/>
      <c r="AC247" s="42"/>
      <c r="AD247" s="44"/>
      <c r="AE247" s="12"/>
      <c r="AF247" s="12"/>
      <c r="AG247" s="12"/>
      <c r="AH247" s="42"/>
      <c r="AI247" s="44"/>
      <c r="AJ247" s="12"/>
      <c r="AK247" s="12"/>
      <c r="AL247" s="12"/>
      <c r="AM247" s="42"/>
      <c r="AN247" s="44"/>
      <c r="AO247" s="12"/>
      <c r="AP247" s="12"/>
      <c r="AQ247" s="12"/>
      <c r="AR247" s="42"/>
      <c r="AS247" s="44"/>
      <c r="AT247" s="12"/>
      <c r="AU247" s="12"/>
      <c r="AV247" s="12"/>
      <c r="AW247" s="42"/>
      <c r="AX247" s="44"/>
    </row>
    <row r="248" spans="1:50" x14ac:dyDescent="0.2">
      <c r="A248" s="12"/>
      <c r="B248" s="64"/>
      <c r="C248" s="18"/>
      <c r="D248" s="19"/>
      <c r="E248" s="65"/>
      <c r="F248" s="17"/>
      <c r="G248" s="27"/>
      <c r="H248" s="12"/>
      <c r="I248" s="15">
        <f>IF(Sprint4TasksTable[[#This Row],[Presup]]&gt;0,(MAX(J248:AX248)-MIN(J248:AX248))/Sprint4TasksTable[[#This Row],[Presup]],0)</f>
        <v>0</v>
      </c>
      <c r="J248" s="12"/>
      <c r="K248" s="12"/>
      <c r="L248" s="12"/>
      <c r="M248" s="12"/>
      <c r="N248" s="42"/>
      <c r="O248" s="44"/>
      <c r="P248" s="12"/>
      <c r="Q248" s="12"/>
      <c r="R248" s="12"/>
      <c r="S248" s="42"/>
      <c r="T248" s="44"/>
      <c r="U248" s="12"/>
      <c r="V248" s="12"/>
      <c r="W248" s="12"/>
      <c r="X248" s="42"/>
      <c r="Y248" s="44"/>
      <c r="Z248" s="12"/>
      <c r="AA248" s="12"/>
      <c r="AB248" s="12"/>
      <c r="AC248" s="42"/>
      <c r="AD248" s="44"/>
      <c r="AE248" s="12"/>
      <c r="AF248" s="12"/>
      <c r="AG248" s="12"/>
      <c r="AH248" s="42"/>
      <c r="AI248" s="44"/>
      <c r="AJ248" s="12"/>
      <c r="AK248" s="12"/>
      <c r="AL248" s="12"/>
      <c r="AM248" s="42"/>
      <c r="AN248" s="44"/>
      <c r="AO248" s="12"/>
      <c r="AP248" s="12"/>
      <c r="AQ248" s="12"/>
      <c r="AR248" s="42"/>
      <c r="AS248" s="44"/>
      <c r="AT248" s="12"/>
      <c r="AU248" s="12"/>
      <c r="AV248" s="12"/>
      <c r="AW248" s="42"/>
      <c r="AX248" s="44"/>
    </row>
    <row r="249" spans="1:50" x14ac:dyDescent="0.2">
      <c r="A249" s="12"/>
      <c r="B249" s="64"/>
      <c r="C249" s="18"/>
      <c r="D249" s="19"/>
      <c r="E249" s="65"/>
      <c r="F249" s="17"/>
      <c r="G249" s="27"/>
      <c r="H249" s="12"/>
      <c r="I249" s="15">
        <f>IF(Sprint4TasksTable[[#This Row],[Presup]]&gt;0,(MAX(J249:AX249)-MIN(J249:AX249))/Sprint4TasksTable[[#This Row],[Presup]],0)</f>
        <v>0</v>
      </c>
      <c r="J249" s="12"/>
      <c r="K249" s="12"/>
      <c r="L249" s="12"/>
      <c r="M249" s="12"/>
      <c r="N249" s="42"/>
      <c r="O249" s="44"/>
      <c r="P249" s="12"/>
      <c r="Q249" s="12"/>
      <c r="R249" s="12"/>
      <c r="S249" s="42"/>
      <c r="T249" s="44"/>
      <c r="U249" s="12"/>
      <c r="V249" s="12"/>
      <c r="W249" s="12"/>
      <c r="X249" s="42"/>
      <c r="Y249" s="44"/>
      <c r="Z249" s="12"/>
      <c r="AA249" s="12"/>
      <c r="AB249" s="12"/>
      <c r="AC249" s="42"/>
      <c r="AD249" s="44"/>
      <c r="AE249" s="12"/>
      <c r="AF249" s="12"/>
      <c r="AG249" s="12"/>
      <c r="AH249" s="42"/>
      <c r="AI249" s="44"/>
      <c r="AJ249" s="12"/>
      <c r="AK249" s="12"/>
      <c r="AL249" s="12"/>
      <c r="AM249" s="42"/>
      <c r="AN249" s="44"/>
      <c r="AO249" s="12"/>
      <c r="AP249" s="12"/>
      <c r="AQ249" s="12"/>
      <c r="AR249" s="42"/>
      <c r="AS249" s="44"/>
      <c r="AT249" s="12"/>
      <c r="AU249" s="12"/>
      <c r="AV249" s="12"/>
      <c r="AW249" s="42"/>
      <c r="AX249" s="44"/>
    </row>
    <row r="250" spans="1:50" x14ac:dyDescent="0.2">
      <c r="A250" s="12"/>
      <c r="B250" s="64"/>
      <c r="C250" s="18"/>
      <c r="D250" s="19"/>
      <c r="E250" s="65"/>
      <c r="F250" s="17"/>
      <c r="G250" s="27"/>
      <c r="H250" s="12"/>
      <c r="I250" s="15">
        <f>IF(Sprint4TasksTable[[#This Row],[Presup]]&gt;0,(MAX(J250:AX250)-MIN(J250:AX250))/Sprint4TasksTable[[#This Row],[Presup]],0)</f>
        <v>0</v>
      </c>
      <c r="J250" s="12"/>
      <c r="K250" s="12"/>
      <c r="L250" s="12"/>
      <c r="M250" s="12"/>
      <c r="N250" s="42"/>
      <c r="O250" s="44"/>
      <c r="P250" s="12"/>
      <c r="Q250" s="12"/>
      <c r="R250" s="12"/>
      <c r="S250" s="42"/>
      <c r="T250" s="44"/>
      <c r="U250" s="12"/>
      <c r="V250" s="12"/>
      <c r="W250" s="12"/>
      <c r="X250" s="42"/>
      <c r="Y250" s="44"/>
      <c r="Z250" s="12"/>
      <c r="AA250" s="12"/>
      <c r="AB250" s="12"/>
      <c r="AC250" s="42"/>
      <c r="AD250" s="44"/>
      <c r="AE250" s="12"/>
      <c r="AF250" s="12"/>
      <c r="AG250" s="12"/>
      <c r="AH250" s="42"/>
      <c r="AI250" s="44"/>
      <c r="AJ250" s="12"/>
      <c r="AK250" s="12"/>
      <c r="AL250" s="12"/>
      <c r="AM250" s="42"/>
      <c r="AN250" s="44"/>
      <c r="AO250" s="12"/>
      <c r="AP250" s="12"/>
      <c r="AQ250" s="12"/>
      <c r="AR250" s="42"/>
      <c r="AS250" s="44"/>
      <c r="AT250" s="12"/>
      <c r="AU250" s="12"/>
      <c r="AV250" s="12"/>
      <c r="AW250" s="42"/>
      <c r="AX250" s="44"/>
    </row>
    <row r="251" spans="1:50" x14ac:dyDescent="0.2">
      <c r="A251" s="12"/>
      <c r="B251" s="64"/>
      <c r="C251" s="18"/>
      <c r="D251" s="19"/>
      <c r="E251" s="65"/>
      <c r="F251" s="17"/>
      <c r="G251" s="27"/>
      <c r="H251" s="12"/>
      <c r="I251" s="15">
        <f>IF(Sprint4TasksTable[[#This Row],[Presup]]&gt;0,(MAX(J251:AX251)-MIN(J251:AX251))/Sprint4TasksTable[[#This Row],[Presup]],0)</f>
        <v>0</v>
      </c>
      <c r="J251" s="12"/>
      <c r="K251" s="12"/>
      <c r="L251" s="12"/>
      <c r="M251" s="12"/>
      <c r="N251" s="42"/>
      <c r="O251" s="44"/>
      <c r="P251" s="12"/>
      <c r="Q251" s="12"/>
      <c r="R251" s="12"/>
      <c r="S251" s="42"/>
      <c r="T251" s="44"/>
      <c r="U251" s="12"/>
      <c r="V251" s="12"/>
      <c r="W251" s="12"/>
      <c r="X251" s="42"/>
      <c r="Y251" s="44"/>
      <c r="Z251" s="12"/>
      <c r="AA251" s="12"/>
      <c r="AB251" s="12"/>
      <c r="AC251" s="42"/>
      <c r="AD251" s="44"/>
      <c r="AE251" s="12"/>
      <c r="AF251" s="12"/>
      <c r="AG251" s="12"/>
      <c r="AH251" s="42"/>
      <c r="AI251" s="44"/>
      <c r="AJ251" s="12"/>
      <c r="AK251" s="12"/>
      <c r="AL251" s="12"/>
      <c r="AM251" s="42"/>
      <c r="AN251" s="44"/>
      <c r="AO251" s="12"/>
      <c r="AP251" s="12"/>
      <c r="AQ251" s="12"/>
      <c r="AR251" s="42"/>
      <c r="AS251" s="44"/>
      <c r="AT251" s="12"/>
      <c r="AU251" s="12"/>
      <c r="AV251" s="12"/>
      <c r="AW251" s="42"/>
      <c r="AX251" s="44"/>
    </row>
    <row r="252" spans="1:50" x14ac:dyDescent="0.2">
      <c r="A252" s="12"/>
      <c r="B252" s="64"/>
      <c r="C252" s="18"/>
      <c r="D252" s="19"/>
      <c r="E252" s="65"/>
      <c r="F252" s="17"/>
      <c r="G252" s="27"/>
      <c r="H252" s="12"/>
      <c r="I252" s="15">
        <f>IF(Sprint4TasksTable[[#This Row],[Presup]]&gt;0,(MAX(J252:AX252)-MIN(J252:AX252))/Sprint4TasksTable[[#This Row],[Presup]],0)</f>
        <v>0</v>
      </c>
      <c r="J252" s="12"/>
      <c r="K252" s="12"/>
      <c r="L252" s="12"/>
      <c r="M252" s="12"/>
      <c r="N252" s="42"/>
      <c r="O252" s="44"/>
      <c r="P252" s="12"/>
      <c r="Q252" s="12"/>
      <c r="R252" s="12"/>
      <c r="S252" s="42"/>
      <c r="T252" s="44"/>
      <c r="U252" s="12"/>
      <c r="V252" s="12"/>
      <c r="W252" s="12"/>
      <c r="X252" s="42"/>
      <c r="Y252" s="44"/>
      <c r="Z252" s="12"/>
      <c r="AA252" s="12"/>
      <c r="AB252" s="12"/>
      <c r="AC252" s="42"/>
      <c r="AD252" s="44"/>
      <c r="AE252" s="12"/>
      <c r="AF252" s="12"/>
      <c r="AG252" s="12"/>
      <c r="AH252" s="42"/>
      <c r="AI252" s="44"/>
      <c r="AJ252" s="12"/>
      <c r="AK252" s="12"/>
      <c r="AL252" s="12"/>
      <c r="AM252" s="42"/>
      <c r="AN252" s="44"/>
      <c r="AO252" s="12"/>
      <c r="AP252" s="12"/>
      <c r="AQ252" s="12"/>
      <c r="AR252" s="42"/>
      <c r="AS252" s="44"/>
      <c r="AT252" s="12"/>
      <c r="AU252" s="12"/>
      <c r="AV252" s="12"/>
      <c r="AW252" s="42"/>
      <c r="AX252" s="44"/>
    </row>
    <row r="253" spans="1:50" x14ac:dyDescent="0.2">
      <c r="A253" s="12"/>
      <c r="B253" s="64"/>
      <c r="C253" s="18"/>
      <c r="D253" s="19"/>
      <c r="E253" s="65"/>
      <c r="F253" s="17"/>
      <c r="G253" s="27"/>
      <c r="H253" s="12"/>
      <c r="I253" s="15">
        <f>IF(Sprint4TasksTable[[#This Row],[Presup]]&gt;0,(MAX(J253:AX253)-MIN(J253:AX253))/Sprint4TasksTable[[#This Row],[Presup]],0)</f>
        <v>0</v>
      </c>
      <c r="J253" s="12"/>
      <c r="K253" s="12"/>
      <c r="L253" s="12"/>
      <c r="M253" s="12"/>
      <c r="N253" s="42"/>
      <c r="O253" s="44"/>
      <c r="P253" s="12"/>
      <c r="Q253" s="12"/>
      <c r="R253" s="12"/>
      <c r="S253" s="42"/>
      <c r="T253" s="44"/>
      <c r="U253" s="12"/>
      <c r="V253" s="12"/>
      <c r="W253" s="12"/>
      <c r="X253" s="42"/>
      <c r="Y253" s="44"/>
      <c r="Z253" s="12"/>
      <c r="AA253" s="12"/>
      <c r="AB253" s="12"/>
      <c r="AC253" s="42"/>
      <c r="AD253" s="44"/>
      <c r="AE253" s="12"/>
      <c r="AF253" s="12"/>
      <c r="AG253" s="12"/>
      <c r="AH253" s="42"/>
      <c r="AI253" s="44"/>
      <c r="AJ253" s="12"/>
      <c r="AK253" s="12"/>
      <c r="AL253" s="12"/>
      <c r="AM253" s="42"/>
      <c r="AN253" s="44"/>
      <c r="AO253" s="12"/>
      <c r="AP253" s="12"/>
      <c r="AQ253" s="12"/>
      <c r="AR253" s="42"/>
      <c r="AS253" s="44"/>
      <c r="AT253" s="12"/>
      <c r="AU253" s="12"/>
      <c r="AV253" s="12"/>
      <c r="AW253" s="42"/>
      <c r="AX253" s="44"/>
    </row>
    <row r="254" spans="1:50" x14ac:dyDescent="0.2">
      <c r="A254" s="12"/>
      <c r="B254" s="64"/>
      <c r="C254" s="18"/>
      <c r="D254" s="19"/>
      <c r="E254" s="65"/>
      <c r="F254" s="17"/>
      <c r="G254" s="27"/>
      <c r="H254" s="12"/>
      <c r="I254" s="15">
        <f>IF(Sprint4TasksTable[[#This Row],[Presup]]&gt;0,(MAX(J254:AX254)-MIN(J254:AX254))/Sprint4TasksTable[[#This Row],[Presup]],0)</f>
        <v>0</v>
      </c>
      <c r="J254" s="12"/>
      <c r="K254" s="12"/>
      <c r="L254" s="12"/>
      <c r="M254" s="12"/>
      <c r="N254" s="42"/>
      <c r="O254" s="44"/>
      <c r="P254" s="12"/>
      <c r="Q254" s="12"/>
      <c r="R254" s="12"/>
      <c r="S254" s="42"/>
      <c r="T254" s="44"/>
      <c r="U254" s="12"/>
      <c r="V254" s="12"/>
      <c r="W254" s="12"/>
      <c r="X254" s="42"/>
      <c r="Y254" s="44"/>
      <c r="Z254" s="12"/>
      <c r="AA254" s="12"/>
      <c r="AB254" s="12"/>
      <c r="AC254" s="42"/>
      <c r="AD254" s="44"/>
      <c r="AE254" s="12"/>
      <c r="AF254" s="12"/>
      <c r="AG254" s="12"/>
      <c r="AH254" s="42"/>
      <c r="AI254" s="44"/>
      <c r="AJ254" s="12"/>
      <c r="AK254" s="12"/>
      <c r="AL254" s="12"/>
      <c r="AM254" s="42"/>
      <c r="AN254" s="44"/>
      <c r="AO254" s="12"/>
      <c r="AP254" s="12"/>
      <c r="AQ254" s="12"/>
      <c r="AR254" s="42"/>
      <c r="AS254" s="44"/>
      <c r="AT254" s="12"/>
      <c r="AU254" s="12"/>
      <c r="AV254" s="12"/>
      <c r="AW254" s="42"/>
      <c r="AX254" s="44"/>
    </row>
    <row r="255" spans="1:50" x14ac:dyDescent="0.2">
      <c r="A255" s="12"/>
      <c r="B255" s="64"/>
      <c r="C255" s="18"/>
      <c r="D255" s="19"/>
      <c r="E255" s="65"/>
      <c r="F255" s="17"/>
      <c r="G255" s="27"/>
      <c r="H255" s="12"/>
      <c r="I255" s="15">
        <f>IF(Sprint4TasksTable[[#This Row],[Presup]]&gt;0,(MAX(J255:AX255)-MIN(J255:AX255))/Sprint4TasksTable[[#This Row],[Presup]],0)</f>
        <v>0</v>
      </c>
      <c r="J255" s="12"/>
      <c r="K255" s="12"/>
      <c r="L255" s="12"/>
      <c r="M255" s="12"/>
      <c r="N255" s="42"/>
      <c r="O255" s="44"/>
      <c r="P255" s="12"/>
      <c r="Q255" s="12"/>
      <c r="R255" s="12"/>
      <c r="S255" s="42"/>
      <c r="T255" s="44"/>
      <c r="U255" s="12"/>
      <c r="V255" s="12"/>
      <c r="W255" s="12"/>
      <c r="X255" s="42"/>
      <c r="Y255" s="44"/>
      <c r="Z255" s="12"/>
      <c r="AA255" s="12"/>
      <c r="AB255" s="12"/>
      <c r="AC255" s="42"/>
      <c r="AD255" s="44"/>
      <c r="AE255" s="12"/>
      <c r="AF255" s="12"/>
      <c r="AG255" s="12"/>
      <c r="AH255" s="42"/>
      <c r="AI255" s="44"/>
      <c r="AJ255" s="12"/>
      <c r="AK255" s="12"/>
      <c r="AL255" s="12"/>
      <c r="AM255" s="42"/>
      <c r="AN255" s="44"/>
      <c r="AO255" s="12"/>
      <c r="AP255" s="12"/>
      <c r="AQ255" s="12"/>
      <c r="AR255" s="42"/>
      <c r="AS255" s="44"/>
      <c r="AT255" s="12"/>
      <c r="AU255" s="12"/>
      <c r="AV255" s="12"/>
      <c r="AW255" s="42"/>
      <c r="AX255" s="44"/>
    </row>
    <row r="256" spans="1:50" x14ac:dyDescent="0.2">
      <c r="A256" s="12"/>
      <c r="B256" s="64"/>
      <c r="C256" s="18"/>
      <c r="D256" s="19"/>
      <c r="E256" s="65"/>
      <c r="F256" s="17"/>
      <c r="G256" s="27"/>
      <c r="H256" s="12"/>
      <c r="I256" s="15">
        <f>IF(Sprint4TasksTable[[#This Row],[Presup]]&gt;0,(MAX(J256:AX256)-MIN(J256:AX256))/Sprint4TasksTable[[#This Row],[Presup]],0)</f>
        <v>0</v>
      </c>
      <c r="J256" s="12"/>
      <c r="K256" s="12"/>
      <c r="L256" s="12"/>
      <c r="M256" s="12"/>
      <c r="N256" s="42"/>
      <c r="O256" s="44"/>
      <c r="P256" s="12"/>
      <c r="Q256" s="12"/>
      <c r="R256" s="12"/>
      <c r="S256" s="42"/>
      <c r="T256" s="44"/>
      <c r="U256" s="12"/>
      <c r="V256" s="12"/>
      <c r="W256" s="12"/>
      <c r="X256" s="42"/>
      <c r="Y256" s="44"/>
      <c r="Z256" s="12"/>
      <c r="AA256" s="12"/>
      <c r="AB256" s="12"/>
      <c r="AC256" s="42"/>
      <c r="AD256" s="44"/>
      <c r="AE256" s="12"/>
      <c r="AF256" s="12"/>
      <c r="AG256" s="12"/>
      <c r="AH256" s="42"/>
      <c r="AI256" s="44"/>
      <c r="AJ256" s="12"/>
      <c r="AK256" s="12"/>
      <c r="AL256" s="12"/>
      <c r="AM256" s="42"/>
      <c r="AN256" s="44"/>
      <c r="AO256" s="12"/>
      <c r="AP256" s="12"/>
      <c r="AQ256" s="12"/>
      <c r="AR256" s="42"/>
      <c r="AS256" s="44"/>
      <c r="AT256" s="12"/>
      <c r="AU256" s="12"/>
      <c r="AV256" s="12"/>
      <c r="AW256" s="42"/>
      <c r="AX256" s="44"/>
    </row>
    <row r="257" spans="1:50" x14ac:dyDescent="0.2">
      <c r="A257" s="12"/>
      <c r="B257" s="64"/>
      <c r="C257" s="18"/>
      <c r="D257" s="19"/>
      <c r="E257" s="65"/>
      <c r="F257" s="17"/>
      <c r="G257" s="27"/>
      <c r="H257" s="12"/>
      <c r="I257" s="15">
        <f>IF(Sprint4TasksTable[[#This Row],[Presup]]&gt;0,(MAX(J257:AX257)-MIN(J257:AX257))/Sprint4TasksTable[[#This Row],[Presup]],0)</f>
        <v>0</v>
      </c>
      <c r="J257" s="12"/>
      <c r="K257" s="12"/>
      <c r="L257" s="12"/>
      <c r="M257" s="12"/>
      <c r="N257" s="42"/>
      <c r="O257" s="44"/>
      <c r="P257" s="12"/>
      <c r="Q257" s="12"/>
      <c r="R257" s="12"/>
      <c r="S257" s="42"/>
      <c r="T257" s="44"/>
      <c r="U257" s="12"/>
      <c r="V257" s="12"/>
      <c r="W257" s="12"/>
      <c r="X257" s="42"/>
      <c r="Y257" s="44"/>
      <c r="Z257" s="12"/>
      <c r="AA257" s="12"/>
      <c r="AB257" s="12"/>
      <c r="AC257" s="42"/>
      <c r="AD257" s="44"/>
      <c r="AE257" s="12"/>
      <c r="AF257" s="12"/>
      <c r="AG257" s="12"/>
      <c r="AH257" s="42"/>
      <c r="AI257" s="44"/>
      <c r="AJ257" s="12"/>
      <c r="AK257" s="12"/>
      <c r="AL257" s="12"/>
      <c r="AM257" s="42"/>
      <c r="AN257" s="44"/>
      <c r="AO257" s="12"/>
      <c r="AP257" s="12"/>
      <c r="AQ257" s="12"/>
      <c r="AR257" s="42"/>
      <c r="AS257" s="44"/>
      <c r="AT257" s="12"/>
      <c r="AU257" s="12"/>
      <c r="AV257" s="12"/>
      <c r="AW257" s="42"/>
      <c r="AX257" s="44"/>
    </row>
    <row r="258" spans="1:50" x14ac:dyDescent="0.2">
      <c r="A258" s="12"/>
      <c r="B258" s="64"/>
      <c r="C258" s="18"/>
      <c r="D258" s="19"/>
      <c r="E258" s="65"/>
      <c r="F258" s="17"/>
      <c r="G258" s="27"/>
      <c r="H258" s="12"/>
      <c r="I258" s="15">
        <f>IF(Sprint4TasksTable[[#This Row],[Presup]]&gt;0,(MAX(J258:AX258)-MIN(J258:AX258))/Sprint4TasksTable[[#This Row],[Presup]],0)</f>
        <v>0</v>
      </c>
      <c r="J258" s="12"/>
      <c r="K258" s="12"/>
      <c r="L258" s="12"/>
      <c r="M258" s="12"/>
      <c r="N258" s="42"/>
      <c r="O258" s="44"/>
      <c r="P258" s="12"/>
      <c r="Q258" s="12"/>
      <c r="R258" s="12"/>
      <c r="S258" s="42"/>
      <c r="T258" s="44"/>
      <c r="U258" s="12"/>
      <c r="V258" s="12"/>
      <c r="W258" s="12"/>
      <c r="X258" s="42"/>
      <c r="Y258" s="44"/>
      <c r="Z258" s="12"/>
      <c r="AA258" s="12"/>
      <c r="AB258" s="12"/>
      <c r="AC258" s="42"/>
      <c r="AD258" s="44"/>
      <c r="AE258" s="12"/>
      <c r="AF258" s="12"/>
      <c r="AG258" s="12"/>
      <c r="AH258" s="42"/>
      <c r="AI258" s="44"/>
      <c r="AJ258" s="12"/>
      <c r="AK258" s="12"/>
      <c r="AL258" s="12"/>
      <c r="AM258" s="42"/>
      <c r="AN258" s="44"/>
      <c r="AO258" s="12"/>
      <c r="AP258" s="12"/>
      <c r="AQ258" s="12"/>
      <c r="AR258" s="42"/>
      <c r="AS258" s="44"/>
      <c r="AT258" s="12"/>
      <c r="AU258" s="12"/>
      <c r="AV258" s="12"/>
      <c r="AW258" s="42"/>
      <c r="AX258" s="44"/>
    </row>
    <row r="259" spans="1:50" x14ac:dyDescent="0.2">
      <c r="A259" s="12"/>
      <c r="B259" s="64"/>
      <c r="C259" s="18"/>
      <c r="D259" s="19"/>
      <c r="E259" s="65"/>
      <c r="F259" s="17"/>
      <c r="G259" s="27"/>
      <c r="H259" s="12"/>
      <c r="I259" s="15">
        <f>IF(Sprint4TasksTable[[#This Row],[Presup]]&gt;0,(MAX(J259:AX259)-MIN(J259:AX259))/Sprint4TasksTable[[#This Row],[Presup]],0)</f>
        <v>0</v>
      </c>
      <c r="J259" s="12"/>
      <c r="K259" s="12"/>
      <c r="L259" s="12"/>
      <c r="M259" s="12"/>
      <c r="N259" s="42"/>
      <c r="O259" s="44"/>
      <c r="P259" s="12"/>
      <c r="Q259" s="12"/>
      <c r="R259" s="12"/>
      <c r="S259" s="42"/>
      <c r="T259" s="44"/>
      <c r="U259" s="12"/>
      <c r="V259" s="12"/>
      <c r="W259" s="12"/>
      <c r="X259" s="42"/>
      <c r="Y259" s="44"/>
      <c r="Z259" s="12"/>
      <c r="AA259" s="12"/>
      <c r="AB259" s="12"/>
      <c r="AC259" s="42"/>
      <c r="AD259" s="44"/>
      <c r="AE259" s="12"/>
      <c r="AF259" s="12"/>
      <c r="AG259" s="12"/>
      <c r="AH259" s="42"/>
      <c r="AI259" s="44"/>
      <c r="AJ259" s="12"/>
      <c r="AK259" s="12"/>
      <c r="AL259" s="12"/>
      <c r="AM259" s="42"/>
      <c r="AN259" s="44"/>
      <c r="AO259" s="12"/>
      <c r="AP259" s="12"/>
      <c r="AQ259" s="12"/>
      <c r="AR259" s="42"/>
      <c r="AS259" s="44"/>
      <c r="AT259" s="12"/>
      <c r="AU259" s="12"/>
      <c r="AV259" s="12"/>
      <c r="AW259" s="42"/>
      <c r="AX259" s="44"/>
    </row>
    <row r="260" spans="1:50" x14ac:dyDescent="0.2">
      <c r="A260" s="12"/>
      <c r="B260" s="64"/>
      <c r="C260" s="18"/>
      <c r="D260" s="19"/>
      <c r="E260" s="65"/>
      <c r="F260" s="17"/>
      <c r="G260" s="27"/>
      <c r="H260" s="12"/>
      <c r="I260" s="15">
        <f>IF(Sprint4TasksTable[[#This Row],[Presup]]&gt;0,(MAX(J260:AX260)-MIN(J260:AX260))/Sprint4TasksTable[[#This Row],[Presup]],0)</f>
        <v>0</v>
      </c>
      <c r="J260" s="12"/>
      <c r="K260" s="12"/>
      <c r="L260" s="12"/>
      <c r="M260" s="12"/>
      <c r="N260" s="42"/>
      <c r="O260" s="44"/>
      <c r="P260" s="12"/>
      <c r="Q260" s="12"/>
      <c r="R260" s="12"/>
      <c r="S260" s="42"/>
      <c r="T260" s="44"/>
      <c r="U260" s="12"/>
      <c r="V260" s="12"/>
      <c r="W260" s="12"/>
      <c r="X260" s="42"/>
      <c r="Y260" s="44"/>
      <c r="Z260" s="12"/>
      <c r="AA260" s="12"/>
      <c r="AB260" s="12"/>
      <c r="AC260" s="42"/>
      <c r="AD260" s="44"/>
      <c r="AE260" s="12"/>
      <c r="AF260" s="12"/>
      <c r="AG260" s="12"/>
      <c r="AH260" s="42"/>
      <c r="AI260" s="44"/>
      <c r="AJ260" s="12"/>
      <c r="AK260" s="12"/>
      <c r="AL260" s="12"/>
      <c r="AM260" s="42"/>
      <c r="AN260" s="44"/>
      <c r="AO260" s="12"/>
      <c r="AP260" s="12"/>
      <c r="AQ260" s="12"/>
      <c r="AR260" s="42"/>
      <c r="AS260" s="44"/>
      <c r="AT260" s="12"/>
      <c r="AU260" s="12"/>
      <c r="AV260" s="12"/>
      <c r="AW260" s="42"/>
      <c r="AX260" s="44"/>
    </row>
    <row r="261" spans="1:50" x14ac:dyDescent="0.2">
      <c r="A261" s="12"/>
      <c r="B261" s="64"/>
      <c r="C261" s="18"/>
      <c r="D261" s="19"/>
      <c r="E261" s="65"/>
      <c r="F261" s="17"/>
      <c r="G261" s="27"/>
      <c r="H261" s="12"/>
      <c r="I261" s="15">
        <f>IF(Sprint4TasksTable[[#This Row],[Presup]]&gt;0,(MAX(J261:AX261)-MIN(J261:AX261))/Sprint4TasksTable[[#This Row],[Presup]],0)</f>
        <v>0</v>
      </c>
      <c r="J261" s="12"/>
      <c r="K261" s="12"/>
      <c r="L261" s="12"/>
      <c r="M261" s="12"/>
      <c r="N261" s="42"/>
      <c r="O261" s="44"/>
      <c r="P261" s="12"/>
      <c r="Q261" s="12"/>
      <c r="R261" s="12"/>
      <c r="S261" s="42"/>
      <c r="T261" s="44"/>
      <c r="U261" s="12"/>
      <c r="V261" s="12"/>
      <c r="W261" s="12"/>
      <c r="X261" s="42"/>
      <c r="Y261" s="44"/>
      <c r="Z261" s="12"/>
      <c r="AA261" s="12"/>
      <c r="AB261" s="12"/>
      <c r="AC261" s="42"/>
      <c r="AD261" s="44"/>
      <c r="AE261" s="12"/>
      <c r="AF261" s="12"/>
      <c r="AG261" s="12"/>
      <c r="AH261" s="42"/>
      <c r="AI261" s="44"/>
      <c r="AJ261" s="12"/>
      <c r="AK261" s="12"/>
      <c r="AL261" s="12"/>
      <c r="AM261" s="42"/>
      <c r="AN261" s="44"/>
      <c r="AO261" s="12"/>
      <c r="AP261" s="12"/>
      <c r="AQ261" s="12"/>
      <c r="AR261" s="42"/>
      <c r="AS261" s="44"/>
      <c r="AT261" s="12"/>
      <c r="AU261" s="12"/>
      <c r="AV261" s="12"/>
      <c r="AW261" s="42"/>
      <c r="AX261" s="44"/>
    </row>
    <row r="262" spans="1:50" x14ac:dyDescent="0.2">
      <c r="A262" s="12"/>
      <c r="B262" s="64"/>
      <c r="C262" s="18"/>
      <c r="D262" s="19"/>
      <c r="E262" s="65"/>
      <c r="F262" s="17"/>
      <c r="G262" s="27"/>
      <c r="H262" s="12"/>
      <c r="I262" s="15">
        <f>IF(Sprint4TasksTable[[#This Row],[Presup]]&gt;0,(MAX(J262:AX262)-MIN(J262:AX262))/Sprint4TasksTable[[#This Row],[Presup]],0)</f>
        <v>0</v>
      </c>
      <c r="J262" s="12"/>
      <c r="K262" s="12"/>
      <c r="L262" s="12"/>
      <c r="M262" s="12"/>
      <c r="N262" s="42"/>
      <c r="O262" s="44"/>
      <c r="P262" s="12"/>
      <c r="Q262" s="12"/>
      <c r="R262" s="12"/>
      <c r="S262" s="42"/>
      <c r="T262" s="44"/>
      <c r="U262" s="12"/>
      <c r="V262" s="12"/>
      <c r="W262" s="12"/>
      <c r="X262" s="42"/>
      <c r="Y262" s="44"/>
      <c r="Z262" s="12"/>
      <c r="AA262" s="12"/>
      <c r="AB262" s="12"/>
      <c r="AC262" s="42"/>
      <c r="AD262" s="44"/>
      <c r="AE262" s="12"/>
      <c r="AF262" s="12"/>
      <c r="AG262" s="12"/>
      <c r="AH262" s="42"/>
      <c r="AI262" s="44"/>
      <c r="AJ262" s="12"/>
      <c r="AK262" s="12"/>
      <c r="AL262" s="12"/>
      <c r="AM262" s="42"/>
      <c r="AN262" s="44"/>
      <c r="AO262" s="12"/>
      <c r="AP262" s="12"/>
      <c r="AQ262" s="12"/>
      <c r="AR262" s="42"/>
      <c r="AS262" s="44"/>
      <c r="AT262" s="12"/>
      <c r="AU262" s="12"/>
      <c r="AV262" s="12"/>
      <c r="AW262" s="42"/>
      <c r="AX262" s="44"/>
    </row>
    <row r="263" spans="1:50" x14ac:dyDescent="0.2">
      <c r="A263" s="12"/>
      <c r="B263" s="64"/>
      <c r="C263" s="18"/>
      <c r="D263" s="19"/>
      <c r="E263" s="65"/>
      <c r="F263" s="17"/>
      <c r="G263" s="27"/>
      <c r="H263" s="12"/>
      <c r="I263" s="15">
        <f>IF(Sprint4TasksTable[[#This Row],[Presup]]&gt;0,(MAX(J263:AX263)-MIN(J263:AX263))/Sprint4TasksTable[[#This Row],[Presup]],0)</f>
        <v>0</v>
      </c>
      <c r="J263" s="12"/>
      <c r="K263" s="12"/>
      <c r="L263" s="12"/>
      <c r="M263" s="12"/>
      <c r="N263" s="42"/>
      <c r="O263" s="44"/>
      <c r="P263" s="12"/>
      <c r="Q263" s="12"/>
      <c r="R263" s="12"/>
      <c r="S263" s="42"/>
      <c r="T263" s="44"/>
      <c r="U263" s="12"/>
      <c r="V263" s="12"/>
      <c r="W263" s="12"/>
      <c r="X263" s="42"/>
      <c r="Y263" s="44"/>
      <c r="Z263" s="12"/>
      <c r="AA263" s="12"/>
      <c r="AB263" s="12"/>
      <c r="AC263" s="42"/>
      <c r="AD263" s="44"/>
      <c r="AE263" s="12"/>
      <c r="AF263" s="12"/>
      <c r="AG263" s="12"/>
      <c r="AH263" s="42"/>
      <c r="AI263" s="44"/>
      <c r="AJ263" s="12"/>
      <c r="AK263" s="12"/>
      <c r="AL263" s="12"/>
      <c r="AM263" s="42"/>
      <c r="AN263" s="44"/>
      <c r="AO263" s="12"/>
      <c r="AP263" s="12"/>
      <c r="AQ263" s="12"/>
      <c r="AR263" s="42"/>
      <c r="AS263" s="44"/>
      <c r="AT263" s="12"/>
      <c r="AU263" s="12"/>
      <c r="AV263" s="12"/>
      <c r="AW263" s="42"/>
      <c r="AX263" s="44"/>
    </row>
    <row r="264" spans="1:50" x14ac:dyDescent="0.2">
      <c r="A264" s="12"/>
      <c r="B264" s="64"/>
      <c r="C264" s="18"/>
      <c r="D264" s="19"/>
      <c r="E264" s="65"/>
      <c r="F264" s="17"/>
      <c r="G264" s="27"/>
      <c r="H264" s="12"/>
      <c r="I264" s="15">
        <f>IF(Sprint4TasksTable[[#This Row],[Presup]]&gt;0,(MAX(J264:AX264)-MIN(J264:AX264))/Sprint4TasksTable[[#This Row],[Presup]],0)</f>
        <v>0</v>
      </c>
      <c r="J264" s="12"/>
      <c r="K264" s="12"/>
      <c r="L264" s="12"/>
      <c r="M264" s="12"/>
      <c r="N264" s="42"/>
      <c r="O264" s="44"/>
      <c r="P264" s="12"/>
      <c r="Q264" s="12"/>
      <c r="R264" s="12"/>
      <c r="S264" s="42"/>
      <c r="T264" s="44"/>
      <c r="U264" s="12"/>
      <c r="V264" s="12"/>
      <c r="W264" s="12"/>
      <c r="X264" s="42"/>
      <c r="Y264" s="44"/>
      <c r="Z264" s="12"/>
      <c r="AA264" s="12"/>
      <c r="AB264" s="12"/>
      <c r="AC264" s="42"/>
      <c r="AD264" s="44"/>
      <c r="AE264" s="12"/>
      <c r="AF264" s="12"/>
      <c r="AG264" s="12"/>
      <c r="AH264" s="42"/>
      <c r="AI264" s="44"/>
      <c r="AJ264" s="12"/>
      <c r="AK264" s="12"/>
      <c r="AL264" s="12"/>
      <c r="AM264" s="42"/>
      <c r="AN264" s="44"/>
      <c r="AO264" s="12"/>
      <c r="AP264" s="12"/>
      <c r="AQ264" s="12"/>
      <c r="AR264" s="42"/>
      <c r="AS264" s="44"/>
      <c r="AT264" s="12"/>
      <c r="AU264" s="12"/>
      <c r="AV264" s="12"/>
      <c r="AW264" s="42"/>
      <c r="AX264" s="44"/>
    </row>
    <row r="265" spans="1:50" x14ac:dyDescent="0.2">
      <c r="A265" s="12"/>
      <c r="B265" s="64"/>
      <c r="C265" s="18"/>
      <c r="D265" s="19"/>
      <c r="E265" s="65"/>
      <c r="F265" s="17"/>
      <c r="G265" s="27"/>
      <c r="H265" s="12"/>
      <c r="I265" s="15">
        <f>IF(Sprint4TasksTable[[#This Row],[Presup]]&gt;0,(MAX(J265:AX265)-MIN(J265:AX265))/Sprint4TasksTable[[#This Row],[Presup]],0)</f>
        <v>0</v>
      </c>
      <c r="J265" s="12"/>
      <c r="K265" s="12"/>
      <c r="L265" s="12"/>
      <c r="M265" s="12"/>
      <c r="N265" s="42"/>
      <c r="O265" s="44"/>
      <c r="P265" s="12"/>
      <c r="Q265" s="12"/>
      <c r="R265" s="12"/>
      <c r="S265" s="42"/>
      <c r="T265" s="44"/>
      <c r="U265" s="12"/>
      <c r="V265" s="12"/>
      <c r="W265" s="12"/>
      <c r="X265" s="42"/>
      <c r="Y265" s="44"/>
      <c r="Z265" s="12"/>
      <c r="AA265" s="12"/>
      <c r="AB265" s="12"/>
      <c r="AC265" s="42"/>
      <c r="AD265" s="44"/>
      <c r="AE265" s="12"/>
      <c r="AF265" s="12"/>
      <c r="AG265" s="12"/>
      <c r="AH265" s="42"/>
      <c r="AI265" s="44"/>
      <c r="AJ265" s="12"/>
      <c r="AK265" s="12"/>
      <c r="AL265" s="12"/>
      <c r="AM265" s="42"/>
      <c r="AN265" s="44"/>
      <c r="AO265" s="12"/>
      <c r="AP265" s="12"/>
      <c r="AQ265" s="12"/>
      <c r="AR265" s="42"/>
      <c r="AS265" s="44"/>
      <c r="AT265" s="12"/>
      <c r="AU265" s="12"/>
      <c r="AV265" s="12"/>
      <c r="AW265" s="42"/>
      <c r="AX265" s="44"/>
    </row>
    <row r="266" spans="1:50" x14ac:dyDescent="0.2">
      <c r="A266" s="12"/>
      <c r="B266" s="64"/>
      <c r="C266" s="18"/>
      <c r="D266" s="19"/>
      <c r="E266" s="65"/>
      <c r="F266" s="17"/>
      <c r="G266" s="27"/>
      <c r="H266" s="12"/>
      <c r="I266" s="15">
        <f>IF(Sprint4TasksTable[[#This Row],[Presup]]&gt;0,(MAX(J266:AX266)-MIN(J266:AX266))/Sprint4TasksTable[[#This Row],[Presup]],0)</f>
        <v>0</v>
      </c>
      <c r="J266" s="12"/>
      <c r="K266" s="12"/>
      <c r="L266" s="12"/>
      <c r="M266" s="12"/>
      <c r="N266" s="42"/>
      <c r="O266" s="44"/>
      <c r="P266" s="12"/>
      <c r="Q266" s="12"/>
      <c r="R266" s="12"/>
      <c r="S266" s="42"/>
      <c r="T266" s="44"/>
      <c r="U266" s="12"/>
      <c r="V266" s="12"/>
      <c r="W266" s="12"/>
      <c r="X266" s="42"/>
      <c r="Y266" s="44"/>
      <c r="Z266" s="12"/>
      <c r="AA266" s="12"/>
      <c r="AB266" s="12"/>
      <c r="AC266" s="42"/>
      <c r="AD266" s="44"/>
      <c r="AE266" s="12"/>
      <c r="AF266" s="12"/>
      <c r="AG266" s="12"/>
      <c r="AH266" s="42"/>
      <c r="AI266" s="44"/>
      <c r="AJ266" s="12"/>
      <c r="AK266" s="12"/>
      <c r="AL266" s="12"/>
      <c r="AM266" s="42"/>
      <c r="AN266" s="44"/>
      <c r="AO266" s="12"/>
      <c r="AP266" s="12"/>
      <c r="AQ266" s="12"/>
      <c r="AR266" s="42"/>
      <c r="AS266" s="44"/>
      <c r="AT266" s="12"/>
      <c r="AU266" s="12"/>
      <c r="AV266" s="12"/>
      <c r="AW266" s="42"/>
      <c r="AX266" s="44"/>
    </row>
    <row r="267" spans="1:50" x14ac:dyDescent="0.2">
      <c r="A267" s="12"/>
      <c r="B267" s="64"/>
      <c r="C267" s="18"/>
      <c r="D267" s="19"/>
      <c r="E267" s="65"/>
      <c r="F267" s="17"/>
      <c r="G267" s="27"/>
      <c r="H267" s="12"/>
      <c r="I267" s="15">
        <f>IF(Sprint4TasksTable[[#This Row],[Presup]]&gt;0,(MAX(J267:AX267)-MIN(J267:AX267))/Sprint4TasksTable[[#This Row],[Presup]],0)</f>
        <v>0</v>
      </c>
      <c r="J267" s="12"/>
      <c r="K267" s="12"/>
      <c r="L267" s="12"/>
      <c r="M267" s="12"/>
      <c r="N267" s="42"/>
      <c r="O267" s="44"/>
      <c r="P267" s="12"/>
      <c r="Q267" s="12"/>
      <c r="R267" s="12"/>
      <c r="S267" s="42"/>
      <c r="T267" s="44"/>
      <c r="U267" s="12"/>
      <c r="V267" s="12"/>
      <c r="W267" s="12"/>
      <c r="X267" s="42"/>
      <c r="Y267" s="44"/>
      <c r="Z267" s="12"/>
      <c r="AA267" s="12"/>
      <c r="AB267" s="12"/>
      <c r="AC267" s="42"/>
      <c r="AD267" s="44"/>
      <c r="AE267" s="12"/>
      <c r="AF267" s="12"/>
      <c r="AG267" s="12"/>
      <c r="AH267" s="42"/>
      <c r="AI267" s="44"/>
      <c r="AJ267" s="12"/>
      <c r="AK267" s="12"/>
      <c r="AL267" s="12"/>
      <c r="AM267" s="42"/>
      <c r="AN267" s="44"/>
      <c r="AO267" s="12"/>
      <c r="AP267" s="12"/>
      <c r="AQ267" s="12"/>
      <c r="AR267" s="42"/>
      <c r="AS267" s="44"/>
      <c r="AT267" s="12"/>
      <c r="AU267" s="12"/>
      <c r="AV267" s="12"/>
      <c r="AW267" s="42"/>
      <c r="AX267" s="44"/>
    </row>
    <row r="268" spans="1:50" x14ac:dyDescent="0.2">
      <c r="A268" s="12"/>
      <c r="B268" s="64"/>
      <c r="C268" s="18"/>
      <c r="D268" s="19"/>
      <c r="E268" s="65"/>
      <c r="F268" s="17"/>
      <c r="G268" s="27"/>
      <c r="H268" s="12"/>
      <c r="I268" s="15">
        <f>IF(Sprint4TasksTable[[#This Row],[Presup]]&gt;0,(MAX(J268:AX268)-MIN(J268:AX268))/Sprint4TasksTable[[#This Row],[Presup]],0)</f>
        <v>0</v>
      </c>
      <c r="J268" s="12"/>
      <c r="K268" s="12"/>
      <c r="L268" s="12"/>
      <c r="M268" s="12"/>
      <c r="N268" s="42"/>
      <c r="O268" s="44"/>
      <c r="P268" s="12"/>
      <c r="Q268" s="12"/>
      <c r="R268" s="12"/>
      <c r="S268" s="42"/>
      <c r="T268" s="44"/>
      <c r="U268" s="12"/>
      <c r="V268" s="12"/>
      <c r="W268" s="12"/>
      <c r="X268" s="42"/>
      <c r="Y268" s="44"/>
      <c r="Z268" s="12"/>
      <c r="AA268" s="12"/>
      <c r="AB268" s="12"/>
      <c r="AC268" s="42"/>
      <c r="AD268" s="44"/>
      <c r="AE268" s="12"/>
      <c r="AF268" s="12"/>
      <c r="AG268" s="12"/>
      <c r="AH268" s="42"/>
      <c r="AI268" s="44"/>
      <c r="AJ268" s="12"/>
      <c r="AK268" s="12"/>
      <c r="AL268" s="12"/>
      <c r="AM268" s="42"/>
      <c r="AN268" s="44"/>
      <c r="AO268" s="12"/>
      <c r="AP268" s="12"/>
      <c r="AQ268" s="12"/>
      <c r="AR268" s="42"/>
      <c r="AS268" s="44"/>
      <c r="AT268" s="12"/>
      <c r="AU268" s="12"/>
      <c r="AV268" s="12"/>
      <c r="AW268" s="42"/>
      <c r="AX268" s="44"/>
    </row>
    <row r="269" spans="1:50" x14ac:dyDescent="0.2">
      <c r="A269" s="12"/>
      <c r="B269" s="64"/>
      <c r="C269" s="18"/>
      <c r="D269" s="19"/>
      <c r="E269" s="65"/>
      <c r="F269" s="17"/>
      <c r="G269" s="27"/>
      <c r="H269" s="12"/>
      <c r="I269" s="15">
        <f>IF(Sprint4TasksTable[[#This Row],[Presup]]&gt;0,(MAX(J269:AX269)-MIN(J269:AX269))/Sprint4TasksTable[[#This Row],[Presup]],0)</f>
        <v>0</v>
      </c>
      <c r="J269" s="12"/>
      <c r="K269" s="12"/>
      <c r="L269" s="12"/>
      <c r="M269" s="12"/>
      <c r="N269" s="42"/>
      <c r="O269" s="44"/>
      <c r="P269" s="12"/>
      <c r="Q269" s="12"/>
      <c r="R269" s="12"/>
      <c r="S269" s="42"/>
      <c r="T269" s="44"/>
      <c r="U269" s="12"/>
      <c r="V269" s="12"/>
      <c r="W269" s="12"/>
      <c r="X269" s="42"/>
      <c r="Y269" s="44"/>
      <c r="Z269" s="12"/>
      <c r="AA269" s="12"/>
      <c r="AB269" s="12"/>
      <c r="AC269" s="42"/>
      <c r="AD269" s="44"/>
      <c r="AE269" s="12"/>
      <c r="AF269" s="12"/>
      <c r="AG269" s="12"/>
      <c r="AH269" s="42"/>
      <c r="AI269" s="44"/>
      <c r="AJ269" s="12"/>
      <c r="AK269" s="12"/>
      <c r="AL269" s="12"/>
      <c r="AM269" s="42"/>
      <c r="AN269" s="44"/>
      <c r="AO269" s="12"/>
      <c r="AP269" s="12"/>
      <c r="AQ269" s="12"/>
      <c r="AR269" s="42"/>
      <c r="AS269" s="44"/>
      <c r="AT269" s="12"/>
      <c r="AU269" s="12"/>
      <c r="AV269" s="12"/>
      <c r="AW269" s="42"/>
      <c r="AX269" s="44"/>
    </row>
    <row r="270" spans="1:50" x14ac:dyDescent="0.2">
      <c r="A270" s="12"/>
      <c r="B270" s="64"/>
      <c r="C270" s="18"/>
      <c r="D270" s="19"/>
      <c r="E270" s="65"/>
      <c r="F270" s="17"/>
      <c r="G270" s="27"/>
      <c r="H270" s="12"/>
      <c r="I270" s="15">
        <f>IF(Sprint4TasksTable[[#This Row],[Presup]]&gt;0,(MAX(J270:AX270)-MIN(J270:AX270))/Sprint4TasksTable[[#This Row],[Presup]],0)</f>
        <v>0</v>
      </c>
      <c r="J270" s="12"/>
      <c r="K270" s="12"/>
      <c r="L270" s="12"/>
      <c r="M270" s="12"/>
      <c r="N270" s="42"/>
      <c r="O270" s="44"/>
      <c r="P270" s="12"/>
      <c r="Q270" s="12"/>
      <c r="R270" s="12"/>
      <c r="S270" s="42"/>
      <c r="T270" s="44"/>
      <c r="U270" s="12"/>
      <c r="V270" s="12"/>
      <c r="W270" s="12"/>
      <c r="X270" s="42"/>
      <c r="Y270" s="44"/>
      <c r="Z270" s="12"/>
      <c r="AA270" s="12"/>
      <c r="AB270" s="12"/>
      <c r="AC270" s="42"/>
      <c r="AD270" s="44"/>
      <c r="AE270" s="12"/>
      <c r="AF270" s="12"/>
      <c r="AG270" s="12"/>
      <c r="AH270" s="42"/>
      <c r="AI270" s="44"/>
      <c r="AJ270" s="12"/>
      <c r="AK270" s="12"/>
      <c r="AL270" s="12"/>
      <c r="AM270" s="42"/>
      <c r="AN270" s="44"/>
      <c r="AO270" s="12"/>
      <c r="AP270" s="12"/>
      <c r="AQ270" s="12"/>
      <c r="AR270" s="42"/>
      <c r="AS270" s="44"/>
      <c r="AT270" s="12"/>
      <c r="AU270" s="12"/>
      <c r="AV270" s="12"/>
      <c r="AW270" s="42"/>
      <c r="AX270" s="44"/>
    </row>
    <row r="271" spans="1:50" x14ac:dyDescent="0.2">
      <c r="A271" s="12"/>
      <c r="B271" s="64"/>
      <c r="C271" s="18"/>
      <c r="D271" s="19"/>
      <c r="E271" s="65"/>
      <c r="F271" s="17"/>
      <c r="G271" s="27"/>
      <c r="H271" s="12"/>
      <c r="I271" s="15">
        <f>IF(Sprint4TasksTable[[#This Row],[Presup]]&gt;0,(MAX(J271:AX271)-MIN(J271:AX271))/Sprint4TasksTable[[#This Row],[Presup]],0)</f>
        <v>0</v>
      </c>
      <c r="J271" s="12"/>
      <c r="K271" s="12"/>
      <c r="L271" s="12"/>
      <c r="M271" s="12"/>
      <c r="N271" s="42"/>
      <c r="O271" s="44"/>
      <c r="P271" s="12"/>
      <c r="Q271" s="12"/>
      <c r="R271" s="12"/>
      <c r="S271" s="42"/>
      <c r="T271" s="44"/>
      <c r="U271" s="12"/>
      <c r="V271" s="12"/>
      <c r="W271" s="12"/>
      <c r="X271" s="42"/>
      <c r="Y271" s="44"/>
      <c r="Z271" s="12"/>
      <c r="AA271" s="12"/>
      <c r="AB271" s="12"/>
      <c r="AC271" s="42"/>
      <c r="AD271" s="44"/>
      <c r="AE271" s="12"/>
      <c r="AF271" s="12"/>
      <c r="AG271" s="12"/>
      <c r="AH271" s="42"/>
      <c r="AI271" s="44"/>
      <c r="AJ271" s="12"/>
      <c r="AK271" s="12"/>
      <c r="AL271" s="12"/>
      <c r="AM271" s="42"/>
      <c r="AN271" s="44"/>
      <c r="AO271" s="12"/>
      <c r="AP271" s="12"/>
      <c r="AQ271" s="12"/>
      <c r="AR271" s="42"/>
      <c r="AS271" s="44"/>
      <c r="AT271" s="12"/>
      <c r="AU271" s="12"/>
      <c r="AV271" s="12"/>
      <c r="AW271" s="42"/>
      <c r="AX271" s="44"/>
    </row>
    <row r="272" spans="1:50" x14ac:dyDescent="0.2">
      <c r="A272" s="12"/>
      <c r="B272" s="64"/>
      <c r="C272" s="18"/>
      <c r="D272" s="19"/>
      <c r="E272" s="65"/>
      <c r="F272" s="17"/>
      <c r="G272" s="27"/>
      <c r="H272" s="12"/>
      <c r="I272" s="15">
        <f>IF(Sprint4TasksTable[[#This Row],[Presup]]&gt;0,(MAX(J272:AX272)-MIN(J272:AX272))/Sprint4TasksTable[[#This Row],[Presup]],0)</f>
        <v>0</v>
      </c>
      <c r="J272" s="12"/>
      <c r="K272" s="12"/>
      <c r="L272" s="12"/>
      <c r="M272" s="12"/>
      <c r="N272" s="42"/>
      <c r="O272" s="44"/>
      <c r="P272" s="12"/>
      <c r="Q272" s="12"/>
      <c r="R272" s="12"/>
      <c r="S272" s="42"/>
      <c r="T272" s="44"/>
      <c r="U272" s="12"/>
      <c r="V272" s="12"/>
      <c r="W272" s="12"/>
      <c r="X272" s="42"/>
      <c r="Y272" s="44"/>
      <c r="Z272" s="12"/>
      <c r="AA272" s="12"/>
      <c r="AB272" s="12"/>
      <c r="AC272" s="42"/>
      <c r="AD272" s="44"/>
      <c r="AE272" s="12"/>
      <c r="AF272" s="12"/>
      <c r="AG272" s="12"/>
      <c r="AH272" s="42"/>
      <c r="AI272" s="44"/>
      <c r="AJ272" s="12"/>
      <c r="AK272" s="12"/>
      <c r="AL272" s="12"/>
      <c r="AM272" s="42"/>
      <c r="AN272" s="44"/>
      <c r="AO272" s="12"/>
      <c r="AP272" s="12"/>
      <c r="AQ272" s="12"/>
      <c r="AR272" s="42"/>
      <c r="AS272" s="44"/>
      <c r="AT272" s="12"/>
      <c r="AU272" s="12"/>
      <c r="AV272" s="12"/>
      <c r="AW272" s="42"/>
      <c r="AX272" s="44"/>
    </row>
    <row r="273" spans="1:50" x14ac:dyDescent="0.2">
      <c r="A273" s="12"/>
      <c r="B273" s="64"/>
      <c r="C273" s="18"/>
      <c r="D273" s="19"/>
      <c r="E273" s="65"/>
      <c r="F273" s="17"/>
      <c r="G273" s="27"/>
      <c r="H273" s="12"/>
      <c r="I273" s="15">
        <f>IF(Sprint4TasksTable[[#This Row],[Presup]]&gt;0,(MAX(J273:AX273)-MIN(J273:AX273))/Sprint4TasksTable[[#This Row],[Presup]],0)</f>
        <v>0</v>
      </c>
      <c r="J273" s="12"/>
      <c r="K273" s="12"/>
      <c r="L273" s="12"/>
      <c r="M273" s="12"/>
      <c r="N273" s="42"/>
      <c r="O273" s="44"/>
      <c r="P273" s="12"/>
      <c r="Q273" s="12"/>
      <c r="R273" s="12"/>
      <c r="S273" s="42"/>
      <c r="T273" s="44"/>
      <c r="U273" s="12"/>
      <c r="V273" s="12"/>
      <c r="W273" s="12"/>
      <c r="X273" s="42"/>
      <c r="Y273" s="44"/>
      <c r="Z273" s="12"/>
      <c r="AA273" s="12"/>
      <c r="AB273" s="12"/>
      <c r="AC273" s="42"/>
      <c r="AD273" s="44"/>
      <c r="AE273" s="12"/>
      <c r="AF273" s="12"/>
      <c r="AG273" s="12"/>
      <c r="AH273" s="42"/>
      <c r="AI273" s="44"/>
      <c r="AJ273" s="12"/>
      <c r="AK273" s="12"/>
      <c r="AL273" s="12"/>
      <c r="AM273" s="42"/>
      <c r="AN273" s="44"/>
      <c r="AO273" s="12"/>
      <c r="AP273" s="12"/>
      <c r="AQ273" s="12"/>
      <c r="AR273" s="42"/>
      <c r="AS273" s="44"/>
      <c r="AT273" s="12"/>
      <c r="AU273" s="12"/>
      <c r="AV273" s="12"/>
      <c r="AW273" s="42"/>
      <c r="AX273" s="44"/>
    </row>
    <row r="274" spans="1:50" x14ac:dyDescent="0.2">
      <c r="A274" s="12"/>
      <c r="B274" s="64"/>
      <c r="C274" s="18"/>
      <c r="D274" s="19"/>
      <c r="E274" s="65"/>
      <c r="F274" s="17"/>
      <c r="G274" s="27"/>
      <c r="H274" s="12"/>
      <c r="I274" s="15">
        <f>IF(Sprint4TasksTable[[#This Row],[Presup]]&gt;0,(MAX(J274:AX274)-MIN(J274:AX274))/Sprint4TasksTable[[#This Row],[Presup]],0)</f>
        <v>0</v>
      </c>
      <c r="J274" s="12"/>
      <c r="K274" s="12"/>
      <c r="L274" s="12"/>
      <c r="M274" s="12"/>
      <c r="N274" s="42"/>
      <c r="O274" s="44"/>
      <c r="P274" s="12"/>
      <c r="Q274" s="12"/>
      <c r="R274" s="12"/>
      <c r="S274" s="42"/>
      <c r="T274" s="44"/>
      <c r="U274" s="12"/>
      <c r="V274" s="12"/>
      <c r="W274" s="12"/>
      <c r="X274" s="42"/>
      <c r="Y274" s="44"/>
      <c r="Z274" s="12"/>
      <c r="AA274" s="12"/>
      <c r="AB274" s="12"/>
      <c r="AC274" s="42"/>
      <c r="AD274" s="44"/>
      <c r="AE274" s="12"/>
      <c r="AF274" s="12"/>
      <c r="AG274" s="12"/>
      <c r="AH274" s="42"/>
      <c r="AI274" s="44"/>
      <c r="AJ274" s="12"/>
      <c r="AK274" s="12"/>
      <c r="AL274" s="12"/>
      <c r="AM274" s="42"/>
      <c r="AN274" s="44"/>
      <c r="AO274" s="12"/>
      <c r="AP274" s="12"/>
      <c r="AQ274" s="12"/>
      <c r="AR274" s="42"/>
      <c r="AS274" s="44"/>
      <c r="AT274" s="12"/>
      <c r="AU274" s="12"/>
      <c r="AV274" s="12"/>
      <c r="AW274" s="42"/>
      <c r="AX274" s="44"/>
    </row>
    <row r="275" spans="1:50" x14ac:dyDescent="0.2">
      <c r="A275" s="12"/>
      <c r="B275" s="64"/>
      <c r="C275" s="18"/>
      <c r="D275" s="19"/>
      <c r="E275" s="65"/>
      <c r="F275" s="17"/>
      <c r="G275" s="27"/>
      <c r="H275" s="12"/>
      <c r="I275" s="15">
        <f>IF(Sprint4TasksTable[[#This Row],[Presup]]&gt;0,(MAX(J275:AX275)-MIN(J275:AX275))/Sprint4TasksTable[[#This Row],[Presup]],0)</f>
        <v>0</v>
      </c>
      <c r="J275" s="12"/>
      <c r="K275" s="12"/>
      <c r="L275" s="12"/>
      <c r="M275" s="12"/>
      <c r="N275" s="42"/>
      <c r="O275" s="44"/>
      <c r="P275" s="12"/>
      <c r="Q275" s="12"/>
      <c r="R275" s="12"/>
      <c r="S275" s="42"/>
      <c r="T275" s="44"/>
      <c r="U275" s="12"/>
      <c r="V275" s="12"/>
      <c r="W275" s="12"/>
      <c r="X275" s="42"/>
      <c r="Y275" s="44"/>
      <c r="Z275" s="12"/>
      <c r="AA275" s="12"/>
      <c r="AB275" s="12"/>
      <c r="AC275" s="42"/>
      <c r="AD275" s="44"/>
      <c r="AE275" s="12"/>
      <c r="AF275" s="12"/>
      <c r="AG275" s="12"/>
      <c r="AH275" s="42"/>
      <c r="AI275" s="44"/>
      <c r="AJ275" s="12"/>
      <c r="AK275" s="12"/>
      <c r="AL275" s="12"/>
      <c r="AM275" s="42"/>
      <c r="AN275" s="44"/>
      <c r="AO275" s="12"/>
      <c r="AP275" s="12"/>
      <c r="AQ275" s="12"/>
      <c r="AR275" s="42"/>
      <c r="AS275" s="44"/>
      <c r="AT275" s="12"/>
      <c r="AU275" s="12"/>
      <c r="AV275" s="12"/>
      <c r="AW275" s="42"/>
      <c r="AX275" s="44"/>
    </row>
    <row r="276" spans="1:50" x14ac:dyDescent="0.2">
      <c r="A276" s="12"/>
      <c r="B276" s="64"/>
      <c r="C276" s="18"/>
      <c r="D276" s="19"/>
      <c r="E276" s="65"/>
      <c r="F276" s="17"/>
      <c r="G276" s="27"/>
      <c r="H276" s="12"/>
      <c r="I276" s="15">
        <f>IF(Sprint4TasksTable[[#This Row],[Presup]]&gt;0,(MAX(J276:AX276)-MIN(J276:AX276))/Sprint4TasksTable[[#This Row],[Presup]],0)</f>
        <v>0</v>
      </c>
      <c r="J276" s="12"/>
      <c r="K276" s="12"/>
      <c r="L276" s="12"/>
      <c r="M276" s="12"/>
      <c r="N276" s="42"/>
      <c r="O276" s="44"/>
      <c r="P276" s="12"/>
      <c r="Q276" s="12"/>
      <c r="R276" s="12"/>
      <c r="S276" s="42"/>
      <c r="T276" s="44"/>
      <c r="U276" s="12"/>
      <c r="V276" s="12"/>
      <c r="W276" s="12"/>
      <c r="X276" s="42"/>
      <c r="Y276" s="44"/>
      <c r="Z276" s="12"/>
      <c r="AA276" s="12"/>
      <c r="AB276" s="12"/>
      <c r="AC276" s="42"/>
      <c r="AD276" s="44"/>
      <c r="AE276" s="12"/>
      <c r="AF276" s="12"/>
      <c r="AG276" s="12"/>
      <c r="AH276" s="42"/>
      <c r="AI276" s="44"/>
      <c r="AJ276" s="12"/>
      <c r="AK276" s="12"/>
      <c r="AL276" s="12"/>
      <c r="AM276" s="42"/>
      <c r="AN276" s="44"/>
      <c r="AO276" s="12"/>
      <c r="AP276" s="12"/>
      <c r="AQ276" s="12"/>
      <c r="AR276" s="42"/>
      <c r="AS276" s="44"/>
      <c r="AT276" s="12"/>
      <c r="AU276" s="12"/>
      <c r="AV276" s="12"/>
      <c r="AW276" s="42"/>
      <c r="AX276" s="44"/>
    </row>
    <row r="277" spans="1:50" x14ac:dyDescent="0.2">
      <c r="A277" s="12"/>
      <c r="B277" s="64"/>
      <c r="C277" s="18"/>
      <c r="D277" s="19"/>
      <c r="E277" s="65"/>
      <c r="F277" s="17"/>
      <c r="G277" s="27"/>
      <c r="H277" s="12"/>
      <c r="I277" s="15">
        <f>IF(Sprint4TasksTable[[#This Row],[Presup]]&gt;0,(MAX(J277:AX277)-MIN(J277:AX277))/Sprint4TasksTable[[#This Row],[Presup]],0)</f>
        <v>0</v>
      </c>
      <c r="J277" s="12"/>
      <c r="K277" s="12"/>
      <c r="L277" s="12"/>
      <c r="M277" s="12"/>
      <c r="N277" s="42"/>
      <c r="O277" s="44"/>
      <c r="P277" s="12"/>
      <c r="Q277" s="12"/>
      <c r="R277" s="12"/>
      <c r="S277" s="42"/>
      <c r="T277" s="44"/>
      <c r="U277" s="12"/>
      <c r="V277" s="12"/>
      <c r="W277" s="12"/>
      <c r="X277" s="42"/>
      <c r="Y277" s="44"/>
      <c r="Z277" s="12"/>
      <c r="AA277" s="12"/>
      <c r="AB277" s="12"/>
      <c r="AC277" s="42"/>
      <c r="AD277" s="44"/>
      <c r="AE277" s="12"/>
      <c r="AF277" s="12"/>
      <c r="AG277" s="12"/>
      <c r="AH277" s="42"/>
      <c r="AI277" s="44"/>
      <c r="AJ277" s="12"/>
      <c r="AK277" s="12"/>
      <c r="AL277" s="12"/>
      <c r="AM277" s="42"/>
      <c r="AN277" s="44"/>
      <c r="AO277" s="12"/>
      <c r="AP277" s="12"/>
      <c r="AQ277" s="12"/>
      <c r="AR277" s="42"/>
      <c r="AS277" s="44"/>
      <c r="AT277" s="12"/>
      <c r="AU277" s="12"/>
      <c r="AV277" s="12"/>
      <c r="AW277" s="42"/>
      <c r="AX277" s="44"/>
    </row>
    <row r="278" spans="1:50" x14ac:dyDescent="0.2">
      <c r="A278" s="12"/>
      <c r="B278" s="64"/>
      <c r="C278" s="18"/>
      <c r="D278" s="19"/>
      <c r="E278" s="65"/>
      <c r="F278" s="17"/>
      <c r="G278" s="27"/>
      <c r="H278" s="12"/>
      <c r="I278" s="15">
        <f>IF(Sprint4TasksTable[[#This Row],[Presup]]&gt;0,(MAX(J278:AX278)-MIN(J278:AX278))/Sprint4TasksTable[[#This Row],[Presup]],0)</f>
        <v>0</v>
      </c>
      <c r="J278" s="12"/>
      <c r="K278" s="12"/>
      <c r="L278" s="12"/>
      <c r="M278" s="12"/>
      <c r="N278" s="42"/>
      <c r="O278" s="44"/>
      <c r="P278" s="12"/>
      <c r="Q278" s="12"/>
      <c r="R278" s="12"/>
      <c r="S278" s="42"/>
      <c r="T278" s="44"/>
      <c r="U278" s="12"/>
      <c r="V278" s="12"/>
      <c r="W278" s="12"/>
      <c r="X278" s="42"/>
      <c r="Y278" s="44"/>
      <c r="Z278" s="12"/>
      <c r="AA278" s="12"/>
      <c r="AB278" s="12"/>
      <c r="AC278" s="42"/>
      <c r="AD278" s="44"/>
      <c r="AE278" s="12"/>
      <c r="AF278" s="12"/>
      <c r="AG278" s="12"/>
      <c r="AH278" s="42"/>
      <c r="AI278" s="44"/>
      <c r="AJ278" s="12"/>
      <c r="AK278" s="12"/>
      <c r="AL278" s="12"/>
      <c r="AM278" s="42"/>
      <c r="AN278" s="44"/>
      <c r="AO278" s="12"/>
      <c r="AP278" s="12"/>
      <c r="AQ278" s="12"/>
      <c r="AR278" s="42"/>
      <c r="AS278" s="44"/>
      <c r="AT278" s="12"/>
      <c r="AU278" s="12"/>
      <c r="AV278" s="12"/>
      <c r="AW278" s="42"/>
      <c r="AX278" s="44"/>
    </row>
    <row r="279" spans="1:50" x14ac:dyDescent="0.2">
      <c r="A279" s="12"/>
      <c r="B279" s="64"/>
      <c r="C279" s="18"/>
      <c r="D279" s="19"/>
      <c r="E279" s="65"/>
      <c r="F279" s="17"/>
      <c r="G279" s="27"/>
      <c r="H279" s="12"/>
      <c r="I279" s="15">
        <f>IF(Sprint4TasksTable[[#This Row],[Presup]]&gt;0,(MAX(J279:AX279)-MIN(J279:AX279))/Sprint4TasksTable[[#This Row],[Presup]],0)</f>
        <v>0</v>
      </c>
      <c r="J279" s="12"/>
      <c r="K279" s="12"/>
      <c r="L279" s="12"/>
      <c r="M279" s="12"/>
      <c r="N279" s="42"/>
      <c r="O279" s="44"/>
      <c r="P279" s="12"/>
      <c r="Q279" s="12"/>
      <c r="R279" s="12"/>
      <c r="S279" s="42"/>
      <c r="T279" s="44"/>
      <c r="U279" s="12"/>
      <c r="V279" s="12"/>
      <c r="W279" s="12"/>
      <c r="X279" s="42"/>
      <c r="Y279" s="44"/>
      <c r="Z279" s="12"/>
      <c r="AA279" s="12"/>
      <c r="AB279" s="12"/>
      <c r="AC279" s="42"/>
      <c r="AD279" s="44"/>
      <c r="AE279" s="12"/>
      <c r="AF279" s="12"/>
      <c r="AG279" s="12"/>
      <c r="AH279" s="42"/>
      <c r="AI279" s="44"/>
      <c r="AJ279" s="12"/>
      <c r="AK279" s="12"/>
      <c r="AL279" s="12"/>
      <c r="AM279" s="42"/>
      <c r="AN279" s="44"/>
      <c r="AO279" s="12"/>
      <c r="AP279" s="12"/>
      <c r="AQ279" s="12"/>
      <c r="AR279" s="42"/>
      <c r="AS279" s="44"/>
      <c r="AT279" s="12"/>
      <c r="AU279" s="12"/>
      <c r="AV279" s="12"/>
      <c r="AW279" s="42"/>
      <c r="AX279" s="44"/>
    </row>
    <row r="280" spans="1:50" x14ac:dyDescent="0.2">
      <c r="A280" s="12"/>
      <c r="B280" s="64"/>
      <c r="C280" s="18"/>
      <c r="D280" s="19"/>
      <c r="E280" s="65"/>
      <c r="F280" s="17"/>
      <c r="G280" s="27"/>
      <c r="H280" s="12"/>
      <c r="I280" s="15">
        <f>IF(Sprint4TasksTable[[#This Row],[Presup]]&gt;0,(MAX(J280:AX280)-MIN(J280:AX280))/Sprint4TasksTable[[#This Row],[Presup]],0)</f>
        <v>0</v>
      </c>
      <c r="J280" s="12"/>
      <c r="K280" s="12"/>
      <c r="L280" s="12"/>
      <c r="M280" s="12"/>
      <c r="N280" s="42"/>
      <c r="O280" s="44"/>
      <c r="P280" s="12"/>
      <c r="Q280" s="12"/>
      <c r="R280" s="12"/>
      <c r="S280" s="42"/>
      <c r="T280" s="44"/>
      <c r="U280" s="12"/>
      <c r="V280" s="12"/>
      <c r="W280" s="12"/>
      <c r="X280" s="42"/>
      <c r="Y280" s="44"/>
      <c r="Z280" s="12"/>
      <c r="AA280" s="12"/>
      <c r="AB280" s="12"/>
      <c r="AC280" s="42"/>
      <c r="AD280" s="44"/>
      <c r="AE280" s="12"/>
      <c r="AF280" s="12"/>
      <c r="AG280" s="12"/>
      <c r="AH280" s="42"/>
      <c r="AI280" s="44"/>
      <c r="AJ280" s="12"/>
      <c r="AK280" s="12"/>
      <c r="AL280" s="12"/>
      <c r="AM280" s="42"/>
      <c r="AN280" s="44"/>
      <c r="AO280" s="12"/>
      <c r="AP280" s="12"/>
      <c r="AQ280" s="12"/>
      <c r="AR280" s="42"/>
      <c r="AS280" s="44"/>
      <c r="AT280" s="12"/>
      <c r="AU280" s="12"/>
      <c r="AV280" s="12"/>
      <c r="AW280" s="42"/>
      <c r="AX280" s="44"/>
    </row>
    <row r="281" spans="1:50" x14ac:dyDescent="0.2">
      <c r="A281" s="12"/>
      <c r="B281" s="64"/>
      <c r="C281" s="18"/>
      <c r="D281" s="19"/>
      <c r="E281" s="65"/>
      <c r="F281" s="17"/>
      <c r="G281" s="27"/>
      <c r="H281" s="12"/>
      <c r="I281" s="15">
        <f>IF(Sprint4TasksTable[[#This Row],[Presup]]&gt;0,(MAX(J281:AX281)-MIN(J281:AX281))/Sprint4TasksTable[[#This Row],[Presup]],0)</f>
        <v>0</v>
      </c>
      <c r="J281" s="12"/>
      <c r="K281" s="12"/>
      <c r="L281" s="12"/>
      <c r="M281" s="12"/>
      <c r="N281" s="42"/>
      <c r="O281" s="44"/>
      <c r="P281" s="12"/>
      <c r="Q281" s="12"/>
      <c r="R281" s="12"/>
      <c r="S281" s="42"/>
      <c r="T281" s="44"/>
      <c r="U281" s="12"/>
      <c r="V281" s="12"/>
      <c r="W281" s="12"/>
      <c r="X281" s="42"/>
      <c r="Y281" s="44"/>
      <c r="Z281" s="12"/>
      <c r="AA281" s="12"/>
      <c r="AB281" s="12"/>
      <c r="AC281" s="42"/>
      <c r="AD281" s="44"/>
      <c r="AE281" s="12"/>
      <c r="AF281" s="12"/>
      <c r="AG281" s="12"/>
      <c r="AH281" s="42"/>
      <c r="AI281" s="44"/>
      <c r="AJ281" s="12"/>
      <c r="AK281" s="12"/>
      <c r="AL281" s="12"/>
      <c r="AM281" s="42"/>
      <c r="AN281" s="44"/>
      <c r="AO281" s="12"/>
      <c r="AP281" s="12"/>
      <c r="AQ281" s="12"/>
      <c r="AR281" s="42"/>
      <c r="AS281" s="44"/>
      <c r="AT281" s="12"/>
      <c r="AU281" s="12"/>
      <c r="AV281" s="12"/>
      <c r="AW281" s="42"/>
      <c r="AX281" s="44"/>
    </row>
    <row r="282" spans="1:50" x14ac:dyDescent="0.2">
      <c r="A282" s="12"/>
      <c r="B282" s="64"/>
      <c r="C282" s="18"/>
      <c r="D282" s="19"/>
      <c r="E282" s="65"/>
      <c r="F282" s="17"/>
      <c r="G282" s="27"/>
      <c r="H282" s="12"/>
      <c r="I282" s="15">
        <f>IF(Sprint4TasksTable[[#This Row],[Presup]]&gt;0,(MAX(J282:AX282)-MIN(J282:AX282))/Sprint4TasksTable[[#This Row],[Presup]],0)</f>
        <v>0</v>
      </c>
      <c r="J282" s="12"/>
      <c r="K282" s="12"/>
      <c r="L282" s="12"/>
      <c r="M282" s="12"/>
      <c r="N282" s="42"/>
      <c r="O282" s="44"/>
      <c r="P282" s="12"/>
      <c r="Q282" s="12"/>
      <c r="R282" s="12"/>
      <c r="S282" s="42"/>
      <c r="T282" s="44"/>
      <c r="U282" s="12"/>
      <c r="V282" s="12"/>
      <c r="W282" s="12"/>
      <c r="X282" s="42"/>
      <c r="Y282" s="44"/>
      <c r="Z282" s="12"/>
      <c r="AA282" s="12"/>
      <c r="AB282" s="12"/>
      <c r="AC282" s="42"/>
      <c r="AD282" s="44"/>
      <c r="AE282" s="12"/>
      <c r="AF282" s="12"/>
      <c r="AG282" s="12"/>
      <c r="AH282" s="42"/>
      <c r="AI282" s="44"/>
      <c r="AJ282" s="12"/>
      <c r="AK282" s="12"/>
      <c r="AL282" s="12"/>
      <c r="AM282" s="42"/>
      <c r="AN282" s="44"/>
      <c r="AO282" s="12"/>
      <c r="AP282" s="12"/>
      <c r="AQ282" s="12"/>
      <c r="AR282" s="42"/>
      <c r="AS282" s="44"/>
      <c r="AT282" s="12"/>
      <c r="AU282" s="12"/>
      <c r="AV282" s="12"/>
      <c r="AW282" s="42"/>
      <c r="AX282" s="44"/>
    </row>
    <row r="283" spans="1:50" x14ac:dyDescent="0.2">
      <c r="A283" s="12"/>
      <c r="B283" s="64"/>
      <c r="C283" s="18"/>
      <c r="D283" s="19"/>
      <c r="E283" s="65"/>
      <c r="F283" s="17"/>
      <c r="G283" s="27"/>
      <c r="H283" s="12"/>
      <c r="I283" s="15">
        <f>IF(Sprint4TasksTable[[#This Row],[Presup]]&gt;0,(MAX(J283:AX283)-MIN(J283:AX283))/Sprint4TasksTable[[#This Row],[Presup]],0)</f>
        <v>0</v>
      </c>
      <c r="J283" s="12"/>
      <c r="K283" s="12"/>
      <c r="L283" s="12"/>
      <c r="M283" s="12"/>
      <c r="N283" s="42"/>
      <c r="O283" s="44"/>
      <c r="P283" s="12"/>
      <c r="Q283" s="12"/>
      <c r="R283" s="12"/>
      <c r="S283" s="42"/>
      <c r="T283" s="44"/>
      <c r="U283" s="12"/>
      <c r="V283" s="12"/>
      <c r="W283" s="12"/>
      <c r="X283" s="42"/>
      <c r="Y283" s="44"/>
      <c r="Z283" s="12"/>
      <c r="AA283" s="12"/>
      <c r="AB283" s="12"/>
      <c r="AC283" s="42"/>
      <c r="AD283" s="44"/>
      <c r="AE283" s="12"/>
      <c r="AF283" s="12"/>
      <c r="AG283" s="12"/>
      <c r="AH283" s="42"/>
      <c r="AI283" s="44"/>
      <c r="AJ283" s="12"/>
      <c r="AK283" s="12"/>
      <c r="AL283" s="12"/>
      <c r="AM283" s="42"/>
      <c r="AN283" s="44"/>
      <c r="AO283" s="12"/>
      <c r="AP283" s="12"/>
      <c r="AQ283" s="12"/>
      <c r="AR283" s="42"/>
      <c r="AS283" s="44"/>
      <c r="AT283" s="12"/>
      <c r="AU283" s="12"/>
      <c r="AV283" s="12"/>
      <c r="AW283" s="42"/>
      <c r="AX283" s="44"/>
    </row>
    <row r="284" spans="1:50" x14ac:dyDescent="0.2">
      <c r="A284" s="12"/>
      <c r="B284" s="64"/>
      <c r="C284" s="18"/>
      <c r="D284" s="19"/>
      <c r="E284" s="65"/>
      <c r="F284" s="17"/>
      <c r="G284" s="27"/>
      <c r="H284" s="12"/>
      <c r="I284" s="15">
        <f>IF(Sprint4TasksTable[[#This Row],[Presup]]&gt;0,(MAX(J284:AX284)-MIN(J284:AX284))/Sprint4TasksTable[[#This Row],[Presup]],0)</f>
        <v>0</v>
      </c>
      <c r="J284" s="12"/>
      <c r="K284" s="12"/>
      <c r="L284" s="12"/>
      <c r="M284" s="12"/>
      <c r="N284" s="42"/>
      <c r="O284" s="44"/>
      <c r="P284" s="12"/>
      <c r="Q284" s="12"/>
      <c r="R284" s="12"/>
      <c r="S284" s="42"/>
      <c r="T284" s="44"/>
      <c r="U284" s="12"/>
      <c r="V284" s="12"/>
      <c r="W284" s="12"/>
      <c r="X284" s="42"/>
      <c r="Y284" s="44"/>
      <c r="Z284" s="12"/>
      <c r="AA284" s="12"/>
      <c r="AB284" s="12"/>
      <c r="AC284" s="42"/>
      <c r="AD284" s="44"/>
      <c r="AE284" s="12"/>
      <c r="AF284" s="12"/>
      <c r="AG284" s="12"/>
      <c r="AH284" s="42"/>
      <c r="AI284" s="44"/>
      <c r="AJ284" s="12"/>
      <c r="AK284" s="12"/>
      <c r="AL284" s="12"/>
      <c r="AM284" s="42"/>
      <c r="AN284" s="44"/>
      <c r="AO284" s="12"/>
      <c r="AP284" s="12"/>
      <c r="AQ284" s="12"/>
      <c r="AR284" s="42"/>
      <c r="AS284" s="44"/>
      <c r="AT284" s="12"/>
      <c r="AU284" s="12"/>
      <c r="AV284" s="12"/>
      <c r="AW284" s="42"/>
      <c r="AX284" s="44"/>
    </row>
    <row r="285" spans="1:50" x14ac:dyDescent="0.2">
      <c r="A285" s="12"/>
      <c r="B285" s="64"/>
      <c r="C285" s="18"/>
      <c r="D285" s="19"/>
      <c r="E285" s="65"/>
      <c r="F285" s="17"/>
      <c r="G285" s="27"/>
      <c r="H285" s="12"/>
      <c r="I285" s="15">
        <f>IF(Sprint4TasksTable[[#This Row],[Presup]]&gt;0,(MAX(J285:AX285)-MIN(J285:AX285))/Sprint4TasksTable[[#This Row],[Presup]],0)</f>
        <v>0</v>
      </c>
      <c r="J285" s="12"/>
      <c r="K285" s="12"/>
      <c r="L285" s="12"/>
      <c r="M285" s="12"/>
      <c r="N285" s="42"/>
      <c r="O285" s="44"/>
      <c r="P285" s="12"/>
      <c r="Q285" s="12"/>
      <c r="R285" s="12"/>
      <c r="S285" s="42"/>
      <c r="T285" s="44"/>
      <c r="U285" s="12"/>
      <c r="V285" s="12"/>
      <c r="W285" s="12"/>
      <c r="X285" s="42"/>
      <c r="Y285" s="44"/>
      <c r="Z285" s="12"/>
      <c r="AA285" s="12"/>
      <c r="AB285" s="12"/>
      <c r="AC285" s="42"/>
      <c r="AD285" s="44"/>
      <c r="AE285" s="12"/>
      <c r="AF285" s="12"/>
      <c r="AG285" s="12"/>
      <c r="AH285" s="42"/>
      <c r="AI285" s="44"/>
      <c r="AJ285" s="12"/>
      <c r="AK285" s="12"/>
      <c r="AL285" s="12"/>
      <c r="AM285" s="42"/>
      <c r="AN285" s="44"/>
      <c r="AO285" s="12"/>
      <c r="AP285" s="12"/>
      <c r="AQ285" s="12"/>
      <c r="AR285" s="42"/>
      <c r="AS285" s="44"/>
      <c r="AT285" s="12"/>
      <c r="AU285" s="12"/>
      <c r="AV285" s="12"/>
      <c r="AW285" s="42"/>
      <c r="AX285" s="44"/>
    </row>
    <row r="286" spans="1:50" x14ac:dyDescent="0.2">
      <c r="A286" s="12"/>
      <c r="B286" s="64"/>
      <c r="C286" s="18"/>
      <c r="D286" s="19"/>
      <c r="E286" s="65"/>
      <c r="F286" s="17"/>
      <c r="G286" s="27"/>
      <c r="H286" s="12"/>
      <c r="I286" s="15">
        <f>IF(Sprint4TasksTable[[#This Row],[Presup]]&gt;0,(MAX(J286:AX286)-MIN(J286:AX286))/Sprint4TasksTable[[#This Row],[Presup]],0)</f>
        <v>0</v>
      </c>
      <c r="J286" s="12"/>
      <c r="K286" s="12"/>
      <c r="L286" s="12"/>
      <c r="M286" s="12"/>
      <c r="N286" s="42"/>
      <c r="O286" s="44"/>
      <c r="P286" s="12"/>
      <c r="Q286" s="12"/>
      <c r="R286" s="12"/>
      <c r="S286" s="42"/>
      <c r="T286" s="44"/>
      <c r="U286" s="12"/>
      <c r="V286" s="12"/>
      <c r="W286" s="12"/>
      <c r="X286" s="42"/>
      <c r="Y286" s="44"/>
      <c r="Z286" s="12"/>
      <c r="AA286" s="12"/>
      <c r="AB286" s="12"/>
      <c r="AC286" s="42"/>
      <c r="AD286" s="44"/>
      <c r="AE286" s="12"/>
      <c r="AF286" s="12"/>
      <c r="AG286" s="12"/>
      <c r="AH286" s="42"/>
      <c r="AI286" s="44"/>
      <c r="AJ286" s="12"/>
      <c r="AK286" s="12"/>
      <c r="AL286" s="12"/>
      <c r="AM286" s="42"/>
      <c r="AN286" s="44"/>
      <c r="AO286" s="12"/>
      <c r="AP286" s="12"/>
      <c r="AQ286" s="12"/>
      <c r="AR286" s="42"/>
      <c r="AS286" s="44"/>
      <c r="AT286" s="12"/>
      <c r="AU286" s="12"/>
      <c r="AV286" s="12"/>
      <c r="AW286" s="42"/>
      <c r="AX286" s="44"/>
    </row>
    <row r="287" spans="1:50" x14ac:dyDescent="0.2">
      <c r="A287" s="12"/>
      <c r="B287" s="64"/>
      <c r="C287" s="18"/>
      <c r="D287" s="19"/>
      <c r="E287" s="65"/>
      <c r="F287" s="17"/>
      <c r="G287" s="27"/>
      <c r="H287" s="12"/>
      <c r="I287" s="15">
        <f>IF(Sprint4TasksTable[[#This Row],[Presup]]&gt;0,(MAX(J287:AX287)-MIN(J287:AX287))/Sprint4TasksTable[[#This Row],[Presup]],0)</f>
        <v>0</v>
      </c>
      <c r="J287" s="12"/>
      <c r="K287" s="12"/>
      <c r="L287" s="12"/>
      <c r="M287" s="12"/>
      <c r="N287" s="42"/>
      <c r="O287" s="44"/>
      <c r="P287" s="12"/>
      <c r="Q287" s="12"/>
      <c r="R287" s="12"/>
      <c r="S287" s="42"/>
      <c r="T287" s="44"/>
      <c r="U287" s="12"/>
      <c r="V287" s="12"/>
      <c r="W287" s="12"/>
      <c r="X287" s="42"/>
      <c r="Y287" s="44"/>
      <c r="Z287" s="12"/>
      <c r="AA287" s="12"/>
      <c r="AB287" s="12"/>
      <c r="AC287" s="42"/>
      <c r="AD287" s="44"/>
      <c r="AE287" s="12"/>
      <c r="AF287" s="12"/>
      <c r="AG287" s="12"/>
      <c r="AH287" s="42"/>
      <c r="AI287" s="44"/>
      <c r="AJ287" s="12"/>
      <c r="AK287" s="12"/>
      <c r="AL287" s="12"/>
      <c r="AM287" s="42"/>
      <c r="AN287" s="44"/>
      <c r="AO287" s="12"/>
      <c r="AP287" s="12"/>
      <c r="AQ287" s="12"/>
      <c r="AR287" s="42"/>
      <c r="AS287" s="44"/>
      <c r="AT287" s="12"/>
      <c r="AU287" s="12"/>
      <c r="AV287" s="12"/>
      <c r="AW287" s="42"/>
      <c r="AX287" s="44"/>
    </row>
    <row r="288" spans="1:50" x14ac:dyDescent="0.2">
      <c r="A288" s="12"/>
      <c r="B288" s="64"/>
      <c r="C288" s="18"/>
      <c r="D288" s="19"/>
      <c r="E288" s="65"/>
      <c r="F288" s="17"/>
      <c r="G288" s="27"/>
      <c r="H288" s="12"/>
      <c r="I288" s="15">
        <f>IF(Sprint4TasksTable[[#This Row],[Presup]]&gt;0,(MAX(J288:AX288)-MIN(J288:AX288))/Sprint4TasksTable[[#This Row],[Presup]],0)</f>
        <v>0</v>
      </c>
      <c r="J288" s="12"/>
      <c r="K288" s="12"/>
      <c r="L288" s="12"/>
      <c r="M288" s="12"/>
      <c r="N288" s="42"/>
      <c r="O288" s="44"/>
      <c r="P288" s="12"/>
      <c r="Q288" s="12"/>
      <c r="R288" s="12"/>
      <c r="S288" s="42"/>
      <c r="T288" s="44"/>
      <c r="U288" s="12"/>
      <c r="V288" s="12"/>
      <c r="W288" s="12"/>
      <c r="X288" s="42"/>
      <c r="Y288" s="44"/>
      <c r="Z288" s="12"/>
      <c r="AA288" s="12"/>
      <c r="AB288" s="12"/>
      <c r="AC288" s="42"/>
      <c r="AD288" s="44"/>
      <c r="AE288" s="12"/>
      <c r="AF288" s="12"/>
      <c r="AG288" s="12"/>
      <c r="AH288" s="42"/>
      <c r="AI288" s="44"/>
      <c r="AJ288" s="12"/>
      <c r="AK288" s="12"/>
      <c r="AL288" s="12"/>
      <c r="AM288" s="42"/>
      <c r="AN288" s="44"/>
      <c r="AO288" s="12"/>
      <c r="AP288" s="12"/>
      <c r="AQ288" s="12"/>
      <c r="AR288" s="42"/>
      <c r="AS288" s="44"/>
      <c r="AT288" s="12"/>
      <c r="AU288" s="12"/>
      <c r="AV288" s="12"/>
      <c r="AW288" s="42"/>
      <c r="AX288" s="44"/>
    </row>
    <row r="289" spans="1:50" x14ac:dyDescent="0.2">
      <c r="A289" s="12"/>
      <c r="B289" s="64"/>
      <c r="C289" s="18"/>
      <c r="D289" s="19"/>
      <c r="E289" s="65"/>
      <c r="F289" s="17"/>
      <c r="G289" s="27"/>
      <c r="H289" s="12"/>
      <c r="I289" s="15">
        <f>IF(Sprint4TasksTable[[#This Row],[Presup]]&gt;0,(MAX(J289:AX289)-MIN(J289:AX289))/Sprint4TasksTable[[#This Row],[Presup]],0)</f>
        <v>0</v>
      </c>
      <c r="J289" s="12"/>
      <c r="K289" s="12"/>
      <c r="L289" s="12"/>
      <c r="M289" s="12"/>
      <c r="N289" s="42"/>
      <c r="O289" s="44"/>
      <c r="P289" s="12"/>
      <c r="Q289" s="12"/>
      <c r="R289" s="12"/>
      <c r="S289" s="42"/>
      <c r="T289" s="44"/>
      <c r="U289" s="12"/>
      <c r="V289" s="12"/>
      <c r="W289" s="12"/>
      <c r="X289" s="42"/>
      <c r="Y289" s="44"/>
      <c r="Z289" s="12"/>
      <c r="AA289" s="12"/>
      <c r="AB289" s="12"/>
      <c r="AC289" s="42"/>
      <c r="AD289" s="44"/>
      <c r="AE289" s="12"/>
      <c r="AF289" s="12"/>
      <c r="AG289" s="12"/>
      <c r="AH289" s="42"/>
      <c r="AI289" s="44"/>
      <c r="AJ289" s="12"/>
      <c r="AK289" s="12"/>
      <c r="AL289" s="12"/>
      <c r="AM289" s="42"/>
      <c r="AN289" s="44"/>
      <c r="AO289" s="12"/>
      <c r="AP289" s="12"/>
      <c r="AQ289" s="12"/>
      <c r="AR289" s="42"/>
      <c r="AS289" s="44"/>
      <c r="AT289" s="12"/>
      <c r="AU289" s="12"/>
      <c r="AV289" s="12"/>
      <c r="AW289" s="42"/>
      <c r="AX289" s="44"/>
    </row>
    <row r="290" spans="1:50" x14ac:dyDescent="0.2">
      <c r="A290" s="12"/>
      <c r="B290" s="64"/>
      <c r="C290" s="18"/>
      <c r="D290" s="19"/>
      <c r="E290" s="65"/>
      <c r="F290" s="17"/>
      <c r="G290" s="27"/>
      <c r="H290" s="12"/>
      <c r="I290" s="15">
        <f>IF(Sprint4TasksTable[[#This Row],[Presup]]&gt;0,(MAX(J290:AX290)-MIN(J290:AX290))/Sprint4TasksTable[[#This Row],[Presup]],0)</f>
        <v>0</v>
      </c>
      <c r="J290" s="12"/>
      <c r="K290" s="12"/>
      <c r="L290" s="12"/>
      <c r="M290" s="12"/>
      <c r="N290" s="42"/>
      <c r="O290" s="44"/>
      <c r="P290" s="12"/>
      <c r="Q290" s="12"/>
      <c r="R290" s="12"/>
      <c r="S290" s="42"/>
      <c r="T290" s="44"/>
      <c r="U290" s="12"/>
      <c r="V290" s="12"/>
      <c r="W290" s="12"/>
      <c r="X290" s="42"/>
      <c r="Y290" s="44"/>
      <c r="Z290" s="12"/>
      <c r="AA290" s="12"/>
      <c r="AB290" s="12"/>
      <c r="AC290" s="42"/>
      <c r="AD290" s="44"/>
      <c r="AE290" s="12"/>
      <c r="AF290" s="12"/>
      <c r="AG290" s="12"/>
      <c r="AH290" s="42"/>
      <c r="AI290" s="44"/>
      <c r="AJ290" s="12"/>
      <c r="AK290" s="12"/>
      <c r="AL290" s="12"/>
      <c r="AM290" s="42"/>
      <c r="AN290" s="44"/>
      <c r="AO290" s="12"/>
      <c r="AP290" s="12"/>
      <c r="AQ290" s="12"/>
      <c r="AR290" s="42"/>
      <c r="AS290" s="44"/>
      <c r="AT290" s="12"/>
      <c r="AU290" s="12"/>
      <c r="AV290" s="12"/>
      <c r="AW290" s="42"/>
      <c r="AX290" s="44"/>
    </row>
    <row r="291" spans="1:50" x14ac:dyDescent="0.2">
      <c r="A291" s="12"/>
      <c r="B291" s="64"/>
      <c r="C291" s="18"/>
      <c r="D291" s="19"/>
      <c r="E291" s="65"/>
      <c r="F291" s="17"/>
      <c r="G291" s="27"/>
      <c r="H291" s="12"/>
      <c r="I291" s="15">
        <f>IF(Sprint4TasksTable[[#This Row],[Presup]]&gt;0,(MAX(J291:AX291)-MIN(J291:AX291))/Sprint4TasksTable[[#This Row],[Presup]],0)</f>
        <v>0</v>
      </c>
      <c r="J291" s="12"/>
      <c r="K291" s="12"/>
      <c r="L291" s="12"/>
      <c r="M291" s="12"/>
      <c r="N291" s="42"/>
      <c r="O291" s="44"/>
      <c r="P291" s="12"/>
      <c r="Q291" s="12"/>
      <c r="R291" s="12"/>
      <c r="S291" s="42"/>
      <c r="T291" s="44"/>
      <c r="U291" s="12"/>
      <c r="V291" s="12"/>
      <c r="W291" s="12"/>
      <c r="X291" s="42"/>
      <c r="Y291" s="44"/>
      <c r="Z291" s="12"/>
      <c r="AA291" s="12"/>
      <c r="AB291" s="12"/>
      <c r="AC291" s="42"/>
      <c r="AD291" s="44"/>
      <c r="AE291" s="12"/>
      <c r="AF291" s="12"/>
      <c r="AG291" s="12"/>
      <c r="AH291" s="42"/>
      <c r="AI291" s="44"/>
      <c r="AJ291" s="12"/>
      <c r="AK291" s="12"/>
      <c r="AL291" s="12"/>
      <c r="AM291" s="42"/>
      <c r="AN291" s="44"/>
      <c r="AO291" s="12"/>
      <c r="AP291" s="12"/>
      <c r="AQ291" s="12"/>
      <c r="AR291" s="42"/>
      <c r="AS291" s="44"/>
      <c r="AT291" s="12"/>
      <c r="AU291" s="12"/>
      <c r="AV291" s="12"/>
      <c r="AW291" s="42"/>
      <c r="AX291" s="44"/>
    </row>
    <row r="292" spans="1:50" x14ac:dyDescent="0.2">
      <c r="A292" s="12"/>
      <c r="B292" s="64"/>
      <c r="C292" s="18"/>
      <c r="D292" s="19"/>
      <c r="E292" s="65"/>
      <c r="F292" s="17"/>
      <c r="G292" s="27"/>
      <c r="H292" s="12"/>
      <c r="I292" s="15">
        <f>IF(Sprint4TasksTable[[#This Row],[Presup]]&gt;0,(MAX(J292:AX292)-MIN(J292:AX292))/Sprint4TasksTable[[#This Row],[Presup]],0)</f>
        <v>0</v>
      </c>
      <c r="J292" s="12"/>
      <c r="K292" s="12"/>
      <c r="L292" s="12"/>
      <c r="M292" s="12"/>
      <c r="N292" s="42"/>
      <c r="O292" s="44"/>
      <c r="P292" s="12"/>
      <c r="Q292" s="12"/>
      <c r="R292" s="12"/>
      <c r="S292" s="42"/>
      <c r="T292" s="44"/>
      <c r="U292" s="12"/>
      <c r="V292" s="12"/>
      <c r="W292" s="12"/>
      <c r="X292" s="42"/>
      <c r="Y292" s="44"/>
      <c r="Z292" s="12"/>
      <c r="AA292" s="12"/>
      <c r="AB292" s="12"/>
      <c r="AC292" s="42"/>
      <c r="AD292" s="44"/>
      <c r="AE292" s="12"/>
      <c r="AF292" s="12"/>
      <c r="AG292" s="12"/>
      <c r="AH292" s="42"/>
      <c r="AI292" s="44"/>
      <c r="AJ292" s="12"/>
      <c r="AK292" s="12"/>
      <c r="AL292" s="12"/>
      <c r="AM292" s="42"/>
      <c r="AN292" s="44"/>
      <c r="AO292" s="12"/>
      <c r="AP292" s="12"/>
      <c r="AQ292" s="12"/>
      <c r="AR292" s="42"/>
      <c r="AS292" s="44"/>
      <c r="AT292" s="12"/>
      <c r="AU292" s="12"/>
      <c r="AV292" s="12"/>
      <c r="AW292" s="42"/>
      <c r="AX292" s="44"/>
    </row>
    <row r="293" spans="1:50" x14ac:dyDescent="0.2">
      <c r="A293" s="12"/>
      <c r="B293" s="64"/>
      <c r="C293" s="18"/>
      <c r="D293" s="19"/>
      <c r="E293" s="65"/>
      <c r="F293" s="17"/>
      <c r="G293" s="27"/>
      <c r="H293" s="12"/>
      <c r="I293" s="15">
        <f>IF(Sprint4TasksTable[[#This Row],[Presup]]&gt;0,(MAX(J293:AX293)-MIN(J293:AX293))/Sprint4TasksTable[[#This Row],[Presup]],0)</f>
        <v>0</v>
      </c>
      <c r="J293" s="12"/>
      <c r="K293" s="12"/>
      <c r="L293" s="12"/>
      <c r="M293" s="12"/>
      <c r="N293" s="42"/>
      <c r="O293" s="44"/>
      <c r="P293" s="12"/>
      <c r="Q293" s="12"/>
      <c r="R293" s="12"/>
      <c r="S293" s="42"/>
      <c r="T293" s="44"/>
      <c r="U293" s="12"/>
      <c r="V293" s="12"/>
      <c r="W293" s="12"/>
      <c r="X293" s="42"/>
      <c r="Y293" s="44"/>
      <c r="Z293" s="12"/>
      <c r="AA293" s="12"/>
      <c r="AB293" s="12"/>
      <c r="AC293" s="42"/>
      <c r="AD293" s="44"/>
      <c r="AE293" s="12"/>
      <c r="AF293" s="12"/>
      <c r="AG293" s="12"/>
      <c r="AH293" s="42"/>
      <c r="AI293" s="44"/>
      <c r="AJ293" s="12"/>
      <c r="AK293" s="12"/>
      <c r="AL293" s="12"/>
      <c r="AM293" s="42"/>
      <c r="AN293" s="44"/>
      <c r="AO293" s="12"/>
      <c r="AP293" s="12"/>
      <c r="AQ293" s="12"/>
      <c r="AR293" s="42"/>
      <c r="AS293" s="44"/>
      <c r="AT293" s="12"/>
      <c r="AU293" s="12"/>
      <c r="AV293" s="12"/>
      <c r="AW293" s="42"/>
      <c r="AX293" s="44"/>
    </row>
    <row r="294" spans="1:50" x14ac:dyDescent="0.2">
      <c r="A294" s="12"/>
      <c r="B294" s="64"/>
      <c r="C294" s="18"/>
      <c r="D294" s="19"/>
      <c r="E294" s="65"/>
      <c r="F294" s="17"/>
      <c r="G294" s="27"/>
      <c r="H294" s="12"/>
      <c r="I294" s="15">
        <f>IF(Sprint4TasksTable[[#This Row],[Presup]]&gt;0,(MAX(J294:AX294)-MIN(J294:AX294))/Sprint4TasksTable[[#This Row],[Presup]],0)</f>
        <v>0</v>
      </c>
      <c r="J294" s="12"/>
      <c r="K294" s="12"/>
      <c r="L294" s="12"/>
      <c r="M294" s="12"/>
      <c r="N294" s="42"/>
      <c r="O294" s="44"/>
      <c r="P294" s="12"/>
      <c r="Q294" s="12"/>
      <c r="R294" s="12"/>
      <c r="S294" s="42"/>
      <c r="T294" s="44"/>
      <c r="U294" s="12"/>
      <c r="V294" s="12"/>
      <c r="W294" s="12"/>
      <c r="X294" s="42"/>
      <c r="Y294" s="44"/>
      <c r="Z294" s="12"/>
      <c r="AA294" s="12"/>
      <c r="AB294" s="12"/>
      <c r="AC294" s="42"/>
      <c r="AD294" s="44"/>
      <c r="AE294" s="12"/>
      <c r="AF294" s="12"/>
      <c r="AG294" s="12"/>
      <c r="AH294" s="42"/>
      <c r="AI294" s="44"/>
      <c r="AJ294" s="12"/>
      <c r="AK294" s="12"/>
      <c r="AL294" s="12"/>
      <c r="AM294" s="42"/>
      <c r="AN294" s="44"/>
      <c r="AO294" s="12"/>
      <c r="AP294" s="12"/>
      <c r="AQ294" s="12"/>
      <c r="AR294" s="42"/>
      <c r="AS294" s="44"/>
      <c r="AT294" s="12"/>
      <c r="AU294" s="12"/>
      <c r="AV294" s="12"/>
      <c r="AW294" s="42"/>
      <c r="AX294" s="44"/>
    </row>
    <row r="295" spans="1:50" x14ac:dyDescent="0.2">
      <c r="A295" s="12"/>
      <c r="B295" s="64"/>
      <c r="C295" s="18"/>
      <c r="D295" s="19"/>
      <c r="E295" s="65"/>
      <c r="F295" s="17"/>
      <c r="G295" s="27"/>
      <c r="H295" s="12"/>
      <c r="I295" s="15">
        <f>IF(Sprint4TasksTable[[#This Row],[Presup]]&gt;0,(MAX(J295:AX295)-MIN(J295:AX295))/Sprint4TasksTable[[#This Row],[Presup]],0)</f>
        <v>0</v>
      </c>
      <c r="J295" s="12"/>
      <c r="K295" s="12"/>
      <c r="L295" s="12"/>
      <c r="M295" s="12"/>
      <c r="N295" s="42"/>
      <c r="O295" s="44"/>
      <c r="P295" s="12"/>
      <c r="Q295" s="12"/>
      <c r="R295" s="12"/>
      <c r="S295" s="42"/>
      <c r="T295" s="44"/>
      <c r="U295" s="12"/>
      <c r="V295" s="12"/>
      <c r="W295" s="12"/>
      <c r="X295" s="42"/>
      <c r="Y295" s="44"/>
      <c r="Z295" s="12"/>
      <c r="AA295" s="12"/>
      <c r="AB295" s="12"/>
      <c r="AC295" s="42"/>
      <c r="AD295" s="44"/>
      <c r="AE295" s="12"/>
      <c r="AF295" s="12"/>
      <c r="AG295" s="12"/>
      <c r="AH295" s="42"/>
      <c r="AI295" s="44"/>
      <c r="AJ295" s="12"/>
      <c r="AK295" s="12"/>
      <c r="AL295" s="12"/>
      <c r="AM295" s="42"/>
      <c r="AN295" s="44"/>
      <c r="AO295" s="12"/>
      <c r="AP295" s="12"/>
      <c r="AQ295" s="12"/>
      <c r="AR295" s="42"/>
      <c r="AS295" s="44"/>
      <c r="AT295" s="12"/>
      <c r="AU295" s="12"/>
      <c r="AV295" s="12"/>
      <c r="AW295" s="42"/>
      <c r="AX295" s="44"/>
    </row>
    <row r="296" spans="1:50" x14ac:dyDescent="0.2">
      <c r="A296" s="12"/>
      <c r="B296" s="64"/>
      <c r="C296" s="18"/>
      <c r="D296" s="19"/>
      <c r="E296" s="65"/>
      <c r="F296" s="17"/>
      <c r="G296" s="27"/>
      <c r="H296" s="12"/>
      <c r="I296" s="15">
        <f>IF(Sprint4TasksTable[[#This Row],[Presup]]&gt;0,(MAX(J296:AX296)-MIN(J296:AX296))/Sprint4TasksTable[[#This Row],[Presup]],0)</f>
        <v>0</v>
      </c>
      <c r="J296" s="12"/>
      <c r="K296" s="12"/>
      <c r="L296" s="12"/>
      <c r="M296" s="12"/>
      <c r="N296" s="42"/>
      <c r="O296" s="44"/>
      <c r="P296" s="12"/>
      <c r="Q296" s="12"/>
      <c r="R296" s="12"/>
      <c r="S296" s="42"/>
      <c r="T296" s="44"/>
      <c r="U296" s="12"/>
      <c r="V296" s="12"/>
      <c r="W296" s="12"/>
      <c r="X296" s="42"/>
      <c r="Y296" s="44"/>
      <c r="Z296" s="12"/>
      <c r="AA296" s="12"/>
      <c r="AB296" s="12"/>
      <c r="AC296" s="42"/>
      <c r="AD296" s="44"/>
      <c r="AE296" s="12"/>
      <c r="AF296" s="12"/>
      <c r="AG296" s="12"/>
      <c r="AH296" s="42"/>
      <c r="AI296" s="44"/>
      <c r="AJ296" s="12"/>
      <c r="AK296" s="12"/>
      <c r="AL296" s="12"/>
      <c r="AM296" s="42"/>
      <c r="AN296" s="44"/>
      <c r="AO296" s="12"/>
      <c r="AP296" s="12"/>
      <c r="AQ296" s="12"/>
      <c r="AR296" s="42"/>
      <c r="AS296" s="44"/>
      <c r="AT296" s="12"/>
      <c r="AU296" s="12"/>
      <c r="AV296" s="12"/>
      <c r="AW296" s="42"/>
      <c r="AX296" s="44"/>
    </row>
    <row r="297" spans="1:50" x14ac:dyDescent="0.2">
      <c r="A297" s="12"/>
      <c r="B297" s="64"/>
      <c r="C297" s="18"/>
      <c r="D297" s="19"/>
      <c r="E297" s="65"/>
      <c r="F297" s="17"/>
      <c r="G297" s="27"/>
      <c r="H297" s="12"/>
      <c r="I297" s="15">
        <f>IF(Sprint4TasksTable[[#This Row],[Presup]]&gt;0,(MAX(J297:AX297)-MIN(J297:AX297))/Sprint4TasksTable[[#This Row],[Presup]],0)</f>
        <v>0</v>
      </c>
      <c r="J297" s="12"/>
      <c r="K297" s="12"/>
      <c r="L297" s="12"/>
      <c r="M297" s="12"/>
      <c r="N297" s="42"/>
      <c r="O297" s="44"/>
      <c r="P297" s="12"/>
      <c r="Q297" s="12"/>
      <c r="R297" s="12"/>
      <c r="S297" s="42"/>
      <c r="T297" s="44"/>
      <c r="U297" s="12"/>
      <c r="V297" s="12"/>
      <c r="W297" s="12"/>
      <c r="X297" s="42"/>
      <c r="Y297" s="44"/>
      <c r="Z297" s="12"/>
      <c r="AA297" s="12"/>
      <c r="AB297" s="12"/>
      <c r="AC297" s="42"/>
      <c r="AD297" s="44"/>
      <c r="AE297" s="12"/>
      <c r="AF297" s="12"/>
      <c r="AG297" s="12"/>
      <c r="AH297" s="42"/>
      <c r="AI297" s="44"/>
      <c r="AJ297" s="12"/>
      <c r="AK297" s="12"/>
      <c r="AL297" s="12"/>
      <c r="AM297" s="42"/>
      <c r="AN297" s="44"/>
      <c r="AO297" s="12"/>
      <c r="AP297" s="12"/>
      <c r="AQ297" s="12"/>
      <c r="AR297" s="42"/>
      <c r="AS297" s="44"/>
      <c r="AT297" s="12"/>
      <c r="AU297" s="12"/>
      <c r="AV297" s="12"/>
      <c r="AW297" s="42"/>
      <c r="AX297" s="44"/>
    </row>
    <row r="298" spans="1:50" x14ac:dyDescent="0.2">
      <c r="A298" s="12"/>
      <c r="B298" s="64"/>
      <c r="C298" s="18"/>
      <c r="D298" s="19"/>
      <c r="E298" s="65"/>
      <c r="F298" s="17"/>
      <c r="G298" s="27"/>
      <c r="H298" s="12"/>
      <c r="I298" s="15">
        <f>IF(Sprint4TasksTable[[#This Row],[Presup]]&gt;0,(MAX(J298:AX298)-MIN(J298:AX298))/Sprint4TasksTable[[#This Row],[Presup]],0)</f>
        <v>0</v>
      </c>
      <c r="J298" s="12"/>
      <c r="K298" s="12"/>
      <c r="L298" s="12"/>
      <c r="M298" s="12"/>
      <c r="N298" s="42"/>
      <c r="O298" s="44"/>
      <c r="P298" s="12"/>
      <c r="Q298" s="12"/>
      <c r="R298" s="12"/>
      <c r="S298" s="42"/>
      <c r="T298" s="44"/>
      <c r="U298" s="12"/>
      <c r="V298" s="12"/>
      <c r="W298" s="12"/>
      <c r="X298" s="42"/>
      <c r="Y298" s="44"/>
      <c r="Z298" s="12"/>
      <c r="AA298" s="12"/>
      <c r="AB298" s="12"/>
      <c r="AC298" s="42"/>
      <c r="AD298" s="44"/>
      <c r="AE298" s="12"/>
      <c r="AF298" s="12"/>
      <c r="AG298" s="12"/>
      <c r="AH298" s="42"/>
      <c r="AI298" s="44"/>
      <c r="AJ298" s="12"/>
      <c r="AK298" s="12"/>
      <c r="AL298" s="12"/>
      <c r="AM298" s="42"/>
      <c r="AN298" s="44"/>
      <c r="AO298" s="12"/>
      <c r="AP298" s="12"/>
      <c r="AQ298" s="12"/>
      <c r="AR298" s="42"/>
      <c r="AS298" s="44"/>
      <c r="AT298" s="12"/>
      <c r="AU298" s="12"/>
      <c r="AV298" s="12"/>
      <c r="AW298" s="42"/>
      <c r="AX298" s="44"/>
    </row>
    <row r="299" spans="1:50" x14ac:dyDescent="0.2">
      <c r="A299" s="12"/>
      <c r="B299" s="64"/>
      <c r="C299" s="18"/>
      <c r="D299" s="19"/>
      <c r="E299" s="65"/>
      <c r="F299" s="17"/>
      <c r="G299" s="27"/>
      <c r="H299" s="12"/>
      <c r="I299" s="15">
        <f>IF(Sprint4TasksTable[[#This Row],[Presup]]&gt;0,(MAX(J299:AX299)-MIN(J299:AX299))/Sprint4TasksTable[[#This Row],[Presup]],0)</f>
        <v>0</v>
      </c>
      <c r="J299" s="12"/>
      <c r="K299" s="12"/>
      <c r="L299" s="12"/>
      <c r="M299" s="12"/>
      <c r="N299" s="42"/>
      <c r="O299" s="44"/>
      <c r="P299" s="12"/>
      <c r="Q299" s="12"/>
      <c r="R299" s="12"/>
      <c r="S299" s="42"/>
      <c r="T299" s="44"/>
      <c r="U299" s="12"/>
      <c r="V299" s="12"/>
      <c r="W299" s="12"/>
      <c r="X299" s="42"/>
      <c r="Y299" s="44"/>
      <c r="Z299" s="12"/>
      <c r="AA299" s="12"/>
      <c r="AB299" s="12"/>
      <c r="AC299" s="42"/>
      <c r="AD299" s="44"/>
      <c r="AE299" s="12"/>
      <c r="AF299" s="12"/>
      <c r="AG299" s="12"/>
      <c r="AH299" s="42"/>
      <c r="AI299" s="44"/>
      <c r="AJ299" s="12"/>
      <c r="AK299" s="12"/>
      <c r="AL299" s="12"/>
      <c r="AM299" s="42"/>
      <c r="AN299" s="44"/>
      <c r="AO299" s="12"/>
      <c r="AP299" s="12"/>
      <c r="AQ299" s="12"/>
      <c r="AR299" s="42"/>
      <c r="AS299" s="44"/>
      <c r="AT299" s="12"/>
      <c r="AU299" s="12"/>
      <c r="AV299" s="12"/>
      <c r="AW299" s="42"/>
      <c r="AX299" s="44"/>
    </row>
    <row r="300" spans="1:50" x14ac:dyDescent="0.2">
      <c r="A300" s="12"/>
      <c r="B300" s="64"/>
      <c r="C300" s="18"/>
      <c r="D300" s="19"/>
      <c r="E300" s="65"/>
      <c r="F300" s="17"/>
      <c r="G300" s="27"/>
      <c r="H300" s="12"/>
      <c r="I300" s="15">
        <f>IF(Sprint4TasksTable[[#This Row],[Presup]]&gt;0,(MAX(J300:AX300)-MIN(J300:AX300))/Sprint4TasksTable[[#This Row],[Presup]],0)</f>
        <v>0</v>
      </c>
      <c r="J300" s="12"/>
      <c r="K300" s="12"/>
      <c r="L300" s="12"/>
      <c r="M300" s="12"/>
      <c r="N300" s="42"/>
      <c r="O300" s="44"/>
      <c r="P300" s="12"/>
      <c r="Q300" s="12"/>
      <c r="R300" s="12"/>
      <c r="S300" s="42"/>
      <c r="T300" s="44"/>
      <c r="U300" s="12"/>
      <c r="V300" s="12"/>
      <c r="W300" s="12"/>
      <c r="X300" s="42"/>
      <c r="Y300" s="44"/>
      <c r="Z300" s="12"/>
      <c r="AA300" s="12"/>
      <c r="AB300" s="12"/>
      <c r="AC300" s="42"/>
      <c r="AD300" s="44"/>
      <c r="AE300" s="12"/>
      <c r="AF300" s="12"/>
      <c r="AG300" s="12"/>
      <c r="AH300" s="42"/>
      <c r="AI300" s="44"/>
      <c r="AJ300" s="12"/>
      <c r="AK300" s="12"/>
      <c r="AL300" s="12"/>
      <c r="AM300" s="42"/>
      <c r="AN300" s="44"/>
      <c r="AO300" s="12"/>
      <c r="AP300" s="12"/>
      <c r="AQ300" s="12"/>
      <c r="AR300" s="42"/>
      <c r="AS300" s="44"/>
      <c r="AT300" s="12"/>
      <c r="AU300" s="12"/>
      <c r="AV300" s="12"/>
      <c r="AW300" s="42"/>
      <c r="AX300" s="44"/>
    </row>
    <row r="301" spans="1:50" x14ac:dyDescent="0.2">
      <c r="A301" s="12"/>
      <c r="B301" s="64"/>
      <c r="C301" s="18"/>
      <c r="D301" s="19"/>
      <c r="E301" s="65"/>
      <c r="F301" s="17"/>
      <c r="G301" s="27"/>
      <c r="H301" s="12"/>
      <c r="I301" s="15">
        <f>IF(Sprint4TasksTable[[#This Row],[Presup]]&gt;0,(MAX(J301:AX301)-MIN(J301:AX301))/Sprint4TasksTable[[#This Row],[Presup]],0)</f>
        <v>0</v>
      </c>
      <c r="J301" s="12"/>
      <c r="K301" s="12"/>
      <c r="L301" s="12"/>
      <c r="M301" s="12"/>
      <c r="N301" s="42"/>
      <c r="O301" s="44"/>
      <c r="P301" s="12"/>
      <c r="Q301" s="12"/>
      <c r="R301" s="12"/>
      <c r="S301" s="42"/>
      <c r="T301" s="44"/>
      <c r="U301" s="12"/>
      <c r="V301" s="12"/>
      <c r="W301" s="12"/>
      <c r="X301" s="42"/>
      <c r="Y301" s="44"/>
      <c r="Z301" s="12"/>
      <c r="AA301" s="12"/>
      <c r="AB301" s="12"/>
      <c r="AC301" s="42"/>
      <c r="AD301" s="44"/>
      <c r="AE301" s="12"/>
      <c r="AF301" s="12"/>
      <c r="AG301" s="12"/>
      <c r="AH301" s="42"/>
      <c r="AI301" s="44"/>
      <c r="AJ301" s="12"/>
      <c r="AK301" s="12"/>
      <c r="AL301" s="12"/>
      <c r="AM301" s="42"/>
      <c r="AN301" s="44"/>
      <c r="AO301" s="12"/>
      <c r="AP301" s="12"/>
      <c r="AQ301" s="12"/>
      <c r="AR301" s="42"/>
      <c r="AS301" s="44"/>
      <c r="AT301" s="12"/>
      <c r="AU301" s="12"/>
      <c r="AV301" s="12"/>
      <c r="AW301" s="42"/>
      <c r="AX301" s="44"/>
    </row>
    <row r="302" spans="1:50" x14ac:dyDescent="0.2">
      <c r="A302" s="12"/>
      <c r="B302" s="64"/>
      <c r="C302" s="18"/>
      <c r="D302" s="19"/>
      <c r="E302" s="65"/>
      <c r="F302" s="17"/>
      <c r="G302" s="27"/>
      <c r="H302" s="12"/>
      <c r="I302" s="15">
        <f>IF(Sprint4TasksTable[[#This Row],[Presup]]&gt;0,(MAX(J302:AX302)-MIN(J302:AX302))/Sprint4TasksTable[[#This Row],[Presup]],0)</f>
        <v>0</v>
      </c>
      <c r="J302" s="12"/>
      <c r="K302" s="12"/>
      <c r="L302" s="12"/>
      <c r="M302" s="12"/>
      <c r="N302" s="42"/>
      <c r="O302" s="44"/>
      <c r="P302" s="12"/>
      <c r="Q302" s="12"/>
      <c r="R302" s="12"/>
      <c r="S302" s="42"/>
      <c r="T302" s="44"/>
      <c r="U302" s="12"/>
      <c r="V302" s="12"/>
      <c r="W302" s="12"/>
      <c r="X302" s="42"/>
      <c r="Y302" s="44"/>
      <c r="Z302" s="12"/>
      <c r="AA302" s="12"/>
      <c r="AB302" s="12"/>
      <c r="AC302" s="42"/>
      <c r="AD302" s="44"/>
      <c r="AE302" s="12"/>
      <c r="AF302" s="12"/>
      <c r="AG302" s="12"/>
      <c r="AH302" s="42"/>
      <c r="AI302" s="44"/>
      <c r="AJ302" s="12"/>
      <c r="AK302" s="12"/>
      <c r="AL302" s="12"/>
      <c r="AM302" s="42"/>
      <c r="AN302" s="44"/>
      <c r="AO302" s="12"/>
      <c r="AP302" s="12"/>
      <c r="AQ302" s="12"/>
      <c r="AR302" s="42"/>
      <c r="AS302" s="44"/>
      <c r="AT302" s="12"/>
      <c r="AU302" s="12"/>
      <c r="AV302" s="12"/>
      <c r="AW302" s="42"/>
      <c r="AX302" s="44"/>
    </row>
    <row r="303" spans="1:50" x14ac:dyDescent="0.2">
      <c r="A303" s="12"/>
      <c r="B303" s="64"/>
      <c r="C303" s="18"/>
      <c r="D303" s="19"/>
      <c r="E303" s="65"/>
      <c r="F303" s="17"/>
      <c r="G303" s="27"/>
      <c r="H303" s="12"/>
      <c r="I303" s="15">
        <f>IF(Sprint4TasksTable[[#This Row],[Presup]]&gt;0,(MAX(J303:AX303)-MIN(J303:AX303))/Sprint4TasksTable[[#This Row],[Presup]],0)</f>
        <v>0</v>
      </c>
      <c r="J303" s="12"/>
      <c r="K303" s="12"/>
      <c r="L303" s="12"/>
      <c r="M303" s="12"/>
      <c r="N303" s="42"/>
      <c r="O303" s="44"/>
      <c r="P303" s="12"/>
      <c r="Q303" s="12"/>
      <c r="R303" s="12"/>
      <c r="S303" s="42"/>
      <c r="T303" s="44"/>
      <c r="U303" s="12"/>
      <c r="V303" s="12"/>
      <c r="W303" s="12"/>
      <c r="X303" s="42"/>
      <c r="Y303" s="44"/>
      <c r="Z303" s="12"/>
      <c r="AA303" s="12"/>
      <c r="AB303" s="12"/>
      <c r="AC303" s="42"/>
      <c r="AD303" s="44"/>
      <c r="AE303" s="12"/>
      <c r="AF303" s="12"/>
      <c r="AG303" s="12"/>
      <c r="AH303" s="42"/>
      <c r="AI303" s="44"/>
      <c r="AJ303" s="12"/>
      <c r="AK303" s="12"/>
      <c r="AL303" s="12"/>
      <c r="AM303" s="42"/>
      <c r="AN303" s="44"/>
      <c r="AO303" s="12"/>
      <c r="AP303" s="12"/>
      <c r="AQ303" s="12"/>
      <c r="AR303" s="42"/>
      <c r="AS303" s="44"/>
      <c r="AT303" s="12"/>
      <c r="AU303" s="12"/>
      <c r="AV303" s="12"/>
      <c r="AW303" s="42"/>
      <c r="AX303" s="44"/>
    </row>
    <row r="304" spans="1:50" x14ac:dyDescent="0.2">
      <c r="A304" s="12"/>
      <c r="B304" s="64"/>
      <c r="C304" s="18"/>
      <c r="D304" s="19"/>
      <c r="E304" s="65"/>
      <c r="F304" s="17"/>
      <c r="G304" s="27"/>
      <c r="H304" s="12"/>
      <c r="I304" s="15">
        <f>IF(Sprint4TasksTable[[#This Row],[Presup]]&gt;0,(MAX(J304:AX304)-MIN(J304:AX304))/Sprint4TasksTable[[#This Row],[Presup]],0)</f>
        <v>0</v>
      </c>
      <c r="J304" s="12"/>
      <c r="K304" s="12"/>
      <c r="L304" s="12"/>
      <c r="M304" s="12"/>
      <c r="N304" s="42"/>
      <c r="O304" s="44"/>
      <c r="P304" s="12"/>
      <c r="Q304" s="12"/>
      <c r="R304" s="12"/>
      <c r="S304" s="42"/>
      <c r="T304" s="44"/>
      <c r="U304" s="12"/>
      <c r="V304" s="12"/>
      <c r="W304" s="12"/>
      <c r="X304" s="42"/>
      <c r="Y304" s="44"/>
      <c r="Z304" s="12"/>
      <c r="AA304" s="12"/>
      <c r="AB304" s="12"/>
      <c r="AC304" s="42"/>
      <c r="AD304" s="44"/>
      <c r="AE304" s="12"/>
      <c r="AF304" s="12"/>
      <c r="AG304" s="12"/>
      <c r="AH304" s="42"/>
      <c r="AI304" s="44"/>
      <c r="AJ304" s="12"/>
      <c r="AK304" s="12"/>
      <c r="AL304" s="12"/>
      <c r="AM304" s="42"/>
      <c r="AN304" s="44"/>
      <c r="AO304" s="12"/>
      <c r="AP304" s="12"/>
      <c r="AQ304" s="12"/>
      <c r="AR304" s="42"/>
      <c r="AS304" s="44"/>
      <c r="AT304" s="12"/>
      <c r="AU304" s="12"/>
      <c r="AV304" s="12"/>
      <c r="AW304" s="42"/>
      <c r="AX304" s="44"/>
    </row>
    <row r="305" spans="1:50" x14ac:dyDescent="0.2">
      <c r="A305" s="12"/>
      <c r="B305" s="64"/>
      <c r="C305" s="18"/>
      <c r="D305" s="19"/>
      <c r="E305" s="65"/>
      <c r="F305" s="17"/>
      <c r="G305" s="27"/>
      <c r="H305" s="12"/>
      <c r="I305" s="15">
        <f>IF(Sprint4TasksTable[[#This Row],[Presup]]&gt;0,(MAX(J305:AX305)-MIN(J305:AX305))/Sprint4TasksTable[[#This Row],[Presup]],0)</f>
        <v>0</v>
      </c>
      <c r="J305" s="12"/>
      <c r="K305" s="12"/>
      <c r="L305" s="12"/>
      <c r="M305" s="12"/>
      <c r="N305" s="42"/>
      <c r="O305" s="44"/>
      <c r="P305" s="12"/>
      <c r="Q305" s="12"/>
      <c r="R305" s="12"/>
      <c r="S305" s="42"/>
      <c r="T305" s="44"/>
      <c r="U305" s="12"/>
      <c r="V305" s="12"/>
      <c r="W305" s="12"/>
      <c r="X305" s="42"/>
      <c r="Y305" s="44"/>
      <c r="Z305" s="12"/>
      <c r="AA305" s="12"/>
      <c r="AB305" s="12"/>
      <c r="AC305" s="42"/>
      <c r="AD305" s="44"/>
      <c r="AE305" s="12"/>
      <c r="AF305" s="12"/>
      <c r="AG305" s="12"/>
      <c r="AH305" s="42"/>
      <c r="AI305" s="44"/>
      <c r="AJ305" s="12"/>
      <c r="AK305" s="12"/>
      <c r="AL305" s="12"/>
      <c r="AM305" s="42"/>
      <c r="AN305" s="44"/>
      <c r="AO305" s="12"/>
      <c r="AP305" s="12"/>
      <c r="AQ305" s="12"/>
      <c r="AR305" s="42"/>
      <c r="AS305" s="44"/>
      <c r="AT305" s="12"/>
      <c r="AU305" s="12"/>
      <c r="AV305" s="12"/>
      <c r="AW305" s="42"/>
      <c r="AX305" s="44"/>
    </row>
    <row r="306" spans="1:50" x14ac:dyDescent="0.2">
      <c r="A306" s="12"/>
      <c r="B306" s="64"/>
      <c r="C306" s="18"/>
      <c r="D306" s="19"/>
      <c r="E306" s="65"/>
      <c r="F306" s="17"/>
      <c r="G306" s="27"/>
      <c r="H306" s="12"/>
      <c r="I306" s="15">
        <f>IF(Sprint4TasksTable[[#This Row],[Presup]]&gt;0,(MAX(J306:AX306)-MIN(J306:AX306))/Sprint4TasksTable[[#This Row],[Presup]],0)</f>
        <v>0</v>
      </c>
      <c r="J306" s="12"/>
      <c r="K306" s="12"/>
      <c r="L306" s="12"/>
      <c r="M306" s="12"/>
      <c r="N306" s="42"/>
      <c r="O306" s="44"/>
      <c r="P306" s="12"/>
      <c r="Q306" s="12"/>
      <c r="R306" s="12"/>
      <c r="S306" s="42"/>
      <c r="T306" s="44"/>
      <c r="U306" s="12"/>
      <c r="V306" s="12"/>
      <c r="W306" s="12"/>
      <c r="X306" s="42"/>
      <c r="Y306" s="44"/>
      <c r="Z306" s="12"/>
      <c r="AA306" s="12"/>
      <c r="AB306" s="12"/>
      <c r="AC306" s="42"/>
      <c r="AD306" s="44"/>
      <c r="AE306" s="12"/>
      <c r="AF306" s="12"/>
      <c r="AG306" s="12"/>
      <c r="AH306" s="42"/>
      <c r="AI306" s="44"/>
      <c r="AJ306" s="12"/>
      <c r="AK306" s="12"/>
      <c r="AL306" s="12"/>
      <c r="AM306" s="42"/>
      <c r="AN306" s="44"/>
      <c r="AO306" s="12"/>
      <c r="AP306" s="12"/>
      <c r="AQ306" s="12"/>
      <c r="AR306" s="42"/>
      <c r="AS306" s="44"/>
      <c r="AT306" s="12"/>
      <c r="AU306" s="12"/>
      <c r="AV306" s="12"/>
      <c r="AW306" s="42"/>
      <c r="AX306" s="44"/>
    </row>
    <row r="307" spans="1:50" x14ac:dyDescent="0.2">
      <c r="A307" s="12"/>
      <c r="B307" s="64"/>
      <c r="C307" s="18"/>
      <c r="D307" s="19"/>
      <c r="E307" s="65"/>
      <c r="F307" s="17"/>
      <c r="G307" s="27"/>
      <c r="H307" s="12"/>
      <c r="I307" s="15">
        <f>IF(Sprint4TasksTable[[#This Row],[Presup]]&gt;0,(MAX(J307:AX307)-MIN(J307:AX307))/Sprint4TasksTable[[#This Row],[Presup]],0)</f>
        <v>0</v>
      </c>
      <c r="J307" s="12"/>
      <c r="K307" s="12"/>
      <c r="L307" s="12"/>
      <c r="M307" s="12"/>
      <c r="N307" s="42"/>
      <c r="O307" s="44"/>
      <c r="P307" s="12"/>
      <c r="Q307" s="12"/>
      <c r="R307" s="12"/>
      <c r="S307" s="42"/>
      <c r="T307" s="44"/>
      <c r="U307" s="12"/>
      <c r="V307" s="12"/>
      <c r="W307" s="12"/>
      <c r="X307" s="42"/>
      <c r="Y307" s="44"/>
      <c r="Z307" s="12"/>
      <c r="AA307" s="12"/>
      <c r="AB307" s="12"/>
      <c r="AC307" s="42"/>
      <c r="AD307" s="44"/>
      <c r="AE307" s="12"/>
      <c r="AF307" s="12"/>
      <c r="AG307" s="12"/>
      <c r="AH307" s="42"/>
      <c r="AI307" s="44"/>
      <c r="AJ307" s="12"/>
      <c r="AK307" s="12"/>
      <c r="AL307" s="12"/>
      <c r="AM307" s="42"/>
      <c r="AN307" s="44"/>
      <c r="AO307" s="12"/>
      <c r="AP307" s="12"/>
      <c r="AQ307" s="12"/>
      <c r="AR307" s="42"/>
      <c r="AS307" s="44"/>
      <c r="AT307" s="12"/>
      <c r="AU307" s="12"/>
      <c r="AV307" s="12"/>
      <c r="AW307" s="42"/>
      <c r="AX307" s="44"/>
    </row>
    <row r="308" spans="1:50" x14ac:dyDescent="0.2">
      <c r="A308" s="12"/>
      <c r="B308" s="64"/>
      <c r="C308" s="18"/>
      <c r="D308" s="19"/>
      <c r="E308" s="65"/>
      <c r="F308" s="17"/>
      <c r="G308" s="27"/>
      <c r="H308" s="12"/>
      <c r="I308" s="15">
        <f>IF(Sprint4TasksTable[[#This Row],[Presup]]&gt;0,(MAX(J308:AX308)-MIN(J308:AX308))/Sprint4TasksTable[[#This Row],[Presup]],0)</f>
        <v>0</v>
      </c>
      <c r="J308" s="12"/>
      <c r="K308" s="12"/>
      <c r="L308" s="12"/>
      <c r="M308" s="12"/>
      <c r="N308" s="42"/>
      <c r="O308" s="44"/>
      <c r="P308" s="12"/>
      <c r="Q308" s="12"/>
      <c r="R308" s="12"/>
      <c r="S308" s="42"/>
      <c r="T308" s="44"/>
      <c r="U308" s="12"/>
      <c r="V308" s="12"/>
      <c r="W308" s="12"/>
      <c r="X308" s="42"/>
      <c r="Y308" s="44"/>
      <c r="Z308" s="12"/>
      <c r="AA308" s="12"/>
      <c r="AB308" s="12"/>
      <c r="AC308" s="42"/>
      <c r="AD308" s="44"/>
      <c r="AE308" s="12"/>
      <c r="AF308" s="12"/>
      <c r="AG308" s="12"/>
      <c r="AH308" s="42"/>
      <c r="AI308" s="44"/>
      <c r="AJ308" s="12"/>
      <c r="AK308" s="12"/>
      <c r="AL308" s="12"/>
      <c r="AM308" s="42"/>
      <c r="AN308" s="44"/>
      <c r="AO308" s="12"/>
      <c r="AP308" s="12"/>
      <c r="AQ308" s="12"/>
      <c r="AR308" s="42"/>
      <c r="AS308" s="44"/>
      <c r="AT308" s="12"/>
      <c r="AU308" s="12"/>
      <c r="AV308" s="12"/>
      <c r="AW308" s="42"/>
      <c r="AX308" s="44"/>
    </row>
    <row r="309" spans="1:50" x14ac:dyDescent="0.2">
      <c r="A309" s="12"/>
      <c r="B309" s="64"/>
      <c r="C309" s="18"/>
      <c r="D309" s="19"/>
      <c r="E309" s="65"/>
      <c r="F309" s="17"/>
      <c r="G309" s="27"/>
      <c r="H309" s="12"/>
      <c r="I309" s="15">
        <f>IF(Sprint4TasksTable[[#This Row],[Presup]]&gt;0,(MAX(J309:AX309)-MIN(J309:AX309))/Sprint4TasksTable[[#This Row],[Presup]],0)</f>
        <v>0</v>
      </c>
      <c r="J309" s="12"/>
      <c r="K309" s="12"/>
      <c r="L309" s="12"/>
      <c r="M309" s="12"/>
      <c r="N309" s="42"/>
      <c r="O309" s="44"/>
      <c r="P309" s="12"/>
      <c r="Q309" s="12"/>
      <c r="R309" s="12"/>
      <c r="S309" s="42"/>
      <c r="T309" s="44"/>
      <c r="U309" s="12"/>
      <c r="V309" s="12"/>
      <c r="W309" s="12"/>
      <c r="X309" s="42"/>
      <c r="Y309" s="44"/>
      <c r="Z309" s="12"/>
      <c r="AA309" s="12"/>
      <c r="AB309" s="12"/>
      <c r="AC309" s="42"/>
      <c r="AD309" s="44"/>
      <c r="AE309" s="12"/>
      <c r="AF309" s="12"/>
      <c r="AG309" s="12"/>
      <c r="AH309" s="42"/>
      <c r="AI309" s="44"/>
      <c r="AJ309" s="12"/>
      <c r="AK309" s="12"/>
      <c r="AL309" s="12"/>
      <c r="AM309" s="42"/>
      <c r="AN309" s="44"/>
      <c r="AO309" s="12"/>
      <c r="AP309" s="12"/>
      <c r="AQ309" s="12"/>
      <c r="AR309" s="42"/>
      <c r="AS309" s="44"/>
      <c r="AT309" s="12"/>
      <c r="AU309" s="12"/>
      <c r="AV309" s="12"/>
      <c r="AW309" s="42"/>
      <c r="AX309" s="44"/>
    </row>
    <row r="310" spans="1:50" x14ac:dyDescent="0.2">
      <c r="A310" s="12"/>
      <c r="B310" s="64"/>
      <c r="C310" s="18"/>
      <c r="D310" s="19"/>
      <c r="E310" s="65"/>
      <c r="F310" s="17"/>
      <c r="G310" s="27"/>
      <c r="H310" s="12"/>
      <c r="I310" s="15">
        <f>IF(Sprint4TasksTable[[#This Row],[Presup]]&gt;0,(MAX(J310:AX310)-MIN(J310:AX310))/Sprint4TasksTable[[#This Row],[Presup]],0)</f>
        <v>0</v>
      </c>
      <c r="J310" s="12"/>
      <c r="K310" s="12"/>
      <c r="L310" s="12"/>
      <c r="M310" s="12"/>
      <c r="N310" s="42"/>
      <c r="O310" s="44"/>
      <c r="P310" s="12"/>
      <c r="Q310" s="12"/>
      <c r="R310" s="12"/>
      <c r="S310" s="42"/>
      <c r="T310" s="44"/>
      <c r="U310" s="12"/>
      <c r="V310" s="12"/>
      <c r="W310" s="12"/>
      <c r="X310" s="42"/>
      <c r="Y310" s="44"/>
      <c r="Z310" s="12"/>
      <c r="AA310" s="12"/>
      <c r="AB310" s="12"/>
      <c r="AC310" s="42"/>
      <c r="AD310" s="44"/>
      <c r="AE310" s="12"/>
      <c r="AF310" s="12"/>
      <c r="AG310" s="12"/>
      <c r="AH310" s="42"/>
      <c r="AI310" s="44"/>
      <c r="AJ310" s="12"/>
      <c r="AK310" s="12"/>
      <c r="AL310" s="12"/>
      <c r="AM310" s="42"/>
      <c r="AN310" s="44"/>
      <c r="AO310" s="12"/>
      <c r="AP310" s="12"/>
      <c r="AQ310" s="12"/>
      <c r="AR310" s="42"/>
      <c r="AS310" s="44"/>
      <c r="AT310" s="12"/>
      <c r="AU310" s="12"/>
      <c r="AV310" s="12"/>
      <c r="AW310" s="42"/>
      <c r="AX310" s="44"/>
    </row>
    <row r="311" spans="1:50" x14ac:dyDescent="0.2">
      <c r="A311" s="12"/>
      <c r="B311" s="64"/>
      <c r="C311" s="18"/>
      <c r="D311" s="19"/>
      <c r="E311" s="65"/>
      <c r="F311" s="17"/>
      <c r="G311" s="27"/>
      <c r="H311" s="12"/>
      <c r="I311" s="15">
        <f>IF(Sprint4TasksTable[[#This Row],[Presup]]&gt;0,(MAX(J311:AX311)-MIN(J311:AX311))/Sprint4TasksTable[[#This Row],[Presup]],0)</f>
        <v>0</v>
      </c>
      <c r="J311" s="12"/>
      <c r="K311" s="12"/>
      <c r="L311" s="12"/>
      <c r="M311" s="12"/>
      <c r="N311" s="42"/>
      <c r="O311" s="44"/>
      <c r="P311" s="12"/>
      <c r="Q311" s="12"/>
      <c r="R311" s="12"/>
      <c r="S311" s="42"/>
      <c r="T311" s="44"/>
      <c r="U311" s="12"/>
      <c r="V311" s="12"/>
      <c r="W311" s="12"/>
      <c r="X311" s="42"/>
      <c r="Y311" s="44"/>
      <c r="Z311" s="12"/>
      <c r="AA311" s="12"/>
      <c r="AB311" s="12"/>
      <c r="AC311" s="42"/>
      <c r="AD311" s="44"/>
      <c r="AE311" s="12"/>
      <c r="AF311" s="12"/>
      <c r="AG311" s="12"/>
      <c r="AH311" s="42"/>
      <c r="AI311" s="44"/>
      <c r="AJ311" s="12"/>
      <c r="AK311" s="12"/>
      <c r="AL311" s="12"/>
      <c r="AM311" s="42"/>
      <c r="AN311" s="44"/>
      <c r="AO311" s="12"/>
      <c r="AP311" s="12"/>
      <c r="AQ311" s="12"/>
      <c r="AR311" s="42"/>
      <c r="AS311" s="44"/>
      <c r="AT311" s="12"/>
      <c r="AU311" s="12"/>
      <c r="AV311" s="12"/>
      <c r="AW311" s="42"/>
      <c r="AX311" s="44"/>
    </row>
    <row r="312" spans="1:50" x14ac:dyDescent="0.2">
      <c r="A312" s="12"/>
      <c r="B312" s="64"/>
      <c r="C312" s="18"/>
      <c r="D312" s="19"/>
      <c r="E312" s="65"/>
      <c r="F312" s="17"/>
      <c r="G312" s="27"/>
      <c r="H312" s="12"/>
      <c r="I312" s="15">
        <f>IF(Sprint4TasksTable[[#This Row],[Presup]]&gt;0,(MAX(J312:AX312)-MIN(J312:AX312))/Sprint4TasksTable[[#This Row],[Presup]],0)</f>
        <v>0</v>
      </c>
      <c r="J312" s="12"/>
      <c r="K312" s="12"/>
      <c r="L312" s="12"/>
      <c r="M312" s="12"/>
      <c r="N312" s="42"/>
      <c r="O312" s="44"/>
      <c r="P312" s="12"/>
      <c r="Q312" s="12"/>
      <c r="R312" s="12"/>
      <c r="S312" s="42"/>
      <c r="T312" s="44"/>
      <c r="U312" s="12"/>
      <c r="V312" s="12"/>
      <c r="W312" s="12"/>
      <c r="X312" s="42"/>
      <c r="Y312" s="44"/>
      <c r="Z312" s="12"/>
      <c r="AA312" s="12"/>
      <c r="AB312" s="12"/>
      <c r="AC312" s="42"/>
      <c r="AD312" s="44"/>
      <c r="AE312" s="12"/>
      <c r="AF312" s="12"/>
      <c r="AG312" s="12"/>
      <c r="AH312" s="42"/>
      <c r="AI312" s="44"/>
      <c r="AJ312" s="12"/>
      <c r="AK312" s="12"/>
      <c r="AL312" s="12"/>
      <c r="AM312" s="42"/>
      <c r="AN312" s="44"/>
      <c r="AO312" s="12"/>
      <c r="AP312" s="12"/>
      <c r="AQ312" s="12"/>
      <c r="AR312" s="42"/>
      <c r="AS312" s="44"/>
      <c r="AT312" s="12"/>
      <c r="AU312" s="12"/>
      <c r="AV312" s="12"/>
      <c r="AW312" s="42"/>
      <c r="AX312" s="44"/>
    </row>
    <row r="313" spans="1:50" x14ac:dyDescent="0.2">
      <c r="A313" s="12"/>
      <c r="B313" s="64"/>
      <c r="C313" s="18"/>
      <c r="D313" s="19"/>
      <c r="E313" s="65"/>
      <c r="F313" s="17"/>
      <c r="G313" s="27"/>
      <c r="H313" s="12"/>
      <c r="I313" s="15">
        <f>IF(Sprint4TasksTable[[#This Row],[Presup]]&gt;0,(MAX(J313:AX313)-MIN(J313:AX313))/Sprint4TasksTable[[#This Row],[Presup]],0)</f>
        <v>0</v>
      </c>
      <c r="J313" s="12"/>
      <c r="K313" s="12"/>
      <c r="L313" s="12"/>
      <c r="M313" s="12"/>
      <c r="N313" s="42"/>
      <c r="O313" s="44"/>
      <c r="P313" s="12"/>
      <c r="Q313" s="12"/>
      <c r="R313" s="12"/>
      <c r="S313" s="42"/>
      <c r="T313" s="44"/>
      <c r="U313" s="12"/>
      <c r="V313" s="12"/>
      <c r="W313" s="12"/>
      <c r="X313" s="42"/>
      <c r="Y313" s="44"/>
      <c r="Z313" s="12"/>
      <c r="AA313" s="12"/>
      <c r="AB313" s="12"/>
      <c r="AC313" s="42"/>
      <c r="AD313" s="44"/>
      <c r="AE313" s="12"/>
      <c r="AF313" s="12"/>
      <c r="AG313" s="12"/>
      <c r="AH313" s="42"/>
      <c r="AI313" s="44"/>
      <c r="AJ313" s="12"/>
      <c r="AK313" s="12"/>
      <c r="AL313" s="12"/>
      <c r="AM313" s="42"/>
      <c r="AN313" s="44"/>
      <c r="AO313" s="12"/>
      <c r="AP313" s="12"/>
      <c r="AQ313" s="12"/>
      <c r="AR313" s="42"/>
      <c r="AS313" s="44"/>
      <c r="AT313" s="12"/>
      <c r="AU313" s="12"/>
      <c r="AV313" s="12"/>
      <c r="AW313" s="42"/>
      <c r="AX313" s="44"/>
    </row>
    <row r="314" spans="1:50" x14ac:dyDescent="0.2">
      <c r="A314" s="12"/>
      <c r="B314" s="64"/>
      <c r="C314" s="18"/>
      <c r="D314" s="19"/>
      <c r="E314" s="65"/>
      <c r="F314" s="17"/>
      <c r="G314" s="27"/>
      <c r="H314" s="12"/>
      <c r="I314" s="15">
        <f>IF(Sprint4TasksTable[[#This Row],[Presup]]&gt;0,(MAX(J314:AX314)-MIN(J314:AX314))/Sprint4TasksTable[[#This Row],[Presup]],0)</f>
        <v>0</v>
      </c>
      <c r="J314" s="12"/>
      <c r="K314" s="12"/>
      <c r="L314" s="12"/>
      <c r="M314" s="12"/>
      <c r="N314" s="42"/>
      <c r="O314" s="44"/>
      <c r="P314" s="12"/>
      <c r="Q314" s="12"/>
      <c r="R314" s="12"/>
      <c r="S314" s="42"/>
      <c r="T314" s="44"/>
      <c r="U314" s="12"/>
      <c r="V314" s="12"/>
      <c r="W314" s="12"/>
      <c r="X314" s="42"/>
      <c r="Y314" s="44"/>
      <c r="Z314" s="12"/>
      <c r="AA314" s="12"/>
      <c r="AB314" s="12"/>
      <c r="AC314" s="42"/>
      <c r="AD314" s="44"/>
      <c r="AE314" s="12"/>
      <c r="AF314" s="12"/>
      <c r="AG314" s="12"/>
      <c r="AH314" s="42"/>
      <c r="AI314" s="44"/>
      <c r="AJ314" s="12"/>
      <c r="AK314" s="12"/>
      <c r="AL314" s="12"/>
      <c r="AM314" s="42"/>
      <c r="AN314" s="44"/>
      <c r="AO314" s="12"/>
      <c r="AP314" s="12"/>
      <c r="AQ314" s="12"/>
      <c r="AR314" s="42"/>
      <c r="AS314" s="44"/>
      <c r="AT314" s="12"/>
      <c r="AU314" s="12"/>
      <c r="AV314" s="12"/>
      <c r="AW314" s="42"/>
      <c r="AX314" s="44"/>
    </row>
    <row r="315" spans="1:50" x14ac:dyDescent="0.2">
      <c r="A315" s="12"/>
      <c r="B315" s="64"/>
      <c r="C315" s="18"/>
      <c r="D315" s="19"/>
      <c r="E315" s="65"/>
      <c r="F315" s="17"/>
      <c r="G315" s="27"/>
      <c r="H315" s="12"/>
      <c r="I315" s="15">
        <f>IF(Sprint4TasksTable[[#This Row],[Presup]]&gt;0,(MAX(J315:AX315)-MIN(J315:AX315))/Sprint4TasksTable[[#This Row],[Presup]],0)</f>
        <v>0</v>
      </c>
      <c r="J315" s="12"/>
      <c r="K315" s="12"/>
      <c r="L315" s="12"/>
      <c r="M315" s="12"/>
      <c r="N315" s="42"/>
      <c r="O315" s="44"/>
      <c r="P315" s="12"/>
      <c r="Q315" s="12"/>
      <c r="R315" s="12"/>
      <c r="S315" s="42"/>
      <c r="T315" s="44"/>
      <c r="U315" s="12"/>
      <c r="V315" s="12"/>
      <c r="W315" s="12"/>
      <c r="X315" s="42"/>
      <c r="Y315" s="44"/>
      <c r="Z315" s="12"/>
      <c r="AA315" s="12"/>
      <c r="AB315" s="12"/>
      <c r="AC315" s="42"/>
      <c r="AD315" s="44"/>
      <c r="AE315" s="12"/>
      <c r="AF315" s="12"/>
      <c r="AG315" s="12"/>
      <c r="AH315" s="42"/>
      <c r="AI315" s="44"/>
      <c r="AJ315" s="12"/>
      <c r="AK315" s="12"/>
      <c r="AL315" s="12"/>
      <c r="AM315" s="42"/>
      <c r="AN315" s="44"/>
      <c r="AO315" s="12"/>
      <c r="AP315" s="12"/>
      <c r="AQ315" s="12"/>
      <c r="AR315" s="42"/>
      <c r="AS315" s="44"/>
      <c r="AT315" s="12"/>
      <c r="AU315" s="12"/>
      <c r="AV315" s="12"/>
      <c r="AW315" s="42"/>
      <c r="AX315" s="44"/>
    </row>
    <row r="316" spans="1:50" x14ac:dyDescent="0.2">
      <c r="A316" s="12"/>
      <c r="B316" s="64"/>
      <c r="C316" s="18"/>
      <c r="D316" s="19"/>
      <c r="E316" s="65"/>
      <c r="F316" s="17"/>
      <c r="G316" s="27"/>
      <c r="H316" s="12"/>
      <c r="I316" s="15">
        <f>IF(Sprint4TasksTable[[#This Row],[Presup]]&gt;0,(MAX(J316:AX316)-MIN(J316:AX316))/Sprint4TasksTable[[#This Row],[Presup]],0)</f>
        <v>0</v>
      </c>
      <c r="J316" s="12"/>
      <c r="K316" s="12"/>
      <c r="L316" s="12"/>
      <c r="M316" s="12"/>
      <c r="N316" s="42"/>
      <c r="O316" s="44"/>
      <c r="P316" s="12"/>
      <c r="Q316" s="12"/>
      <c r="R316" s="12"/>
      <c r="S316" s="42"/>
      <c r="T316" s="44"/>
      <c r="U316" s="12"/>
      <c r="V316" s="12"/>
      <c r="W316" s="12"/>
      <c r="X316" s="42"/>
      <c r="Y316" s="44"/>
      <c r="Z316" s="12"/>
      <c r="AA316" s="12"/>
      <c r="AB316" s="12"/>
      <c r="AC316" s="42"/>
      <c r="AD316" s="44"/>
      <c r="AE316" s="12"/>
      <c r="AF316" s="12"/>
      <c r="AG316" s="12"/>
      <c r="AH316" s="42"/>
      <c r="AI316" s="44"/>
      <c r="AJ316" s="12"/>
      <c r="AK316" s="12"/>
      <c r="AL316" s="12"/>
      <c r="AM316" s="42"/>
      <c r="AN316" s="44"/>
      <c r="AO316" s="12"/>
      <c r="AP316" s="12"/>
      <c r="AQ316" s="12"/>
      <c r="AR316" s="42"/>
      <c r="AS316" s="44"/>
      <c r="AT316" s="12"/>
      <c r="AU316" s="12"/>
      <c r="AV316" s="12"/>
      <c r="AW316" s="42"/>
      <c r="AX316" s="44"/>
    </row>
    <row r="317" spans="1:50" x14ac:dyDescent="0.2">
      <c r="A317" s="12"/>
      <c r="B317" s="64"/>
      <c r="C317" s="18"/>
      <c r="D317" s="19"/>
      <c r="E317" s="65"/>
      <c r="F317" s="17"/>
      <c r="G317" s="27"/>
      <c r="H317" s="12"/>
      <c r="I317" s="15">
        <f>IF(Sprint4TasksTable[[#This Row],[Presup]]&gt;0,(MAX(J317:AX317)-MIN(J317:AX317))/Sprint4TasksTable[[#This Row],[Presup]],0)</f>
        <v>0</v>
      </c>
      <c r="J317" s="12"/>
      <c r="K317" s="12"/>
      <c r="L317" s="12"/>
      <c r="M317" s="12"/>
      <c r="N317" s="42"/>
      <c r="O317" s="44"/>
      <c r="P317" s="12"/>
      <c r="Q317" s="12"/>
      <c r="R317" s="12"/>
      <c r="S317" s="42"/>
      <c r="T317" s="44"/>
      <c r="U317" s="12"/>
      <c r="V317" s="12"/>
      <c r="W317" s="12"/>
      <c r="X317" s="42"/>
      <c r="Y317" s="44"/>
      <c r="Z317" s="12"/>
      <c r="AA317" s="12"/>
      <c r="AB317" s="12"/>
      <c r="AC317" s="42"/>
      <c r="AD317" s="44"/>
      <c r="AE317" s="12"/>
      <c r="AF317" s="12"/>
      <c r="AG317" s="12"/>
      <c r="AH317" s="42"/>
      <c r="AI317" s="44"/>
      <c r="AJ317" s="12"/>
      <c r="AK317" s="12"/>
      <c r="AL317" s="12"/>
      <c r="AM317" s="42"/>
      <c r="AN317" s="44"/>
      <c r="AO317" s="12"/>
      <c r="AP317" s="12"/>
      <c r="AQ317" s="12"/>
      <c r="AR317" s="42"/>
      <c r="AS317" s="44"/>
      <c r="AT317" s="12"/>
      <c r="AU317" s="12"/>
      <c r="AV317" s="12"/>
      <c r="AW317" s="42"/>
      <c r="AX317" s="44"/>
    </row>
    <row r="318" spans="1:50" x14ac:dyDescent="0.2">
      <c r="A318" s="12"/>
      <c r="B318" s="64"/>
      <c r="C318" s="18"/>
      <c r="D318" s="19"/>
      <c r="E318" s="65"/>
      <c r="F318" s="17"/>
      <c r="G318" s="27"/>
      <c r="H318" s="12"/>
      <c r="I318" s="15">
        <f>IF(Sprint4TasksTable[[#This Row],[Presup]]&gt;0,(MAX(J318:AX318)-MIN(J318:AX318))/Sprint4TasksTable[[#This Row],[Presup]],0)</f>
        <v>0</v>
      </c>
      <c r="J318" s="12"/>
      <c r="K318" s="12"/>
      <c r="L318" s="12"/>
      <c r="M318" s="12"/>
      <c r="N318" s="42"/>
      <c r="O318" s="44"/>
      <c r="P318" s="12"/>
      <c r="Q318" s="12"/>
      <c r="R318" s="12"/>
      <c r="S318" s="42"/>
      <c r="T318" s="44"/>
      <c r="U318" s="12"/>
      <c r="V318" s="12"/>
      <c r="W318" s="12"/>
      <c r="X318" s="42"/>
      <c r="Y318" s="44"/>
      <c r="Z318" s="12"/>
      <c r="AA318" s="12"/>
      <c r="AB318" s="12"/>
      <c r="AC318" s="42"/>
      <c r="AD318" s="44"/>
      <c r="AE318" s="12"/>
      <c r="AF318" s="12"/>
      <c r="AG318" s="12"/>
      <c r="AH318" s="42"/>
      <c r="AI318" s="44"/>
      <c r="AJ318" s="12"/>
      <c r="AK318" s="12"/>
      <c r="AL318" s="12"/>
      <c r="AM318" s="42"/>
      <c r="AN318" s="44"/>
      <c r="AO318" s="12"/>
      <c r="AP318" s="12"/>
      <c r="AQ318" s="12"/>
      <c r="AR318" s="42"/>
      <c r="AS318" s="44"/>
      <c r="AT318" s="12"/>
      <c r="AU318" s="12"/>
      <c r="AV318" s="12"/>
      <c r="AW318" s="42"/>
      <c r="AX318" s="44"/>
    </row>
    <row r="319" spans="1:50" x14ac:dyDescent="0.2">
      <c r="A319" s="12"/>
      <c r="B319" s="64"/>
      <c r="C319" s="18"/>
      <c r="D319" s="19"/>
      <c r="E319" s="65"/>
      <c r="F319" s="17"/>
      <c r="G319" s="27"/>
      <c r="H319" s="12"/>
      <c r="I319" s="15">
        <f>IF(Sprint4TasksTable[[#This Row],[Presup]]&gt;0,(MAX(J319:AX319)-MIN(J319:AX319))/Sprint4TasksTable[[#This Row],[Presup]],0)</f>
        <v>0</v>
      </c>
      <c r="J319" s="12"/>
      <c r="K319" s="12"/>
      <c r="L319" s="12"/>
      <c r="M319" s="12"/>
      <c r="N319" s="42"/>
      <c r="O319" s="44"/>
      <c r="P319" s="12"/>
      <c r="Q319" s="12"/>
      <c r="R319" s="12"/>
      <c r="S319" s="42"/>
      <c r="T319" s="44"/>
      <c r="U319" s="12"/>
      <c r="V319" s="12"/>
      <c r="W319" s="12"/>
      <c r="X319" s="42"/>
      <c r="Y319" s="44"/>
      <c r="Z319" s="12"/>
      <c r="AA319" s="12"/>
      <c r="AB319" s="12"/>
      <c r="AC319" s="42"/>
      <c r="AD319" s="44"/>
      <c r="AE319" s="12"/>
      <c r="AF319" s="12"/>
      <c r="AG319" s="12"/>
      <c r="AH319" s="42"/>
      <c r="AI319" s="44"/>
      <c r="AJ319" s="12"/>
      <c r="AK319" s="12"/>
      <c r="AL319" s="12"/>
      <c r="AM319" s="42"/>
      <c r="AN319" s="44"/>
      <c r="AO319" s="12"/>
      <c r="AP319" s="12"/>
      <c r="AQ319" s="12"/>
      <c r="AR319" s="42"/>
      <c r="AS319" s="44"/>
      <c r="AT319" s="12"/>
      <c r="AU319" s="12"/>
      <c r="AV319" s="12"/>
      <c r="AW319" s="42"/>
      <c r="AX319" s="44"/>
    </row>
    <row r="320" spans="1:50" x14ac:dyDescent="0.2">
      <c r="A320" s="12"/>
      <c r="B320" s="64"/>
      <c r="C320" s="18"/>
      <c r="D320" s="19"/>
      <c r="E320" s="65"/>
      <c r="F320" s="17"/>
      <c r="G320" s="27"/>
      <c r="H320" s="12"/>
      <c r="I320" s="15">
        <f>IF(Sprint4TasksTable[[#This Row],[Presup]]&gt;0,(MAX(J320:AX320)-MIN(J320:AX320))/Sprint4TasksTable[[#This Row],[Presup]],0)</f>
        <v>0</v>
      </c>
      <c r="J320" s="12"/>
      <c r="K320" s="12"/>
      <c r="L320" s="12"/>
      <c r="M320" s="12"/>
      <c r="N320" s="42"/>
      <c r="O320" s="44"/>
      <c r="P320" s="12"/>
      <c r="Q320" s="12"/>
      <c r="R320" s="12"/>
      <c r="S320" s="42"/>
      <c r="T320" s="44"/>
      <c r="U320" s="12"/>
      <c r="V320" s="12"/>
      <c r="W320" s="12"/>
      <c r="X320" s="42"/>
      <c r="Y320" s="44"/>
      <c r="Z320" s="12"/>
      <c r="AA320" s="12"/>
      <c r="AB320" s="12"/>
      <c r="AC320" s="42"/>
      <c r="AD320" s="44"/>
      <c r="AE320" s="12"/>
      <c r="AF320" s="12"/>
      <c r="AG320" s="12"/>
      <c r="AH320" s="42"/>
      <c r="AI320" s="44"/>
      <c r="AJ320" s="12"/>
      <c r="AK320" s="12"/>
      <c r="AL320" s="12"/>
      <c r="AM320" s="42"/>
      <c r="AN320" s="44"/>
      <c r="AO320" s="12"/>
      <c r="AP320" s="12"/>
      <c r="AQ320" s="12"/>
      <c r="AR320" s="42"/>
      <c r="AS320" s="44"/>
      <c r="AT320" s="12"/>
      <c r="AU320" s="12"/>
      <c r="AV320" s="12"/>
      <c r="AW320" s="42"/>
      <c r="AX320" s="44"/>
    </row>
    <row r="321" spans="1:50" x14ac:dyDescent="0.2">
      <c r="A321" s="12"/>
      <c r="B321" s="64"/>
      <c r="C321" s="18"/>
      <c r="D321" s="19"/>
      <c r="E321" s="65"/>
      <c r="F321" s="17"/>
      <c r="G321" s="27"/>
      <c r="H321" s="12"/>
      <c r="I321" s="15">
        <f>IF(Sprint4TasksTable[[#This Row],[Presup]]&gt;0,(MAX(J321:AX321)-MIN(J321:AX321))/Sprint4TasksTable[[#This Row],[Presup]],0)</f>
        <v>0</v>
      </c>
      <c r="J321" s="12"/>
      <c r="K321" s="12"/>
      <c r="L321" s="12"/>
      <c r="M321" s="12"/>
      <c r="N321" s="42"/>
      <c r="O321" s="44"/>
      <c r="P321" s="12"/>
      <c r="Q321" s="12"/>
      <c r="R321" s="12"/>
      <c r="S321" s="42"/>
      <c r="T321" s="44"/>
      <c r="U321" s="12"/>
      <c r="V321" s="12"/>
      <c r="W321" s="12"/>
      <c r="X321" s="42"/>
      <c r="Y321" s="44"/>
      <c r="Z321" s="12"/>
      <c r="AA321" s="12"/>
      <c r="AB321" s="12"/>
      <c r="AC321" s="42"/>
      <c r="AD321" s="44"/>
      <c r="AE321" s="12"/>
      <c r="AF321" s="12"/>
      <c r="AG321" s="12"/>
      <c r="AH321" s="42"/>
      <c r="AI321" s="44"/>
      <c r="AJ321" s="12"/>
      <c r="AK321" s="12"/>
      <c r="AL321" s="12"/>
      <c r="AM321" s="42"/>
      <c r="AN321" s="44"/>
      <c r="AO321" s="12"/>
      <c r="AP321" s="12"/>
      <c r="AQ321" s="12"/>
      <c r="AR321" s="42"/>
      <c r="AS321" s="44"/>
      <c r="AT321" s="12"/>
      <c r="AU321" s="12"/>
      <c r="AV321" s="12"/>
      <c r="AW321" s="42"/>
      <c r="AX321" s="44"/>
    </row>
    <row r="322" spans="1:50" x14ac:dyDescent="0.2">
      <c r="A322" s="12"/>
      <c r="B322" s="64"/>
      <c r="C322" s="18"/>
      <c r="D322" s="19"/>
      <c r="E322" s="65"/>
      <c r="F322" s="17"/>
      <c r="G322" s="27"/>
      <c r="H322" s="12"/>
      <c r="I322" s="15">
        <f>IF(Sprint4TasksTable[[#This Row],[Presup]]&gt;0,(MAX(J322:AX322)-MIN(J322:AX322))/Sprint4TasksTable[[#This Row],[Presup]],0)</f>
        <v>0</v>
      </c>
      <c r="J322" s="12"/>
      <c r="K322" s="12"/>
      <c r="L322" s="12"/>
      <c r="M322" s="12"/>
      <c r="N322" s="42"/>
      <c r="O322" s="44"/>
      <c r="P322" s="12"/>
      <c r="Q322" s="12"/>
      <c r="R322" s="12"/>
      <c r="S322" s="42"/>
      <c r="T322" s="44"/>
      <c r="U322" s="12"/>
      <c r="V322" s="12"/>
      <c r="W322" s="12"/>
      <c r="X322" s="42"/>
      <c r="Y322" s="44"/>
      <c r="Z322" s="12"/>
      <c r="AA322" s="12"/>
      <c r="AB322" s="12"/>
      <c r="AC322" s="42"/>
      <c r="AD322" s="44"/>
      <c r="AE322" s="12"/>
      <c r="AF322" s="12"/>
      <c r="AG322" s="12"/>
      <c r="AH322" s="42"/>
      <c r="AI322" s="44"/>
      <c r="AJ322" s="12"/>
      <c r="AK322" s="12"/>
      <c r="AL322" s="12"/>
      <c r="AM322" s="42"/>
      <c r="AN322" s="44"/>
      <c r="AO322" s="12"/>
      <c r="AP322" s="12"/>
      <c r="AQ322" s="12"/>
      <c r="AR322" s="42"/>
      <c r="AS322" s="44"/>
      <c r="AT322" s="12"/>
      <c r="AU322" s="12"/>
      <c r="AV322" s="12"/>
      <c r="AW322" s="42"/>
      <c r="AX322" s="44"/>
    </row>
    <row r="323" spans="1:50" x14ac:dyDescent="0.2">
      <c r="A323" s="12"/>
      <c r="B323" s="64"/>
      <c r="C323" s="18"/>
      <c r="D323" s="19"/>
      <c r="E323" s="65"/>
      <c r="F323" s="17"/>
      <c r="G323" s="27"/>
      <c r="H323" s="12"/>
      <c r="I323" s="15">
        <f>IF(Sprint4TasksTable[[#This Row],[Presup]]&gt;0,(MAX(J323:AX323)-MIN(J323:AX323))/Sprint4TasksTable[[#This Row],[Presup]],0)</f>
        <v>0</v>
      </c>
      <c r="J323" s="12"/>
      <c r="K323" s="12"/>
      <c r="L323" s="12"/>
      <c r="M323" s="12"/>
      <c r="N323" s="42"/>
      <c r="O323" s="44"/>
      <c r="P323" s="12"/>
      <c r="Q323" s="12"/>
      <c r="R323" s="12"/>
      <c r="S323" s="42"/>
      <c r="T323" s="44"/>
      <c r="U323" s="12"/>
      <c r="V323" s="12"/>
      <c r="W323" s="12"/>
      <c r="X323" s="42"/>
      <c r="Y323" s="44"/>
      <c r="Z323" s="12"/>
      <c r="AA323" s="12"/>
      <c r="AB323" s="12"/>
      <c r="AC323" s="42"/>
      <c r="AD323" s="44"/>
      <c r="AE323" s="12"/>
      <c r="AF323" s="12"/>
      <c r="AG323" s="12"/>
      <c r="AH323" s="42"/>
      <c r="AI323" s="44"/>
      <c r="AJ323" s="12"/>
      <c r="AK323" s="12"/>
      <c r="AL323" s="12"/>
      <c r="AM323" s="42"/>
      <c r="AN323" s="44"/>
      <c r="AO323" s="12"/>
      <c r="AP323" s="12"/>
      <c r="AQ323" s="12"/>
      <c r="AR323" s="42"/>
      <c r="AS323" s="44"/>
      <c r="AT323" s="12"/>
      <c r="AU323" s="12"/>
      <c r="AV323" s="12"/>
      <c r="AW323" s="42"/>
      <c r="AX323" s="44"/>
    </row>
    <row r="324" spans="1:50" x14ac:dyDescent="0.2">
      <c r="A324" s="12"/>
      <c r="B324" s="64"/>
      <c r="C324" s="18"/>
      <c r="D324" s="19"/>
      <c r="E324" s="65"/>
      <c r="F324" s="17"/>
      <c r="G324" s="27"/>
      <c r="H324" s="12"/>
      <c r="I324" s="15">
        <f>IF(Sprint4TasksTable[[#This Row],[Presup]]&gt;0,(MAX(J324:AX324)-MIN(J324:AX324))/Sprint4TasksTable[[#This Row],[Presup]],0)</f>
        <v>0</v>
      </c>
      <c r="J324" s="12"/>
      <c r="K324" s="12"/>
      <c r="L324" s="12"/>
      <c r="M324" s="12"/>
      <c r="N324" s="42"/>
      <c r="O324" s="44"/>
      <c r="P324" s="12"/>
      <c r="Q324" s="12"/>
      <c r="R324" s="12"/>
      <c r="S324" s="42"/>
      <c r="T324" s="44"/>
      <c r="U324" s="12"/>
      <c r="V324" s="12"/>
      <c r="W324" s="12"/>
      <c r="X324" s="42"/>
      <c r="Y324" s="44"/>
      <c r="Z324" s="12"/>
      <c r="AA324" s="12"/>
      <c r="AB324" s="12"/>
      <c r="AC324" s="42"/>
      <c r="AD324" s="44"/>
      <c r="AE324" s="12"/>
      <c r="AF324" s="12"/>
      <c r="AG324" s="12"/>
      <c r="AH324" s="42"/>
      <c r="AI324" s="44"/>
      <c r="AJ324" s="12"/>
      <c r="AK324" s="12"/>
      <c r="AL324" s="12"/>
      <c r="AM324" s="42"/>
      <c r="AN324" s="44"/>
      <c r="AO324" s="12"/>
      <c r="AP324" s="12"/>
      <c r="AQ324" s="12"/>
      <c r="AR324" s="42"/>
      <c r="AS324" s="44"/>
      <c r="AT324" s="12"/>
      <c r="AU324" s="12"/>
      <c r="AV324" s="12"/>
      <c r="AW324" s="42"/>
      <c r="AX324" s="44"/>
    </row>
    <row r="325" spans="1:50" x14ac:dyDescent="0.2">
      <c r="A325" s="12"/>
      <c r="B325" s="64"/>
      <c r="C325" s="18"/>
      <c r="D325" s="19"/>
      <c r="E325" s="65"/>
      <c r="F325" s="17"/>
      <c r="G325" s="27"/>
      <c r="H325" s="12"/>
      <c r="I325" s="15">
        <f>IF(Sprint4TasksTable[[#This Row],[Presup]]&gt;0,(MAX(J325:AX325)-MIN(J325:AX325))/Sprint4TasksTable[[#This Row],[Presup]],0)</f>
        <v>0</v>
      </c>
      <c r="J325" s="12"/>
      <c r="K325" s="12"/>
      <c r="L325" s="12"/>
      <c r="M325" s="12"/>
      <c r="N325" s="42"/>
      <c r="O325" s="44"/>
      <c r="P325" s="12"/>
      <c r="Q325" s="12"/>
      <c r="R325" s="12"/>
      <c r="S325" s="42"/>
      <c r="T325" s="44"/>
      <c r="U325" s="12"/>
      <c r="V325" s="12"/>
      <c r="W325" s="12"/>
      <c r="X325" s="42"/>
      <c r="Y325" s="44"/>
      <c r="Z325" s="12"/>
      <c r="AA325" s="12"/>
      <c r="AB325" s="12"/>
      <c r="AC325" s="42"/>
      <c r="AD325" s="44"/>
      <c r="AE325" s="12"/>
      <c r="AF325" s="12"/>
      <c r="AG325" s="12"/>
      <c r="AH325" s="42"/>
      <c r="AI325" s="44"/>
      <c r="AJ325" s="12"/>
      <c r="AK325" s="12"/>
      <c r="AL325" s="12"/>
      <c r="AM325" s="42"/>
      <c r="AN325" s="44"/>
      <c r="AO325" s="12"/>
      <c r="AP325" s="12"/>
      <c r="AQ325" s="12"/>
      <c r="AR325" s="42"/>
      <c r="AS325" s="44"/>
      <c r="AT325" s="12"/>
      <c r="AU325" s="12"/>
      <c r="AV325" s="12"/>
      <c r="AW325" s="42"/>
      <c r="AX325" s="44"/>
    </row>
    <row r="326" spans="1:50" x14ac:dyDescent="0.2">
      <c r="A326" s="12"/>
      <c r="B326" s="64"/>
      <c r="C326" s="18"/>
      <c r="D326" s="19"/>
      <c r="E326" s="65"/>
      <c r="F326" s="17"/>
      <c r="G326" s="27"/>
      <c r="H326" s="12"/>
      <c r="I326" s="15">
        <f>IF(Sprint4TasksTable[[#This Row],[Presup]]&gt;0,(MAX(J326:AX326)-MIN(J326:AX326))/Sprint4TasksTable[[#This Row],[Presup]],0)</f>
        <v>0</v>
      </c>
      <c r="J326" s="12"/>
      <c r="K326" s="12"/>
      <c r="L326" s="12"/>
      <c r="M326" s="12"/>
      <c r="N326" s="42"/>
      <c r="O326" s="44"/>
      <c r="P326" s="12"/>
      <c r="Q326" s="12"/>
      <c r="R326" s="12"/>
      <c r="S326" s="42"/>
      <c r="T326" s="44"/>
      <c r="U326" s="12"/>
      <c r="V326" s="12"/>
      <c r="W326" s="12"/>
      <c r="X326" s="42"/>
      <c r="Y326" s="44"/>
      <c r="Z326" s="12"/>
      <c r="AA326" s="12"/>
      <c r="AB326" s="12"/>
      <c r="AC326" s="42"/>
      <c r="AD326" s="44"/>
      <c r="AE326" s="12"/>
      <c r="AF326" s="12"/>
      <c r="AG326" s="12"/>
      <c r="AH326" s="42"/>
      <c r="AI326" s="44"/>
      <c r="AJ326" s="12"/>
      <c r="AK326" s="12"/>
      <c r="AL326" s="12"/>
      <c r="AM326" s="42"/>
      <c r="AN326" s="44"/>
      <c r="AO326" s="12"/>
      <c r="AP326" s="12"/>
      <c r="AQ326" s="12"/>
      <c r="AR326" s="42"/>
      <c r="AS326" s="44"/>
      <c r="AT326" s="12"/>
      <c r="AU326" s="12"/>
      <c r="AV326" s="12"/>
      <c r="AW326" s="42"/>
      <c r="AX326" s="44"/>
    </row>
    <row r="327" spans="1:50" x14ac:dyDescent="0.2">
      <c r="A327" s="12"/>
      <c r="B327" s="64"/>
      <c r="C327" s="18"/>
      <c r="D327" s="19"/>
      <c r="E327" s="65"/>
      <c r="F327" s="17"/>
      <c r="G327" s="27"/>
      <c r="H327" s="12"/>
      <c r="I327" s="15">
        <f>IF(Sprint4TasksTable[[#This Row],[Presup]]&gt;0,(MAX(J327:AX327)-MIN(J327:AX327))/Sprint4TasksTable[[#This Row],[Presup]],0)</f>
        <v>0</v>
      </c>
      <c r="J327" s="12"/>
      <c r="K327" s="12"/>
      <c r="L327" s="12"/>
      <c r="M327" s="12"/>
      <c r="N327" s="42"/>
      <c r="O327" s="44"/>
      <c r="P327" s="12"/>
      <c r="Q327" s="12"/>
      <c r="R327" s="12"/>
      <c r="S327" s="42"/>
      <c r="T327" s="44"/>
      <c r="U327" s="12"/>
      <c r="V327" s="12"/>
      <c r="W327" s="12"/>
      <c r="X327" s="42"/>
      <c r="Y327" s="44"/>
      <c r="Z327" s="12"/>
      <c r="AA327" s="12"/>
      <c r="AB327" s="12"/>
      <c r="AC327" s="42"/>
      <c r="AD327" s="44"/>
      <c r="AE327" s="12"/>
      <c r="AF327" s="12"/>
      <c r="AG327" s="12"/>
      <c r="AH327" s="42"/>
      <c r="AI327" s="44"/>
      <c r="AJ327" s="12"/>
      <c r="AK327" s="12"/>
      <c r="AL327" s="12"/>
      <c r="AM327" s="42"/>
      <c r="AN327" s="44"/>
      <c r="AO327" s="12"/>
      <c r="AP327" s="12"/>
      <c r="AQ327" s="12"/>
      <c r="AR327" s="42"/>
      <c r="AS327" s="44"/>
      <c r="AT327" s="12"/>
      <c r="AU327" s="12"/>
      <c r="AV327" s="12"/>
      <c r="AW327" s="42"/>
      <c r="AX327" s="44"/>
    </row>
    <row r="328" spans="1:50" x14ac:dyDescent="0.2">
      <c r="A328" s="12"/>
      <c r="B328" s="64"/>
      <c r="C328" s="18"/>
      <c r="D328" s="19"/>
      <c r="E328" s="65"/>
      <c r="F328" s="17"/>
      <c r="G328" s="27"/>
      <c r="H328" s="12"/>
      <c r="I328" s="15">
        <f>IF(Sprint4TasksTable[[#This Row],[Presup]]&gt;0,(MAX(J328:AX328)-MIN(J328:AX328))/Sprint4TasksTable[[#This Row],[Presup]],0)</f>
        <v>0</v>
      </c>
      <c r="J328" s="12"/>
      <c r="K328" s="12"/>
      <c r="L328" s="12"/>
      <c r="M328" s="12"/>
      <c r="N328" s="42"/>
      <c r="O328" s="44"/>
      <c r="P328" s="12"/>
      <c r="Q328" s="12"/>
      <c r="R328" s="12"/>
      <c r="S328" s="42"/>
      <c r="T328" s="44"/>
      <c r="U328" s="12"/>
      <c r="V328" s="12"/>
      <c r="W328" s="12"/>
      <c r="X328" s="42"/>
      <c r="Y328" s="44"/>
      <c r="Z328" s="12"/>
      <c r="AA328" s="12"/>
      <c r="AB328" s="12"/>
      <c r="AC328" s="42"/>
      <c r="AD328" s="44"/>
      <c r="AE328" s="12"/>
      <c r="AF328" s="12"/>
      <c r="AG328" s="12"/>
      <c r="AH328" s="42"/>
      <c r="AI328" s="44"/>
      <c r="AJ328" s="12"/>
      <c r="AK328" s="12"/>
      <c r="AL328" s="12"/>
      <c r="AM328" s="42"/>
      <c r="AN328" s="44"/>
      <c r="AO328" s="12"/>
      <c r="AP328" s="12"/>
      <c r="AQ328" s="12"/>
      <c r="AR328" s="42"/>
      <c r="AS328" s="44"/>
      <c r="AT328" s="12"/>
      <c r="AU328" s="12"/>
      <c r="AV328" s="12"/>
      <c r="AW328" s="42"/>
      <c r="AX328" s="44"/>
    </row>
    <row r="329" spans="1:50" x14ac:dyDescent="0.2">
      <c r="A329" s="12"/>
      <c r="B329" s="64"/>
      <c r="C329" s="18"/>
      <c r="D329" s="19"/>
      <c r="E329" s="65"/>
      <c r="F329" s="17"/>
      <c r="G329" s="27"/>
      <c r="H329" s="12"/>
      <c r="I329" s="15">
        <f>IF(Sprint4TasksTable[[#This Row],[Presup]]&gt;0,(MAX(J329:AX329)-MIN(J329:AX329))/Sprint4TasksTable[[#This Row],[Presup]],0)</f>
        <v>0</v>
      </c>
      <c r="J329" s="12"/>
      <c r="K329" s="12"/>
      <c r="L329" s="12"/>
      <c r="M329" s="12"/>
      <c r="N329" s="42"/>
      <c r="O329" s="44"/>
      <c r="P329" s="12"/>
      <c r="Q329" s="12"/>
      <c r="R329" s="12"/>
      <c r="S329" s="42"/>
      <c r="T329" s="44"/>
      <c r="U329" s="12"/>
      <c r="V329" s="12"/>
      <c r="W329" s="12"/>
      <c r="X329" s="42"/>
      <c r="Y329" s="44"/>
      <c r="Z329" s="12"/>
      <c r="AA329" s="12"/>
      <c r="AB329" s="12"/>
      <c r="AC329" s="42"/>
      <c r="AD329" s="44"/>
      <c r="AE329" s="12"/>
      <c r="AF329" s="12"/>
      <c r="AG329" s="12"/>
      <c r="AH329" s="42"/>
      <c r="AI329" s="44"/>
      <c r="AJ329" s="12"/>
      <c r="AK329" s="12"/>
      <c r="AL329" s="12"/>
      <c r="AM329" s="42"/>
      <c r="AN329" s="44"/>
      <c r="AO329" s="12"/>
      <c r="AP329" s="12"/>
      <c r="AQ329" s="12"/>
      <c r="AR329" s="42"/>
      <c r="AS329" s="44"/>
      <c r="AT329" s="12"/>
      <c r="AU329" s="12"/>
      <c r="AV329" s="12"/>
      <c r="AW329" s="42"/>
      <c r="AX329" s="44"/>
    </row>
    <row r="330" spans="1:50" x14ac:dyDescent="0.2">
      <c r="A330" s="12"/>
      <c r="B330" s="64"/>
      <c r="C330" s="18"/>
      <c r="D330" s="19"/>
      <c r="E330" s="65"/>
      <c r="F330" s="17"/>
      <c r="G330" s="27"/>
      <c r="H330" s="12"/>
      <c r="I330" s="15">
        <f>IF(Sprint4TasksTable[[#This Row],[Presup]]&gt;0,(MAX(J330:AX330)-MIN(J330:AX330))/Sprint4TasksTable[[#This Row],[Presup]],0)</f>
        <v>0</v>
      </c>
      <c r="J330" s="12"/>
      <c r="K330" s="12"/>
      <c r="L330" s="12"/>
      <c r="M330" s="12"/>
      <c r="N330" s="42"/>
      <c r="O330" s="44"/>
      <c r="P330" s="12"/>
      <c r="Q330" s="12"/>
      <c r="R330" s="12"/>
      <c r="S330" s="42"/>
      <c r="T330" s="44"/>
      <c r="U330" s="12"/>
      <c r="V330" s="12"/>
      <c r="W330" s="12"/>
      <c r="X330" s="42"/>
      <c r="Y330" s="44"/>
      <c r="Z330" s="12"/>
      <c r="AA330" s="12"/>
      <c r="AB330" s="12"/>
      <c r="AC330" s="42"/>
      <c r="AD330" s="44"/>
      <c r="AE330" s="12"/>
      <c r="AF330" s="12"/>
      <c r="AG330" s="12"/>
      <c r="AH330" s="42"/>
      <c r="AI330" s="44"/>
      <c r="AJ330" s="12"/>
      <c r="AK330" s="12"/>
      <c r="AL330" s="12"/>
      <c r="AM330" s="42"/>
      <c r="AN330" s="44"/>
      <c r="AO330" s="12"/>
      <c r="AP330" s="12"/>
      <c r="AQ330" s="12"/>
      <c r="AR330" s="42"/>
      <c r="AS330" s="44"/>
      <c r="AT330" s="12"/>
      <c r="AU330" s="12"/>
      <c r="AV330" s="12"/>
      <c r="AW330" s="42"/>
      <c r="AX330" s="44"/>
    </row>
    <row r="331" spans="1:50" x14ac:dyDescent="0.2">
      <c r="A331" s="12"/>
      <c r="B331" s="64"/>
      <c r="C331" s="18"/>
      <c r="D331" s="19"/>
      <c r="E331" s="65"/>
      <c r="F331" s="17"/>
      <c r="G331" s="27"/>
      <c r="H331" s="12"/>
      <c r="I331" s="15">
        <f>IF(Sprint4TasksTable[[#This Row],[Presup]]&gt;0,(MAX(J331:AX331)-MIN(J331:AX331))/Sprint4TasksTable[[#This Row],[Presup]],0)</f>
        <v>0</v>
      </c>
      <c r="J331" s="12"/>
      <c r="K331" s="12"/>
      <c r="L331" s="12"/>
      <c r="M331" s="12"/>
      <c r="N331" s="42"/>
      <c r="O331" s="44"/>
      <c r="P331" s="12"/>
      <c r="Q331" s="12"/>
      <c r="R331" s="12"/>
      <c r="S331" s="42"/>
      <c r="T331" s="44"/>
      <c r="U331" s="12"/>
      <c r="V331" s="12"/>
      <c r="W331" s="12"/>
      <c r="X331" s="42"/>
      <c r="Y331" s="44"/>
      <c r="Z331" s="12"/>
      <c r="AA331" s="12"/>
      <c r="AB331" s="12"/>
      <c r="AC331" s="42"/>
      <c r="AD331" s="44"/>
      <c r="AE331" s="12"/>
      <c r="AF331" s="12"/>
      <c r="AG331" s="12"/>
      <c r="AH331" s="42"/>
      <c r="AI331" s="44"/>
      <c r="AJ331" s="12"/>
      <c r="AK331" s="12"/>
      <c r="AL331" s="12"/>
      <c r="AM331" s="42"/>
      <c r="AN331" s="44"/>
      <c r="AO331" s="12"/>
      <c r="AP331" s="12"/>
      <c r="AQ331" s="12"/>
      <c r="AR331" s="42"/>
      <c r="AS331" s="44"/>
      <c r="AT331" s="12"/>
      <c r="AU331" s="12"/>
      <c r="AV331" s="12"/>
      <c r="AW331" s="42"/>
      <c r="AX331" s="44"/>
    </row>
    <row r="332" spans="1:50" x14ac:dyDescent="0.2">
      <c r="A332" s="12"/>
      <c r="B332" s="64"/>
      <c r="C332" s="18"/>
      <c r="D332" s="19"/>
      <c r="E332" s="65"/>
      <c r="F332" s="17"/>
      <c r="G332" s="27"/>
      <c r="H332" s="12"/>
      <c r="I332" s="15">
        <f>IF(Sprint4TasksTable[[#This Row],[Presup]]&gt;0,(MAX(J332:AX332)-MIN(J332:AX332))/Sprint4TasksTable[[#This Row],[Presup]],0)</f>
        <v>0</v>
      </c>
      <c r="J332" s="12"/>
      <c r="K332" s="12"/>
      <c r="L332" s="12"/>
      <c r="M332" s="12"/>
      <c r="N332" s="42"/>
      <c r="O332" s="44"/>
      <c r="P332" s="12"/>
      <c r="Q332" s="12"/>
      <c r="R332" s="12"/>
      <c r="S332" s="42"/>
      <c r="T332" s="44"/>
      <c r="U332" s="12"/>
      <c r="V332" s="12"/>
      <c r="W332" s="12"/>
      <c r="X332" s="42"/>
      <c r="Y332" s="44"/>
      <c r="Z332" s="12"/>
      <c r="AA332" s="12"/>
      <c r="AB332" s="12"/>
      <c r="AC332" s="42"/>
      <c r="AD332" s="44"/>
      <c r="AE332" s="12"/>
      <c r="AF332" s="12"/>
      <c r="AG332" s="12"/>
      <c r="AH332" s="42"/>
      <c r="AI332" s="44"/>
      <c r="AJ332" s="12"/>
      <c r="AK332" s="12"/>
      <c r="AL332" s="12"/>
      <c r="AM332" s="42"/>
      <c r="AN332" s="44"/>
      <c r="AO332" s="12"/>
      <c r="AP332" s="12"/>
      <c r="AQ332" s="12"/>
      <c r="AR332" s="42"/>
      <c r="AS332" s="44"/>
      <c r="AT332" s="12"/>
      <c r="AU332" s="12"/>
      <c r="AV332" s="12"/>
      <c r="AW332" s="42"/>
      <c r="AX332" s="44"/>
    </row>
    <row r="333" spans="1:50" x14ac:dyDescent="0.2">
      <c r="A333" s="12"/>
      <c r="B333" s="64"/>
      <c r="C333" s="18"/>
      <c r="D333" s="19"/>
      <c r="E333" s="65"/>
      <c r="F333" s="17"/>
      <c r="G333" s="27"/>
      <c r="H333" s="12"/>
      <c r="I333" s="15">
        <f>IF(Sprint4TasksTable[[#This Row],[Presup]]&gt;0,(MAX(J333:AX333)-MIN(J333:AX333))/Sprint4TasksTable[[#This Row],[Presup]],0)</f>
        <v>0</v>
      </c>
      <c r="J333" s="12"/>
      <c r="K333" s="12"/>
      <c r="L333" s="12"/>
      <c r="M333" s="12"/>
      <c r="N333" s="42"/>
      <c r="O333" s="44"/>
      <c r="P333" s="12"/>
      <c r="Q333" s="12"/>
      <c r="R333" s="12"/>
      <c r="S333" s="42"/>
      <c r="T333" s="44"/>
      <c r="U333" s="12"/>
      <c r="V333" s="12"/>
      <c r="W333" s="12"/>
      <c r="X333" s="42"/>
      <c r="Y333" s="44"/>
      <c r="Z333" s="12"/>
      <c r="AA333" s="12"/>
      <c r="AB333" s="12"/>
      <c r="AC333" s="42"/>
      <c r="AD333" s="44"/>
      <c r="AE333" s="12"/>
      <c r="AF333" s="12"/>
      <c r="AG333" s="12"/>
      <c r="AH333" s="42"/>
      <c r="AI333" s="44"/>
      <c r="AJ333" s="12"/>
      <c r="AK333" s="12"/>
      <c r="AL333" s="12"/>
      <c r="AM333" s="42"/>
      <c r="AN333" s="44"/>
      <c r="AO333" s="12"/>
      <c r="AP333" s="12"/>
      <c r="AQ333" s="12"/>
      <c r="AR333" s="42"/>
      <c r="AS333" s="44"/>
      <c r="AT333" s="12"/>
      <c r="AU333" s="12"/>
      <c r="AV333" s="12"/>
      <c r="AW333" s="42"/>
      <c r="AX333" s="44"/>
    </row>
    <row r="334" spans="1:50" x14ac:dyDescent="0.2">
      <c r="A334" s="12"/>
      <c r="B334" s="64"/>
      <c r="C334" s="18"/>
      <c r="D334" s="19"/>
      <c r="E334" s="65"/>
      <c r="F334" s="17"/>
      <c r="G334" s="27"/>
      <c r="H334" s="12"/>
      <c r="I334" s="15">
        <f>IF(Sprint4TasksTable[[#This Row],[Presup]]&gt;0,(MAX(J334:AX334)-MIN(J334:AX334))/Sprint4TasksTable[[#This Row],[Presup]],0)</f>
        <v>0</v>
      </c>
      <c r="J334" s="12"/>
      <c r="K334" s="12"/>
      <c r="L334" s="12"/>
      <c r="M334" s="12"/>
      <c r="N334" s="42"/>
      <c r="O334" s="44"/>
      <c r="P334" s="12"/>
      <c r="Q334" s="12"/>
      <c r="R334" s="12"/>
      <c r="S334" s="42"/>
      <c r="T334" s="44"/>
      <c r="U334" s="12"/>
      <c r="V334" s="12"/>
      <c r="W334" s="12"/>
      <c r="X334" s="42"/>
      <c r="Y334" s="44"/>
      <c r="Z334" s="12"/>
      <c r="AA334" s="12"/>
      <c r="AB334" s="12"/>
      <c r="AC334" s="42"/>
      <c r="AD334" s="44"/>
      <c r="AE334" s="12"/>
      <c r="AF334" s="12"/>
      <c r="AG334" s="12"/>
      <c r="AH334" s="42"/>
      <c r="AI334" s="44"/>
      <c r="AJ334" s="12"/>
      <c r="AK334" s="12"/>
      <c r="AL334" s="12"/>
      <c r="AM334" s="42"/>
      <c r="AN334" s="44"/>
      <c r="AO334" s="12"/>
      <c r="AP334" s="12"/>
      <c r="AQ334" s="12"/>
      <c r="AR334" s="42"/>
      <c r="AS334" s="44"/>
      <c r="AT334" s="12"/>
      <c r="AU334" s="12"/>
      <c r="AV334" s="12"/>
      <c r="AW334" s="42"/>
      <c r="AX334" s="44"/>
    </row>
    <row r="335" spans="1:50" x14ac:dyDescent="0.2">
      <c r="A335" s="12"/>
      <c r="B335" s="64"/>
      <c r="C335" s="18"/>
      <c r="D335" s="19"/>
      <c r="E335" s="65"/>
      <c r="F335" s="17"/>
      <c r="G335" s="27"/>
      <c r="H335" s="12"/>
      <c r="I335" s="15">
        <f>IF(Sprint4TasksTable[[#This Row],[Presup]]&gt;0,(MAX(J335:AX335)-MIN(J335:AX335))/Sprint4TasksTable[[#This Row],[Presup]],0)</f>
        <v>0</v>
      </c>
      <c r="J335" s="12"/>
      <c r="K335" s="12"/>
      <c r="L335" s="12"/>
      <c r="M335" s="12"/>
      <c r="N335" s="42"/>
      <c r="O335" s="44"/>
      <c r="P335" s="12"/>
      <c r="Q335" s="12"/>
      <c r="R335" s="12"/>
      <c r="S335" s="42"/>
      <c r="T335" s="44"/>
      <c r="U335" s="12"/>
      <c r="V335" s="12"/>
      <c r="W335" s="12"/>
      <c r="X335" s="42"/>
      <c r="Y335" s="44"/>
      <c r="Z335" s="12"/>
      <c r="AA335" s="12"/>
      <c r="AB335" s="12"/>
      <c r="AC335" s="42"/>
      <c r="AD335" s="44"/>
      <c r="AE335" s="12"/>
      <c r="AF335" s="12"/>
      <c r="AG335" s="12"/>
      <c r="AH335" s="42"/>
      <c r="AI335" s="44"/>
      <c r="AJ335" s="12"/>
      <c r="AK335" s="12"/>
      <c r="AL335" s="12"/>
      <c r="AM335" s="42"/>
      <c r="AN335" s="44"/>
      <c r="AO335" s="12"/>
      <c r="AP335" s="12"/>
      <c r="AQ335" s="12"/>
      <c r="AR335" s="42"/>
      <c r="AS335" s="44"/>
      <c r="AT335" s="12"/>
      <c r="AU335" s="12"/>
      <c r="AV335" s="12"/>
      <c r="AW335" s="42"/>
      <c r="AX335" s="44"/>
    </row>
    <row r="336" spans="1:50" x14ac:dyDescent="0.2">
      <c r="A336" s="12"/>
      <c r="B336" s="64"/>
      <c r="C336" s="18"/>
      <c r="D336" s="19"/>
      <c r="E336" s="65"/>
      <c r="F336" s="17"/>
      <c r="G336" s="27"/>
      <c r="H336" s="12"/>
      <c r="I336" s="15">
        <f>IF(Sprint4TasksTable[[#This Row],[Presup]]&gt;0,(MAX(J336:AX336)-MIN(J336:AX336))/Sprint4TasksTable[[#This Row],[Presup]],0)</f>
        <v>0</v>
      </c>
      <c r="J336" s="12"/>
      <c r="K336" s="12"/>
      <c r="L336" s="12"/>
      <c r="M336" s="12"/>
      <c r="N336" s="42"/>
      <c r="O336" s="44"/>
      <c r="P336" s="12"/>
      <c r="Q336" s="12"/>
      <c r="R336" s="12"/>
      <c r="S336" s="42"/>
      <c r="T336" s="44"/>
      <c r="U336" s="12"/>
      <c r="V336" s="12"/>
      <c r="W336" s="12"/>
      <c r="X336" s="42"/>
      <c r="Y336" s="44"/>
      <c r="Z336" s="12"/>
      <c r="AA336" s="12"/>
      <c r="AB336" s="12"/>
      <c r="AC336" s="42"/>
      <c r="AD336" s="44"/>
      <c r="AE336" s="12"/>
      <c r="AF336" s="12"/>
      <c r="AG336" s="12"/>
      <c r="AH336" s="42"/>
      <c r="AI336" s="44"/>
      <c r="AJ336" s="12"/>
      <c r="AK336" s="12"/>
      <c r="AL336" s="12"/>
      <c r="AM336" s="42"/>
      <c r="AN336" s="44"/>
      <c r="AO336" s="12"/>
      <c r="AP336" s="12"/>
      <c r="AQ336" s="12"/>
      <c r="AR336" s="42"/>
      <c r="AS336" s="44"/>
      <c r="AT336" s="12"/>
      <c r="AU336" s="12"/>
      <c r="AV336" s="12"/>
      <c r="AW336" s="42"/>
      <c r="AX336" s="44"/>
    </row>
    <row r="337" spans="1:50" x14ac:dyDescent="0.2">
      <c r="A337" s="12"/>
      <c r="B337" s="64"/>
      <c r="C337" s="18"/>
      <c r="D337" s="19"/>
      <c r="E337" s="65"/>
      <c r="F337" s="17"/>
      <c r="G337" s="27"/>
      <c r="H337" s="12"/>
      <c r="I337" s="15">
        <f>IF(Sprint4TasksTable[[#This Row],[Presup]]&gt;0,(MAX(J337:AX337)-MIN(J337:AX337))/Sprint4TasksTable[[#This Row],[Presup]],0)</f>
        <v>0</v>
      </c>
      <c r="J337" s="12"/>
      <c r="K337" s="12"/>
      <c r="L337" s="12"/>
      <c r="M337" s="12"/>
      <c r="N337" s="42"/>
      <c r="O337" s="44"/>
      <c r="P337" s="12"/>
      <c r="Q337" s="12"/>
      <c r="R337" s="12"/>
      <c r="S337" s="42"/>
      <c r="T337" s="44"/>
      <c r="U337" s="12"/>
      <c r="V337" s="12"/>
      <c r="W337" s="12"/>
      <c r="X337" s="42"/>
      <c r="Y337" s="44"/>
      <c r="Z337" s="12"/>
      <c r="AA337" s="12"/>
      <c r="AB337" s="12"/>
      <c r="AC337" s="42"/>
      <c r="AD337" s="44"/>
      <c r="AE337" s="12"/>
      <c r="AF337" s="12"/>
      <c r="AG337" s="12"/>
      <c r="AH337" s="42"/>
      <c r="AI337" s="44"/>
      <c r="AJ337" s="12"/>
      <c r="AK337" s="12"/>
      <c r="AL337" s="12"/>
      <c r="AM337" s="42"/>
      <c r="AN337" s="44"/>
      <c r="AO337" s="12"/>
      <c r="AP337" s="12"/>
      <c r="AQ337" s="12"/>
      <c r="AR337" s="42"/>
      <c r="AS337" s="44"/>
      <c r="AT337" s="12"/>
      <c r="AU337" s="12"/>
      <c r="AV337" s="12"/>
      <c r="AW337" s="42"/>
      <c r="AX337" s="44"/>
    </row>
    <row r="338" spans="1:50" x14ac:dyDescent="0.2">
      <c r="A338" s="12"/>
      <c r="B338" s="64"/>
      <c r="C338" s="18"/>
      <c r="D338" s="19"/>
      <c r="E338" s="65"/>
      <c r="F338" s="17"/>
      <c r="G338" s="27"/>
      <c r="H338" s="12"/>
      <c r="I338" s="15">
        <f>IF(Sprint4TasksTable[[#This Row],[Presup]]&gt;0,(MAX(J338:AX338)-MIN(J338:AX338))/Sprint4TasksTable[[#This Row],[Presup]],0)</f>
        <v>0</v>
      </c>
      <c r="J338" s="12"/>
      <c r="K338" s="12"/>
      <c r="L338" s="12"/>
      <c r="M338" s="12"/>
      <c r="N338" s="42"/>
      <c r="O338" s="44"/>
      <c r="P338" s="12"/>
      <c r="Q338" s="12"/>
      <c r="R338" s="12"/>
      <c r="S338" s="42"/>
      <c r="T338" s="44"/>
      <c r="U338" s="12"/>
      <c r="V338" s="12"/>
      <c r="W338" s="12"/>
      <c r="X338" s="42"/>
      <c r="Y338" s="44"/>
      <c r="Z338" s="12"/>
      <c r="AA338" s="12"/>
      <c r="AB338" s="12"/>
      <c r="AC338" s="42"/>
      <c r="AD338" s="44"/>
      <c r="AE338" s="12"/>
      <c r="AF338" s="12"/>
      <c r="AG338" s="12"/>
      <c r="AH338" s="42"/>
      <c r="AI338" s="44"/>
      <c r="AJ338" s="12"/>
      <c r="AK338" s="12"/>
      <c r="AL338" s="12"/>
      <c r="AM338" s="42"/>
      <c r="AN338" s="44"/>
      <c r="AO338" s="12"/>
      <c r="AP338" s="12"/>
      <c r="AQ338" s="12"/>
      <c r="AR338" s="42"/>
      <c r="AS338" s="44"/>
      <c r="AT338" s="12"/>
      <c r="AU338" s="12"/>
      <c r="AV338" s="12"/>
      <c r="AW338" s="42"/>
      <c r="AX338" s="44"/>
    </row>
    <row r="339" spans="1:50" x14ac:dyDescent="0.2">
      <c r="A339" s="12"/>
      <c r="B339" s="64"/>
      <c r="C339" s="18"/>
      <c r="D339" s="19"/>
      <c r="E339" s="65"/>
      <c r="F339" s="17"/>
      <c r="G339" s="27"/>
      <c r="H339" s="12"/>
      <c r="I339" s="15">
        <f>IF(Sprint4TasksTable[[#This Row],[Presup]]&gt;0,(MAX(J339:AX339)-MIN(J339:AX339))/Sprint4TasksTable[[#This Row],[Presup]],0)</f>
        <v>0</v>
      </c>
      <c r="J339" s="12"/>
      <c r="K339" s="12"/>
      <c r="L339" s="12"/>
      <c r="M339" s="12"/>
      <c r="N339" s="42"/>
      <c r="O339" s="44"/>
      <c r="P339" s="12"/>
      <c r="Q339" s="12"/>
      <c r="R339" s="12"/>
      <c r="S339" s="42"/>
      <c r="T339" s="44"/>
      <c r="U339" s="12"/>
      <c r="V339" s="12"/>
      <c r="W339" s="12"/>
      <c r="X339" s="42"/>
      <c r="Y339" s="44"/>
      <c r="Z339" s="12"/>
      <c r="AA339" s="12"/>
      <c r="AB339" s="12"/>
      <c r="AC339" s="42"/>
      <c r="AD339" s="44"/>
      <c r="AE339" s="12"/>
      <c r="AF339" s="12"/>
      <c r="AG339" s="12"/>
      <c r="AH339" s="42"/>
      <c r="AI339" s="44"/>
      <c r="AJ339" s="12"/>
      <c r="AK339" s="12"/>
      <c r="AL339" s="12"/>
      <c r="AM339" s="42"/>
      <c r="AN339" s="44"/>
      <c r="AO339" s="12"/>
      <c r="AP339" s="12"/>
      <c r="AQ339" s="12"/>
      <c r="AR339" s="42"/>
      <c r="AS339" s="44"/>
      <c r="AT339" s="12"/>
      <c r="AU339" s="12"/>
      <c r="AV339" s="12"/>
      <c r="AW339" s="42"/>
      <c r="AX339" s="44"/>
    </row>
    <row r="340" spans="1:50" x14ac:dyDescent="0.2">
      <c r="A340" s="12"/>
      <c r="B340" s="64"/>
      <c r="C340" s="18"/>
      <c r="D340" s="19"/>
      <c r="E340" s="65"/>
      <c r="F340" s="17"/>
      <c r="G340" s="27"/>
      <c r="H340" s="12"/>
      <c r="I340" s="15">
        <f>IF(Sprint4TasksTable[[#This Row],[Presup]]&gt;0,(MAX(J340:AX340)-MIN(J340:AX340))/Sprint4TasksTable[[#This Row],[Presup]],0)</f>
        <v>0</v>
      </c>
      <c r="J340" s="12"/>
      <c r="K340" s="12"/>
      <c r="L340" s="12"/>
      <c r="M340" s="12"/>
      <c r="N340" s="42"/>
      <c r="O340" s="44"/>
      <c r="P340" s="12"/>
      <c r="Q340" s="12"/>
      <c r="R340" s="12"/>
      <c r="S340" s="42"/>
      <c r="T340" s="44"/>
      <c r="U340" s="12"/>
      <c r="V340" s="12"/>
      <c r="W340" s="12"/>
      <c r="X340" s="42"/>
      <c r="Y340" s="44"/>
      <c r="Z340" s="12"/>
      <c r="AA340" s="12"/>
      <c r="AB340" s="12"/>
      <c r="AC340" s="42"/>
      <c r="AD340" s="44"/>
      <c r="AE340" s="12"/>
      <c r="AF340" s="12"/>
      <c r="AG340" s="12"/>
      <c r="AH340" s="42"/>
      <c r="AI340" s="44"/>
      <c r="AJ340" s="12"/>
      <c r="AK340" s="12"/>
      <c r="AL340" s="12"/>
      <c r="AM340" s="42"/>
      <c r="AN340" s="44"/>
      <c r="AO340" s="12"/>
      <c r="AP340" s="12"/>
      <c r="AQ340" s="12"/>
      <c r="AR340" s="42"/>
      <c r="AS340" s="44"/>
      <c r="AT340" s="12"/>
      <c r="AU340" s="12"/>
      <c r="AV340" s="12"/>
      <c r="AW340" s="42"/>
      <c r="AX340" s="44"/>
    </row>
    <row r="341" spans="1:50" x14ac:dyDescent="0.2">
      <c r="A341" s="12"/>
      <c r="B341" s="64"/>
      <c r="C341" s="18"/>
      <c r="D341" s="19"/>
      <c r="E341" s="65"/>
      <c r="F341" s="17"/>
      <c r="G341" s="27"/>
      <c r="H341" s="12"/>
      <c r="I341" s="15">
        <f>IF(Sprint4TasksTable[[#This Row],[Presup]]&gt;0,(MAX(J341:AX341)-MIN(J341:AX341))/Sprint4TasksTable[[#This Row],[Presup]],0)</f>
        <v>0</v>
      </c>
      <c r="J341" s="12"/>
      <c r="K341" s="12"/>
      <c r="L341" s="12"/>
      <c r="M341" s="12"/>
      <c r="N341" s="42"/>
      <c r="O341" s="44"/>
      <c r="P341" s="12"/>
      <c r="Q341" s="12"/>
      <c r="R341" s="12"/>
      <c r="S341" s="42"/>
      <c r="T341" s="44"/>
      <c r="U341" s="12"/>
      <c r="V341" s="12"/>
      <c r="W341" s="12"/>
      <c r="X341" s="42"/>
      <c r="Y341" s="44"/>
      <c r="Z341" s="12"/>
      <c r="AA341" s="12"/>
      <c r="AB341" s="12"/>
      <c r="AC341" s="42"/>
      <c r="AD341" s="44"/>
      <c r="AE341" s="12"/>
      <c r="AF341" s="12"/>
      <c r="AG341" s="12"/>
      <c r="AH341" s="42"/>
      <c r="AI341" s="44"/>
      <c r="AJ341" s="12"/>
      <c r="AK341" s="12"/>
      <c r="AL341" s="12"/>
      <c r="AM341" s="42"/>
      <c r="AN341" s="44"/>
      <c r="AO341" s="12"/>
      <c r="AP341" s="12"/>
      <c r="AQ341" s="12"/>
      <c r="AR341" s="42"/>
      <c r="AS341" s="44"/>
      <c r="AT341" s="12"/>
      <c r="AU341" s="12"/>
      <c r="AV341" s="12"/>
      <c r="AW341" s="42"/>
      <c r="AX341" s="44"/>
    </row>
    <row r="342" spans="1:50" x14ac:dyDescent="0.2">
      <c r="A342" s="12"/>
      <c r="B342" s="64"/>
      <c r="C342" s="18"/>
      <c r="D342" s="19"/>
      <c r="E342" s="65"/>
      <c r="F342" s="17"/>
      <c r="G342" s="27"/>
      <c r="H342" s="12"/>
      <c r="I342" s="15">
        <f>IF(Sprint4TasksTable[[#This Row],[Presup]]&gt;0,(MAX(J342:AX342)-MIN(J342:AX342))/Sprint4TasksTable[[#This Row],[Presup]],0)</f>
        <v>0</v>
      </c>
      <c r="J342" s="12"/>
      <c r="K342" s="12"/>
      <c r="L342" s="12"/>
      <c r="M342" s="12"/>
      <c r="N342" s="42"/>
      <c r="O342" s="44"/>
      <c r="P342" s="12"/>
      <c r="Q342" s="12"/>
      <c r="R342" s="12"/>
      <c r="S342" s="42"/>
      <c r="T342" s="44"/>
      <c r="U342" s="12"/>
      <c r="V342" s="12"/>
      <c r="W342" s="12"/>
      <c r="X342" s="42"/>
      <c r="Y342" s="44"/>
      <c r="Z342" s="12"/>
      <c r="AA342" s="12"/>
      <c r="AB342" s="12"/>
      <c r="AC342" s="42"/>
      <c r="AD342" s="44"/>
      <c r="AE342" s="12"/>
      <c r="AF342" s="12"/>
      <c r="AG342" s="12"/>
      <c r="AH342" s="42"/>
      <c r="AI342" s="44"/>
      <c r="AJ342" s="12"/>
      <c r="AK342" s="12"/>
      <c r="AL342" s="12"/>
      <c r="AM342" s="42"/>
      <c r="AN342" s="44"/>
      <c r="AO342" s="12"/>
      <c r="AP342" s="12"/>
      <c r="AQ342" s="12"/>
      <c r="AR342" s="42"/>
      <c r="AS342" s="44"/>
      <c r="AT342" s="12"/>
      <c r="AU342" s="12"/>
      <c r="AV342" s="12"/>
      <c r="AW342" s="42"/>
      <c r="AX342" s="44"/>
    </row>
    <row r="343" spans="1:50" x14ac:dyDescent="0.2">
      <c r="A343" s="12"/>
      <c r="B343" s="64"/>
      <c r="C343" s="18"/>
      <c r="D343" s="19"/>
      <c r="E343" s="65"/>
      <c r="F343" s="17"/>
      <c r="G343" s="27"/>
      <c r="H343" s="12"/>
      <c r="I343" s="15">
        <f>IF(Sprint4TasksTable[[#This Row],[Presup]]&gt;0,(MAX(J343:AX343)-MIN(J343:AX343))/Sprint4TasksTable[[#This Row],[Presup]],0)</f>
        <v>0</v>
      </c>
      <c r="J343" s="12"/>
      <c r="K343" s="12"/>
      <c r="L343" s="12"/>
      <c r="M343" s="12"/>
      <c r="N343" s="42"/>
      <c r="O343" s="44"/>
      <c r="P343" s="12"/>
      <c r="Q343" s="12"/>
      <c r="R343" s="12"/>
      <c r="S343" s="42"/>
      <c r="T343" s="44"/>
      <c r="U343" s="12"/>
      <c r="V343" s="12"/>
      <c r="W343" s="12"/>
      <c r="X343" s="42"/>
      <c r="Y343" s="44"/>
      <c r="Z343" s="12"/>
      <c r="AA343" s="12"/>
      <c r="AB343" s="12"/>
      <c r="AC343" s="42"/>
      <c r="AD343" s="44"/>
      <c r="AE343" s="12"/>
      <c r="AF343" s="12"/>
      <c r="AG343" s="12"/>
      <c r="AH343" s="42"/>
      <c r="AI343" s="44"/>
      <c r="AJ343" s="12"/>
      <c r="AK343" s="12"/>
      <c r="AL343" s="12"/>
      <c r="AM343" s="42"/>
      <c r="AN343" s="44"/>
      <c r="AO343" s="12"/>
      <c r="AP343" s="12"/>
      <c r="AQ343" s="12"/>
      <c r="AR343" s="42"/>
      <c r="AS343" s="44"/>
      <c r="AT343" s="12"/>
      <c r="AU343" s="12"/>
      <c r="AV343" s="12"/>
      <c r="AW343" s="42"/>
      <c r="AX343" s="44"/>
    </row>
    <row r="344" spans="1:50" x14ac:dyDescent="0.2">
      <c r="A344" s="12"/>
      <c r="B344" s="64"/>
      <c r="C344" s="18"/>
      <c r="D344" s="19"/>
      <c r="E344" s="65"/>
      <c r="F344" s="17"/>
      <c r="G344" s="27"/>
      <c r="H344" s="12"/>
      <c r="I344" s="15">
        <f>IF(Sprint4TasksTable[[#This Row],[Presup]]&gt;0,(MAX(J344:AX344)-MIN(J344:AX344))/Sprint4TasksTable[[#This Row],[Presup]],0)</f>
        <v>0</v>
      </c>
      <c r="J344" s="12"/>
      <c r="K344" s="12"/>
      <c r="L344" s="12"/>
      <c r="M344" s="12"/>
      <c r="N344" s="42"/>
      <c r="O344" s="44"/>
      <c r="P344" s="12"/>
      <c r="Q344" s="12"/>
      <c r="R344" s="12"/>
      <c r="S344" s="42"/>
      <c r="T344" s="44"/>
      <c r="U344" s="12"/>
      <c r="V344" s="12"/>
      <c r="W344" s="12"/>
      <c r="X344" s="42"/>
      <c r="Y344" s="44"/>
      <c r="Z344" s="12"/>
      <c r="AA344" s="12"/>
      <c r="AB344" s="12"/>
      <c r="AC344" s="42"/>
      <c r="AD344" s="44"/>
      <c r="AE344" s="12"/>
      <c r="AF344" s="12"/>
      <c r="AG344" s="12"/>
      <c r="AH344" s="42"/>
      <c r="AI344" s="44"/>
      <c r="AJ344" s="12"/>
      <c r="AK344" s="12"/>
      <c r="AL344" s="12"/>
      <c r="AM344" s="42"/>
      <c r="AN344" s="44"/>
      <c r="AO344" s="12"/>
      <c r="AP344" s="12"/>
      <c r="AQ344" s="12"/>
      <c r="AR344" s="42"/>
      <c r="AS344" s="44"/>
      <c r="AT344" s="12"/>
      <c r="AU344" s="12"/>
      <c r="AV344" s="12"/>
      <c r="AW344" s="42"/>
      <c r="AX344" s="44"/>
    </row>
    <row r="345" spans="1:50" x14ac:dyDescent="0.2">
      <c r="A345" s="12"/>
      <c r="B345" s="64"/>
      <c r="C345" s="18"/>
      <c r="D345" s="19"/>
      <c r="E345" s="65"/>
      <c r="F345" s="17"/>
      <c r="G345" s="27"/>
      <c r="H345" s="12"/>
      <c r="I345" s="15">
        <f>IF(Sprint4TasksTable[[#This Row],[Presup]]&gt;0,(MAX(J345:AX345)-MIN(J345:AX345))/Sprint4TasksTable[[#This Row],[Presup]],0)</f>
        <v>0</v>
      </c>
      <c r="J345" s="12"/>
      <c r="K345" s="12"/>
      <c r="L345" s="12"/>
      <c r="M345" s="12"/>
      <c r="N345" s="42"/>
      <c r="O345" s="44"/>
      <c r="P345" s="12"/>
      <c r="Q345" s="12"/>
      <c r="R345" s="12"/>
      <c r="S345" s="42"/>
      <c r="T345" s="44"/>
      <c r="U345" s="12"/>
      <c r="V345" s="12"/>
      <c r="W345" s="12"/>
      <c r="X345" s="42"/>
      <c r="Y345" s="44"/>
      <c r="Z345" s="12"/>
      <c r="AA345" s="12"/>
      <c r="AB345" s="12"/>
      <c r="AC345" s="42"/>
      <c r="AD345" s="44"/>
      <c r="AE345" s="12"/>
      <c r="AF345" s="12"/>
      <c r="AG345" s="12"/>
      <c r="AH345" s="42"/>
      <c r="AI345" s="44"/>
      <c r="AJ345" s="12"/>
      <c r="AK345" s="12"/>
      <c r="AL345" s="12"/>
      <c r="AM345" s="42"/>
      <c r="AN345" s="44"/>
      <c r="AO345" s="12"/>
      <c r="AP345" s="12"/>
      <c r="AQ345" s="12"/>
      <c r="AR345" s="42"/>
      <c r="AS345" s="44"/>
      <c r="AT345" s="12"/>
      <c r="AU345" s="12"/>
      <c r="AV345" s="12"/>
      <c r="AW345" s="42"/>
      <c r="AX345" s="44"/>
    </row>
    <row r="346" spans="1:50" x14ac:dyDescent="0.2">
      <c r="A346" s="12"/>
      <c r="B346" s="64"/>
      <c r="C346" s="18"/>
      <c r="D346" s="19"/>
      <c r="E346" s="65"/>
      <c r="F346" s="17"/>
      <c r="G346" s="27"/>
      <c r="H346" s="12"/>
      <c r="I346" s="15">
        <f>IF(Sprint4TasksTable[[#This Row],[Presup]]&gt;0,(MAX(J346:AX346)-MIN(J346:AX346))/Sprint4TasksTable[[#This Row],[Presup]],0)</f>
        <v>0</v>
      </c>
      <c r="J346" s="12"/>
      <c r="K346" s="12"/>
      <c r="L346" s="12"/>
      <c r="M346" s="12"/>
      <c r="N346" s="42"/>
      <c r="O346" s="44"/>
      <c r="P346" s="12"/>
      <c r="Q346" s="12"/>
      <c r="R346" s="12"/>
      <c r="S346" s="42"/>
      <c r="T346" s="44"/>
      <c r="U346" s="12"/>
      <c r="V346" s="12"/>
      <c r="W346" s="12"/>
      <c r="X346" s="42"/>
      <c r="Y346" s="44"/>
      <c r="Z346" s="12"/>
      <c r="AA346" s="12"/>
      <c r="AB346" s="12"/>
      <c r="AC346" s="42"/>
      <c r="AD346" s="44"/>
      <c r="AE346" s="12"/>
      <c r="AF346" s="12"/>
      <c r="AG346" s="12"/>
      <c r="AH346" s="42"/>
      <c r="AI346" s="44"/>
      <c r="AJ346" s="12"/>
      <c r="AK346" s="12"/>
      <c r="AL346" s="12"/>
      <c r="AM346" s="42"/>
      <c r="AN346" s="44"/>
      <c r="AO346" s="12"/>
      <c r="AP346" s="12"/>
      <c r="AQ346" s="12"/>
      <c r="AR346" s="42"/>
      <c r="AS346" s="44"/>
      <c r="AT346" s="12"/>
      <c r="AU346" s="12"/>
      <c r="AV346" s="12"/>
      <c r="AW346" s="42"/>
      <c r="AX346" s="44"/>
    </row>
    <row r="347" spans="1:50" x14ac:dyDescent="0.2">
      <c r="A347" s="12"/>
      <c r="B347" s="64"/>
      <c r="C347" s="18"/>
      <c r="D347" s="19"/>
      <c r="E347" s="65"/>
      <c r="F347" s="17"/>
      <c r="G347" s="27"/>
      <c r="H347" s="12"/>
      <c r="I347" s="15">
        <f>IF(Sprint4TasksTable[[#This Row],[Presup]]&gt;0,(MAX(J347:AX347)-MIN(J347:AX347))/Sprint4TasksTable[[#This Row],[Presup]],0)</f>
        <v>0</v>
      </c>
      <c r="J347" s="12"/>
      <c r="K347" s="12"/>
      <c r="L347" s="12"/>
      <c r="M347" s="12"/>
      <c r="N347" s="42"/>
      <c r="O347" s="44"/>
      <c r="P347" s="12"/>
      <c r="Q347" s="12"/>
      <c r="R347" s="12"/>
      <c r="S347" s="42"/>
      <c r="T347" s="44"/>
      <c r="U347" s="12"/>
      <c r="V347" s="12"/>
      <c r="W347" s="12"/>
      <c r="X347" s="42"/>
      <c r="Y347" s="44"/>
      <c r="Z347" s="12"/>
      <c r="AA347" s="12"/>
      <c r="AB347" s="12"/>
      <c r="AC347" s="42"/>
      <c r="AD347" s="44"/>
      <c r="AE347" s="12"/>
      <c r="AF347" s="12"/>
      <c r="AG347" s="12"/>
      <c r="AH347" s="42"/>
      <c r="AI347" s="44"/>
      <c r="AJ347" s="12"/>
      <c r="AK347" s="12"/>
      <c r="AL347" s="12"/>
      <c r="AM347" s="42"/>
      <c r="AN347" s="44"/>
      <c r="AO347" s="12"/>
      <c r="AP347" s="12"/>
      <c r="AQ347" s="12"/>
      <c r="AR347" s="42"/>
      <c r="AS347" s="44"/>
      <c r="AT347" s="12"/>
      <c r="AU347" s="12"/>
      <c r="AV347" s="12"/>
      <c r="AW347" s="42"/>
      <c r="AX347" s="44"/>
    </row>
    <row r="348" spans="1:50" x14ac:dyDescent="0.2">
      <c r="A348" s="12"/>
      <c r="B348" s="64"/>
      <c r="C348" s="18"/>
      <c r="D348" s="19"/>
      <c r="E348" s="65"/>
      <c r="F348" s="17"/>
      <c r="G348" s="27"/>
      <c r="H348" s="12"/>
      <c r="I348" s="15">
        <f>IF(Sprint4TasksTable[[#This Row],[Presup]]&gt;0,(MAX(J348:AX348)-MIN(J348:AX348))/Sprint4TasksTable[[#This Row],[Presup]],0)</f>
        <v>0</v>
      </c>
      <c r="J348" s="12"/>
      <c r="K348" s="12"/>
      <c r="L348" s="12"/>
      <c r="M348" s="12"/>
      <c r="N348" s="42"/>
      <c r="O348" s="44"/>
      <c r="P348" s="12"/>
      <c r="Q348" s="12"/>
      <c r="R348" s="12"/>
      <c r="S348" s="42"/>
      <c r="T348" s="44"/>
      <c r="U348" s="12"/>
      <c r="V348" s="12"/>
      <c r="W348" s="12"/>
      <c r="X348" s="42"/>
      <c r="Y348" s="44"/>
      <c r="Z348" s="12"/>
      <c r="AA348" s="12"/>
      <c r="AB348" s="12"/>
      <c r="AC348" s="42"/>
      <c r="AD348" s="44"/>
      <c r="AE348" s="12"/>
      <c r="AF348" s="12"/>
      <c r="AG348" s="12"/>
      <c r="AH348" s="42"/>
      <c r="AI348" s="44"/>
      <c r="AJ348" s="12"/>
      <c r="AK348" s="12"/>
      <c r="AL348" s="12"/>
      <c r="AM348" s="42"/>
      <c r="AN348" s="44"/>
      <c r="AO348" s="12"/>
      <c r="AP348" s="12"/>
      <c r="AQ348" s="12"/>
      <c r="AR348" s="42"/>
      <c r="AS348" s="44"/>
      <c r="AT348" s="12"/>
      <c r="AU348" s="12"/>
      <c r="AV348" s="12"/>
      <c r="AW348" s="42"/>
      <c r="AX348" s="44"/>
    </row>
    <row r="349" spans="1:50" x14ac:dyDescent="0.2">
      <c r="A349" s="12"/>
      <c r="B349" s="64"/>
      <c r="C349" s="18"/>
      <c r="D349" s="19"/>
      <c r="E349" s="65"/>
      <c r="F349" s="17"/>
      <c r="G349" s="27"/>
      <c r="H349" s="12"/>
      <c r="I349" s="15">
        <f>IF(Sprint4TasksTable[[#This Row],[Presup]]&gt;0,(MAX(J349:AX349)-MIN(J349:AX349))/Sprint4TasksTable[[#This Row],[Presup]],0)</f>
        <v>0</v>
      </c>
      <c r="J349" s="12"/>
      <c r="K349" s="12"/>
      <c r="L349" s="12"/>
      <c r="M349" s="12"/>
      <c r="N349" s="42"/>
      <c r="O349" s="44"/>
      <c r="P349" s="12"/>
      <c r="Q349" s="12"/>
      <c r="R349" s="12"/>
      <c r="S349" s="42"/>
      <c r="T349" s="44"/>
      <c r="U349" s="12"/>
      <c r="V349" s="12"/>
      <c r="W349" s="12"/>
      <c r="X349" s="42"/>
      <c r="Y349" s="44"/>
      <c r="Z349" s="12"/>
      <c r="AA349" s="12"/>
      <c r="AB349" s="12"/>
      <c r="AC349" s="42"/>
      <c r="AD349" s="44"/>
      <c r="AE349" s="12"/>
      <c r="AF349" s="12"/>
      <c r="AG349" s="12"/>
      <c r="AH349" s="42"/>
      <c r="AI349" s="44"/>
      <c r="AJ349" s="12"/>
      <c r="AK349" s="12"/>
      <c r="AL349" s="12"/>
      <c r="AM349" s="42"/>
      <c r="AN349" s="44"/>
      <c r="AO349" s="12"/>
      <c r="AP349" s="12"/>
      <c r="AQ349" s="12"/>
      <c r="AR349" s="42"/>
      <c r="AS349" s="44"/>
      <c r="AT349" s="12"/>
      <c r="AU349" s="12"/>
      <c r="AV349" s="12"/>
      <c r="AW349" s="42"/>
      <c r="AX349" s="44"/>
    </row>
    <row r="350" spans="1:50" x14ac:dyDescent="0.2">
      <c r="A350" s="12"/>
      <c r="B350" s="64"/>
      <c r="C350" s="18"/>
      <c r="D350" s="19"/>
      <c r="E350" s="65"/>
      <c r="F350" s="17"/>
      <c r="G350" s="27"/>
      <c r="H350" s="12"/>
      <c r="I350" s="15">
        <f>IF(Sprint4TasksTable[[#This Row],[Presup]]&gt;0,(MAX(J350:AX350)-MIN(J350:AX350))/Sprint4TasksTable[[#This Row],[Presup]],0)</f>
        <v>0</v>
      </c>
      <c r="J350" s="12"/>
      <c r="K350" s="12"/>
      <c r="L350" s="12"/>
      <c r="M350" s="12"/>
      <c r="N350" s="42"/>
      <c r="O350" s="44"/>
      <c r="P350" s="12"/>
      <c r="Q350" s="12"/>
      <c r="R350" s="12"/>
      <c r="S350" s="42"/>
      <c r="T350" s="44"/>
      <c r="U350" s="12"/>
      <c r="V350" s="12"/>
      <c r="W350" s="12"/>
      <c r="X350" s="42"/>
      <c r="Y350" s="44"/>
      <c r="Z350" s="12"/>
      <c r="AA350" s="12"/>
      <c r="AB350" s="12"/>
      <c r="AC350" s="42"/>
      <c r="AD350" s="44"/>
      <c r="AE350" s="12"/>
      <c r="AF350" s="12"/>
      <c r="AG350" s="12"/>
      <c r="AH350" s="42"/>
      <c r="AI350" s="44"/>
      <c r="AJ350" s="12"/>
      <c r="AK350" s="12"/>
      <c r="AL350" s="12"/>
      <c r="AM350" s="42"/>
      <c r="AN350" s="44"/>
      <c r="AO350" s="12"/>
      <c r="AP350" s="12"/>
      <c r="AQ350" s="12"/>
      <c r="AR350" s="42"/>
      <c r="AS350" s="44"/>
      <c r="AT350" s="12"/>
      <c r="AU350" s="12"/>
      <c r="AV350" s="12"/>
      <c r="AW350" s="42"/>
      <c r="AX350" s="44"/>
    </row>
    <row r="351" spans="1:50" x14ac:dyDescent="0.2">
      <c r="A351" s="12"/>
      <c r="B351" s="64"/>
      <c r="C351" s="18"/>
      <c r="D351" s="19"/>
      <c r="E351" s="65"/>
      <c r="F351" s="17"/>
      <c r="G351" s="27"/>
      <c r="H351" s="12"/>
      <c r="I351" s="15">
        <f>IF(Sprint4TasksTable[[#This Row],[Presup]]&gt;0,(MAX(J351:AX351)-MIN(J351:AX351))/Sprint4TasksTable[[#This Row],[Presup]],0)</f>
        <v>0</v>
      </c>
      <c r="J351" s="12"/>
      <c r="K351" s="12"/>
      <c r="L351" s="12"/>
      <c r="M351" s="12"/>
      <c r="N351" s="42"/>
      <c r="O351" s="44"/>
      <c r="P351" s="12"/>
      <c r="Q351" s="12"/>
      <c r="R351" s="12"/>
      <c r="S351" s="42"/>
      <c r="T351" s="44"/>
      <c r="U351" s="12"/>
      <c r="V351" s="12"/>
      <c r="W351" s="12"/>
      <c r="X351" s="42"/>
      <c r="Y351" s="44"/>
      <c r="Z351" s="12"/>
      <c r="AA351" s="12"/>
      <c r="AB351" s="12"/>
      <c r="AC351" s="42"/>
      <c r="AD351" s="44"/>
      <c r="AE351" s="12"/>
      <c r="AF351" s="12"/>
      <c r="AG351" s="12"/>
      <c r="AH351" s="42"/>
      <c r="AI351" s="44"/>
      <c r="AJ351" s="12"/>
      <c r="AK351" s="12"/>
      <c r="AL351" s="12"/>
      <c r="AM351" s="42"/>
      <c r="AN351" s="44"/>
      <c r="AO351" s="12"/>
      <c r="AP351" s="12"/>
      <c r="AQ351" s="12"/>
      <c r="AR351" s="42"/>
      <c r="AS351" s="44"/>
      <c r="AT351" s="12"/>
      <c r="AU351" s="12"/>
      <c r="AV351" s="12"/>
      <c r="AW351" s="42"/>
      <c r="AX351" s="44"/>
    </row>
    <row r="352" spans="1:50" x14ac:dyDescent="0.2">
      <c r="A352" s="12"/>
      <c r="B352" s="64"/>
      <c r="C352" s="18"/>
      <c r="D352" s="19"/>
      <c r="E352" s="65"/>
      <c r="F352" s="17"/>
      <c r="G352" s="27"/>
      <c r="H352" s="12"/>
      <c r="I352" s="15">
        <f>IF(Sprint4TasksTable[[#This Row],[Presup]]&gt;0,(MAX(J352:AX352)-MIN(J352:AX352))/Sprint4TasksTable[[#This Row],[Presup]],0)</f>
        <v>0</v>
      </c>
      <c r="J352" s="12"/>
      <c r="K352" s="12"/>
      <c r="L352" s="12"/>
      <c r="M352" s="12"/>
      <c r="N352" s="42"/>
      <c r="O352" s="44"/>
      <c r="P352" s="12"/>
      <c r="Q352" s="12"/>
      <c r="R352" s="12"/>
      <c r="S352" s="42"/>
      <c r="T352" s="44"/>
      <c r="U352" s="12"/>
      <c r="V352" s="12"/>
      <c r="W352" s="12"/>
      <c r="X352" s="42"/>
      <c r="Y352" s="44"/>
      <c r="Z352" s="12"/>
      <c r="AA352" s="12"/>
      <c r="AB352" s="12"/>
      <c r="AC352" s="42"/>
      <c r="AD352" s="44"/>
      <c r="AE352" s="12"/>
      <c r="AF352" s="12"/>
      <c r="AG352" s="12"/>
      <c r="AH352" s="42"/>
      <c r="AI352" s="44"/>
      <c r="AJ352" s="12"/>
      <c r="AK352" s="12"/>
      <c r="AL352" s="12"/>
      <c r="AM352" s="42"/>
      <c r="AN352" s="44"/>
      <c r="AO352" s="12"/>
      <c r="AP352" s="12"/>
      <c r="AQ352" s="12"/>
      <c r="AR352" s="42"/>
      <c r="AS352" s="44"/>
      <c r="AT352" s="12"/>
      <c r="AU352" s="12"/>
      <c r="AV352" s="12"/>
      <c r="AW352" s="42"/>
      <c r="AX352" s="44"/>
    </row>
    <row r="353" spans="1:50" x14ac:dyDescent="0.2">
      <c r="A353" s="12"/>
      <c r="B353" s="64"/>
      <c r="C353" s="18"/>
      <c r="D353" s="19"/>
      <c r="E353" s="65"/>
      <c r="F353" s="17"/>
      <c r="G353" s="27"/>
      <c r="H353" s="12"/>
      <c r="I353" s="15">
        <f>IF(Sprint4TasksTable[[#This Row],[Presup]]&gt;0,(MAX(J353:AX353)-MIN(J353:AX353))/Sprint4TasksTable[[#This Row],[Presup]],0)</f>
        <v>0</v>
      </c>
      <c r="J353" s="12"/>
      <c r="K353" s="12"/>
      <c r="L353" s="12"/>
      <c r="M353" s="12"/>
      <c r="N353" s="42"/>
      <c r="O353" s="44"/>
      <c r="P353" s="12"/>
      <c r="Q353" s="12"/>
      <c r="R353" s="12"/>
      <c r="S353" s="42"/>
      <c r="T353" s="44"/>
      <c r="U353" s="12"/>
      <c r="V353" s="12"/>
      <c r="W353" s="12"/>
      <c r="X353" s="42"/>
      <c r="Y353" s="44"/>
      <c r="Z353" s="12"/>
      <c r="AA353" s="12"/>
      <c r="AB353" s="12"/>
      <c r="AC353" s="42"/>
      <c r="AD353" s="44"/>
      <c r="AE353" s="12"/>
      <c r="AF353" s="12"/>
      <c r="AG353" s="12"/>
      <c r="AH353" s="42"/>
      <c r="AI353" s="44"/>
      <c r="AJ353" s="12"/>
      <c r="AK353" s="12"/>
      <c r="AL353" s="12"/>
      <c r="AM353" s="42"/>
      <c r="AN353" s="44"/>
      <c r="AO353" s="12"/>
      <c r="AP353" s="12"/>
      <c r="AQ353" s="12"/>
      <c r="AR353" s="42"/>
      <c r="AS353" s="44"/>
      <c r="AT353" s="12"/>
      <c r="AU353" s="12"/>
      <c r="AV353" s="12"/>
      <c r="AW353" s="42"/>
      <c r="AX353" s="44"/>
    </row>
    <row r="354" spans="1:50" x14ac:dyDescent="0.2">
      <c r="A354" s="12"/>
      <c r="B354" s="64"/>
      <c r="C354" s="18"/>
      <c r="D354" s="19"/>
      <c r="E354" s="65"/>
      <c r="F354" s="17"/>
      <c r="G354" s="27"/>
      <c r="H354" s="12"/>
      <c r="I354" s="15">
        <f>IF(Sprint4TasksTable[[#This Row],[Presup]]&gt;0,(MAX(J354:AX354)-MIN(J354:AX354))/Sprint4TasksTable[[#This Row],[Presup]],0)</f>
        <v>0</v>
      </c>
      <c r="J354" s="12"/>
      <c r="K354" s="12"/>
      <c r="L354" s="12"/>
      <c r="M354" s="12"/>
      <c r="N354" s="42"/>
      <c r="O354" s="44"/>
      <c r="P354" s="12"/>
      <c r="Q354" s="12"/>
      <c r="R354" s="12"/>
      <c r="S354" s="42"/>
      <c r="T354" s="44"/>
      <c r="U354" s="12"/>
      <c r="V354" s="12"/>
      <c r="W354" s="12"/>
      <c r="X354" s="42"/>
      <c r="Y354" s="44"/>
      <c r="Z354" s="12"/>
      <c r="AA354" s="12"/>
      <c r="AB354" s="12"/>
      <c r="AC354" s="42"/>
      <c r="AD354" s="44"/>
      <c r="AE354" s="12"/>
      <c r="AF354" s="12"/>
      <c r="AG354" s="12"/>
      <c r="AH354" s="42"/>
      <c r="AI354" s="44"/>
      <c r="AJ354" s="12"/>
      <c r="AK354" s="12"/>
      <c r="AL354" s="12"/>
      <c r="AM354" s="42"/>
      <c r="AN354" s="44"/>
      <c r="AO354" s="12"/>
      <c r="AP354" s="12"/>
      <c r="AQ354" s="12"/>
      <c r="AR354" s="42"/>
      <c r="AS354" s="44"/>
      <c r="AT354" s="12"/>
      <c r="AU354" s="12"/>
      <c r="AV354" s="12"/>
      <c r="AW354" s="42"/>
      <c r="AX354" s="44"/>
    </row>
    <row r="355" spans="1:50" x14ac:dyDescent="0.2">
      <c r="A355" s="12"/>
      <c r="B355" s="64"/>
      <c r="C355" s="18"/>
      <c r="D355" s="19"/>
      <c r="E355" s="65"/>
      <c r="F355" s="17"/>
      <c r="G355" s="27"/>
      <c r="H355" s="12"/>
      <c r="I355" s="15">
        <f>IF(Sprint4TasksTable[[#This Row],[Presup]]&gt;0,(MAX(J355:AX355)-MIN(J355:AX355))/Sprint4TasksTable[[#This Row],[Presup]],0)</f>
        <v>0</v>
      </c>
      <c r="J355" s="12"/>
      <c r="K355" s="12"/>
      <c r="L355" s="12"/>
      <c r="M355" s="12"/>
      <c r="N355" s="42"/>
      <c r="O355" s="44"/>
      <c r="P355" s="12"/>
      <c r="Q355" s="12"/>
      <c r="R355" s="12"/>
      <c r="S355" s="42"/>
      <c r="T355" s="44"/>
      <c r="U355" s="12"/>
      <c r="V355" s="12"/>
      <c r="W355" s="12"/>
      <c r="X355" s="42"/>
      <c r="Y355" s="44"/>
      <c r="Z355" s="12"/>
      <c r="AA355" s="12"/>
      <c r="AB355" s="12"/>
      <c r="AC355" s="42"/>
      <c r="AD355" s="44"/>
      <c r="AE355" s="12"/>
      <c r="AF355" s="12"/>
      <c r="AG355" s="12"/>
      <c r="AH355" s="42"/>
      <c r="AI355" s="44"/>
      <c r="AJ355" s="12"/>
      <c r="AK355" s="12"/>
      <c r="AL355" s="12"/>
      <c r="AM355" s="42"/>
      <c r="AN355" s="44"/>
      <c r="AO355" s="12"/>
      <c r="AP355" s="12"/>
      <c r="AQ355" s="12"/>
      <c r="AR355" s="42"/>
      <c r="AS355" s="44"/>
      <c r="AT355" s="12"/>
      <c r="AU355" s="12"/>
      <c r="AV355" s="12"/>
      <c r="AW355" s="42"/>
      <c r="AX355" s="44"/>
    </row>
    <row r="356" spans="1:50" x14ac:dyDescent="0.2">
      <c r="A356" s="12"/>
      <c r="B356" s="64"/>
      <c r="C356" s="18"/>
      <c r="D356" s="19"/>
      <c r="E356" s="65"/>
      <c r="F356" s="17"/>
      <c r="G356" s="27"/>
      <c r="H356" s="12"/>
      <c r="I356" s="15">
        <f>IF(Sprint4TasksTable[[#This Row],[Presup]]&gt;0,(MAX(J356:AX356)-MIN(J356:AX356))/Sprint4TasksTable[[#This Row],[Presup]],0)</f>
        <v>0</v>
      </c>
      <c r="J356" s="12"/>
      <c r="K356" s="12"/>
      <c r="L356" s="12"/>
      <c r="M356" s="12"/>
      <c r="N356" s="42"/>
      <c r="O356" s="44"/>
      <c r="P356" s="12"/>
      <c r="Q356" s="12"/>
      <c r="R356" s="12"/>
      <c r="S356" s="42"/>
      <c r="T356" s="44"/>
      <c r="U356" s="12"/>
      <c r="V356" s="12"/>
      <c r="W356" s="12"/>
      <c r="X356" s="42"/>
      <c r="Y356" s="44"/>
      <c r="Z356" s="12"/>
      <c r="AA356" s="12"/>
      <c r="AB356" s="12"/>
      <c r="AC356" s="42"/>
      <c r="AD356" s="44"/>
      <c r="AE356" s="12"/>
      <c r="AF356" s="12"/>
      <c r="AG356" s="12"/>
      <c r="AH356" s="42"/>
      <c r="AI356" s="44"/>
      <c r="AJ356" s="12"/>
      <c r="AK356" s="12"/>
      <c r="AL356" s="12"/>
      <c r="AM356" s="42"/>
      <c r="AN356" s="44"/>
      <c r="AO356" s="12"/>
      <c r="AP356" s="12"/>
      <c r="AQ356" s="12"/>
      <c r="AR356" s="42"/>
      <c r="AS356" s="44"/>
      <c r="AT356" s="12"/>
      <c r="AU356" s="12"/>
      <c r="AV356" s="12"/>
      <c r="AW356" s="42"/>
      <c r="AX356" s="44"/>
    </row>
    <row r="357" spans="1:50" x14ac:dyDescent="0.2">
      <c r="A357" s="12"/>
      <c r="B357" s="64"/>
      <c r="C357" s="18"/>
      <c r="D357" s="19"/>
      <c r="E357" s="65"/>
      <c r="F357" s="17"/>
      <c r="G357" s="27"/>
      <c r="H357" s="12"/>
      <c r="I357" s="15">
        <f>IF(Sprint4TasksTable[[#This Row],[Presup]]&gt;0,(MAX(J357:AX357)-MIN(J357:AX357))/Sprint4TasksTable[[#This Row],[Presup]],0)</f>
        <v>0</v>
      </c>
      <c r="J357" s="12"/>
      <c r="K357" s="12"/>
      <c r="L357" s="12"/>
      <c r="M357" s="12"/>
      <c r="N357" s="42"/>
      <c r="O357" s="44"/>
      <c r="P357" s="12"/>
      <c r="Q357" s="12"/>
      <c r="R357" s="12"/>
      <c r="S357" s="42"/>
      <c r="T357" s="44"/>
      <c r="U357" s="12"/>
      <c r="V357" s="12"/>
      <c r="W357" s="12"/>
      <c r="X357" s="42"/>
      <c r="Y357" s="44"/>
      <c r="Z357" s="12"/>
      <c r="AA357" s="12"/>
      <c r="AB357" s="12"/>
      <c r="AC357" s="42"/>
      <c r="AD357" s="44"/>
      <c r="AE357" s="12"/>
      <c r="AF357" s="12"/>
      <c r="AG357" s="12"/>
      <c r="AH357" s="42"/>
      <c r="AI357" s="44"/>
      <c r="AJ357" s="12"/>
      <c r="AK357" s="12"/>
      <c r="AL357" s="12"/>
      <c r="AM357" s="42"/>
      <c r="AN357" s="44"/>
      <c r="AO357" s="12"/>
      <c r="AP357" s="12"/>
      <c r="AQ357" s="12"/>
      <c r="AR357" s="42"/>
      <c r="AS357" s="44"/>
      <c r="AT357" s="12"/>
      <c r="AU357" s="12"/>
      <c r="AV357" s="12"/>
      <c r="AW357" s="42"/>
      <c r="AX357" s="44"/>
    </row>
    <row r="358" spans="1:50" x14ac:dyDescent="0.2">
      <c r="A358" s="12"/>
      <c r="B358" s="64"/>
      <c r="C358" s="18"/>
      <c r="D358" s="19"/>
      <c r="E358" s="65"/>
      <c r="F358" s="17"/>
      <c r="G358" s="27"/>
      <c r="H358" s="12"/>
      <c r="I358" s="15">
        <f>IF(Sprint4TasksTable[[#This Row],[Presup]]&gt;0,(MAX(J358:AX358)-MIN(J358:AX358))/Sprint4TasksTable[[#This Row],[Presup]],0)</f>
        <v>0</v>
      </c>
      <c r="J358" s="12"/>
      <c r="K358" s="12"/>
      <c r="L358" s="12"/>
      <c r="M358" s="12"/>
      <c r="N358" s="42"/>
      <c r="O358" s="44"/>
      <c r="P358" s="12"/>
      <c r="Q358" s="12"/>
      <c r="R358" s="12"/>
      <c r="S358" s="42"/>
      <c r="T358" s="44"/>
      <c r="U358" s="12"/>
      <c r="V358" s="12"/>
      <c r="W358" s="12"/>
      <c r="X358" s="42"/>
      <c r="Y358" s="44"/>
      <c r="Z358" s="12"/>
      <c r="AA358" s="12"/>
      <c r="AB358" s="12"/>
      <c r="AC358" s="42"/>
      <c r="AD358" s="44"/>
      <c r="AE358" s="12"/>
      <c r="AF358" s="12"/>
      <c r="AG358" s="12"/>
      <c r="AH358" s="42"/>
      <c r="AI358" s="44"/>
      <c r="AJ358" s="12"/>
      <c r="AK358" s="12"/>
      <c r="AL358" s="12"/>
      <c r="AM358" s="42"/>
      <c r="AN358" s="44"/>
      <c r="AO358" s="12"/>
      <c r="AP358" s="12"/>
      <c r="AQ358" s="12"/>
      <c r="AR358" s="42"/>
      <c r="AS358" s="44"/>
      <c r="AT358" s="12"/>
      <c r="AU358" s="12"/>
      <c r="AV358" s="12"/>
      <c r="AW358" s="42"/>
      <c r="AX358" s="44"/>
    </row>
    <row r="359" spans="1:50" x14ac:dyDescent="0.2">
      <c r="A359" s="12"/>
      <c r="B359" s="64"/>
      <c r="C359" s="18"/>
      <c r="D359" s="19"/>
      <c r="E359" s="65"/>
      <c r="F359" s="17"/>
      <c r="G359" s="27"/>
      <c r="H359" s="12"/>
      <c r="I359" s="15">
        <f>IF(Sprint4TasksTable[[#This Row],[Presup]]&gt;0,(MAX(J359:AX359)-MIN(J359:AX359))/Sprint4TasksTable[[#This Row],[Presup]],0)</f>
        <v>0</v>
      </c>
      <c r="J359" s="12"/>
      <c r="K359" s="12"/>
      <c r="L359" s="12"/>
      <c r="M359" s="12"/>
      <c r="N359" s="42"/>
      <c r="O359" s="44"/>
      <c r="P359" s="12"/>
      <c r="Q359" s="12"/>
      <c r="R359" s="12"/>
      <c r="S359" s="42"/>
      <c r="T359" s="44"/>
      <c r="U359" s="12"/>
      <c r="V359" s="12"/>
      <c r="W359" s="12"/>
      <c r="X359" s="42"/>
      <c r="Y359" s="44"/>
      <c r="Z359" s="12"/>
      <c r="AA359" s="12"/>
      <c r="AB359" s="12"/>
      <c r="AC359" s="42"/>
      <c r="AD359" s="44"/>
      <c r="AE359" s="12"/>
      <c r="AF359" s="12"/>
      <c r="AG359" s="12"/>
      <c r="AH359" s="42"/>
      <c r="AI359" s="44"/>
      <c r="AJ359" s="12"/>
      <c r="AK359" s="12"/>
      <c r="AL359" s="12"/>
      <c r="AM359" s="42"/>
      <c r="AN359" s="44"/>
      <c r="AO359" s="12"/>
      <c r="AP359" s="12"/>
      <c r="AQ359" s="12"/>
      <c r="AR359" s="42"/>
      <c r="AS359" s="44"/>
      <c r="AT359" s="12"/>
      <c r="AU359" s="12"/>
      <c r="AV359" s="12"/>
      <c r="AW359" s="42"/>
      <c r="AX359" s="44"/>
    </row>
    <row r="360" spans="1:50" x14ac:dyDescent="0.2">
      <c r="A360" s="12"/>
      <c r="B360" s="64"/>
      <c r="C360" s="18"/>
      <c r="D360" s="19"/>
      <c r="E360" s="65"/>
      <c r="F360" s="17"/>
      <c r="G360" s="27"/>
      <c r="H360" s="12"/>
      <c r="I360" s="15">
        <f>IF(Sprint4TasksTable[[#This Row],[Presup]]&gt;0,(MAX(J360:AX360)-MIN(J360:AX360))/Sprint4TasksTable[[#This Row],[Presup]],0)</f>
        <v>0</v>
      </c>
      <c r="J360" s="12"/>
      <c r="K360" s="12"/>
      <c r="L360" s="12"/>
      <c r="M360" s="12"/>
      <c r="N360" s="42"/>
      <c r="O360" s="44"/>
      <c r="P360" s="12"/>
      <c r="Q360" s="12"/>
      <c r="R360" s="12"/>
      <c r="S360" s="42"/>
      <c r="T360" s="44"/>
      <c r="U360" s="12"/>
      <c r="V360" s="12"/>
      <c r="W360" s="12"/>
      <c r="X360" s="42"/>
      <c r="Y360" s="44"/>
      <c r="Z360" s="12"/>
      <c r="AA360" s="12"/>
      <c r="AB360" s="12"/>
      <c r="AC360" s="42"/>
      <c r="AD360" s="44"/>
      <c r="AE360" s="12"/>
      <c r="AF360" s="12"/>
      <c r="AG360" s="12"/>
      <c r="AH360" s="42"/>
      <c r="AI360" s="44"/>
      <c r="AJ360" s="12"/>
      <c r="AK360" s="12"/>
      <c r="AL360" s="12"/>
      <c r="AM360" s="42"/>
      <c r="AN360" s="44"/>
      <c r="AO360" s="12"/>
      <c r="AP360" s="12"/>
      <c r="AQ360" s="12"/>
      <c r="AR360" s="42"/>
      <c r="AS360" s="44"/>
      <c r="AT360" s="12"/>
      <c r="AU360" s="12"/>
      <c r="AV360" s="12"/>
      <c r="AW360" s="42"/>
      <c r="AX360" s="44"/>
    </row>
    <row r="361" spans="1:50" x14ac:dyDescent="0.2">
      <c r="A361" s="12"/>
      <c r="B361" s="64"/>
      <c r="C361" s="18"/>
      <c r="D361" s="19"/>
      <c r="E361" s="65"/>
      <c r="F361" s="17"/>
      <c r="G361" s="27"/>
      <c r="H361" s="12"/>
      <c r="I361" s="15">
        <f>IF(Sprint4TasksTable[[#This Row],[Presup]]&gt;0,(MAX(J361:AX361)-MIN(J361:AX361))/Sprint4TasksTable[[#This Row],[Presup]],0)</f>
        <v>0</v>
      </c>
      <c r="J361" s="12"/>
      <c r="K361" s="12"/>
      <c r="L361" s="12"/>
      <c r="M361" s="12"/>
      <c r="N361" s="42"/>
      <c r="O361" s="44"/>
      <c r="P361" s="12"/>
      <c r="Q361" s="12"/>
      <c r="R361" s="12"/>
      <c r="S361" s="42"/>
      <c r="T361" s="44"/>
      <c r="U361" s="12"/>
      <c r="V361" s="12"/>
      <c r="W361" s="12"/>
      <c r="X361" s="42"/>
      <c r="Y361" s="44"/>
      <c r="Z361" s="12"/>
      <c r="AA361" s="12"/>
      <c r="AB361" s="12"/>
      <c r="AC361" s="42"/>
      <c r="AD361" s="44"/>
      <c r="AE361" s="12"/>
      <c r="AF361" s="12"/>
      <c r="AG361" s="12"/>
      <c r="AH361" s="42"/>
      <c r="AI361" s="44"/>
      <c r="AJ361" s="12"/>
      <c r="AK361" s="12"/>
      <c r="AL361" s="12"/>
      <c r="AM361" s="42"/>
      <c r="AN361" s="44"/>
      <c r="AO361" s="12"/>
      <c r="AP361" s="12"/>
      <c r="AQ361" s="12"/>
      <c r="AR361" s="42"/>
      <c r="AS361" s="44"/>
      <c r="AT361" s="12"/>
      <c r="AU361" s="12"/>
      <c r="AV361" s="12"/>
      <c r="AW361" s="42"/>
      <c r="AX361" s="44"/>
    </row>
    <row r="362" spans="1:50" x14ac:dyDescent="0.2">
      <c r="A362" s="12"/>
      <c r="B362" s="64"/>
      <c r="C362" s="18"/>
      <c r="D362" s="19"/>
      <c r="E362" s="65"/>
      <c r="F362" s="17"/>
      <c r="G362" s="27"/>
      <c r="H362" s="12"/>
      <c r="I362" s="15">
        <f>IF(Sprint4TasksTable[[#This Row],[Presup]]&gt;0,(MAX(J362:AX362)-MIN(J362:AX362))/Sprint4TasksTable[[#This Row],[Presup]],0)</f>
        <v>0</v>
      </c>
      <c r="J362" s="12"/>
      <c r="K362" s="12"/>
      <c r="L362" s="12"/>
      <c r="M362" s="12"/>
      <c r="N362" s="42"/>
      <c r="O362" s="44"/>
      <c r="P362" s="12"/>
      <c r="Q362" s="12"/>
      <c r="R362" s="12"/>
      <c r="S362" s="42"/>
      <c r="T362" s="44"/>
      <c r="U362" s="12"/>
      <c r="V362" s="12"/>
      <c r="W362" s="12"/>
      <c r="X362" s="42"/>
      <c r="Y362" s="44"/>
      <c r="Z362" s="12"/>
      <c r="AA362" s="12"/>
      <c r="AB362" s="12"/>
      <c r="AC362" s="42"/>
      <c r="AD362" s="44"/>
      <c r="AE362" s="12"/>
      <c r="AF362" s="12"/>
      <c r="AG362" s="12"/>
      <c r="AH362" s="42"/>
      <c r="AI362" s="44"/>
      <c r="AJ362" s="12"/>
      <c r="AK362" s="12"/>
      <c r="AL362" s="12"/>
      <c r="AM362" s="42"/>
      <c r="AN362" s="44"/>
      <c r="AO362" s="12"/>
      <c r="AP362" s="12"/>
      <c r="AQ362" s="12"/>
      <c r="AR362" s="42"/>
      <c r="AS362" s="44"/>
      <c r="AT362" s="12"/>
      <c r="AU362" s="12"/>
      <c r="AV362" s="12"/>
      <c r="AW362" s="42"/>
      <c r="AX362" s="44"/>
    </row>
    <row r="363" spans="1:50" x14ac:dyDescent="0.2">
      <c r="A363" s="12"/>
      <c r="B363" s="64"/>
      <c r="C363" s="18"/>
      <c r="D363" s="19"/>
      <c r="E363" s="65"/>
      <c r="F363" s="17"/>
      <c r="G363" s="27"/>
      <c r="H363" s="12"/>
      <c r="I363" s="15">
        <f>IF(Sprint4TasksTable[[#This Row],[Presup]]&gt;0,(MAX(J363:AX363)-MIN(J363:AX363))/Sprint4TasksTable[[#This Row],[Presup]],0)</f>
        <v>0</v>
      </c>
      <c r="J363" s="12"/>
      <c r="K363" s="12"/>
      <c r="L363" s="12"/>
      <c r="M363" s="12"/>
      <c r="N363" s="42"/>
      <c r="O363" s="44"/>
      <c r="P363" s="12"/>
      <c r="Q363" s="12"/>
      <c r="R363" s="12"/>
      <c r="S363" s="42"/>
      <c r="T363" s="44"/>
      <c r="U363" s="12"/>
      <c r="V363" s="12"/>
      <c r="W363" s="12"/>
      <c r="X363" s="42"/>
      <c r="Y363" s="44"/>
      <c r="Z363" s="12"/>
      <c r="AA363" s="12"/>
      <c r="AB363" s="12"/>
      <c r="AC363" s="42"/>
      <c r="AD363" s="44"/>
      <c r="AE363" s="12"/>
      <c r="AF363" s="12"/>
      <c r="AG363" s="12"/>
      <c r="AH363" s="42"/>
      <c r="AI363" s="44"/>
      <c r="AJ363" s="12"/>
      <c r="AK363" s="12"/>
      <c r="AL363" s="12"/>
      <c r="AM363" s="42"/>
      <c r="AN363" s="44"/>
      <c r="AO363" s="12"/>
      <c r="AP363" s="12"/>
      <c r="AQ363" s="12"/>
      <c r="AR363" s="42"/>
      <c r="AS363" s="44"/>
      <c r="AT363" s="12"/>
      <c r="AU363" s="12"/>
      <c r="AV363" s="12"/>
      <c r="AW363" s="42"/>
      <c r="AX363" s="44"/>
    </row>
    <row r="364" spans="1:50" x14ac:dyDescent="0.2">
      <c r="A364" s="12"/>
      <c r="B364" s="64"/>
      <c r="C364" s="18"/>
      <c r="D364" s="19"/>
      <c r="E364" s="65"/>
      <c r="F364" s="17"/>
      <c r="G364" s="27"/>
      <c r="H364" s="12"/>
      <c r="I364" s="15">
        <f>IF(Sprint4TasksTable[[#This Row],[Presup]]&gt;0,(MAX(J364:AX364)-MIN(J364:AX364))/Sprint4TasksTable[[#This Row],[Presup]],0)</f>
        <v>0</v>
      </c>
      <c r="J364" s="12"/>
      <c r="K364" s="12"/>
      <c r="L364" s="12"/>
      <c r="M364" s="12"/>
      <c r="N364" s="42"/>
      <c r="O364" s="44"/>
      <c r="P364" s="12"/>
      <c r="Q364" s="12"/>
      <c r="R364" s="12"/>
      <c r="S364" s="42"/>
      <c r="T364" s="44"/>
      <c r="U364" s="12"/>
      <c r="V364" s="12"/>
      <c r="W364" s="12"/>
      <c r="X364" s="42"/>
      <c r="Y364" s="44"/>
      <c r="Z364" s="12"/>
      <c r="AA364" s="12"/>
      <c r="AB364" s="12"/>
      <c r="AC364" s="42"/>
      <c r="AD364" s="44"/>
      <c r="AE364" s="12"/>
      <c r="AF364" s="12"/>
      <c r="AG364" s="12"/>
      <c r="AH364" s="42"/>
      <c r="AI364" s="44"/>
      <c r="AJ364" s="12"/>
      <c r="AK364" s="12"/>
      <c r="AL364" s="12"/>
      <c r="AM364" s="42"/>
      <c r="AN364" s="44"/>
      <c r="AO364" s="12"/>
      <c r="AP364" s="12"/>
      <c r="AQ364" s="12"/>
      <c r="AR364" s="42"/>
      <c r="AS364" s="44"/>
      <c r="AT364" s="12"/>
      <c r="AU364" s="12"/>
      <c r="AV364" s="12"/>
      <c r="AW364" s="42"/>
      <c r="AX364" s="44"/>
    </row>
    <row r="365" spans="1:50" x14ac:dyDescent="0.2">
      <c r="A365" s="12"/>
      <c r="B365" s="64"/>
      <c r="C365" s="18"/>
      <c r="D365" s="19"/>
      <c r="E365" s="65"/>
      <c r="F365" s="17"/>
      <c r="G365" s="27"/>
      <c r="H365" s="12"/>
      <c r="I365" s="15">
        <f>IF(Sprint4TasksTable[[#This Row],[Presup]]&gt;0,(MAX(J365:AX365)-MIN(J365:AX365))/Sprint4TasksTable[[#This Row],[Presup]],0)</f>
        <v>0</v>
      </c>
      <c r="J365" s="12"/>
      <c r="K365" s="12"/>
      <c r="L365" s="12"/>
      <c r="M365" s="12"/>
      <c r="N365" s="42"/>
      <c r="O365" s="44"/>
      <c r="P365" s="12"/>
      <c r="Q365" s="12"/>
      <c r="R365" s="12"/>
      <c r="S365" s="42"/>
      <c r="T365" s="44"/>
      <c r="U365" s="12"/>
      <c r="V365" s="12"/>
      <c r="W365" s="12"/>
      <c r="X365" s="42"/>
      <c r="Y365" s="44"/>
      <c r="Z365" s="12"/>
      <c r="AA365" s="12"/>
      <c r="AB365" s="12"/>
      <c r="AC365" s="42"/>
      <c r="AD365" s="44"/>
      <c r="AE365" s="12"/>
      <c r="AF365" s="12"/>
      <c r="AG365" s="12"/>
      <c r="AH365" s="42"/>
      <c r="AI365" s="44"/>
      <c r="AJ365" s="12"/>
      <c r="AK365" s="12"/>
      <c r="AL365" s="12"/>
      <c r="AM365" s="42"/>
      <c r="AN365" s="44"/>
      <c r="AO365" s="12"/>
      <c r="AP365" s="12"/>
      <c r="AQ365" s="12"/>
      <c r="AR365" s="42"/>
      <c r="AS365" s="44"/>
      <c r="AT365" s="12"/>
      <c r="AU365" s="12"/>
      <c r="AV365" s="12"/>
      <c r="AW365" s="42"/>
      <c r="AX365" s="44"/>
    </row>
    <row r="366" spans="1:50" x14ac:dyDescent="0.2">
      <c r="A366" s="12"/>
      <c r="B366" s="64"/>
      <c r="C366" s="18"/>
      <c r="D366" s="19"/>
      <c r="E366" s="65"/>
      <c r="F366" s="17"/>
      <c r="G366" s="27"/>
      <c r="H366" s="12"/>
      <c r="I366" s="15">
        <f>IF(Sprint4TasksTable[[#This Row],[Presup]]&gt;0,(MAX(J366:AX366)-MIN(J366:AX366))/Sprint4TasksTable[[#This Row],[Presup]],0)</f>
        <v>0</v>
      </c>
      <c r="J366" s="12"/>
      <c r="K366" s="12"/>
      <c r="L366" s="12"/>
      <c r="M366" s="12"/>
      <c r="N366" s="42"/>
      <c r="O366" s="44"/>
      <c r="P366" s="12"/>
      <c r="Q366" s="12"/>
      <c r="R366" s="12"/>
      <c r="S366" s="42"/>
      <c r="T366" s="44"/>
      <c r="U366" s="12"/>
      <c r="V366" s="12"/>
      <c r="W366" s="12"/>
      <c r="X366" s="42"/>
      <c r="Y366" s="44"/>
      <c r="Z366" s="12"/>
      <c r="AA366" s="12"/>
      <c r="AB366" s="12"/>
      <c r="AC366" s="42"/>
      <c r="AD366" s="44"/>
      <c r="AE366" s="12"/>
      <c r="AF366" s="12"/>
      <c r="AG366" s="12"/>
      <c r="AH366" s="42"/>
      <c r="AI366" s="44"/>
      <c r="AJ366" s="12"/>
      <c r="AK366" s="12"/>
      <c r="AL366" s="12"/>
      <c r="AM366" s="42"/>
      <c r="AN366" s="44"/>
      <c r="AO366" s="12"/>
      <c r="AP366" s="12"/>
      <c r="AQ366" s="12"/>
      <c r="AR366" s="42"/>
      <c r="AS366" s="44"/>
      <c r="AT366" s="12"/>
      <c r="AU366" s="12"/>
      <c r="AV366" s="12"/>
      <c r="AW366" s="42"/>
      <c r="AX366" s="44"/>
    </row>
    <row r="367" spans="1:50" x14ac:dyDescent="0.2">
      <c r="A367" s="12"/>
      <c r="B367" s="64"/>
      <c r="C367" s="18"/>
      <c r="D367" s="19"/>
      <c r="E367" s="65"/>
      <c r="F367" s="17"/>
      <c r="G367" s="27"/>
      <c r="H367" s="12"/>
      <c r="I367" s="15">
        <f>IF(Sprint4TasksTable[[#This Row],[Presup]]&gt;0,(MAX(J367:AX367)-MIN(J367:AX367))/Sprint4TasksTable[[#This Row],[Presup]],0)</f>
        <v>0</v>
      </c>
      <c r="J367" s="12"/>
      <c r="K367" s="12"/>
      <c r="L367" s="12"/>
      <c r="M367" s="12"/>
      <c r="N367" s="42"/>
      <c r="O367" s="44"/>
      <c r="P367" s="12"/>
      <c r="Q367" s="12"/>
      <c r="R367" s="12"/>
      <c r="S367" s="42"/>
      <c r="T367" s="44"/>
      <c r="U367" s="12"/>
      <c r="V367" s="12"/>
      <c r="W367" s="12"/>
      <c r="X367" s="42"/>
      <c r="Y367" s="44"/>
      <c r="Z367" s="12"/>
      <c r="AA367" s="12"/>
      <c r="AB367" s="12"/>
      <c r="AC367" s="42"/>
      <c r="AD367" s="44"/>
      <c r="AE367" s="12"/>
      <c r="AF367" s="12"/>
      <c r="AG367" s="12"/>
      <c r="AH367" s="42"/>
      <c r="AI367" s="44"/>
      <c r="AJ367" s="12"/>
      <c r="AK367" s="12"/>
      <c r="AL367" s="12"/>
      <c r="AM367" s="42"/>
      <c r="AN367" s="44"/>
      <c r="AO367" s="12"/>
      <c r="AP367" s="12"/>
      <c r="AQ367" s="12"/>
      <c r="AR367" s="42"/>
      <c r="AS367" s="44"/>
      <c r="AT367" s="12"/>
      <c r="AU367" s="12"/>
      <c r="AV367" s="12"/>
      <c r="AW367" s="42"/>
      <c r="AX367" s="44"/>
    </row>
    <row r="368" spans="1:50" x14ac:dyDescent="0.2">
      <c r="A368" s="12"/>
      <c r="B368" s="64"/>
      <c r="C368" s="18"/>
      <c r="D368" s="19"/>
      <c r="E368" s="65"/>
      <c r="F368" s="17"/>
      <c r="G368" s="27"/>
      <c r="H368" s="12"/>
      <c r="I368" s="15">
        <f>IF(Sprint4TasksTable[[#This Row],[Presup]]&gt;0,(MAX(J368:AX368)-MIN(J368:AX368))/Sprint4TasksTable[[#This Row],[Presup]],0)</f>
        <v>0</v>
      </c>
      <c r="J368" s="12"/>
      <c r="K368" s="12"/>
      <c r="L368" s="12"/>
      <c r="M368" s="12"/>
      <c r="N368" s="42"/>
      <c r="O368" s="44"/>
      <c r="P368" s="12"/>
      <c r="Q368" s="12"/>
      <c r="R368" s="12"/>
      <c r="S368" s="42"/>
      <c r="T368" s="44"/>
      <c r="U368" s="12"/>
      <c r="V368" s="12"/>
      <c r="W368" s="12"/>
      <c r="X368" s="42"/>
      <c r="Y368" s="44"/>
      <c r="Z368" s="12"/>
      <c r="AA368" s="12"/>
      <c r="AB368" s="12"/>
      <c r="AC368" s="42"/>
      <c r="AD368" s="44"/>
      <c r="AE368" s="12"/>
      <c r="AF368" s="12"/>
      <c r="AG368" s="12"/>
      <c r="AH368" s="42"/>
      <c r="AI368" s="44"/>
      <c r="AJ368" s="12"/>
      <c r="AK368" s="12"/>
      <c r="AL368" s="12"/>
      <c r="AM368" s="42"/>
      <c r="AN368" s="44"/>
      <c r="AO368" s="12"/>
      <c r="AP368" s="12"/>
      <c r="AQ368" s="12"/>
      <c r="AR368" s="42"/>
      <c r="AS368" s="44"/>
      <c r="AT368" s="12"/>
      <c r="AU368" s="12"/>
      <c r="AV368" s="12"/>
      <c r="AW368" s="42"/>
      <c r="AX368" s="44"/>
    </row>
    <row r="369" spans="1:50" x14ac:dyDescent="0.2">
      <c r="A369" s="12"/>
      <c r="B369" s="64"/>
      <c r="C369" s="18"/>
      <c r="D369" s="19"/>
      <c r="E369" s="65"/>
      <c r="F369" s="17"/>
      <c r="G369" s="27"/>
      <c r="H369" s="12"/>
      <c r="I369" s="15">
        <f>IF(Sprint4TasksTable[[#This Row],[Presup]]&gt;0,(MAX(J369:AX369)-MIN(J369:AX369))/Sprint4TasksTable[[#This Row],[Presup]],0)</f>
        <v>0</v>
      </c>
      <c r="J369" s="12"/>
      <c r="K369" s="12"/>
      <c r="L369" s="12"/>
      <c r="M369" s="12"/>
      <c r="N369" s="42"/>
      <c r="O369" s="44"/>
      <c r="P369" s="12"/>
      <c r="Q369" s="12"/>
      <c r="R369" s="12"/>
      <c r="S369" s="42"/>
      <c r="T369" s="44"/>
      <c r="U369" s="12"/>
      <c r="V369" s="12"/>
      <c r="W369" s="12"/>
      <c r="X369" s="42"/>
      <c r="Y369" s="44"/>
      <c r="Z369" s="12"/>
      <c r="AA369" s="12"/>
      <c r="AB369" s="12"/>
      <c r="AC369" s="42"/>
      <c r="AD369" s="44"/>
      <c r="AE369" s="12"/>
      <c r="AF369" s="12"/>
      <c r="AG369" s="12"/>
      <c r="AH369" s="42"/>
      <c r="AI369" s="44"/>
      <c r="AJ369" s="12"/>
      <c r="AK369" s="12"/>
      <c r="AL369" s="12"/>
      <c r="AM369" s="42"/>
      <c r="AN369" s="44"/>
      <c r="AO369" s="12"/>
      <c r="AP369" s="12"/>
      <c r="AQ369" s="12"/>
      <c r="AR369" s="42"/>
      <c r="AS369" s="44"/>
      <c r="AT369" s="12"/>
      <c r="AU369" s="12"/>
      <c r="AV369" s="12"/>
      <c r="AW369" s="42"/>
      <c r="AX369" s="44"/>
    </row>
    <row r="370" spans="1:50" x14ac:dyDescent="0.2">
      <c r="A370" s="12"/>
      <c r="B370" s="64"/>
      <c r="C370" s="18"/>
      <c r="D370" s="19"/>
      <c r="E370" s="65"/>
      <c r="F370" s="17"/>
      <c r="G370" s="27"/>
      <c r="H370" s="12"/>
      <c r="I370" s="15">
        <f>IF(Sprint4TasksTable[[#This Row],[Presup]]&gt;0,(MAX(J370:AX370)-MIN(J370:AX370))/Sprint4TasksTable[[#This Row],[Presup]],0)</f>
        <v>0</v>
      </c>
      <c r="J370" s="12"/>
      <c r="K370" s="12"/>
      <c r="L370" s="12"/>
      <c r="M370" s="12"/>
      <c r="N370" s="42"/>
      <c r="O370" s="44"/>
      <c r="P370" s="12"/>
      <c r="Q370" s="12"/>
      <c r="R370" s="12"/>
      <c r="S370" s="42"/>
      <c r="T370" s="44"/>
      <c r="U370" s="12"/>
      <c r="V370" s="12"/>
      <c r="W370" s="12"/>
      <c r="X370" s="42"/>
      <c r="Y370" s="44"/>
      <c r="Z370" s="12"/>
      <c r="AA370" s="12"/>
      <c r="AB370" s="12"/>
      <c r="AC370" s="42"/>
      <c r="AD370" s="44"/>
      <c r="AE370" s="12"/>
      <c r="AF370" s="12"/>
      <c r="AG370" s="12"/>
      <c r="AH370" s="42"/>
      <c r="AI370" s="44"/>
      <c r="AJ370" s="12"/>
      <c r="AK370" s="12"/>
      <c r="AL370" s="12"/>
      <c r="AM370" s="42"/>
      <c r="AN370" s="44"/>
      <c r="AO370" s="12"/>
      <c r="AP370" s="12"/>
      <c r="AQ370" s="12"/>
      <c r="AR370" s="42"/>
      <c r="AS370" s="44"/>
      <c r="AT370" s="12"/>
      <c r="AU370" s="12"/>
      <c r="AV370" s="12"/>
      <c r="AW370" s="42"/>
      <c r="AX370" s="44"/>
    </row>
    <row r="371" spans="1:50" x14ac:dyDescent="0.2">
      <c r="A371" s="12"/>
      <c r="B371" s="64"/>
      <c r="C371" s="18"/>
      <c r="D371" s="19"/>
      <c r="E371" s="65"/>
      <c r="F371" s="17"/>
      <c r="G371" s="27"/>
      <c r="H371" s="12"/>
      <c r="I371" s="15">
        <f>IF(Sprint4TasksTable[[#This Row],[Presup]]&gt;0,(MAX(J371:AX371)-MIN(J371:AX371))/Sprint4TasksTable[[#This Row],[Presup]],0)</f>
        <v>0</v>
      </c>
      <c r="J371" s="12"/>
      <c r="K371" s="12"/>
      <c r="L371" s="12"/>
      <c r="M371" s="12"/>
      <c r="N371" s="42"/>
      <c r="O371" s="44"/>
      <c r="P371" s="12"/>
      <c r="Q371" s="12"/>
      <c r="R371" s="12"/>
      <c r="S371" s="42"/>
      <c r="T371" s="44"/>
      <c r="U371" s="12"/>
      <c r="V371" s="12"/>
      <c r="W371" s="12"/>
      <c r="X371" s="42"/>
      <c r="Y371" s="44"/>
      <c r="Z371" s="12"/>
      <c r="AA371" s="12"/>
      <c r="AB371" s="12"/>
      <c r="AC371" s="42"/>
      <c r="AD371" s="44"/>
      <c r="AE371" s="12"/>
      <c r="AF371" s="12"/>
      <c r="AG371" s="12"/>
      <c r="AH371" s="42"/>
      <c r="AI371" s="44"/>
      <c r="AJ371" s="12"/>
      <c r="AK371" s="12"/>
      <c r="AL371" s="12"/>
      <c r="AM371" s="42"/>
      <c r="AN371" s="44"/>
      <c r="AO371" s="12"/>
      <c r="AP371" s="12"/>
      <c r="AQ371" s="12"/>
      <c r="AR371" s="42"/>
      <c r="AS371" s="44"/>
      <c r="AT371" s="12"/>
      <c r="AU371" s="12"/>
      <c r="AV371" s="12"/>
      <c r="AW371" s="42"/>
      <c r="AX371" s="44"/>
    </row>
    <row r="372" spans="1:50" x14ac:dyDescent="0.2">
      <c r="A372" s="12"/>
      <c r="B372" s="64"/>
      <c r="C372" s="18"/>
      <c r="D372" s="19"/>
      <c r="E372" s="65"/>
      <c r="F372" s="17"/>
      <c r="G372" s="27"/>
      <c r="H372" s="12"/>
      <c r="I372" s="15">
        <f>IF(Sprint4TasksTable[[#This Row],[Presup]]&gt;0,(MAX(J372:AX372)-MIN(J372:AX372))/Sprint4TasksTable[[#This Row],[Presup]],0)</f>
        <v>0</v>
      </c>
      <c r="J372" s="12"/>
      <c r="K372" s="12"/>
      <c r="L372" s="12"/>
      <c r="M372" s="12"/>
      <c r="N372" s="42"/>
      <c r="O372" s="44"/>
      <c r="P372" s="12"/>
      <c r="Q372" s="12"/>
      <c r="R372" s="12"/>
      <c r="S372" s="42"/>
      <c r="T372" s="44"/>
      <c r="U372" s="12"/>
      <c r="V372" s="12"/>
      <c r="W372" s="12"/>
      <c r="X372" s="42"/>
      <c r="Y372" s="44"/>
      <c r="Z372" s="12"/>
      <c r="AA372" s="12"/>
      <c r="AB372" s="12"/>
      <c r="AC372" s="42"/>
      <c r="AD372" s="44"/>
      <c r="AE372" s="12"/>
      <c r="AF372" s="12"/>
      <c r="AG372" s="12"/>
      <c r="AH372" s="42"/>
      <c r="AI372" s="44"/>
      <c r="AJ372" s="12"/>
      <c r="AK372" s="12"/>
      <c r="AL372" s="12"/>
      <c r="AM372" s="42"/>
      <c r="AN372" s="44"/>
      <c r="AO372" s="12"/>
      <c r="AP372" s="12"/>
      <c r="AQ372" s="12"/>
      <c r="AR372" s="42"/>
      <c r="AS372" s="44"/>
      <c r="AT372" s="12"/>
      <c r="AU372" s="12"/>
      <c r="AV372" s="12"/>
      <c r="AW372" s="42"/>
      <c r="AX372" s="44"/>
    </row>
    <row r="373" spans="1:50" x14ac:dyDescent="0.2">
      <c r="A373" s="12"/>
      <c r="B373" s="64"/>
      <c r="C373" s="18"/>
      <c r="D373" s="19"/>
      <c r="E373" s="65"/>
      <c r="F373" s="17"/>
      <c r="G373" s="27"/>
      <c r="H373" s="12"/>
      <c r="I373" s="15">
        <f>IF(Sprint4TasksTable[[#This Row],[Presup]]&gt;0,(MAX(J373:AX373)-MIN(J373:AX373))/Sprint4TasksTable[[#This Row],[Presup]],0)</f>
        <v>0</v>
      </c>
      <c r="J373" s="12"/>
      <c r="K373" s="12"/>
      <c r="L373" s="12"/>
      <c r="M373" s="12"/>
      <c r="N373" s="42"/>
      <c r="O373" s="44"/>
      <c r="P373" s="12"/>
      <c r="Q373" s="12"/>
      <c r="R373" s="12"/>
      <c r="S373" s="42"/>
      <c r="T373" s="44"/>
      <c r="U373" s="12"/>
      <c r="V373" s="12"/>
      <c r="W373" s="12"/>
      <c r="X373" s="42"/>
      <c r="Y373" s="44"/>
      <c r="Z373" s="12"/>
      <c r="AA373" s="12"/>
      <c r="AB373" s="12"/>
      <c r="AC373" s="42"/>
      <c r="AD373" s="44"/>
      <c r="AE373" s="12"/>
      <c r="AF373" s="12"/>
      <c r="AG373" s="12"/>
      <c r="AH373" s="42"/>
      <c r="AI373" s="44"/>
      <c r="AJ373" s="12"/>
      <c r="AK373" s="12"/>
      <c r="AL373" s="12"/>
      <c r="AM373" s="42"/>
      <c r="AN373" s="44"/>
      <c r="AO373" s="12"/>
      <c r="AP373" s="12"/>
      <c r="AQ373" s="12"/>
      <c r="AR373" s="42"/>
      <c r="AS373" s="44"/>
      <c r="AT373" s="12"/>
      <c r="AU373" s="12"/>
      <c r="AV373" s="12"/>
      <c r="AW373" s="42"/>
      <c r="AX373" s="44"/>
    </row>
    <row r="374" spans="1:50" x14ac:dyDescent="0.2">
      <c r="A374" s="12"/>
      <c r="B374" s="64"/>
      <c r="C374" s="18"/>
      <c r="D374" s="19"/>
      <c r="E374" s="65"/>
      <c r="F374" s="17"/>
      <c r="G374" s="27"/>
      <c r="H374" s="12"/>
      <c r="I374" s="15">
        <f>IF(Sprint4TasksTable[[#This Row],[Presup]]&gt;0,(MAX(J374:AX374)-MIN(J374:AX374))/Sprint4TasksTable[[#This Row],[Presup]],0)</f>
        <v>0</v>
      </c>
      <c r="J374" s="12"/>
      <c r="K374" s="12"/>
      <c r="L374" s="12"/>
      <c r="M374" s="12"/>
      <c r="N374" s="42"/>
      <c r="O374" s="44"/>
      <c r="P374" s="12"/>
      <c r="Q374" s="12"/>
      <c r="R374" s="12"/>
      <c r="S374" s="42"/>
      <c r="T374" s="44"/>
      <c r="U374" s="12"/>
      <c r="V374" s="12"/>
      <c r="W374" s="12"/>
      <c r="X374" s="42"/>
      <c r="Y374" s="44"/>
      <c r="Z374" s="12"/>
      <c r="AA374" s="12"/>
      <c r="AB374" s="12"/>
      <c r="AC374" s="42"/>
      <c r="AD374" s="44"/>
      <c r="AE374" s="12"/>
      <c r="AF374" s="12"/>
      <c r="AG374" s="12"/>
      <c r="AH374" s="42"/>
      <c r="AI374" s="44"/>
      <c r="AJ374" s="12"/>
      <c r="AK374" s="12"/>
      <c r="AL374" s="12"/>
      <c r="AM374" s="42"/>
      <c r="AN374" s="44"/>
      <c r="AO374" s="12"/>
      <c r="AP374" s="12"/>
      <c r="AQ374" s="12"/>
      <c r="AR374" s="42"/>
      <c r="AS374" s="44"/>
      <c r="AT374" s="12"/>
      <c r="AU374" s="12"/>
      <c r="AV374" s="12"/>
      <c r="AW374" s="42"/>
      <c r="AX374" s="44"/>
    </row>
    <row r="375" spans="1:50" x14ac:dyDescent="0.2">
      <c r="A375" s="12"/>
      <c r="B375" s="64"/>
      <c r="C375" s="18"/>
      <c r="D375" s="19"/>
      <c r="E375" s="65"/>
      <c r="F375" s="17"/>
      <c r="G375" s="27"/>
      <c r="H375" s="12"/>
      <c r="I375" s="15">
        <f>IF(Sprint4TasksTable[[#This Row],[Presup]]&gt;0,(MAX(J375:AX375)-MIN(J375:AX375))/Sprint4TasksTable[[#This Row],[Presup]],0)</f>
        <v>0</v>
      </c>
      <c r="J375" s="12"/>
      <c r="K375" s="12"/>
      <c r="L375" s="12"/>
      <c r="M375" s="12"/>
      <c r="N375" s="42"/>
      <c r="O375" s="44"/>
      <c r="P375" s="12"/>
      <c r="Q375" s="12"/>
      <c r="R375" s="12"/>
      <c r="S375" s="42"/>
      <c r="T375" s="44"/>
      <c r="U375" s="12"/>
      <c r="V375" s="12"/>
      <c r="W375" s="12"/>
      <c r="X375" s="42"/>
      <c r="Y375" s="44"/>
      <c r="Z375" s="12"/>
      <c r="AA375" s="12"/>
      <c r="AB375" s="12"/>
      <c r="AC375" s="42"/>
      <c r="AD375" s="44"/>
      <c r="AE375" s="12"/>
      <c r="AF375" s="12"/>
      <c r="AG375" s="12"/>
      <c r="AH375" s="42"/>
      <c r="AI375" s="44"/>
      <c r="AJ375" s="12"/>
      <c r="AK375" s="12"/>
      <c r="AL375" s="12"/>
      <c r="AM375" s="42"/>
      <c r="AN375" s="44"/>
      <c r="AO375" s="12"/>
      <c r="AP375" s="12"/>
      <c r="AQ375" s="12"/>
      <c r="AR375" s="42"/>
      <c r="AS375" s="44"/>
      <c r="AT375" s="12"/>
      <c r="AU375" s="12"/>
      <c r="AV375" s="12"/>
      <c r="AW375" s="42"/>
      <c r="AX375" s="44"/>
    </row>
    <row r="376" spans="1:50" x14ac:dyDescent="0.2">
      <c r="A376" s="12"/>
      <c r="B376" s="64"/>
      <c r="C376" s="18"/>
      <c r="D376" s="19"/>
      <c r="E376" s="65"/>
      <c r="F376" s="17"/>
      <c r="G376" s="27"/>
      <c r="H376" s="12"/>
      <c r="I376" s="15">
        <f>IF(Sprint4TasksTable[[#This Row],[Presup]]&gt;0,(MAX(J376:AX376)-MIN(J376:AX376))/Sprint4TasksTable[[#This Row],[Presup]],0)</f>
        <v>0</v>
      </c>
      <c r="J376" s="12"/>
      <c r="K376" s="12"/>
      <c r="L376" s="12"/>
      <c r="M376" s="12"/>
      <c r="N376" s="42"/>
      <c r="O376" s="44"/>
      <c r="P376" s="12"/>
      <c r="Q376" s="12"/>
      <c r="R376" s="12"/>
      <c r="S376" s="42"/>
      <c r="T376" s="44"/>
      <c r="U376" s="12"/>
      <c r="V376" s="12"/>
      <c r="W376" s="12"/>
      <c r="X376" s="42"/>
      <c r="Y376" s="44"/>
      <c r="Z376" s="12"/>
      <c r="AA376" s="12"/>
      <c r="AB376" s="12"/>
      <c r="AC376" s="42"/>
      <c r="AD376" s="44"/>
      <c r="AE376" s="12"/>
      <c r="AF376" s="12"/>
      <c r="AG376" s="12"/>
      <c r="AH376" s="42"/>
      <c r="AI376" s="44"/>
      <c r="AJ376" s="12"/>
      <c r="AK376" s="12"/>
      <c r="AL376" s="12"/>
      <c r="AM376" s="42"/>
      <c r="AN376" s="44"/>
      <c r="AO376" s="12"/>
      <c r="AP376" s="12"/>
      <c r="AQ376" s="12"/>
      <c r="AR376" s="42"/>
      <c r="AS376" s="44"/>
      <c r="AT376" s="12"/>
      <c r="AU376" s="12"/>
      <c r="AV376" s="12"/>
      <c r="AW376" s="42"/>
      <c r="AX376" s="44"/>
    </row>
    <row r="377" spans="1:50" x14ac:dyDescent="0.2">
      <c r="A377" s="12"/>
      <c r="B377" s="64"/>
      <c r="C377" s="18"/>
      <c r="D377" s="19"/>
      <c r="E377" s="65"/>
      <c r="F377" s="17"/>
      <c r="G377" s="27"/>
      <c r="H377" s="12"/>
      <c r="I377" s="15">
        <f>IF(Sprint4TasksTable[[#This Row],[Presup]]&gt;0,(MAX(J377:AX377)-MIN(J377:AX377))/Sprint4TasksTable[[#This Row],[Presup]],0)</f>
        <v>0</v>
      </c>
      <c r="J377" s="12"/>
      <c r="K377" s="12"/>
      <c r="L377" s="12"/>
      <c r="M377" s="12"/>
      <c r="N377" s="42"/>
      <c r="O377" s="44"/>
      <c r="P377" s="12"/>
      <c r="Q377" s="12"/>
      <c r="R377" s="12"/>
      <c r="S377" s="42"/>
      <c r="T377" s="44"/>
      <c r="U377" s="12"/>
      <c r="V377" s="12"/>
      <c r="W377" s="12"/>
      <c r="X377" s="42"/>
      <c r="Y377" s="44"/>
      <c r="Z377" s="12"/>
      <c r="AA377" s="12"/>
      <c r="AB377" s="12"/>
      <c r="AC377" s="42"/>
      <c r="AD377" s="44"/>
      <c r="AE377" s="12"/>
      <c r="AF377" s="12"/>
      <c r="AG377" s="12"/>
      <c r="AH377" s="42"/>
      <c r="AI377" s="44"/>
      <c r="AJ377" s="12"/>
      <c r="AK377" s="12"/>
      <c r="AL377" s="12"/>
      <c r="AM377" s="42"/>
      <c r="AN377" s="44"/>
      <c r="AO377" s="12"/>
      <c r="AP377" s="12"/>
      <c r="AQ377" s="12"/>
      <c r="AR377" s="42"/>
      <c r="AS377" s="44"/>
      <c r="AT377" s="12"/>
      <c r="AU377" s="12"/>
      <c r="AV377" s="12"/>
      <c r="AW377" s="42"/>
      <c r="AX377" s="44"/>
    </row>
    <row r="378" spans="1:50" x14ac:dyDescent="0.2">
      <c r="A378" s="12"/>
      <c r="B378" s="64"/>
      <c r="C378" s="18"/>
      <c r="D378" s="19"/>
      <c r="E378" s="65"/>
      <c r="F378" s="17"/>
      <c r="G378" s="27"/>
      <c r="H378" s="12"/>
      <c r="I378" s="15">
        <f>IF(Sprint4TasksTable[[#This Row],[Presup]]&gt;0,(MAX(J378:AX378)-MIN(J378:AX378))/Sprint4TasksTable[[#This Row],[Presup]],0)</f>
        <v>0</v>
      </c>
      <c r="J378" s="12"/>
      <c r="K378" s="12"/>
      <c r="L378" s="12"/>
      <c r="M378" s="12"/>
      <c r="N378" s="42"/>
      <c r="O378" s="44"/>
      <c r="P378" s="12"/>
      <c r="Q378" s="12"/>
      <c r="R378" s="12"/>
      <c r="S378" s="42"/>
      <c r="T378" s="44"/>
      <c r="U378" s="12"/>
      <c r="V378" s="12"/>
      <c r="W378" s="12"/>
      <c r="X378" s="42"/>
      <c r="Y378" s="44"/>
      <c r="Z378" s="12"/>
      <c r="AA378" s="12"/>
      <c r="AB378" s="12"/>
      <c r="AC378" s="42"/>
      <c r="AD378" s="44"/>
      <c r="AE378" s="12"/>
      <c r="AF378" s="12"/>
      <c r="AG378" s="12"/>
      <c r="AH378" s="42"/>
      <c r="AI378" s="44"/>
      <c r="AJ378" s="12"/>
      <c r="AK378" s="12"/>
      <c r="AL378" s="12"/>
      <c r="AM378" s="42"/>
      <c r="AN378" s="44"/>
      <c r="AO378" s="12"/>
      <c r="AP378" s="12"/>
      <c r="AQ378" s="12"/>
      <c r="AR378" s="42"/>
      <c r="AS378" s="44"/>
      <c r="AT378" s="12"/>
      <c r="AU378" s="12"/>
      <c r="AV378" s="12"/>
      <c r="AW378" s="42"/>
      <c r="AX378" s="44"/>
    </row>
    <row r="379" spans="1:50" x14ac:dyDescent="0.2">
      <c r="A379" s="12"/>
      <c r="B379" s="64"/>
      <c r="C379" s="18"/>
      <c r="D379" s="19"/>
      <c r="E379" s="65"/>
      <c r="F379" s="17"/>
      <c r="G379" s="27"/>
      <c r="H379" s="12"/>
      <c r="I379" s="15">
        <f>IF(Sprint4TasksTable[[#This Row],[Presup]]&gt;0,(MAX(J379:AX379)-MIN(J379:AX379))/Sprint4TasksTable[[#This Row],[Presup]],0)</f>
        <v>0</v>
      </c>
      <c r="J379" s="12"/>
      <c r="K379" s="12"/>
      <c r="L379" s="12"/>
      <c r="M379" s="12"/>
      <c r="N379" s="42"/>
      <c r="O379" s="44"/>
      <c r="P379" s="12"/>
      <c r="Q379" s="12"/>
      <c r="R379" s="12"/>
      <c r="S379" s="42"/>
      <c r="T379" s="44"/>
      <c r="U379" s="12"/>
      <c r="V379" s="12"/>
      <c r="W379" s="12"/>
      <c r="X379" s="42"/>
      <c r="Y379" s="44"/>
      <c r="Z379" s="12"/>
      <c r="AA379" s="12"/>
      <c r="AB379" s="12"/>
      <c r="AC379" s="42"/>
      <c r="AD379" s="44"/>
      <c r="AE379" s="12"/>
      <c r="AF379" s="12"/>
      <c r="AG379" s="12"/>
      <c r="AH379" s="42"/>
      <c r="AI379" s="44"/>
      <c r="AJ379" s="12"/>
      <c r="AK379" s="12"/>
      <c r="AL379" s="12"/>
      <c r="AM379" s="42"/>
      <c r="AN379" s="44"/>
      <c r="AO379" s="12"/>
      <c r="AP379" s="12"/>
      <c r="AQ379" s="12"/>
      <c r="AR379" s="42"/>
      <c r="AS379" s="44"/>
      <c r="AT379" s="12"/>
      <c r="AU379" s="12"/>
      <c r="AV379" s="12"/>
      <c r="AW379" s="42"/>
      <c r="AX379" s="44"/>
    </row>
    <row r="380" spans="1:50" x14ac:dyDescent="0.2">
      <c r="A380" s="12"/>
      <c r="B380" s="64"/>
      <c r="C380" s="18"/>
      <c r="D380" s="19"/>
      <c r="E380" s="65"/>
      <c r="F380" s="17"/>
      <c r="G380" s="27"/>
      <c r="H380" s="12"/>
      <c r="I380" s="15">
        <f>IF(Sprint4TasksTable[[#This Row],[Presup]]&gt;0,(MAX(J380:AX380)-MIN(J380:AX380))/Sprint4TasksTable[[#This Row],[Presup]],0)</f>
        <v>0</v>
      </c>
      <c r="J380" s="12"/>
      <c r="K380" s="12"/>
      <c r="L380" s="12"/>
      <c r="M380" s="12"/>
      <c r="N380" s="42"/>
      <c r="O380" s="44"/>
      <c r="P380" s="12"/>
      <c r="Q380" s="12"/>
      <c r="R380" s="12"/>
      <c r="S380" s="42"/>
      <c r="T380" s="44"/>
      <c r="U380" s="12"/>
      <c r="V380" s="12"/>
      <c r="W380" s="12"/>
      <c r="X380" s="42"/>
      <c r="Y380" s="44"/>
      <c r="Z380" s="12"/>
      <c r="AA380" s="12"/>
      <c r="AB380" s="12"/>
      <c r="AC380" s="42"/>
      <c r="AD380" s="44"/>
      <c r="AE380" s="12"/>
      <c r="AF380" s="12"/>
      <c r="AG380" s="12"/>
      <c r="AH380" s="42"/>
      <c r="AI380" s="44"/>
      <c r="AJ380" s="12"/>
      <c r="AK380" s="12"/>
      <c r="AL380" s="12"/>
      <c r="AM380" s="42"/>
      <c r="AN380" s="44"/>
      <c r="AO380" s="12"/>
      <c r="AP380" s="12"/>
      <c r="AQ380" s="12"/>
      <c r="AR380" s="42"/>
      <c r="AS380" s="44"/>
      <c r="AT380" s="12"/>
      <c r="AU380" s="12"/>
      <c r="AV380" s="12"/>
      <c r="AW380" s="42"/>
      <c r="AX380" s="44"/>
    </row>
    <row r="381" spans="1:50" x14ac:dyDescent="0.2">
      <c r="A381" s="12"/>
      <c r="B381" s="64"/>
      <c r="C381" s="18"/>
      <c r="D381" s="19"/>
      <c r="E381" s="65"/>
      <c r="F381" s="17"/>
      <c r="G381" s="27"/>
      <c r="H381" s="12"/>
      <c r="I381" s="15">
        <f>IF(Sprint4TasksTable[[#This Row],[Presup]]&gt;0,(MAX(J381:AX381)-MIN(J381:AX381))/Sprint4TasksTable[[#This Row],[Presup]],0)</f>
        <v>0</v>
      </c>
      <c r="J381" s="12"/>
      <c r="K381" s="12"/>
      <c r="L381" s="12"/>
      <c r="M381" s="12"/>
      <c r="N381" s="42"/>
      <c r="O381" s="44"/>
      <c r="P381" s="12"/>
      <c r="Q381" s="12"/>
      <c r="R381" s="12"/>
      <c r="S381" s="42"/>
      <c r="T381" s="44"/>
      <c r="U381" s="12"/>
      <c r="V381" s="12"/>
      <c r="W381" s="12"/>
      <c r="X381" s="42"/>
      <c r="Y381" s="44"/>
      <c r="Z381" s="12"/>
      <c r="AA381" s="12"/>
      <c r="AB381" s="12"/>
      <c r="AC381" s="42"/>
      <c r="AD381" s="44"/>
      <c r="AE381" s="12"/>
      <c r="AF381" s="12"/>
      <c r="AG381" s="12"/>
      <c r="AH381" s="42"/>
      <c r="AI381" s="44"/>
      <c r="AJ381" s="12"/>
      <c r="AK381" s="12"/>
      <c r="AL381" s="12"/>
      <c r="AM381" s="42"/>
      <c r="AN381" s="44"/>
      <c r="AO381" s="12"/>
      <c r="AP381" s="12"/>
      <c r="AQ381" s="12"/>
      <c r="AR381" s="42"/>
      <c r="AS381" s="44"/>
      <c r="AT381" s="12"/>
      <c r="AU381" s="12"/>
      <c r="AV381" s="12"/>
      <c r="AW381" s="42"/>
      <c r="AX381" s="44"/>
    </row>
    <row r="382" spans="1:50" x14ac:dyDescent="0.2">
      <c r="A382" s="12"/>
      <c r="B382" s="64"/>
      <c r="C382" s="18"/>
      <c r="D382" s="19"/>
      <c r="E382" s="65"/>
      <c r="F382" s="17"/>
      <c r="G382" s="27"/>
      <c r="H382" s="12"/>
      <c r="I382" s="15">
        <f>IF(Sprint4TasksTable[[#This Row],[Presup]]&gt;0,(MAX(J382:AX382)-MIN(J382:AX382))/Sprint4TasksTable[[#This Row],[Presup]],0)</f>
        <v>0</v>
      </c>
      <c r="J382" s="12"/>
      <c r="K382" s="12"/>
      <c r="L382" s="12"/>
      <c r="M382" s="12"/>
      <c r="N382" s="42"/>
      <c r="O382" s="44"/>
      <c r="P382" s="12"/>
      <c r="Q382" s="12"/>
      <c r="R382" s="12"/>
      <c r="S382" s="42"/>
      <c r="T382" s="44"/>
      <c r="U382" s="12"/>
      <c r="V382" s="12"/>
      <c r="W382" s="12"/>
      <c r="X382" s="42"/>
      <c r="Y382" s="44"/>
      <c r="Z382" s="12"/>
      <c r="AA382" s="12"/>
      <c r="AB382" s="12"/>
      <c r="AC382" s="42"/>
      <c r="AD382" s="44"/>
      <c r="AE382" s="12"/>
      <c r="AF382" s="12"/>
      <c r="AG382" s="12"/>
      <c r="AH382" s="42"/>
      <c r="AI382" s="44"/>
      <c r="AJ382" s="12"/>
      <c r="AK382" s="12"/>
      <c r="AL382" s="12"/>
      <c r="AM382" s="42"/>
      <c r="AN382" s="44"/>
      <c r="AO382" s="12"/>
      <c r="AP382" s="12"/>
      <c r="AQ382" s="12"/>
      <c r="AR382" s="42"/>
      <c r="AS382" s="44"/>
      <c r="AT382" s="12"/>
      <c r="AU382" s="12"/>
      <c r="AV382" s="12"/>
      <c r="AW382" s="42"/>
      <c r="AX382" s="44"/>
    </row>
    <row r="383" spans="1:50" x14ac:dyDescent="0.2">
      <c r="A383" s="12"/>
      <c r="B383" s="64"/>
      <c r="C383" s="18"/>
      <c r="D383" s="19"/>
      <c r="E383" s="65"/>
      <c r="F383" s="17"/>
      <c r="G383" s="27"/>
      <c r="H383" s="12"/>
      <c r="I383" s="15">
        <f>IF(Sprint4TasksTable[[#This Row],[Presup]]&gt;0,(MAX(J383:AX383)-MIN(J383:AX383))/Sprint4TasksTable[[#This Row],[Presup]],0)</f>
        <v>0</v>
      </c>
      <c r="J383" s="12"/>
      <c r="K383" s="12"/>
      <c r="L383" s="12"/>
      <c r="M383" s="12"/>
      <c r="N383" s="42"/>
      <c r="O383" s="44"/>
      <c r="P383" s="12"/>
      <c r="Q383" s="12"/>
      <c r="R383" s="12"/>
      <c r="S383" s="42"/>
      <c r="T383" s="44"/>
      <c r="U383" s="12"/>
      <c r="V383" s="12"/>
      <c r="W383" s="12"/>
      <c r="X383" s="42"/>
      <c r="Y383" s="44"/>
      <c r="Z383" s="12"/>
      <c r="AA383" s="12"/>
      <c r="AB383" s="12"/>
      <c r="AC383" s="42"/>
      <c r="AD383" s="44"/>
      <c r="AE383" s="12"/>
      <c r="AF383" s="12"/>
      <c r="AG383" s="12"/>
      <c r="AH383" s="42"/>
      <c r="AI383" s="44"/>
      <c r="AJ383" s="12"/>
      <c r="AK383" s="12"/>
      <c r="AL383" s="12"/>
      <c r="AM383" s="42"/>
      <c r="AN383" s="44"/>
      <c r="AO383" s="12"/>
      <c r="AP383" s="12"/>
      <c r="AQ383" s="12"/>
      <c r="AR383" s="42"/>
      <c r="AS383" s="44"/>
      <c r="AT383" s="12"/>
      <c r="AU383" s="12"/>
      <c r="AV383" s="12"/>
      <c r="AW383" s="42"/>
      <c r="AX383" s="44"/>
    </row>
    <row r="384" spans="1:50" x14ac:dyDescent="0.2">
      <c r="A384" s="12"/>
      <c r="B384" s="64"/>
      <c r="C384" s="18"/>
      <c r="D384" s="19"/>
      <c r="E384" s="65"/>
      <c r="F384" s="17"/>
      <c r="G384" s="27"/>
      <c r="H384" s="12"/>
      <c r="I384" s="15">
        <f>IF(Sprint4TasksTable[[#This Row],[Presup]]&gt;0,(MAX(J384:AX384)-MIN(J384:AX384))/Sprint4TasksTable[[#This Row],[Presup]],0)</f>
        <v>0</v>
      </c>
      <c r="J384" s="12"/>
      <c r="K384" s="12"/>
      <c r="L384" s="12"/>
      <c r="M384" s="12"/>
      <c r="N384" s="42"/>
      <c r="O384" s="44"/>
      <c r="P384" s="12"/>
      <c r="Q384" s="12"/>
      <c r="R384" s="12"/>
      <c r="S384" s="42"/>
      <c r="T384" s="44"/>
      <c r="U384" s="12"/>
      <c r="V384" s="12"/>
      <c r="W384" s="12"/>
      <c r="X384" s="42"/>
      <c r="Y384" s="44"/>
      <c r="Z384" s="12"/>
      <c r="AA384" s="12"/>
      <c r="AB384" s="12"/>
      <c r="AC384" s="42"/>
      <c r="AD384" s="44"/>
      <c r="AE384" s="12"/>
      <c r="AF384" s="12"/>
      <c r="AG384" s="12"/>
      <c r="AH384" s="42"/>
      <c r="AI384" s="44"/>
      <c r="AJ384" s="12"/>
      <c r="AK384" s="12"/>
      <c r="AL384" s="12"/>
      <c r="AM384" s="42"/>
      <c r="AN384" s="44"/>
      <c r="AO384" s="12"/>
      <c r="AP384" s="12"/>
      <c r="AQ384" s="12"/>
      <c r="AR384" s="42"/>
      <c r="AS384" s="44"/>
      <c r="AT384" s="12"/>
      <c r="AU384" s="12"/>
      <c r="AV384" s="12"/>
      <c r="AW384" s="42"/>
      <c r="AX384" s="44"/>
    </row>
    <row r="385" spans="1:50" x14ac:dyDescent="0.2">
      <c r="A385" s="12"/>
      <c r="B385" s="64"/>
      <c r="C385" s="18"/>
      <c r="D385" s="19"/>
      <c r="E385" s="65"/>
      <c r="F385" s="17"/>
      <c r="G385" s="27"/>
      <c r="H385" s="12"/>
      <c r="I385" s="15">
        <f>IF(Sprint4TasksTable[[#This Row],[Presup]]&gt;0,(MAX(J385:AX385)-MIN(J385:AX385))/Sprint4TasksTable[[#This Row],[Presup]],0)</f>
        <v>0</v>
      </c>
      <c r="J385" s="12"/>
      <c r="K385" s="12"/>
      <c r="L385" s="12"/>
      <c r="M385" s="12"/>
      <c r="N385" s="42"/>
      <c r="O385" s="44"/>
      <c r="P385" s="12"/>
      <c r="Q385" s="12"/>
      <c r="R385" s="12"/>
      <c r="S385" s="42"/>
      <c r="T385" s="44"/>
      <c r="U385" s="12"/>
      <c r="V385" s="12"/>
      <c r="W385" s="12"/>
      <c r="X385" s="42"/>
      <c r="Y385" s="44"/>
      <c r="Z385" s="12"/>
      <c r="AA385" s="12"/>
      <c r="AB385" s="12"/>
      <c r="AC385" s="42"/>
      <c r="AD385" s="44"/>
      <c r="AE385" s="12"/>
      <c r="AF385" s="12"/>
      <c r="AG385" s="12"/>
      <c r="AH385" s="42"/>
      <c r="AI385" s="44"/>
      <c r="AJ385" s="12"/>
      <c r="AK385" s="12"/>
      <c r="AL385" s="12"/>
      <c r="AM385" s="42"/>
      <c r="AN385" s="44"/>
      <c r="AO385" s="12"/>
      <c r="AP385" s="12"/>
      <c r="AQ385" s="12"/>
      <c r="AR385" s="42"/>
      <c r="AS385" s="44"/>
      <c r="AT385" s="12"/>
      <c r="AU385" s="12"/>
      <c r="AV385" s="12"/>
      <c r="AW385" s="42"/>
      <c r="AX385" s="44"/>
    </row>
    <row r="386" spans="1:50" x14ac:dyDescent="0.2">
      <c r="A386" s="12"/>
      <c r="B386" s="64"/>
      <c r="C386" s="18"/>
      <c r="D386" s="19"/>
      <c r="E386" s="65"/>
      <c r="F386" s="17"/>
      <c r="G386" s="27"/>
      <c r="H386" s="12"/>
      <c r="I386" s="15">
        <f>IF(Sprint4TasksTable[[#This Row],[Presup]]&gt;0,(MAX(J386:AX386)-MIN(J386:AX386))/Sprint4TasksTable[[#This Row],[Presup]],0)</f>
        <v>0</v>
      </c>
      <c r="J386" s="12"/>
      <c r="K386" s="12"/>
      <c r="L386" s="12"/>
      <c r="M386" s="12"/>
      <c r="N386" s="42"/>
      <c r="O386" s="44"/>
      <c r="P386" s="12"/>
      <c r="Q386" s="12"/>
      <c r="R386" s="12"/>
      <c r="S386" s="42"/>
      <c r="T386" s="44"/>
      <c r="U386" s="12"/>
      <c r="V386" s="12"/>
      <c r="W386" s="12"/>
      <c r="X386" s="42"/>
      <c r="Y386" s="44"/>
      <c r="Z386" s="12"/>
      <c r="AA386" s="12"/>
      <c r="AB386" s="12"/>
      <c r="AC386" s="42"/>
      <c r="AD386" s="44"/>
      <c r="AE386" s="12"/>
      <c r="AF386" s="12"/>
      <c r="AG386" s="12"/>
      <c r="AH386" s="42"/>
      <c r="AI386" s="44"/>
      <c r="AJ386" s="12"/>
      <c r="AK386" s="12"/>
      <c r="AL386" s="12"/>
      <c r="AM386" s="42"/>
      <c r="AN386" s="44"/>
      <c r="AO386" s="12"/>
      <c r="AP386" s="12"/>
      <c r="AQ386" s="12"/>
      <c r="AR386" s="42"/>
      <c r="AS386" s="44"/>
      <c r="AT386" s="12"/>
      <c r="AU386" s="12"/>
      <c r="AV386" s="12"/>
      <c r="AW386" s="42"/>
      <c r="AX386" s="44"/>
    </row>
    <row r="387" spans="1:50" x14ac:dyDescent="0.2">
      <c r="A387" s="12"/>
      <c r="B387" s="64"/>
      <c r="C387" s="18"/>
      <c r="D387" s="19"/>
      <c r="E387" s="65"/>
      <c r="F387" s="17"/>
      <c r="G387" s="27"/>
      <c r="H387" s="12"/>
      <c r="I387" s="15">
        <f>IF(Sprint4TasksTable[[#This Row],[Presup]]&gt;0,(MAX(J387:AX387)-MIN(J387:AX387))/Sprint4TasksTable[[#This Row],[Presup]],0)</f>
        <v>0</v>
      </c>
      <c r="J387" s="12"/>
      <c r="K387" s="12"/>
      <c r="L387" s="12"/>
      <c r="M387" s="12"/>
      <c r="N387" s="42"/>
      <c r="O387" s="44"/>
      <c r="P387" s="12"/>
      <c r="Q387" s="12"/>
      <c r="R387" s="12"/>
      <c r="S387" s="42"/>
      <c r="T387" s="44"/>
      <c r="U387" s="12"/>
      <c r="V387" s="12"/>
      <c r="W387" s="12"/>
      <c r="X387" s="42"/>
      <c r="Y387" s="44"/>
      <c r="Z387" s="12"/>
      <c r="AA387" s="12"/>
      <c r="AB387" s="12"/>
      <c r="AC387" s="42"/>
      <c r="AD387" s="44"/>
      <c r="AE387" s="12"/>
      <c r="AF387" s="12"/>
      <c r="AG387" s="12"/>
      <c r="AH387" s="42"/>
      <c r="AI387" s="44"/>
      <c r="AJ387" s="12"/>
      <c r="AK387" s="12"/>
      <c r="AL387" s="12"/>
      <c r="AM387" s="42"/>
      <c r="AN387" s="44"/>
      <c r="AO387" s="12"/>
      <c r="AP387" s="12"/>
      <c r="AQ387" s="12"/>
      <c r="AR387" s="42"/>
      <c r="AS387" s="44"/>
      <c r="AT387" s="12"/>
      <c r="AU387" s="12"/>
      <c r="AV387" s="12"/>
      <c r="AW387" s="42"/>
      <c r="AX387" s="44"/>
    </row>
    <row r="388" spans="1:50" x14ac:dyDescent="0.2">
      <c r="A388" s="12"/>
      <c r="B388" s="64"/>
      <c r="C388" s="18"/>
      <c r="D388" s="19"/>
      <c r="E388" s="65"/>
      <c r="F388" s="17"/>
      <c r="G388" s="27"/>
      <c r="H388" s="12"/>
      <c r="I388" s="15">
        <f>IF(Sprint4TasksTable[[#This Row],[Presup]]&gt;0,(MAX(J388:AX388)-MIN(J388:AX388))/Sprint4TasksTable[[#This Row],[Presup]],0)</f>
        <v>0</v>
      </c>
      <c r="J388" s="12"/>
      <c r="K388" s="12"/>
      <c r="L388" s="12"/>
      <c r="M388" s="12"/>
      <c r="N388" s="42"/>
      <c r="O388" s="44"/>
      <c r="P388" s="12"/>
      <c r="Q388" s="12"/>
      <c r="R388" s="12"/>
      <c r="S388" s="42"/>
      <c r="T388" s="44"/>
      <c r="U388" s="12"/>
      <c r="V388" s="12"/>
      <c r="W388" s="12"/>
      <c r="X388" s="42"/>
      <c r="Y388" s="44"/>
      <c r="Z388" s="12"/>
      <c r="AA388" s="12"/>
      <c r="AB388" s="12"/>
      <c r="AC388" s="42"/>
      <c r="AD388" s="44"/>
      <c r="AE388" s="12"/>
      <c r="AF388" s="12"/>
      <c r="AG388" s="12"/>
      <c r="AH388" s="42"/>
      <c r="AI388" s="44"/>
      <c r="AJ388" s="12"/>
      <c r="AK388" s="12"/>
      <c r="AL388" s="12"/>
      <c r="AM388" s="42"/>
      <c r="AN388" s="44"/>
      <c r="AO388" s="12"/>
      <c r="AP388" s="12"/>
      <c r="AQ388" s="12"/>
      <c r="AR388" s="42"/>
      <c r="AS388" s="44"/>
      <c r="AT388" s="12"/>
      <c r="AU388" s="12"/>
      <c r="AV388" s="12"/>
      <c r="AW388" s="42"/>
      <c r="AX388" s="44"/>
    </row>
    <row r="389" spans="1:50" x14ac:dyDescent="0.2">
      <c r="A389" s="12"/>
      <c r="B389" s="64"/>
      <c r="C389" s="18"/>
      <c r="D389" s="19"/>
      <c r="E389" s="65"/>
      <c r="F389" s="17"/>
      <c r="G389" s="27"/>
      <c r="H389" s="12"/>
      <c r="I389" s="15">
        <f>IF(Sprint4TasksTable[[#This Row],[Presup]]&gt;0,(MAX(J389:AX389)-MIN(J389:AX389))/Sprint4TasksTable[[#This Row],[Presup]],0)</f>
        <v>0</v>
      </c>
      <c r="J389" s="12"/>
      <c r="K389" s="12"/>
      <c r="L389" s="12"/>
      <c r="M389" s="12"/>
      <c r="N389" s="42"/>
      <c r="O389" s="44"/>
      <c r="P389" s="12"/>
      <c r="Q389" s="12"/>
      <c r="R389" s="12"/>
      <c r="S389" s="42"/>
      <c r="T389" s="44"/>
      <c r="U389" s="12"/>
      <c r="V389" s="12"/>
      <c r="W389" s="12"/>
      <c r="X389" s="42"/>
      <c r="Y389" s="44"/>
      <c r="Z389" s="12"/>
      <c r="AA389" s="12"/>
      <c r="AB389" s="12"/>
      <c r="AC389" s="42"/>
      <c r="AD389" s="44"/>
      <c r="AE389" s="12"/>
      <c r="AF389" s="12"/>
      <c r="AG389" s="12"/>
      <c r="AH389" s="42"/>
      <c r="AI389" s="44"/>
      <c r="AJ389" s="12"/>
      <c r="AK389" s="12"/>
      <c r="AL389" s="12"/>
      <c r="AM389" s="42"/>
      <c r="AN389" s="44"/>
      <c r="AO389" s="12"/>
      <c r="AP389" s="12"/>
      <c r="AQ389" s="12"/>
      <c r="AR389" s="42"/>
      <c r="AS389" s="44"/>
      <c r="AT389" s="12"/>
      <c r="AU389" s="12"/>
      <c r="AV389" s="12"/>
      <c r="AW389" s="42"/>
      <c r="AX389" s="44"/>
    </row>
    <row r="390" spans="1:50" x14ac:dyDescent="0.2">
      <c r="A390" s="12"/>
      <c r="B390" s="64"/>
      <c r="C390" s="18"/>
      <c r="D390" s="19"/>
      <c r="E390" s="65"/>
      <c r="F390" s="17"/>
      <c r="G390" s="27"/>
      <c r="H390" s="12"/>
      <c r="I390" s="15">
        <f>IF(Sprint4TasksTable[[#This Row],[Presup]]&gt;0,(MAX(J390:AX390)-MIN(J390:AX390))/Sprint4TasksTable[[#This Row],[Presup]],0)</f>
        <v>0</v>
      </c>
      <c r="J390" s="12"/>
      <c r="K390" s="12"/>
      <c r="L390" s="12"/>
      <c r="M390" s="12"/>
      <c r="N390" s="42"/>
      <c r="O390" s="44"/>
      <c r="P390" s="12"/>
      <c r="Q390" s="12"/>
      <c r="R390" s="12"/>
      <c r="S390" s="42"/>
      <c r="T390" s="44"/>
      <c r="U390" s="12"/>
      <c r="V390" s="12"/>
      <c r="W390" s="12"/>
      <c r="X390" s="42"/>
      <c r="Y390" s="44"/>
      <c r="Z390" s="12"/>
      <c r="AA390" s="12"/>
      <c r="AB390" s="12"/>
      <c r="AC390" s="42"/>
      <c r="AD390" s="44"/>
      <c r="AE390" s="12"/>
      <c r="AF390" s="12"/>
      <c r="AG390" s="12"/>
      <c r="AH390" s="42"/>
      <c r="AI390" s="44"/>
      <c r="AJ390" s="12"/>
      <c r="AK390" s="12"/>
      <c r="AL390" s="12"/>
      <c r="AM390" s="42"/>
      <c r="AN390" s="44"/>
      <c r="AO390" s="12"/>
      <c r="AP390" s="12"/>
      <c r="AQ390" s="12"/>
      <c r="AR390" s="42"/>
      <c r="AS390" s="44"/>
      <c r="AT390" s="12"/>
      <c r="AU390" s="12"/>
      <c r="AV390" s="12"/>
      <c r="AW390" s="42"/>
      <c r="AX390" s="44"/>
    </row>
    <row r="391" spans="1:50" x14ac:dyDescent="0.2">
      <c r="A391" s="12"/>
      <c r="B391" s="64"/>
      <c r="C391" s="18"/>
      <c r="D391" s="19"/>
      <c r="E391" s="65"/>
      <c r="F391" s="17"/>
      <c r="G391" s="27"/>
      <c r="H391" s="12"/>
      <c r="I391" s="15">
        <f>IF(Sprint4TasksTable[[#This Row],[Presup]]&gt;0,(MAX(J391:AX391)-MIN(J391:AX391))/Sprint4TasksTable[[#This Row],[Presup]],0)</f>
        <v>0</v>
      </c>
      <c r="J391" s="12"/>
      <c r="K391" s="12"/>
      <c r="L391" s="12"/>
      <c r="M391" s="12"/>
      <c r="N391" s="42"/>
      <c r="O391" s="44"/>
      <c r="P391" s="12"/>
      <c r="Q391" s="12"/>
      <c r="R391" s="12"/>
      <c r="S391" s="42"/>
      <c r="T391" s="44"/>
      <c r="U391" s="12"/>
      <c r="V391" s="12"/>
      <c r="W391" s="12"/>
      <c r="X391" s="42"/>
      <c r="Y391" s="44"/>
      <c r="Z391" s="12"/>
      <c r="AA391" s="12"/>
      <c r="AB391" s="12"/>
      <c r="AC391" s="42"/>
      <c r="AD391" s="44"/>
      <c r="AE391" s="12"/>
      <c r="AF391" s="12"/>
      <c r="AG391" s="12"/>
      <c r="AH391" s="42"/>
      <c r="AI391" s="44"/>
      <c r="AJ391" s="12"/>
      <c r="AK391" s="12"/>
      <c r="AL391" s="12"/>
      <c r="AM391" s="42"/>
      <c r="AN391" s="44"/>
      <c r="AO391" s="12"/>
      <c r="AP391" s="12"/>
      <c r="AQ391" s="12"/>
      <c r="AR391" s="42"/>
      <c r="AS391" s="44"/>
      <c r="AT391" s="12"/>
      <c r="AU391" s="12"/>
      <c r="AV391" s="12"/>
      <c r="AW391" s="42"/>
      <c r="AX391" s="44"/>
    </row>
    <row r="392" spans="1:50" x14ac:dyDescent="0.2">
      <c r="A392" s="12"/>
      <c r="B392" s="64"/>
      <c r="C392" s="18"/>
      <c r="D392" s="19"/>
      <c r="E392" s="65"/>
      <c r="F392" s="17"/>
      <c r="G392" s="27"/>
      <c r="H392" s="12"/>
      <c r="I392" s="15">
        <f>IF(Sprint4TasksTable[[#This Row],[Presup]]&gt;0,(MAX(J392:AX392)-MIN(J392:AX392))/Sprint4TasksTable[[#This Row],[Presup]],0)</f>
        <v>0</v>
      </c>
      <c r="J392" s="12"/>
      <c r="K392" s="12"/>
      <c r="L392" s="12"/>
      <c r="M392" s="12"/>
      <c r="N392" s="42"/>
      <c r="O392" s="44"/>
      <c r="P392" s="12"/>
      <c r="Q392" s="12"/>
      <c r="R392" s="12"/>
      <c r="S392" s="42"/>
      <c r="T392" s="44"/>
      <c r="U392" s="12"/>
      <c r="V392" s="12"/>
      <c r="W392" s="12"/>
      <c r="X392" s="42"/>
      <c r="Y392" s="44"/>
      <c r="Z392" s="12"/>
      <c r="AA392" s="12"/>
      <c r="AB392" s="12"/>
      <c r="AC392" s="42"/>
      <c r="AD392" s="44"/>
      <c r="AE392" s="12"/>
      <c r="AF392" s="12"/>
      <c r="AG392" s="12"/>
      <c r="AH392" s="42"/>
      <c r="AI392" s="44"/>
      <c r="AJ392" s="12"/>
      <c r="AK392" s="12"/>
      <c r="AL392" s="12"/>
      <c r="AM392" s="42"/>
      <c r="AN392" s="44"/>
      <c r="AO392" s="12"/>
      <c r="AP392" s="12"/>
      <c r="AQ392" s="12"/>
      <c r="AR392" s="42"/>
      <c r="AS392" s="44"/>
      <c r="AT392" s="12"/>
      <c r="AU392" s="12"/>
      <c r="AV392" s="12"/>
      <c r="AW392" s="42"/>
      <c r="AX392" s="44"/>
    </row>
    <row r="393" spans="1:50" x14ac:dyDescent="0.2">
      <c r="A393" s="12"/>
      <c r="B393" s="64"/>
      <c r="C393" s="18"/>
      <c r="D393" s="19"/>
      <c r="E393" s="65"/>
      <c r="F393" s="17"/>
      <c r="G393" s="27"/>
      <c r="H393" s="12"/>
      <c r="I393" s="15">
        <f>IF(Sprint4TasksTable[[#This Row],[Presup]]&gt;0,(MAX(J393:AX393)-MIN(J393:AX393))/Sprint4TasksTable[[#This Row],[Presup]],0)</f>
        <v>0</v>
      </c>
      <c r="J393" s="12"/>
      <c r="K393" s="12"/>
      <c r="L393" s="12"/>
      <c r="M393" s="12"/>
      <c r="N393" s="42"/>
      <c r="O393" s="44"/>
      <c r="P393" s="12"/>
      <c r="Q393" s="12"/>
      <c r="R393" s="12"/>
      <c r="S393" s="42"/>
      <c r="T393" s="44"/>
      <c r="U393" s="12"/>
      <c r="V393" s="12"/>
      <c r="W393" s="12"/>
      <c r="X393" s="42"/>
      <c r="Y393" s="44"/>
      <c r="Z393" s="12"/>
      <c r="AA393" s="12"/>
      <c r="AB393" s="12"/>
      <c r="AC393" s="42"/>
      <c r="AD393" s="44"/>
      <c r="AE393" s="12"/>
      <c r="AF393" s="12"/>
      <c r="AG393" s="12"/>
      <c r="AH393" s="42"/>
      <c r="AI393" s="44"/>
      <c r="AJ393" s="12"/>
      <c r="AK393" s="12"/>
      <c r="AL393" s="12"/>
      <c r="AM393" s="42"/>
      <c r="AN393" s="44"/>
      <c r="AO393" s="12"/>
      <c r="AP393" s="12"/>
      <c r="AQ393" s="12"/>
      <c r="AR393" s="42"/>
      <c r="AS393" s="44"/>
      <c r="AT393" s="12"/>
      <c r="AU393" s="12"/>
      <c r="AV393" s="12"/>
      <c r="AW393" s="42"/>
      <c r="AX393" s="44"/>
    </row>
    <row r="394" spans="1:50" x14ac:dyDescent="0.2">
      <c r="A394" s="12"/>
      <c r="B394" s="64"/>
      <c r="C394" s="18"/>
      <c r="D394" s="19"/>
      <c r="E394" s="65"/>
      <c r="F394" s="17"/>
      <c r="G394" s="27"/>
      <c r="H394" s="12"/>
      <c r="I394" s="15">
        <f>IF(Sprint4TasksTable[[#This Row],[Presup]]&gt;0,(MAX(J394:AX394)-MIN(J394:AX394))/Sprint4TasksTable[[#This Row],[Presup]],0)</f>
        <v>0</v>
      </c>
      <c r="J394" s="12"/>
      <c r="K394" s="12"/>
      <c r="L394" s="12"/>
      <c r="M394" s="12"/>
      <c r="N394" s="42"/>
      <c r="O394" s="44"/>
      <c r="P394" s="12"/>
      <c r="Q394" s="12"/>
      <c r="R394" s="12"/>
      <c r="S394" s="42"/>
      <c r="T394" s="44"/>
      <c r="U394" s="12"/>
      <c r="V394" s="12"/>
      <c r="W394" s="12"/>
      <c r="X394" s="42"/>
      <c r="Y394" s="44"/>
      <c r="Z394" s="12"/>
      <c r="AA394" s="12"/>
      <c r="AB394" s="12"/>
      <c r="AC394" s="42"/>
      <c r="AD394" s="44"/>
      <c r="AE394" s="12"/>
      <c r="AF394" s="12"/>
      <c r="AG394" s="12"/>
      <c r="AH394" s="42"/>
      <c r="AI394" s="44"/>
      <c r="AJ394" s="12"/>
      <c r="AK394" s="12"/>
      <c r="AL394" s="12"/>
      <c r="AM394" s="42"/>
      <c r="AN394" s="44"/>
      <c r="AO394" s="12"/>
      <c r="AP394" s="12"/>
      <c r="AQ394" s="12"/>
      <c r="AR394" s="42"/>
      <c r="AS394" s="44"/>
      <c r="AT394" s="12"/>
      <c r="AU394" s="12"/>
      <c r="AV394" s="12"/>
      <c r="AW394" s="42"/>
      <c r="AX394" s="44"/>
    </row>
    <row r="395" spans="1:50" x14ac:dyDescent="0.2">
      <c r="A395" s="12"/>
      <c r="B395" s="64"/>
      <c r="C395" s="18"/>
      <c r="D395" s="19"/>
      <c r="E395" s="65"/>
      <c r="F395" s="17"/>
      <c r="G395" s="27"/>
      <c r="H395" s="12"/>
      <c r="I395" s="15">
        <f>IF(Sprint4TasksTable[[#This Row],[Presup]]&gt;0,(MAX(J395:AX395)-MIN(J395:AX395))/Sprint4TasksTable[[#This Row],[Presup]],0)</f>
        <v>0</v>
      </c>
      <c r="J395" s="12"/>
      <c r="K395" s="12"/>
      <c r="L395" s="12"/>
      <c r="M395" s="12"/>
      <c r="N395" s="42"/>
      <c r="O395" s="44"/>
      <c r="P395" s="12"/>
      <c r="Q395" s="12"/>
      <c r="R395" s="12"/>
      <c r="S395" s="42"/>
      <c r="T395" s="44"/>
      <c r="U395" s="12"/>
      <c r="V395" s="12"/>
      <c r="W395" s="12"/>
      <c r="X395" s="42"/>
      <c r="Y395" s="44"/>
      <c r="Z395" s="12"/>
      <c r="AA395" s="12"/>
      <c r="AB395" s="12"/>
      <c r="AC395" s="42"/>
      <c r="AD395" s="44"/>
      <c r="AE395" s="12"/>
      <c r="AF395" s="12"/>
      <c r="AG395" s="12"/>
      <c r="AH395" s="42"/>
      <c r="AI395" s="44"/>
      <c r="AJ395" s="12"/>
      <c r="AK395" s="12"/>
      <c r="AL395" s="12"/>
      <c r="AM395" s="42"/>
      <c r="AN395" s="44"/>
      <c r="AO395" s="12"/>
      <c r="AP395" s="12"/>
      <c r="AQ395" s="12"/>
      <c r="AR395" s="42"/>
      <c r="AS395" s="44"/>
      <c r="AT395" s="12"/>
      <c r="AU395" s="12"/>
      <c r="AV395" s="12"/>
      <c r="AW395" s="42"/>
      <c r="AX395" s="44"/>
    </row>
    <row r="396" spans="1:50" x14ac:dyDescent="0.2">
      <c r="A396" s="12"/>
      <c r="B396" s="64"/>
      <c r="C396" s="18"/>
      <c r="D396" s="19"/>
      <c r="E396" s="65"/>
      <c r="F396" s="17"/>
      <c r="G396" s="27"/>
      <c r="H396" s="12"/>
      <c r="I396" s="15">
        <f>IF(Sprint4TasksTable[[#This Row],[Presup]]&gt;0,(MAX(J396:AX396)-MIN(J396:AX396))/Sprint4TasksTable[[#This Row],[Presup]],0)</f>
        <v>0</v>
      </c>
      <c r="J396" s="12"/>
      <c r="K396" s="12"/>
      <c r="L396" s="12"/>
      <c r="M396" s="12"/>
      <c r="N396" s="42"/>
      <c r="O396" s="44"/>
      <c r="P396" s="12"/>
      <c r="Q396" s="12"/>
      <c r="R396" s="12"/>
      <c r="S396" s="42"/>
      <c r="T396" s="44"/>
      <c r="U396" s="12"/>
      <c r="V396" s="12"/>
      <c r="W396" s="12"/>
      <c r="X396" s="42"/>
      <c r="Y396" s="44"/>
      <c r="Z396" s="12"/>
      <c r="AA396" s="12"/>
      <c r="AB396" s="12"/>
      <c r="AC396" s="42"/>
      <c r="AD396" s="44"/>
      <c r="AE396" s="12"/>
      <c r="AF396" s="12"/>
      <c r="AG396" s="12"/>
      <c r="AH396" s="42"/>
      <c r="AI396" s="44"/>
      <c r="AJ396" s="12"/>
      <c r="AK396" s="12"/>
      <c r="AL396" s="12"/>
      <c r="AM396" s="42"/>
      <c r="AN396" s="44"/>
      <c r="AO396" s="12"/>
      <c r="AP396" s="12"/>
      <c r="AQ396" s="12"/>
      <c r="AR396" s="42"/>
      <c r="AS396" s="44"/>
      <c r="AT396" s="12"/>
      <c r="AU396" s="12"/>
      <c r="AV396" s="12"/>
      <c r="AW396" s="42"/>
      <c r="AX396" s="44"/>
    </row>
    <row r="397" spans="1:50" x14ac:dyDescent="0.2">
      <c r="A397" s="12"/>
      <c r="B397" s="64"/>
      <c r="C397" s="18"/>
      <c r="D397" s="19"/>
      <c r="E397" s="65"/>
      <c r="F397" s="17"/>
      <c r="G397" s="27"/>
      <c r="H397" s="12"/>
      <c r="I397" s="15">
        <f>IF(Sprint4TasksTable[[#This Row],[Presup]]&gt;0,(MAX(J397:AX397)-MIN(J397:AX397))/Sprint4TasksTable[[#This Row],[Presup]],0)</f>
        <v>0</v>
      </c>
      <c r="J397" s="12"/>
      <c r="K397" s="12"/>
      <c r="L397" s="12"/>
      <c r="M397" s="12"/>
      <c r="N397" s="42"/>
      <c r="O397" s="44"/>
      <c r="P397" s="12"/>
      <c r="Q397" s="12"/>
      <c r="R397" s="12"/>
      <c r="S397" s="42"/>
      <c r="T397" s="44"/>
      <c r="U397" s="12"/>
      <c r="V397" s="12"/>
      <c r="W397" s="12"/>
      <c r="X397" s="42"/>
      <c r="Y397" s="44"/>
      <c r="Z397" s="12"/>
      <c r="AA397" s="12"/>
      <c r="AB397" s="12"/>
      <c r="AC397" s="42"/>
      <c r="AD397" s="44"/>
      <c r="AE397" s="12"/>
      <c r="AF397" s="12"/>
      <c r="AG397" s="12"/>
      <c r="AH397" s="42"/>
      <c r="AI397" s="44"/>
      <c r="AJ397" s="12"/>
      <c r="AK397" s="12"/>
      <c r="AL397" s="12"/>
      <c r="AM397" s="42"/>
      <c r="AN397" s="44"/>
      <c r="AO397" s="12"/>
      <c r="AP397" s="12"/>
      <c r="AQ397" s="12"/>
      <c r="AR397" s="42"/>
      <c r="AS397" s="44"/>
      <c r="AT397" s="12"/>
      <c r="AU397" s="12"/>
      <c r="AV397" s="12"/>
      <c r="AW397" s="42"/>
      <c r="AX397" s="44"/>
    </row>
    <row r="398" spans="1:50" x14ac:dyDescent="0.2">
      <c r="A398" s="12"/>
      <c r="B398" s="64"/>
      <c r="C398" s="18"/>
      <c r="D398" s="19"/>
      <c r="E398" s="65"/>
      <c r="F398" s="17"/>
      <c r="G398" s="27"/>
      <c r="H398" s="12"/>
      <c r="I398" s="15">
        <f>IF(Sprint4TasksTable[[#This Row],[Presup]]&gt;0,(MAX(J398:AX398)-MIN(J398:AX398))/Sprint4TasksTable[[#This Row],[Presup]],0)</f>
        <v>0</v>
      </c>
      <c r="J398" s="12"/>
      <c r="K398" s="12"/>
      <c r="L398" s="12"/>
      <c r="M398" s="12"/>
      <c r="N398" s="42"/>
      <c r="O398" s="44"/>
      <c r="P398" s="12"/>
      <c r="Q398" s="12"/>
      <c r="R398" s="12"/>
      <c r="S398" s="42"/>
      <c r="T398" s="44"/>
      <c r="U398" s="12"/>
      <c r="V398" s="12"/>
      <c r="W398" s="12"/>
      <c r="X398" s="42"/>
      <c r="Y398" s="44"/>
      <c r="Z398" s="12"/>
      <c r="AA398" s="12"/>
      <c r="AB398" s="12"/>
      <c r="AC398" s="42"/>
      <c r="AD398" s="44"/>
      <c r="AE398" s="12"/>
      <c r="AF398" s="12"/>
      <c r="AG398" s="12"/>
      <c r="AH398" s="42"/>
      <c r="AI398" s="44"/>
      <c r="AJ398" s="12"/>
      <c r="AK398" s="12"/>
      <c r="AL398" s="12"/>
      <c r="AM398" s="42"/>
      <c r="AN398" s="44"/>
      <c r="AO398" s="12"/>
      <c r="AP398" s="12"/>
      <c r="AQ398" s="12"/>
      <c r="AR398" s="42"/>
      <c r="AS398" s="44"/>
      <c r="AT398" s="12"/>
      <c r="AU398" s="12"/>
      <c r="AV398" s="12"/>
      <c r="AW398" s="42"/>
      <c r="AX398" s="44"/>
    </row>
    <row r="399" spans="1:50" x14ac:dyDescent="0.2">
      <c r="A399" s="12"/>
      <c r="B399" s="64"/>
      <c r="C399" s="18"/>
      <c r="D399" s="19"/>
      <c r="E399" s="65"/>
      <c r="F399" s="17"/>
      <c r="G399" s="27"/>
      <c r="H399" s="12"/>
      <c r="I399" s="15">
        <f>IF(Sprint4TasksTable[[#This Row],[Presup]]&gt;0,(MAX(J399:AX399)-MIN(J399:AX399))/Sprint4TasksTable[[#This Row],[Presup]],0)</f>
        <v>0</v>
      </c>
      <c r="J399" s="12"/>
      <c r="K399" s="12"/>
      <c r="L399" s="12"/>
      <c r="M399" s="12"/>
      <c r="N399" s="42"/>
      <c r="O399" s="44"/>
      <c r="P399" s="12"/>
      <c r="Q399" s="12"/>
      <c r="R399" s="12"/>
      <c r="S399" s="42"/>
      <c r="T399" s="44"/>
      <c r="U399" s="12"/>
      <c r="V399" s="12"/>
      <c r="W399" s="12"/>
      <c r="X399" s="42"/>
      <c r="Y399" s="44"/>
      <c r="Z399" s="12"/>
      <c r="AA399" s="12"/>
      <c r="AB399" s="12"/>
      <c r="AC399" s="42"/>
      <c r="AD399" s="44"/>
      <c r="AE399" s="12"/>
      <c r="AF399" s="12"/>
      <c r="AG399" s="12"/>
      <c r="AH399" s="42"/>
      <c r="AI399" s="44"/>
      <c r="AJ399" s="12"/>
      <c r="AK399" s="12"/>
      <c r="AL399" s="12"/>
      <c r="AM399" s="42"/>
      <c r="AN399" s="44"/>
      <c r="AO399" s="12"/>
      <c r="AP399" s="12"/>
      <c r="AQ399" s="12"/>
      <c r="AR399" s="42"/>
      <c r="AS399" s="44"/>
      <c r="AT399" s="12"/>
      <c r="AU399" s="12"/>
      <c r="AV399" s="12"/>
      <c r="AW399" s="42"/>
      <c r="AX399" s="44"/>
    </row>
    <row r="400" spans="1:50" x14ac:dyDescent="0.2">
      <c r="A400" s="12"/>
      <c r="B400" s="64"/>
      <c r="C400" s="18"/>
      <c r="D400" s="19"/>
      <c r="E400" s="65"/>
      <c r="F400" s="17"/>
      <c r="G400" s="27"/>
      <c r="H400" s="12"/>
      <c r="I400" s="15">
        <f>IF(Sprint4TasksTable[[#This Row],[Presup]]&gt;0,(MAX(J400:AX400)-MIN(J400:AX400))/Sprint4TasksTable[[#This Row],[Presup]],0)</f>
        <v>0</v>
      </c>
      <c r="J400" s="12"/>
      <c r="K400" s="12"/>
      <c r="L400" s="12"/>
      <c r="M400" s="12"/>
      <c r="N400" s="42"/>
      <c r="O400" s="44"/>
      <c r="P400" s="12"/>
      <c r="Q400" s="12"/>
      <c r="R400" s="12"/>
      <c r="S400" s="42"/>
      <c r="T400" s="44"/>
      <c r="U400" s="12"/>
      <c r="V400" s="12"/>
      <c r="W400" s="12"/>
      <c r="X400" s="42"/>
      <c r="Y400" s="44"/>
      <c r="Z400" s="12"/>
      <c r="AA400" s="12"/>
      <c r="AB400" s="12"/>
      <c r="AC400" s="42"/>
      <c r="AD400" s="44"/>
      <c r="AE400" s="12"/>
      <c r="AF400" s="12"/>
      <c r="AG400" s="12"/>
      <c r="AH400" s="42"/>
      <c r="AI400" s="44"/>
      <c r="AJ400" s="12"/>
      <c r="AK400" s="12"/>
      <c r="AL400" s="12"/>
      <c r="AM400" s="42"/>
      <c r="AN400" s="44"/>
      <c r="AO400" s="12"/>
      <c r="AP400" s="12"/>
      <c r="AQ400" s="12"/>
      <c r="AR400" s="42"/>
      <c r="AS400" s="44"/>
      <c r="AT400" s="12"/>
      <c r="AU400" s="12"/>
      <c r="AV400" s="12"/>
      <c r="AW400" s="42"/>
      <c r="AX400" s="44"/>
    </row>
    <row r="401" spans="1:50" x14ac:dyDescent="0.2">
      <c r="A401" s="12"/>
      <c r="B401" s="64"/>
      <c r="C401" s="18"/>
      <c r="D401" s="19"/>
      <c r="E401" s="65"/>
      <c r="F401" s="17"/>
      <c r="G401" s="27"/>
      <c r="H401" s="12"/>
      <c r="I401" s="15">
        <f>IF(Sprint4TasksTable[[#This Row],[Presup]]&gt;0,(MAX(J401:AX401)-MIN(J401:AX401))/Sprint4TasksTable[[#This Row],[Presup]],0)</f>
        <v>0</v>
      </c>
      <c r="J401" s="12"/>
      <c r="K401" s="12"/>
      <c r="L401" s="12"/>
      <c r="M401" s="12"/>
      <c r="N401" s="42"/>
      <c r="O401" s="44"/>
      <c r="P401" s="12"/>
      <c r="Q401" s="12"/>
      <c r="R401" s="12"/>
      <c r="S401" s="42"/>
      <c r="T401" s="44"/>
      <c r="U401" s="12"/>
      <c r="V401" s="12"/>
      <c r="W401" s="12"/>
      <c r="X401" s="42"/>
      <c r="Y401" s="44"/>
      <c r="Z401" s="12"/>
      <c r="AA401" s="12"/>
      <c r="AB401" s="12"/>
      <c r="AC401" s="42"/>
      <c r="AD401" s="44"/>
      <c r="AE401" s="12"/>
      <c r="AF401" s="12"/>
      <c r="AG401" s="12"/>
      <c r="AH401" s="42"/>
      <c r="AI401" s="44"/>
      <c r="AJ401" s="12"/>
      <c r="AK401" s="12"/>
      <c r="AL401" s="12"/>
      <c r="AM401" s="42"/>
      <c r="AN401" s="44"/>
      <c r="AO401" s="12"/>
      <c r="AP401" s="12"/>
      <c r="AQ401" s="12"/>
      <c r="AR401" s="42"/>
      <c r="AS401" s="44"/>
      <c r="AT401" s="12"/>
      <c r="AU401" s="12"/>
      <c r="AV401" s="12"/>
      <c r="AW401" s="42"/>
      <c r="AX401" s="44"/>
    </row>
    <row r="402" spans="1:50" x14ac:dyDescent="0.2">
      <c r="A402" s="12"/>
      <c r="B402" s="64"/>
      <c r="C402" s="18"/>
      <c r="D402" s="19"/>
      <c r="E402" s="65"/>
      <c r="F402" s="17"/>
      <c r="G402" s="27"/>
      <c r="H402" s="12"/>
      <c r="I402" s="15">
        <f>IF(Sprint4TasksTable[[#This Row],[Presup]]&gt;0,(MAX(J402:AX402)-MIN(J402:AX402))/Sprint4TasksTable[[#This Row],[Presup]],0)</f>
        <v>0</v>
      </c>
      <c r="J402" s="12"/>
      <c r="K402" s="12"/>
      <c r="L402" s="12"/>
      <c r="M402" s="12"/>
      <c r="N402" s="42"/>
      <c r="O402" s="44"/>
      <c r="P402" s="12"/>
      <c r="Q402" s="12"/>
      <c r="R402" s="12"/>
      <c r="S402" s="42"/>
      <c r="T402" s="44"/>
      <c r="U402" s="12"/>
      <c r="V402" s="12"/>
      <c r="W402" s="12"/>
      <c r="X402" s="42"/>
      <c r="Y402" s="44"/>
      <c r="Z402" s="12"/>
      <c r="AA402" s="12"/>
      <c r="AB402" s="12"/>
      <c r="AC402" s="42"/>
      <c r="AD402" s="44"/>
      <c r="AE402" s="12"/>
      <c r="AF402" s="12"/>
      <c r="AG402" s="12"/>
      <c r="AH402" s="42"/>
      <c r="AI402" s="44"/>
      <c r="AJ402" s="12"/>
      <c r="AK402" s="12"/>
      <c r="AL402" s="12"/>
      <c r="AM402" s="42"/>
      <c r="AN402" s="44"/>
      <c r="AO402" s="12"/>
      <c r="AP402" s="12"/>
      <c r="AQ402" s="12"/>
      <c r="AR402" s="42"/>
      <c r="AS402" s="44"/>
      <c r="AT402" s="12"/>
      <c r="AU402" s="12"/>
      <c r="AV402" s="12"/>
      <c r="AW402" s="42"/>
      <c r="AX402" s="44"/>
    </row>
    <row r="403" spans="1:50" x14ac:dyDescent="0.2">
      <c r="A403" s="12"/>
      <c r="B403" s="64"/>
      <c r="C403" s="18"/>
      <c r="D403" s="19"/>
      <c r="E403" s="65"/>
      <c r="F403" s="17"/>
      <c r="G403" s="27"/>
      <c r="H403" s="12"/>
      <c r="I403" s="15">
        <f>IF(Sprint4TasksTable[[#This Row],[Presup]]&gt;0,(MAX(J403:AX403)-MIN(J403:AX403))/Sprint4TasksTable[[#This Row],[Presup]],0)</f>
        <v>0</v>
      </c>
      <c r="J403" s="12"/>
      <c r="K403" s="12"/>
      <c r="L403" s="12"/>
      <c r="M403" s="12"/>
      <c r="N403" s="42"/>
      <c r="O403" s="44"/>
      <c r="P403" s="12"/>
      <c r="Q403" s="12"/>
      <c r="R403" s="12"/>
      <c r="S403" s="42"/>
      <c r="T403" s="44"/>
      <c r="U403" s="12"/>
      <c r="V403" s="12"/>
      <c r="W403" s="12"/>
      <c r="X403" s="42"/>
      <c r="Y403" s="44"/>
      <c r="Z403" s="12"/>
      <c r="AA403" s="12"/>
      <c r="AB403" s="12"/>
      <c r="AC403" s="42"/>
      <c r="AD403" s="44"/>
      <c r="AE403" s="12"/>
      <c r="AF403" s="12"/>
      <c r="AG403" s="12"/>
      <c r="AH403" s="42"/>
      <c r="AI403" s="44"/>
      <c r="AJ403" s="12"/>
      <c r="AK403" s="12"/>
      <c r="AL403" s="12"/>
      <c r="AM403" s="42"/>
      <c r="AN403" s="44"/>
      <c r="AO403" s="12"/>
      <c r="AP403" s="12"/>
      <c r="AQ403" s="12"/>
      <c r="AR403" s="42"/>
      <c r="AS403" s="44"/>
      <c r="AT403" s="12"/>
      <c r="AU403" s="12"/>
      <c r="AV403" s="12"/>
      <c r="AW403" s="42"/>
      <c r="AX403" s="44"/>
    </row>
    <row r="404" spans="1:50" x14ac:dyDescent="0.2">
      <c r="A404" s="12"/>
      <c r="B404" s="64"/>
      <c r="C404" s="18"/>
      <c r="D404" s="19"/>
      <c r="E404" s="65"/>
      <c r="F404" s="17"/>
      <c r="G404" s="27"/>
      <c r="H404" s="12"/>
      <c r="I404" s="15">
        <f>IF(Sprint4TasksTable[[#This Row],[Presup]]&gt;0,(MAX(J404:AX404)-MIN(J404:AX404))/Sprint4TasksTable[[#This Row],[Presup]],0)</f>
        <v>0</v>
      </c>
      <c r="J404" s="12"/>
      <c r="K404" s="12"/>
      <c r="L404" s="12"/>
      <c r="M404" s="12"/>
      <c r="N404" s="42"/>
      <c r="O404" s="44"/>
      <c r="P404" s="12"/>
      <c r="Q404" s="12"/>
      <c r="R404" s="12"/>
      <c r="S404" s="42"/>
      <c r="T404" s="44"/>
      <c r="U404" s="12"/>
      <c r="V404" s="12"/>
      <c r="W404" s="12"/>
      <c r="X404" s="42"/>
      <c r="Y404" s="44"/>
      <c r="Z404" s="12"/>
      <c r="AA404" s="12"/>
      <c r="AB404" s="12"/>
      <c r="AC404" s="42"/>
      <c r="AD404" s="44"/>
      <c r="AE404" s="12"/>
      <c r="AF404" s="12"/>
      <c r="AG404" s="12"/>
      <c r="AH404" s="42"/>
      <c r="AI404" s="44"/>
      <c r="AJ404" s="12"/>
      <c r="AK404" s="12"/>
      <c r="AL404" s="12"/>
      <c r="AM404" s="42"/>
      <c r="AN404" s="44"/>
      <c r="AO404" s="12"/>
      <c r="AP404" s="12"/>
      <c r="AQ404" s="12"/>
      <c r="AR404" s="42"/>
      <c r="AS404" s="44"/>
      <c r="AT404" s="12"/>
      <c r="AU404" s="12"/>
      <c r="AV404" s="12"/>
      <c r="AW404" s="42"/>
      <c r="AX404" s="44"/>
    </row>
    <row r="405" spans="1:50" x14ac:dyDescent="0.2">
      <c r="A405" s="12"/>
      <c r="B405" s="64"/>
      <c r="C405" s="18"/>
      <c r="D405" s="19"/>
      <c r="E405" s="65"/>
      <c r="F405" s="17"/>
      <c r="G405" s="27"/>
      <c r="H405" s="12"/>
      <c r="I405" s="15">
        <f>IF(Sprint4TasksTable[[#This Row],[Presup]]&gt;0,(MAX(J405:AX405)-MIN(J405:AX405))/Sprint4TasksTable[[#This Row],[Presup]],0)</f>
        <v>0</v>
      </c>
      <c r="J405" s="12"/>
      <c r="K405" s="12"/>
      <c r="L405" s="12"/>
      <c r="M405" s="12"/>
      <c r="N405" s="42"/>
      <c r="O405" s="44"/>
      <c r="P405" s="12"/>
      <c r="Q405" s="12"/>
      <c r="R405" s="12"/>
      <c r="S405" s="42"/>
      <c r="T405" s="44"/>
      <c r="U405" s="12"/>
      <c r="V405" s="12"/>
      <c r="W405" s="12"/>
      <c r="X405" s="42"/>
      <c r="Y405" s="44"/>
      <c r="Z405" s="12"/>
      <c r="AA405" s="12"/>
      <c r="AB405" s="12"/>
      <c r="AC405" s="42"/>
      <c r="AD405" s="44"/>
      <c r="AE405" s="12"/>
      <c r="AF405" s="12"/>
      <c r="AG405" s="12"/>
      <c r="AH405" s="42"/>
      <c r="AI405" s="44"/>
      <c r="AJ405" s="12"/>
      <c r="AK405" s="12"/>
      <c r="AL405" s="12"/>
      <c r="AM405" s="42"/>
      <c r="AN405" s="44"/>
      <c r="AO405" s="12"/>
      <c r="AP405" s="12"/>
      <c r="AQ405" s="12"/>
      <c r="AR405" s="42"/>
      <c r="AS405" s="44"/>
      <c r="AT405" s="12"/>
      <c r="AU405" s="12"/>
      <c r="AV405" s="12"/>
      <c r="AW405" s="42"/>
      <c r="AX405" s="44"/>
    </row>
    <row r="406" spans="1:50" x14ac:dyDescent="0.2">
      <c r="A406" s="12"/>
      <c r="B406" s="64"/>
      <c r="C406" s="18"/>
      <c r="D406" s="19"/>
      <c r="E406" s="65"/>
      <c r="F406" s="17"/>
      <c r="G406" s="27"/>
      <c r="H406" s="12"/>
      <c r="I406" s="15">
        <f>IF(Sprint4TasksTable[[#This Row],[Presup]]&gt;0,(MAX(J406:AX406)-MIN(J406:AX406))/Sprint4TasksTable[[#This Row],[Presup]],0)</f>
        <v>0</v>
      </c>
      <c r="J406" s="12"/>
      <c r="K406" s="12"/>
      <c r="L406" s="12"/>
      <c r="M406" s="12"/>
      <c r="N406" s="42"/>
      <c r="O406" s="44"/>
      <c r="P406" s="12"/>
      <c r="Q406" s="12"/>
      <c r="R406" s="12"/>
      <c r="S406" s="42"/>
      <c r="T406" s="44"/>
      <c r="U406" s="12"/>
      <c r="V406" s="12"/>
      <c r="W406" s="12"/>
      <c r="X406" s="42"/>
      <c r="Y406" s="44"/>
      <c r="Z406" s="12"/>
      <c r="AA406" s="12"/>
      <c r="AB406" s="12"/>
      <c r="AC406" s="42"/>
      <c r="AD406" s="44"/>
      <c r="AE406" s="12"/>
      <c r="AF406" s="12"/>
      <c r="AG406" s="12"/>
      <c r="AH406" s="42"/>
      <c r="AI406" s="44"/>
      <c r="AJ406" s="12"/>
      <c r="AK406" s="12"/>
      <c r="AL406" s="12"/>
      <c r="AM406" s="42"/>
      <c r="AN406" s="44"/>
      <c r="AO406" s="12"/>
      <c r="AP406" s="12"/>
      <c r="AQ406" s="12"/>
      <c r="AR406" s="42"/>
      <c r="AS406" s="44"/>
      <c r="AT406" s="12"/>
      <c r="AU406" s="12"/>
      <c r="AV406" s="12"/>
      <c r="AW406" s="42"/>
      <c r="AX406" s="44"/>
    </row>
    <row r="407" spans="1:50" x14ac:dyDescent="0.2">
      <c r="A407" s="12"/>
      <c r="B407" s="64"/>
      <c r="C407" s="18"/>
      <c r="D407" s="19"/>
      <c r="E407" s="65"/>
      <c r="F407" s="17"/>
      <c r="G407" s="27"/>
      <c r="H407" s="12"/>
      <c r="I407" s="15">
        <f>IF(Sprint4TasksTable[[#This Row],[Presup]]&gt;0,(MAX(J407:AX407)-MIN(J407:AX407))/Sprint4TasksTable[[#This Row],[Presup]],0)</f>
        <v>0</v>
      </c>
      <c r="J407" s="12"/>
      <c r="K407" s="12"/>
      <c r="L407" s="12"/>
      <c r="M407" s="12"/>
      <c r="N407" s="42"/>
      <c r="O407" s="44"/>
      <c r="P407" s="12"/>
      <c r="Q407" s="12"/>
      <c r="R407" s="12"/>
      <c r="S407" s="42"/>
      <c r="T407" s="44"/>
      <c r="U407" s="12"/>
      <c r="V407" s="12"/>
      <c r="W407" s="12"/>
      <c r="X407" s="42"/>
      <c r="Y407" s="44"/>
      <c r="Z407" s="12"/>
      <c r="AA407" s="12"/>
      <c r="AB407" s="12"/>
      <c r="AC407" s="42"/>
      <c r="AD407" s="44"/>
      <c r="AE407" s="12"/>
      <c r="AF407" s="12"/>
      <c r="AG407" s="12"/>
      <c r="AH407" s="42"/>
      <c r="AI407" s="44"/>
      <c r="AJ407" s="12"/>
      <c r="AK407" s="12"/>
      <c r="AL407" s="12"/>
      <c r="AM407" s="42"/>
      <c r="AN407" s="44"/>
      <c r="AO407" s="12"/>
      <c r="AP407" s="12"/>
      <c r="AQ407" s="12"/>
      <c r="AR407" s="42"/>
      <c r="AS407" s="44"/>
      <c r="AT407" s="12"/>
      <c r="AU407" s="12"/>
      <c r="AV407" s="12"/>
      <c r="AW407" s="42"/>
      <c r="AX407" s="44"/>
    </row>
    <row r="408" spans="1:50" x14ac:dyDescent="0.2">
      <c r="A408" s="12"/>
      <c r="B408" s="64"/>
      <c r="C408" s="18"/>
      <c r="D408" s="19"/>
      <c r="E408" s="65"/>
      <c r="F408" s="17"/>
      <c r="G408" s="27"/>
      <c r="H408" s="12"/>
      <c r="I408" s="15">
        <f>IF(Sprint4TasksTable[[#This Row],[Presup]]&gt;0,(MAX(J408:AX408)-MIN(J408:AX408))/Sprint4TasksTable[[#This Row],[Presup]],0)</f>
        <v>0</v>
      </c>
      <c r="J408" s="12"/>
      <c r="K408" s="12"/>
      <c r="L408" s="12"/>
      <c r="M408" s="12"/>
      <c r="N408" s="42"/>
      <c r="O408" s="44"/>
      <c r="P408" s="12"/>
      <c r="Q408" s="12"/>
      <c r="R408" s="12"/>
      <c r="S408" s="42"/>
      <c r="T408" s="44"/>
      <c r="U408" s="12"/>
      <c r="V408" s="12"/>
      <c r="W408" s="12"/>
      <c r="X408" s="42"/>
      <c r="Y408" s="44"/>
      <c r="Z408" s="12"/>
      <c r="AA408" s="12"/>
      <c r="AB408" s="12"/>
      <c r="AC408" s="42"/>
      <c r="AD408" s="44"/>
      <c r="AE408" s="12"/>
      <c r="AF408" s="12"/>
      <c r="AG408" s="12"/>
      <c r="AH408" s="42"/>
      <c r="AI408" s="44"/>
      <c r="AJ408" s="12"/>
      <c r="AK408" s="12"/>
      <c r="AL408" s="12"/>
      <c r="AM408" s="42"/>
      <c r="AN408" s="44"/>
      <c r="AO408" s="12"/>
      <c r="AP408" s="12"/>
      <c r="AQ408" s="12"/>
      <c r="AR408" s="42"/>
      <c r="AS408" s="44"/>
      <c r="AT408" s="12"/>
      <c r="AU408" s="12"/>
      <c r="AV408" s="12"/>
      <c r="AW408" s="42"/>
      <c r="AX408" s="44"/>
    </row>
    <row r="409" spans="1:50" x14ac:dyDescent="0.2">
      <c r="A409" s="12"/>
      <c r="B409" s="64"/>
      <c r="C409" s="18"/>
      <c r="D409" s="19"/>
      <c r="E409" s="65"/>
      <c r="F409" s="17"/>
      <c r="G409" s="27"/>
      <c r="H409" s="12"/>
      <c r="I409" s="15">
        <f>IF(Sprint4TasksTable[[#This Row],[Presup]]&gt;0,(MAX(J409:AX409)-MIN(J409:AX409))/Sprint4TasksTable[[#This Row],[Presup]],0)</f>
        <v>0</v>
      </c>
      <c r="J409" s="12"/>
      <c r="K409" s="12"/>
      <c r="L409" s="12"/>
      <c r="M409" s="12"/>
      <c r="N409" s="42"/>
      <c r="O409" s="44"/>
      <c r="P409" s="12"/>
      <c r="Q409" s="12"/>
      <c r="R409" s="12"/>
      <c r="S409" s="42"/>
      <c r="T409" s="44"/>
      <c r="U409" s="12"/>
      <c r="V409" s="12"/>
      <c r="W409" s="12"/>
      <c r="X409" s="42"/>
      <c r="Y409" s="44"/>
      <c r="Z409" s="12"/>
      <c r="AA409" s="12"/>
      <c r="AB409" s="12"/>
      <c r="AC409" s="42"/>
      <c r="AD409" s="44"/>
      <c r="AE409" s="12"/>
      <c r="AF409" s="12"/>
      <c r="AG409" s="12"/>
      <c r="AH409" s="42"/>
      <c r="AI409" s="44"/>
      <c r="AJ409" s="12"/>
      <c r="AK409" s="12"/>
      <c r="AL409" s="12"/>
      <c r="AM409" s="42"/>
      <c r="AN409" s="44"/>
      <c r="AO409" s="12"/>
      <c r="AP409" s="12"/>
      <c r="AQ409" s="12"/>
      <c r="AR409" s="42"/>
      <c r="AS409" s="44"/>
      <c r="AT409" s="12"/>
      <c r="AU409" s="12"/>
      <c r="AV409" s="12"/>
      <c r="AW409" s="42"/>
      <c r="AX409" s="44"/>
    </row>
    <row r="410" spans="1:50" x14ac:dyDescent="0.2">
      <c r="A410" s="12"/>
      <c r="B410" s="64"/>
      <c r="C410" s="18"/>
      <c r="D410" s="19"/>
      <c r="E410" s="65"/>
      <c r="F410" s="17"/>
      <c r="G410" s="27"/>
      <c r="H410" s="12"/>
      <c r="I410" s="15">
        <f>IF(Sprint4TasksTable[[#This Row],[Presup]]&gt;0,(MAX(J410:AX410)-MIN(J410:AX410))/Sprint4TasksTable[[#This Row],[Presup]],0)</f>
        <v>0</v>
      </c>
      <c r="J410" s="12"/>
      <c r="K410" s="12"/>
      <c r="L410" s="12"/>
      <c r="M410" s="12"/>
      <c r="N410" s="42"/>
      <c r="O410" s="44"/>
      <c r="P410" s="12"/>
      <c r="Q410" s="12"/>
      <c r="R410" s="12"/>
      <c r="S410" s="42"/>
      <c r="T410" s="44"/>
      <c r="U410" s="12"/>
      <c r="V410" s="12"/>
      <c r="W410" s="12"/>
      <c r="X410" s="42"/>
      <c r="Y410" s="44"/>
      <c r="Z410" s="12"/>
      <c r="AA410" s="12"/>
      <c r="AB410" s="12"/>
      <c r="AC410" s="42"/>
      <c r="AD410" s="44"/>
      <c r="AE410" s="12"/>
      <c r="AF410" s="12"/>
      <c r="AG410" s="12"/>
      <c r="AH410" s="42"/>
      <c r="AI410" s="44"/>
      <c r="AJ410" s="12"/>
      <c r="AK410" s="12"/>
      <c r="AL410" s="12"/>
      <c r="AM410" s="42"/>
      <c r="AN410" s="44"/>
      <c r="AO410" s="12"/>
      <c r="AP410" s="12"/>
      <c r="AQ410" s="12"/>
      <c r="AR410" s="42"/>
      <c r="AS410" s="44"/>
      <c r="AT410" s="12"/>
      <c r="AU410" s="12"/>
      <c r="AV410" s="12"/>
      <c r="AW410" s="42"/>
      <c r="AX410" s="44"/>
    </row>
    <row r="411" spans="1:50" x14ac:dyDescent="0.2">
      <c r="A411" s="12"/>
      <c r="B411" s="64"/>
      <c r="C411" s="18"/>
      <c r="D411" s="19"/>
      <c r="E411" s="65"/>
      <c r="F411" s="17"/>
      <c r="G411" s="27"/>
      <c r="H411" s="12"/>
      <c r="I411" s="15">
        <f>IF(Sprint4TasksTable[[#This Row],[Presup]]&gt;0,(MAX(J411:AX411)-MIN(J411:AX411))/Sprint4TasksTable[[#This Row],[Presup]],0)</f>
        <v>0</v>
      </c>
      <c r="J411" s="12"/>
      <c r="K411" s="12"/>
      <c r="L411" s="12"/>
      <c r="M411" s="12"/>
      <c r="N411" s="42"/>
      <c r="O411" s="44"/>
      <c r="P411" s="12"/>
      <c r="Q411" s="12"/>
      <c r="R411" s="12"/>
      <c r="S411" s="42"/>
      <c r="T411" s="44"/>
      <c r="U411" s="12"/>
      <c r="V411" s="12"/>
      <c r="W411" s="12"/>
      <c r="X411" s="42"/>
      <c r="Y411" s="44"/>
      <c r="Z411" s="12"/>
      <c r="AA411" s="12"/>
      <c r="AB411" s="12"/>
      <c r="AC411" s="42"/>
      <c r="AD411" s="44"/>
      <c r="AE411" s="12"/>
      <c r="AF411" s="12"/>
      <c r="AG411" s="12"/>
      <c r="AH411" s="42"/>
      <c r="AI411" s="44"/>
      <c r="AJ411" s="12"/>
      <c r="AK411" s="12"/>
      <c r="AL411" s="12"/>
      <c r="AM411" s="42"/>
      <c r="AN411" s="44"/>
      <c r="AO411" s="12"/>
      <c r="AP411" s="12"/>
      <c r="AQ411" s="12"/>
      <c r="AR411" s="42"/>
      <c r="AS411" s="44"/>
      <c r="AT411" s="12"/>
      <c r="AU411" s="12"/>
      <c r="AV411" s="12"/>
      <c r="AW411" s="42"/>
      <c r="AX411" s="44"/>
    </row>
    <row r="412" spans="1:50" x14ac:dyDescent="0.2">
      <c r="A412" s="12"/>
      <c r="B412" s="64"/>
      <c r="C412" s="18"/>
      <c r="D412" s="19"/>
      <c r="E412" s="65"/>
      <c r="F412" s="17"/>
      <c r="G412" s="27"/>
      <c r="H412" s="12"/>
      <c r="I412" s="15">
        <f>IF(Sprint4TasksTable[[#This Row],[Presup]]&gt;0,(MAX(J412:AX412)-MIN(J412:AX412))/Sprint4TasksTable[[#This Row],[Presup]],0)</f>
        <v>0</v>
      </c>
      <c r="J412" s="12"/>
      <c r="K412" s="12"/>
      <c r="L412" s="12"/>
      <c r="M412" s="12"/>
      <c r="N412" s="42"/>
      <c r="O412" s="44"/>
      <c r="P412" s="12"/>
      <c r="Q412" s="12"/>
      <c r="R412" s="12"/>
      <c r="S412" s="42"/>
      <c r="T412" s="44"/>
      <c r="U412" s="12"/>
      <c r="V412" s="12"/>
      <c r="W412" s="12"/>
      <c r="X412" s="42"/>
      <c r="Y412" s="44"/>
      <c r="Z412" s="12"/>
      <c r="AA412" s="12"/>
      <c r="AB412" s="12"/>
      <c r="AC412" s="42"/>
      <c r="AD412" s="44"/>
      <c r="AE412" s="12"/>
      <c r="AF412" s="12"/>
      <c r="AG412" s="12"/>
      <c r="AH412" s="42"/>
      <c r="AI412" s="44"/>
      <c r="AJ412" s="12"/>
      <c r="AK412" s="12"/>
      <c r="AL412" s="12"/>
      <c r="AM412" s="42"/>
      <c r="AN412" s="44"/>
      <c r="AO412" s="12"/>
      <c r="AP412" s="12"/>
      <c r="AQ412" s="12"/>
      <c r="AR412" s="42"/>
      <c r="AS412" s="44"/>
      <c r="AT412" s="12"/>
      <c r="AU412" s="12"/>
      <c r="AV412" s="12"/>
      <c r="AW412" s="42"/>
      <c r="AX412" s="44"/>
    </row>
    <row r="413" spans="1:50" x14ac:dyDescent="0.2">
      <c r="A413" s="12"/>
      <c r="B413" s="64"/>
      <c r="C413" s="18"/>
      <c r="D413" s="19"/>
      <c r="E413" s="65"/>
      <c r="F413" s="17"/>
      <c r="G413" s="27"/>
      <c r="H413" s="12"/>
      <c r="I413" s="15">
        <f>IF(Sprint4TasksTable[[#This Row],[Presup]]&gt;0,(MAX(J413:AX413)-MIN(J413:AX413))/Sprint4TasksTable[[#This Row],[Presup]],0)</f>
        <v>0</v>
      </c>
      <c r="J413" s="12"/>
      <c r="K413" s="12"/>
      <c r="L413" s="12"/>
      <c r="M413" s="12"/>
      <c r="N413" s="42"/>
      <c r="O413" s="44"/>
      <c r="P413" s="12"/>
      <c r="Q413" s="12"/>
      <c r="R413" s="12"/>
      <c r="S413" s="42"/>
      <c r="T413" s="44"/>
      <c r="U413" s="12"/>
      <c r="V413" s="12"/>
      <c r="W413" s="12"/>
      <c r="X413" s="42"/>
      <c r="Y413" s="44"/>
      <c r="Z413" s="12"/>
      <c r="AA413" s="12"/>
      <c r="AB413" s="12"/>
      <c r="AC413" s="42"/>
      <c r="AD413" s="44"/>
      <c r="AE413" s="12"/>
      <c r="AF413" s="12"/>
      <c r="AG413" s="12"/>
      <c r="AH413" s="42"/>
      <c r="AI413" s="44"/>
      <c r="AJ413" s="12"/>
      <c r="AK413" s="12"/>
      <c r="AL413" s="12"/>
      <c r="AM413" s="42"/>
      <c r="AN413" s="44"/>
      <c r="AO413" s="12"/>
      <c r="AP413" s="12"/>
      <c r="AQ413" s="12"/>
      <c r="AR413" s="42"/>
      <c r="AS413" s="44"/>
      <c r="AT413" s="12"/>
      <c r="AU413" s="12"/>
      <c r="AV413" s="12"/>
      <c r="AW413" s="42"/>
      <c r="AX413" s="44"/>
    </row>
    <row r="414" spans="1:50" x14ac:dyDescent="0.2">
      <c r="A414" s="12"/>
      <c r="B414" s="64"/>
      <c r="C414" s="18"/>
      <c r="D414" s="19"/>
      <c r="E414" s="65"/>
      <c r="F414" s="17"/>
      <c r="G414" s="27"/>
      <c r="H414" s="12"/>
      <c r="I414" s="15">
        <f>IF(Sprint4TasksTable[[#This Row],[Presup]]&gt;0,(MAX(J414:AX414)-MIN(J414:AX414))/Sprint4TasksTable[[#This Row],[Presup]],0)</f>
        <v>0</v>
      </c>
      <c r="J414" s="12"/>
      <c r="K414" s="12"/>
      <c r="L414" s="12"/>
      <c r="M414" s="12"/>
      <c r="N414" s="42"/>
      <c r="O414" s="44"/>
      <c r="P414" s="12"/>
      <c r="Q414" s="12"/>
      <c r="R414" s="12"/>
      <c r="S414" s="42"/>
      <c r="T414" s="44"/>
      <c r="U414" s="12"/>
      <c r="V414" s="12"/>
      <c r="W414" s="12"/>
      <c r="X414" s="42"/>
      <c r="Y414" s="44"/>
      <c r="Z414" s="12"/>
      <c r="AA414" s="12"/>
      <c r="AB414" s="12"/>
      <c r="AC414" s="42"/>
      <c r="AD414" s="44"/>
      <c r="AE414" s="12"/>
      <c r="AF414" s="12"/>
      <c r="AG414" s="12"/>
      <c r="AH414" s="42"/>
      <c r="AI414" s="44"/>
      <c r="AJ414" s="12"/>
      <c r="AK414" s="12"/>
      <c r="AL414" s="12"/>
      <c r="AM414" s="42"/>
      <c r="AN414" s="44"/>
      <c r="AO414" s="12"/>
      <c r="AP414" s="12"/>
      <c r="AQ414" s="12"/>
      <c r="AR414" s="42"/>
      <c r="AS414" s="44"/>
      <c r="AT414" s="12"/>
      <c r="AU414" s="12"/>
      <c r="AV414" s="12"/>
      <c r="AW414" s="42"/>
      <c r="AX414" s="44"/>
    </row>
    <row r="415" spans="1:50" x14ac:dyDescent="0.2">
      <c r="A415" s="12"/>
      <c r="B415" s="64"/>
      <c r="C415" s="18"/>
      <c r="D415" s="19"/>
      <c r="E415" s="65"/>
      <c r="F415" s="17"/>
      <c r="G415" s="27"/>
      <c r="H415" s="12"/>
      <c r="I415" s="15">
        <f>IF(Sprint4TasksTable[[#This Row],[Presup]]&gt;0,(MAX(J415:AX415)-MIN(J415:AX415))/Sprint4TasksTable[[#This Row],[Presup]],0)</f>
        <v>0</v>
      </c>
      <c r="J415" s="12"/>
      <c r="K415" s="12"/>
      <c r="L415" s="12"/>
      <c r="M415" s="12"/>
      <c r="N415" s="42"/>
      <c r="O415" s="44"/>
      <c r="P415" s="12"/>
      <c r="Q415" s="12"/>
      <c r="R415" s="12"/>
      <c r="S415" s="42"/>
      <c r="T415" s="44"/>
      <c r="U415" s="12"/>
      <c r="V415" s="12"/>
      <c r="W415" s="12"/>
      <c r="X415" s="42"/>
      <c r="Y415" s="44"/>
      <c r="Z415" s="12"/>
      <c r="AA415" s="12"/>
      <c r="AB415" s="12"/>
      <c r="AC415" s="42"/>
      <c r="AD415" s="44"/>
      <c r="AE415" s="12"/>
      <c r="AF415" s="12"/>
      <c r="AG415" s="12"/>
      <c r="AH415" s="42"/>
      <c r="AI415" s="44"/>
      <c r="AJ415" s="12"/>
      <c r="AK415" s="12"/>
      <c r="AL415" s="12"/>
      <c r="AM415" s="42"/>
      <c r="AN415" s="44"/>
      <c r="AO415" s="12"/>
      <c r="AP415" s="12"/>
      <c r="AQ415" s="12"/>
      <c r="AR415" s="42"/>
      <c r="AS415" s="44"/>
      <c r="AT415" s="12"/>
      <c r="AU415" s="12"/>
      <c r="AV415" s="12"/>
      <c r="AW415" s="42"/>
      <c r="AX415" s="44"/>
    </row>
    <row r="416" spans="1:50" x14ac:dyDescent="0.2">
      <c r="A416" s="12"/>
      <c r="B416" s="64"/>
      <c r="C416" s="18"/>
      <c r="D416" s="19"/>
      <c r="E416" s="65"/>
      <c r="F416" s="17"/>
      <c r="G416" s="27"/>
      <c r="H416" s="12"/>
      <c r="I416" s="15">
        <f>IF(Sprint4TasksTable[[#This Row],[Presup]]&gt;0,(MAX(J416:AX416)-MIN(J416:AX416))/Sprint4TasksTable[[#This Row],[Presup]],0)</f>
        <v>0</v>
      </c>
      <c r="J416" s="12"/>
      <c r="K416" s="12"/>
      <c r="L416" s="12"/>
      <c r="M416" s="12"/>
      <c r="N416" s="42"/>
      <c r="O416" s="44"/>
      <c r="P416" s="12"/>
      <c r="Q416" s="12"/>
      <c r="R416" s="12"/>
      <c r="S416" s="42"/>
      <c r="T416" s="44"/>
      <c r="U416" s="12"/>
      <c r="V416" s="12"/>
      <c r="W416" s="12"/>
      <c r="X416" s="42"/>
      <c r="Y416" s="44"/>
      <c r="Z416" s="12"/>
      <c r="AA416" s="12"/>
      <c r="AB416" s="12"/>
      <c r="AC416" s="42"/>
      <c r="AD416" s="44"/>
      <c r="AE416" s="12"/>
      <c r="AF416" s="12"/>
      <c r="AG416" s="12"/>
      <c r="AH416" s="42"/>
      <c r="AI416" s="44"/>
      <c r="AJ416" s="12"/>
      <c r="AK416" s="12"/>
      <c r="AL416" s="12"/>
      <c r="AM416" s="42"/>
      <c r="AN416" s="44"/>
      <c r="AO416" s="12"/>
      <c r="AP416" s="12"/>
      <c r="AQ416" s="12"/>
      <c r="AR416" s="42"/>
      <c r="AS416" s="44"/>
      <c r="AT416" s="12"/>
      <c r="AU416" s="12"/>
      <c r="AV416" s="12"/>
      <c r="AW416" s="42"/>
      <c r="AX416" s="44"/>
    </row>
    <row r="417" spans="1:50" x14ac:dyDescent="0.2">
      <c r="A417" s="12"/>
      <c r="B417" s="64"/>
      <c r="C417" s="18"/>
      <c r="D417" s="19"/>
      <c r="E417" s="65"/>
      <c r="F417" s="17"/>
      <c r="G417" s="27"/>
      <c r="H417" s="12"/>
      <c r="I417" s="15">
        <f>IF(Sprint4TasksTable[[#This Row],[Presup]]&gt;0,(MAX(J417:AX417)-MIN(J417:AX417))/Sprint4TasksTable[[#This Row],[Presup]],0)</f>
        <v>0</v>
      </c>
      <c r="J417" s="12"/>
      <c r="K417" s="12"/>
      <c r="L417" s="12"/>
      <c r="M417" s="12"/>
      <c r="N417" s="42"/>
      <c r="O417" s="44"/>
      <c r="P417" s="12"/>
      <c r="Q417" s="12"/>
      <c r="R417" s="12"/>
      <c r="S417" s="42"/>
      <c r="T417" s="44"/>
      <c r="U417" s="12"/>
      <c r="V417" s="12"/>
      <c r="W417" s="12"/>
      <c r="X417" s="42"/>
      <c r="Y417" s="44"/>
      <c r="Z417" s="12"/>
      <c r="AA417" s="12"/>
      <c r="AB417" s="12"/>
      <c r="AC417" s="42"/>
      <c r="AD417" s="44"/>
      <c r="AE417" s="12"/>
      <c r="AF417" s="12"/>
      <c r="AG417" s="12"/>
      <c r="AH417" s="42"/>
      <c r="AI417" s="44"/>
      <c r="AJ417" s="12"/>
      <c r="AK417" s="12"/>
      <c r="AL417" s="12"/>
      <c r="AM417" s="42"/>
      <c r="AN417" s="44"/>
      <c r="AO417" s="12"/>
      <c r="AP417" s="12"/>
      <c r="AQ417" s="12"/>
      <c r="AR417" s="42"/>
      <c r="AS417" s="44"/>
      <c r="AT417" s="12"/>
      <c r="AU417" s="12"/>
      <c r="AV417" s="12"/>
      <c r="AW417" s="42"/>
      <c r="AX417" s="44"/>
    </row>
    <row r="418" spans="1:50" x14ac:dyDescent="0.2">
      <c r="A418" s="12"/>
      <c r="B418" s="64"/>
      <c r="C418" s="18"/>
      <c r="D418" s="19"/>
      <c r="E418" s="65"/>
      <c r="F418" s="17"/>
      <c r="G418" s="27"/>
      <c r="H418" s="12"/>
      <c r="I418" s="15">
        <f>IF(Sprint4TasksTable[[#This Row],[Presup]]&gt;0,(MAX(J418:AX418)-MIN(J418:AX418))/Sprint4TasksTable[[#This Row],[Presup]],0)</f>
        <v>0</v>
      </c>
      <c r="J418" s="12"/>
      <c r="K418" s="12"/>
      <c r="L418" s="12"/>
      <c r="M418" s="12"/>
      <c r="N418" s="42"/>
      <c r="O418" s="44"/>
      <c r="P418" s="12"/>
      <c r="Q418" s="12"/>
      <c r="R418" s="12"/>
      <c r="S418" s="42"/>
      <c r="T418" s="44"/>
      <c r="U418" s="12"/>
      <c r="V418" s="12"/>
      <c r="W418" s="12"/>
      <c r="X418" s="42"/>
      <c r="Y418" s="44"/>
      <c r="Z418" s="12"/>
      <c r="AA418" s="12"/>
      <c r="AB418" s="12"/>
      <c r="AC418" s="42"/>
      <c r="AD418" s="44"/>
      <c r="AE418" s="12"/>
      <c r="AF418" s="12"/>
      <c r="AG418" s="12"/>
      <c r="AH418" s="42"/>
      <c r="AI418" s="44"/>
      <c r="AJ418" s="12"/>
      <c r="AK418" s="12"/>
      <c r="AL418" s="12"/>
      <c r="AM418" s="42"/>
      <c r="AN418" s="44"/>
      <c r="AO418" s="12"/>
      <c r="AP418" s="12"/>
      <c r="AQ418" s="12"/>
      <c r="AR418" s="42"/>
      <c r="AS418" s="44"/>
      <c r="AT418" s="12"/>
      <c r="AU418" s="12"/>
      <c r="AV418" s="12"/>
      <c r="AW418" s="42"/>
      <c r="AX418" s="44"/>
    </row>
    <row r="419" spans="1:50" x14ac:dyDescent="0.2">
      <c r="A419" s="12"/>
      <c r="B419" s="64"/>
      <c r="C419" s="18"/>
      <c r="D419" s="19"/>
      <c r="E419" s="65"/>
      <c r="F419" s="17"/>
      <c r="G419" s="27"/>
      <c r="H419" s="12"/>
      <c r="I419" s="15">
        <f>IF(Sprint4TasksTable[[#This Row],[Presup]]&gt;0,(MAX(J419:AX419)-MIN(J419:AX419))/Sprint4TasksTable[[#This Row],[Presup]],0)</f>
        <v>0</v>
      </c>
      <c r="J419" s="12"/>
      <c r="K419" s="12"/>
      <c r="L419" s="12"/>
      <c r="M419" s="12"/>
      <c r="N419" s="42"/>
      <c r="O419" s="44"/>
      <c r="P419" s="12"/>
      <c r="Q419" s="12"/>
      <c r="R419" s="12"/>
      <c r="S419" s="42"/>
      <c r="T419" s="44"/>
      <c r="U419" s="12"/>
      <c r="V419" s="12"/>
      <c r="W419" s="12"/>
      <c r="X419" s="42"/>
      <c r="Y419" s="44"/>
      <c r="Z419" s="12"/>
      <c r="AA419" s="12"/>
      <c r="AB419" s="12"/>
      <c r="AC419" s="42"/>
      <c r="AD419" s="44"/>
      <c r="AE419" s="12"/>
      <c r="AF419" s="12"/>
      <c r="AG419" s="12"/>
      <c r="AH419" s="42"/>
      <c r="AI419" s="44"/>
      <c r="AJ419" s="12"/>
      <c r="AK419" s="12"/>
      <c r="AL419" s="12"/>
      <c r="AM419" s="42"/>
      <c r="AN419" s="44"/>
      <c r="AO419" s="12"/>
      <c r="AP419" s="12"/>
      <c r="AQ419" s="12"/>
      <c r="AR419" s="42"/>
      <c r="AS419" s="44"/>
      <c r="AT419" s="12"/>
      <c r="AU419" s="12"/>
      <c r="AV419" s="12"/>
      <c r="AW419" s="42"/>
      <c r="AX419" s="44"/>
    </row>
    <row r="420" spans="1:50" x14ac:dyDescent="0.2">
      <c r="A420" s="12"/>
      <c r="B420" s="64"/>
      <c r="C420" s="18"/>
      <c r="D420" s="19"/>
      <c r="E420" s="65"/>
      <c r="F420" s="17"/>
      <c r="G420" s="27"/>
      <c r="H420" s="12"/>
      <c r="I420" s="15">
        <f>IF(Sprint4TasksTable[[#This Row],[Presup]]&gt;0,(MAX(J420:AX420)-MIN(J420:AX420))/Sprint4TasksTable[[#This Row],[Presup]],0)</f>
        <v>0</v>
      </c>
      <c r="J420" s="12"/>
      <c r="K420" s="12"/>
      <c r="L420" s="12"/>
      <c r="M420" s="12"/>
      <c r="N420" s="42"/>
      <c r="O420" s="44"/>
      <c r="P420" s="12"/>
      <c r="Q420" s="12"/>
      <c r="R420" s="12"/>
      <c r="S420" s="42"/>
      <c r="T420" s="44"/>
      <c r="U420" s="12"/>
      <c r="V420" s="12"/>
      <c r="W420" s="12"/>
      <c r="X420" s="42"/>
      <c r="Y420" s="44"/>
      <c r="Z420" s="12"/>
      <c r="AA420" s="12"/>
      <c r="AB420" s="12"/>
      <c r="AC420" s="42"/>
      <c r="AD420" s="44"/>
      <c r="AE420" s="12"/>
      <c r="AF420" s="12"/>
      <c r="AG420" s="12"/>
      <c r="AH420" s="42"/>
      <c r="AI420" s="44"/>
      <c r="AJ420" s="12"/>
      <c r="AK420" s="12"/>
      <c r="AL420" s="12"/>
      <c r="AM420" s="42"/>
      <c r="AN420" s="44"/>
      <c r="AO420" s="12"/>
      <c r="AP420" s="12"/>
      <c r="AQ420" s="12"/>
      <c r="AR420" s="42"/>
      <c r="AS420" s="44"/>
      <c r="AT420" s="12"/>
      <c r="AU420" s="12"/>
      <c r="AV420" s="12"/>
      <c r="AW420" s="42"/>
      <c r="AX420" s="44"/>
    </row>
    <row r="421" spans="1:50" x14ac:dyDescent="0.2">
      <c r="A421" s="12"/>
      <c r="B421" s="64"/>
      <c r="C421" s="18"/>
      <c r="D421" s="19"/>
      <c r="E421" s="65"/>
      <c r="F421" s="17"/>
      <c r="G421" s="27"/>
      <c r="H421" s="12"/>
      <c r="I421" s="15">
        <f>IF(Sprint4TasksTable[[#This Row],[Presup]]&gt;0,(MAX(J421:AX421)-MIN(J421:AX421))/Sprint4TasksTable[[#This Row],[Presup]],0)</f>
        <v>0</v>
      </c>
      <c r="J421" s="12"/>
      <c r="K421" s="12"/>
      <c r="L421" s="12"/>
      <c r="M421" s="12"/>
      <c r="N421" s="42"/>
      <c r="O421" s="44"/>
      <c r="P421" s="12"/>
      <c r="Q421" s="12"/>
      <c r="R421" s="12"/>
      <c r="S421" s="42"/>
      <c r="T421" s="44"/>
      <c r="U421" s="12"/>
      <c r="V421" s="12"/>
      <c r="W421" s="12"/>
      <c r="X421" s="42"/>
      <c r="Y421" s="44"/>
      <c r="Z421" s="12"/>
      <c r="AA421" s="12"/>
      <c r="AB421" s="12"/>
      <c r="AC421" s="42"/>
      <c r="AD421" s="44"/>
      <c r="AE421" s="12"/>
      <c r="AF421" s="12"/>
      <c r="AG421" s="12"/>
      <c r="AH421" s="42"/>
      <c r="AI421" s="44"/>
      <c r="AJ421" s="12"/>
      <c r="AK421" s="12"/>
      <c r="AL421" s="12"/>
      <c r="AM421" s="42"/>
      <c r="AN421" s="44"/>
      <c r="AO421" s="12"/>
      <c r="AP421" s="12"/>
      <c r="AQ421" s="12"/>
      <c r="AR421" s="42"/>
      <c r="AS421" s="44"/>
      <c r="AT421" s="12"/>
      <c r="AU421" s="12"/>
      <c r="AV421" s="12"/>
      <c r="AW421" s="42"/>
      <c r="AX421" s="44"/>
    </row>
    <row r="422" spans="1:50" x14ac:dyDescent="0.2">
      <c r="A422" s="12"/>
      <c r="B422" s="64"/>
      <c r="C422" s="18"/>
      <c r="D422" s="19"/>
      <c r="E422" s="65"/>
      <c r="F422" s="17"/>
      <c r="G422" s="27"/>
      <c r="H422" s="12"/>
      <c r="I422" s="15">
        <f>IF(Sprint4TasksTable[[#This Row],[Presup]]&gt;0,(MAX(J422:AX422)-MIN(J422:AX422))/Sprint4TasksTable[[#This Row],[Presup]],0)</f>
        <v>0</v>
      </c>
      <c r="J422" s="12"/>
      <c r="K422" s="12"/>
      <c r="L422" s="12"/>
      <c r="M422" s="12"/>
      <c r="N422" s="42"/>
      <c r="O422" s="44"/>
      <c r="P422" s="12"/>
      <c r="Q422" s="12"/>
      <c r="R422" s="12"/>
      <c r="S422" s="42"/>
      <c r="T422" s="44"/>
      <c r="U422" s="12"/>
      <c r="V422" s="12"/>
      <c r="W422" s="12"/>
      <c r="X422" s="42"/>
      <c r="Y422" s="44"/>
      <c r="Z422" s="12"/>
      <c r="AA422" s="12"/>
      <c r="AB422" s="12"/>
      <c r="AC422" s="42"/>
      <c r="AD422" s="44"/>
      <c r="AE422" s="12"/>
      <c r="AF422" s="12"/>
      <c r="AG422" s="12"/>
      <c r="AH422" s="42"/>
      <c r="AI422" s="44"/>
      <c r="AJ422" s="12"/>
      <c r="AK422" s="12"/>
      <c r="AL422" s="12"/>
      <c r="AM422" s="42"/>
      <c r="AN422" s="44"/>
      <c r="AO422" s="12"/>
      <c r="AP422" s="12"/>
      <c r="AQ422" s="12"/>
      <c r="AR422" s="42"/>
      <c r="AS422" s="44"/>
      <c r="AT422" s="12"/>
      <c r="AU422" s="12"/>
      <c r="AV422" s="12"/>
      <c r="AW422" s="42"/>
      <c r="AX422" s="44"/>
    </row>
    <row r="423" spans="1:50" x14ac:dyDescent="0.2">
      <c r="A423" s="12"/>
      <c r="B423" s="64"/>
      <c r="C423" s="18"/>
      <c r="D423" s="19"/>
      <c r="E423" s="65"/>
      <c r="F423" s="17"/>
      <c r="G423" s="27"/>
      <c r="H423" s="12"/>
      <c r="I423" s="15">
        <f>IF(Sprint4TasksTable[[#This Row],[Presup]]&gt;0,(MAX(J423:AX423)-MIN(J423:AX423))/Sprint4TasksTable[[#This Row],[Presup]],0)</f>
        <v>0</v>
      </c>
      <c r="J423" s="12"/>
      <c r="K423" s="12"/>
      <c r="L423" s="12"/>
      <c r="M423" s="12"/>
      <c r="N423" s="42"/>
      <c r="O423" s="44"/>
      <c r="P423" s="12"/>
      <c r="Q423" s="12"/>
      <c r="R423" s="12"/>
      <c r="S423" s="42"/>
      <c r="T423" s="44"/>
      <c r="U423" s="12"/>
      <c r="V423" s="12"/>
      <c r="W423" s="12"/>
      <c r="X423" s="42"/>
      <c r="Y423" s="44"/>
      <c r="Z423" s="12"/>
      <c r="AA423" s="12"/>
      <c r="AB423" s="12"/>
      <c r="AC423" s="42"/>
      <c r="AD423" s="44"/>
      <c r="AE423" s="12"/>
      <c r="AF423" s="12"/>
      <c r="AG423" s="12"/>
      <c r="AH423" s="42"/>
      <c r="AI423" s="44"/>
      <c r="AJ423" s="12"/>
      <c r="AK423" s="12"/>
      <c r="AL423" s="12"/>
      <c r="AM423" s="42"/>
      <c r="AN423" s="44"/>
      <c r="AO423" s="12"/>
      <c r="AP423" s="12"/>
      <c r="AQ423" s="12"/>
      <c r="AR423" s="42"/>
      <c r="AS423" s="44"/>
      <c r="AT423" s="12"/>
      <c r="AU423" s="12"/>
      <c r="AV423" s="12"/>
      <c r="AW423" s="42"/>
      <c r="AX423" s="44"/>
    </row>
    <row r="424" spans="1:50" x14ac:dyDescent="0.2">
      <c r="A424" s="12"/>
      <c r="B424" s="64"/>
      <c r="C424" s="18"/>
      <c r="D424" s="19"/>
      <c r="E424" s="65"/>
      <c r="F424" s="17"/>
      <c r="G424" s="27"/>
      <c r="H424" s="12"/>
      <c r="I424" s="15">
        <f>IF(Sprint4TasksTable[[#This Row],[Presup]]&gt;0,(MAX(J424:AX424)-MIN(J424:AX424))/Sprint4TasksTable[[#This Row],[Presup]],0)</f>
        <v>0</v>
      </c>
      <c r="J424" s="12"/>
      <c r="K424" s="12"/>
      <c r="L424" s="12"/>
      <c r="M424" s="12"/>
      <c r="N424" s="42"/>
      <c r="O424" s="44"/>
      <c r="P424" s="12"/>
      <c r="Q424" s="12"/>
      <c r="R424" s="12"/>
      <c r="S424" s="42"/>
      <c r="T424" s="44"/>
      <c r="U424" s="12"/>
      <c r="V424" s="12"/>
      <c r="W424" s="12"/>
      <c r="X424" s="42"/>
      <c r="Y424" s="44"/>
      <c r="Z424" s="12"/>
      <c r="AA424" s="12"/>
      <c r="AB424" s="12"/>
      <c r="AC424" s="42"/>
      <c r="AD424" s="44"/>
      <c r="AE424" s="12"/>
      <c r="AF424" s="12"/>
      <c r="AG424" s="12"/>
      <c r="AH424" s="42"/>
      <c r="AI424" s="44"/>
      <c r="AJ424" s="12"/>
      <c r="AK424" s="12"/>
      <c r="AL424" s="12"/>
      <c r="AM424" s="42"/>
      <c r="AN424" s="44"/>
      <c r="AO424" s="12"/>
      <c r="AP424" s="12"/>
      <c r="AQ424" s="12"/>
      <c r="AR424" s="42"/>
      <c r="AS424" s="44"/>
      <c r="AT424" s="12"/>
      <c r="AU424" s="12"/>
      <c r="AV424" s="12"/>
      <c r="AW424" s="42"/>
      <c r="AX424" s="44"/>
    </row>
    <row r="425" spans="1:50" x14ac:dyDescent="0.2">
      <c r="A425" s="12"/>
      <c r="B425" s="64"/>
      <c r="C425" s="18"/>
      <c r="D425" s="19"/>
      <c r="E425" s="65"/>
      <c r="F425" s="17"/>
      <c r="G425" s="27"/>
      <c r="H425" s="12"/>
      <c r="I425" s="15">
        <f>IF(Sprint4TasksTable[[#This Row],[Presup]]&gt;0,(MAX(J425:AX425)-MIN(J425:AX425))/Sprint4TasksTable[[#This Row],[Presup]],0)</f>
        <v>0</v>
      </c>
      <c r="J425" s="12"/>
      <c r="K425" s="12"/>
      <c r="L425" s="12"/>
      <c r="M425" s="12"/>
      <c r="N425" s="42"/>
      <c r="O425" s="44"/>
      <c r="P425" s="12"/>
      <c r="Q425" s="12"/>
      <c r="R425" s="12"/>
      <c r="S425" s="42"/>
      <c r="T425" s="44"/>
      <c r="U425" s="12"/>
      <c r="V425" s="12"/>
      <c r="W425" s="12"/>
      <c r="X425" s="42"/>
      <c r="Y425" s="44"/>
      <c r="Z425" s="12"/>
      <c r="AA425" s="12"/>
      <c r="AB425" s="12"/>
      <c r="AC425" s="42"/>
      <c r="AD425" s="44"/>
      <c r="AE425" s="12"/>
      <c r="AF425" s="12"/>
      <c r="AG425" s="12"/>
      <c r="AH425" s="42"/>
      <c r="AI425" s="44"/>
      <c r="AJ425" s="12"/>
      <c r="AK425" s="12"/>
      <c r="AL425" s="12"/>
      <c r="AM425" s="42"/>
      <c r="AN425" s="44"/>
      <c r="AO425" s="12"/>
      <c r="AP425" s="12"/>
      <c r="AQ425" s="12"/>
      <c r="AR425" s="42"/>
      <c r="AS425" s="44"/>
      <c r="AT425" s="12"/>
      <c r="AU425" s="12"/>
      <c r="AV425" s="12"/>
      <c r="AW425" s="42"/>
      <c r="AX425" s="44"/>
    </row>
    <row r="426" spans="1:50" x14ac:dyDescent="0.2">
      <c r="A426" s="12"/>
      <c r="B426" s="64"/>
      <c r="C426" s="18"/>
      <c r="D426" s="19"/>
      <c r="E426" s="65"/>
      <c r="F426" s="17"/>
      <c r="G426" s="27"/>
      <c r="H426" s="12"/>
      <c r="I426" s="15">
        <f>IF(Sprint4TasksTable[[#This Row],[Presup]]&gt;0,(MAX(J426:AX426)-MIN(J426:AX426))/Sprint4TasksTable[[#This Row],[Presup]],0)</f>
        <v>0</v>
      </c>
      <c r="J426" s="12"/>
      <c r="K426" s="12"/>
      <c r="L426" s="12"/>
      <c r="M426" s="12"/>
      <c r="N426" s="42"/>
      <c r="O426" s="44"/>
      <c r="P426" s="12"/>
      <c r="Q426" s="12"/>
      <c r="R426" s="12"/>
      <c r="S426" s="42"/>
      <c r="T426" s="44"/>
      <c r="U426" s="12"/>
      <c r="V426" s="12"/>
      <c r="W426" s="12"/>
      <c r="X426" s="42"/>
      <c r="Y426" s="44"/>
      <c r="Z426" s="12"/>
      <c r="AA426" s="12"/>
      <c r="AB426" s="12"/>
      <c r="AC426" s="42"/>
      <c r="AD426" s="44"/>
      <c r="AE426" s="12"/>
      <c r="AF426" s="12"/>
      <c r="AG426" s="12"/>
      <c r="AH426" s="42"/>
      <c r="AI426" s="44"/>
      <c r="AJ426" s="12"/>
      <c r="AK426" s="12"/>
      <c r="AL426" s="12"/>
      <c r="AM426" s="42"/>
      <c r="AN426" s="44"/>
      <c r="AO426" s="12"/>
      <c r="AP426" s="12"/>
      <c r="AQ426" s="12"/>
      <c r="AR426" s="42"/>
      <c r="AS426" s="44"/>
      <c r="AT426" s="12"/>
      <c r="AU426" s="12"/>
      <c r="AV426" s="12"/>
      <c r="AW426" s="42"/>
      <c r="AX426" s="44"/>
    </row>
    <row r="427" spans="1:50" x14ac:dyDescent="0.2">
      <c r="A427" s="12"/>
      <c r="B427" s="64"/>
      <c r="C427" s="18"/>
      <c r="D427" s="19"/>
      <c r="E427" s="65"/>
      <c r="F427" s="17"/>
      <c r="G427" s="27"/>
      <c r="H427" s="12"/>
      <c r="I427" s="15">
        <f>IF(Sprint4TasksTable[[#This Row],[Presup]]&gt;0,(MAX(J427:AX427)-MIN(J427:AX427))/Sprint4TasksTable[[#This Row],[Presup]],0)</f>
        <v>0</v>
      </c>
      <c r="J427" s="12"/>
      <c r="K427" s="12"/>
      <c r="L427" s="12"/>
      <c r="M427" s="12"/>
      <c r="N427" s="42"/>
      <c r="O427" s="44"/>
      <c r="P427" s="12"/>
      <c r="Q427" s="12"/>
      <c r="R427" s="12"/>
      <c r="S427" s="42"/>
      <c r="T427" s="44"/>
      <c r="U427" s="12"/>
      <c r="V427" s="12"/>
      <c r="W427" s="12"/>
      <c r="X427" s="42"/>
      <c r="Y427" s="44"/>
      <c r="Z427" s="12"/>
      <c r="AA427" s="12"/>
      <c r="AB427" s="12"/>
      <c r="AC427" s="42"/>
      <c r="AD427" s="44"/>
      <c r="AE427" s="12"/>
      <c r="AF427" s="12"/>
      <c r="AG427" s="12"/>
      <c r="AH427" s="42"/>
      <c r="AI427" s="44"/>
      <c r="AJ427" s="12"/>
      <c r="AK427" s="12"/>
      <c r="AL427" s="12"/>
      <c r="AM427" s="42"/>
      <c r="AN427" s="44"/>
      <c r="AO427" s="12"/>
      <c r="AP427" s="12"/>
      <c r="AQ427" s="12"/>
      <c r="AR427" s="42"/>
      <c r="AS427" s="44"/>
      <c r="AT427" s="12"/>
      <c r="AU427" s="12"/>
      <c r="AV427" s="12"/>
      <c r="AW427" s="42"/>
      <c r="AX427" s="44"/>
    </row>
    <row r="428" spans="1:50" x14ac:dyDescent="0.2">
      <c r="A428" s="12"/>
      <c r="B428" s="64"/>
      <c r="C428" s="18"/>
      <c r="D428" s="19"/>
      <c r="E428" s="65"/>
      <c r="F428" s="17"/>
      <c r="G428" s="27"/>
      <c r="H428" s="12"/>
      <c r="I428" s="15">
        <f>IF(Sprint4TasksTable[[#This Row],[Presup]]&gt;0,(MAX(J428:AX428)-MIN(J428:AX428))/Sprint4TasksTable[[#This Row],[Presup]],0)</f>
        <v>0</v>
      </c>
      <c r="J428" s="12"/>
      <c r="K428" s="12"/>
      <c r="L428" s="12"/>
      <c r="M428" s="12"/>
      <c r="N428" s="42"/>
      <c r="O428" s="44"/>
      <c r="P428" s="12"/>
      <c r="Q428" s="12"/>
      <c r="R428" s="12"/>
      <c r="S428" s="42"/>
      <c r="T428" s="44"/>
      <c r="U428" s="12"/>
      <c r="V428" s="12"/>
      <c r="W428" s="12"/>
      <c r="X428" s="42"/>
      <c r="Y428" s="44"/>
      <c r="Z428" s="12"/>
      <c r="AA428" s="12"/>
      <c r="AB428" s="12"/>
      <c r="AC428" s="42"/>
      <c r="AD428" s="44"/>
      <c r="AE428" s="12"/>
      <c r="AF428" s="12"/>
      <c r="AG428" s="12"/>
      <c r="AH428" s="42"/>
      <c r="AI428" s="44"/>
      <c r="AJ428" s="12"/>
      <c r="AK428" s="12"/>
      <c r="AL428" s="12"/>
      <c r="AM428" s="42"/>
      <c r="AN428" s="44"/>
      <c r="AO428" s="12"/>
      <c r="AP428" s="12"/>
      <c r="AQ428" s="12"/>
      <c r="AR428" s="42"/>
      <c r="AS428" s="44"/>
      <c r="AT428" s="12"/>
      <c r="AU428" s="12"/>
      <c r="AV428" s="12"/>
      <c r="AW428" s="42"/>
      <c r="AX428" s="44"/>
    </row>
    <row r="429" spans="1:50" x14ac:dyDescent="0.2">
      <c r="A429" s="12"/>
      <c r="B429" s="64"/>
      <c r="C429" s="18"/>
      <c r="D429" s="19"/>
      <c r="E429" s="65"/>
      <c r="F429" s="17"/>
      <c r="G429" s="27"/>
      <c r="H429" s="12"/>
      <c r="I429" s="15">
        <f>IF(Sprint4TasksTable[[#This Row],[Presup]]&gt;0,(MAX(J429:AX429)-MIN(J429:AX429))/Sprint4TasksTable[[#This Row],[Presup]],0)</f>
        <v>0</v>
      </c>
      <c r="J429" s="12"/>
      <c r="K429" s="12"/>
      <c r="L429" s="12"/>
      <c r="M429" s="12"/>
      <c r="N429" s="42"/>
      <c r="O429" s="44"/>
      <c r="P429" s="12"/>
      <c r="Q429" s="12"/>
      <c r="R429" s="12"/>
      <c r="S429" s="42"/>
      <c r="T429" s="44"/>
      <c r="U429" s="12"/>
      <c r="V429" s="12"/>
      <c r="W429" s="12"/>
      <c r="X429" s="42"/>
      <c r="Y429" s="44"/>
      <c r="Z429" s="12"/>
      <c r="AA429" s="12"/>
      <c r="AB429" s="12"/>
      <c r="AC429" s="42"/>
      <c r="AD429" s="44"/>
      <c r="AE429" s="12"/>
      <c r="AF429" s="12"/>
      <c r="AG429" s="12"/>
      <c r="AH429" s="42"/>
      <c r="AI429" s="44"/>
      <c r="AJ429" s="12"/>
      <c r="AK429" s="12"/>
      <c r="AL429" s="12"/>
      <c r="AM429" s="42"/>
      <c r="AN429" s="44"/>
      <c r="AO429" s="12"/>
      <c r="AP429" s="12"/>
      <c r="AQ429" s="12"/>
      <c r="AR429" s="42"/>
      <c r="AS429" s="44"/>
      <c r="AT429" s="12"/>
      <c r="AU429" s="12"/>
      <c r="AV429" s="12"/>
      <c r="AW429" s="42"/>
      <c r="AX429" s="44"/>
    </row>
    <row r="430" spans="1:50" x14ac:dyDescent="0.2">
      <c r="A430" s="12"/>
      <c r="B430" s="64"/>
      <c r="C430" s="18"/>
      <c r="D430" s="19"/>
      <c r="E430" s="65"/>
      <c r="F430" s="17"/>
      <c r="G430" s="27"/>
      <c r="H430" s="12"/>
      <c r="I430" s="15">
        <f>IF(Sprint4TasksTable[[#This Row],[Presup]]&gt;0,(MAX(J430:AX430)-MIN(J430:AX430))/Sprint4TasksTable[[#This Row],[Presup]],0)</f>
        <v>0</v>
      </c>
      <c r="J430" s="12"/>
      <c r="K430" s="12"/>
      <c r="L430" s="12"/>
      <c r="M430" s="12"/>
      <c r="N430" s="42"/>
      <c r="O430" s="44"/>
      <c r="P430" s="12"/>
      <c r="Q430" s="12"/>
      <c r="R430" s="12"/>
      <c r="S430" s="42"/>
      <c r="T430" s="44"/>
      <c r="U430" s="12"/>
      <c r="V430" s="12"/>
      <c r="W430" s="12"/>
      <c r="X430" s="42"/>
      <c r="Y430" s="44"/>
      <c r="Z430" s="12"/>
      <c r="AA430" s="12"/>
      <c r="AB430" s="12"/>
      <c r="AC430" s="42"/>
      <c r="AD430" s="44"/>
      <c r="AE430" s="12"/>
      <c r="AF430" s="12"/>
      <c r="AG430" s="12"/>
      <c r="AH430" s="42"/>
      <c r="AI430" s="44"/>
      <c r="AJ430" s="12"/>
      <c r="AK430" s="12"/>
      <c r="AL430" s="12"/>
      <c r="AM430" s="42"/>
      <c r="AN430" s="44"/>
      <c r="AO430" s="12"/>
      <c r="AP430" s="12"/>
      <c r="AQ430" s="12"/>
      <c r="AR430" s="42"/>
      <c r="AS430" s="44"/>
      <c r="AT430" s="12"/>
      <c r="AU430" s="12"/>
      <c r="AV430" s="12"/>
      <c r="AW430" s="42"/>
      <c r="AX430" s="44"/>
    </row>
    <row r="431" spans="1:50" x14ac:dyDescent="0.2">
      <c r="A431" s="12"/>
      <c r="B431" s="64"/>
      <c r="C431" s="18"/>
      <c r="D431" s="19"/>
      <c r="E431" s="65"/>
      <c r="F431" s="17"/>
      <c r="G431" s="27"/>
      <c r="H431" s="12"/>
      <c r="I431" s="15">
        <f>IF(Sprint4TasksTable[[#This Row],[Presup]]&gt;0,(MAX(J431:AX431)-MIN(J431:AX431))/Sprint4TasksTable[[#This Row],[Presup]],0)</f>
        <v>0</v>
      </c>
      <c r="J431" s="12"/>
      <c r="K431" s="12"/>
      <c r="L431" s="12"/>
      <c r="M431" s="12"/>
      <c r="N431" s="42"/>
      <c r="O431" s="44"/>
      <c r="P431" s="12"/>
      <c r="Q431" s="12"/>
      <c r="R431" s="12"/>
      <c r="S431" s="42"/>
      <c r="T431" s="44"/>
      <c r="U431" s="12"/>
      <c r="V431" s="12"/>
      <c r="W431" s="12"/>
      <c r="X431" s="42"/>
      <c r="Y431" s="44"/>
      <c r="Z431" s="12"/>
      <c r="AA431" s="12"/>
      <c r="AB431" s="12"/>
      <c r="AC431" s="42"/>
      <c r="AD431" s="44"/>
      <c r="AE431" s="12"/>
      <c r="AF431" s="12"/>
      <c r="AG431" s="12"/>
      <c r="AH431" s="42"/>
      <c r="AI431" s="44"/>
      <c r="AJ431" s="12"/>
      <c r="AK431" s="12"/>
      <c r="AL431" s="12"/>
      <c r="AM431" s="42"/>
      <c r="AN431" s="44"/>
      <c r="AO431" s="12"/>
      <c r="AP431" s="12"/>
      <c r="AQ431" s="12"/>
      <c r="AR431" s="42"/>
      <c r="AS431" s="44"/>
      <c r="AT431" s="12"/>
      <c r="AU431" s="12"/>
      <c r="AV431" s="12"/>
      <c r="AW431" s="42"/>
      <c r="AX431" s="44"/>
    </row>
    <row r="432" spans="1:50" x14ac:dyDescent="0.2">
      <c r="A432" s="12"/>
      <c r="B432" s="64"/>
      <c r="C432" s="18"/>
      <c r="D432" s="19"/>
      <c r="E432" s="65"/>
      <c r="F432" s="17"/>
      <c r="G432" s="27"/>
      <c r="H432" s="12"/>
      <c r="I432" s="15">
        <f>IF(Sprint4TasksTable[[#This Row],[Presup]]&gt;0,(MAX(J432:AX432)-MIN(J432:AX432))/Sprint4TasksTable[[#This Row],[Presup]],0)</f>
        <v>0</v>
      </c>
      <c r="J432" s="12"/>
      <c r="K432" s="12"/>
      <c r="L432" s="12"/>
      <c r="M432" s="12"/>
      <c r="N432" s="42"/>
      <c r="O432" s="44"/>
      <c r="P432" s="12"/>
      <c r="Q432" s="12"/>
      <c r="R432" s="12"/>
      <c r="S432" s="42"/>
      <c r="T432" s="44"/>
      <c r="U432" s="12"/>
      <c r="V432" s="12"/>
      <c r="W432" s="12"/>
      <c r="X432" s="42"/>
      <c r="Y432" s="44"/>
      <c r="Z432" s="12"/>
      <c r="AA432" s="12"/>
      <c r="AB432" s="12"/>
      <c r="AC432" s="42"/>
      <c r="AD432" s="44"/>
      <c r="AE432" s="12"/>
      <c r="AF432" s="12"/>
      <c r="AG432" s="12"/>
      <c r="AH432" s="42"/>
      <c r="AI432" s="44"/>
      <c r="AJ432" s="12"/>
      <c r="AK432" s="12"/>
      <c r="AL432" s="12"/>
      <c r="AM432" s="42"/>
      <c r="AN432" s="44"/>
      <c r="AO432" s="12"/>
      <c r="AP432" s="12"/>
      <c r="AQ432" s="12"/>
      <c r="AR432" s="42"/>
      <c r="AS432" s="44"/>
      <c r="AT432" s="12"/>
      <c r="AU432" s="12"/>
      <c r="AV432" s="12"/>
      <c r="AW432" s="42"/>
      <c r="AX432" s="44"/>
    </row>
    <row r="433" spans="1:50" x14ac:dyDescent="0.2">
      <c r="A433" s="12"/>
      <c r="B433" s="64"/>
      <c r="C433" s="18"/>
      <c r="D433" s="19"/>
      <c r="E433" s="65"/>
      <c r="F433" s="17"/>
      <c r="G433" s="27"/>
      <c r="H433" s="12"/>
      <c r="I433" s="15">
        <f>IF(Sprint4TasksTable[[#This Row],[Presup]]&gt;0,(MAX(J433:AX433)-MIN(J433:AX433))/Sprint4TasksTable[[#This Row],[Presup]],0)</f>
        <v>0</v>
      </c>
      <c r="J433" s="12"/>
      <c r="K433" s="12"/>
      <c r="L433" s="12"/>
      <c r="M433" s="12"/>
      <c r="N433" s="42"/>
      <c r="O433" s="44"/>
      <c r="P433" s="12"/>
      <c r="Q433" s="12"/>
      <c r="R433" s="12"/>
      <c r="S433" s="42"/>
      <c r="T433" s="44"/>
      <c r="U433" s="12"/>
      <c r="V433" s="12"/>
      <c r="W433" s="12"/>
      <c r="X433" s="42"/>
      <c r="Y433" s="44"/>
      <c r="Z433" s="12"/>
      <c r="AA433" s="12"/>
      <c r="AB433" s="12"/>
      <c r="AC433" s="42"/>
      <c r="AD433" s="44"/>
      <c r="AE433" s="12"/>
      <c r="AF433" s="12"/>
      <c r="AG433" s="12"/>
      <c r="AH433" s="42"/>
      <c r="AI433" s="44"/>
      <c r="AJ433" s="12"/>
      <c r="AK433" s="12"/>
      <c r="AL433" s="12"/>
      <c r="AM433" s="42"/>
      <c r="AN433" s="44"/>
      <c r="AO433" s="12"/>
      <c r="AP433" s="12"/>
      <c r="AQ433" s="12"/>
      <c r="AR433" s="42"/>
      <c r="AS433" s="44"/>
      <c r="AT433" s="12"/>
      <c r="AU433" s="12"/>
      <c r="AV433" s="12"/>
      <c r="AW433" s="42"/>
      <c r="AX433" s="44"/>
    </row>
    <row r="434" spans="1:50" x14ac:dyDescent="0.2">
      <c r="A434" s="12"/>
      <c r="B434" s="64"/>
      <c r="C434" s="18"/>
      <c r="D434" s="19"/>
      <c r="E434" s="65"/>
      <c r="F434" s="17"/>
      <c r="G434" s="27"/>
      <c r="H434" s="12"/>
      <c r="I434" s="15">
        <f>IF(Sprint4TasksTable[[#This Row],[Presup]]&gt;0,(MAX(J434:AX434)-MIN(J434:AX434))/Sprint4TasksTable[[#This Row],[Presup]],0)</f>
        <v>0</v>
      </c>
      <c r="J434" s="12"/>
      <c r="K434" s="12"/>
      <c r="L434" s="12"/>
      <c r="M434" s="12"/>
      <c r="N434" s="42"/>
      <c r="O434" s="44"/>
      <c r="P434" s="12"/>
      <c r="Q434" s="12"/>
      <c r="R434" s="12"/>
      <c r="S434" s="42"/>
      <c r="T434" s="44"/>
      <c r="U434" s="12"/>
      <c r="V434" s="12"/>
      <c r="W434" s="12"/>
      <c r="X434" s="42"/>
      <c r="Y434" s="44"/>
      <c r="Z434" s="12"/>
      <c r="AA434" s="12"/>
      <c r="AB434" s="12"/>
      <c r="AC434" s="42"/>
      <c r="AD434" s="44"/>
      <c r="AE434" s="12"/>
      <c r="AF434" s="12"/>
      <c r="AG434" s="12"/>
      <c r="AH434" s="42"/>
      <c r="AI434" s="44"/>
      <c r="AJ434" s="12"/>
      <c r="AK434" s="12"/>
      <c r="AL434" s="12"/>
      <c r="AM434" s="42"/>
      <c r="AN434" s="44"/>
      <c r="AO434" s="12"/>
      <c r="AP434" s="12"/>
      <c r="AQ434" s="12"/>
      <c r="AR434" s="42"/>
      <c r="AS434" s="44"/>
      <c r="AT434" s="12"/>
      <c r="AU434" s="12"/>
      <c r="AV434" s="12"/>
      <c r="AW434" s="42"/>
      <c r="AX434" s="44"/>
    </row>
    <row r="435" spans="1:50" x14ac:dyDescent="0.2">
      <c r="A435" s="12"/>
      <c r="B435" s="64"/>
      <c r="C435" s="18"/>
      <c r="D435" s="19"/>
      <c r="E435" s="65"/>
      <c r="F435" s="17"/>
      <c r="G435" s="27"/>
      <c r="H435" s="12"/>
      <c r="I435" s="15">
        <f>IF(Sprint4TasksTable[[#This Row],[Presup]]&gt;0,(MAX(J435:AX435)-MIN(J435:AX435))/Sprint4TasksTable[[#This Row],[Presup]],0)</f>
        <v>0</v>
      </c>
      <c r="J435" s="12"/>
      <c r="K435" s="12"/>
      <c r="L435" s="12"/>
      <c r="M435" s="12"/>
      <c r="N435" s="42"/>
      <c r="O435" s="44"/>
      <c r="P435" s="12"/>
      <c r="Q435" s="12"/>
      <c r="R435" s="12"/>
      <c r="S435" s="42"/>
      <c r="T435" s="44"/>
      <c r="U435" s="12"/>
      <c r="V435" s="12"/>
      <c r="W435" s="12"/>
      <c r="X435" s="42"/>
      <c r="Y435" s="44"/>
      <c r="Z435" s="12"/>
      <c r="AA435" s="12"/>
      <c r="AB435" s="12"/>
      <c r="AC435" s="42"/>
      <c r="AD435" s="44"/>
      <c r="AE435" s="12"/>
      <c r="AF435" s="12"/>
      <c r="AG435" s="12"/>
      <c r="AH435" s="42"/>
      <c r="AI435" s="44"/>
      <c r="AJ435" s="12"/>
      <c r="AK435" s="12"/>
      <c r="AL435" s="12"/>
      <c r="AM435" s="42"/>
      <c r="AN435" s="44"/>
      <c r="AO435" s="12"/>
      <c r="AP435" s="12"/>
      <c r="AQ435" s="12"/>
      <c r="AR435" s="42"/>
      <c r="AS435" s="44"/>
      <c r="AT435" s="12"/>
      <c r="AU435" s="12"/>
      <c r="AV435" s="12"/>
      <c r="AW435" s="42"/>
      <c r="AX435" s="44"/>
    </row>
    <row r="436" spans="1:50" x14ac:dyDescent="0.2">
      <c r="A436" s="12"/>
      <c r="B436" s="64"/>
      <c r="C436" s="18"/>
      <c r="D436" s="19"/>
      <c r="E436" s="65"/>
      <c r="F436" s="17"/>
      <c r="G436" s="27"/>
      <c r="H436" s="12"/>
      <c r="I436" s="15">
        <f>IF(Sprint4TasksTable[[#This Row],[Presup]]&gt;0,(MAX(J436:AX436)-MIN(J436:AX436))/Sprint4TasksTable[[#This Row],[Presup]],0)</f>
        <v>0</v>
      </c>
      <c r="J436" s="12"/>
      <c r="K436" s="12"/>
      <c r="L436" s="12"/>
      <c r="M436" s="12"/>
      <c r="N436" s="42"/>
      <c r="O436" s="44"/>
      <c r="P436" s="12"/>
      <c r="Q436" s="12"/>
      <c r="R436" s="12"/>
      <c r="S436" s="42"/>
      <c r="T436" s="44"/>
      <c r="U436" s="12"/>
      <c r="V436" s="12"/>
      <c r="W436" s="12"/>
      <c r="X436" s="42"/>
      <c r="Y436" s="44"/>
      <c r="Z436" s="12"/>
      <c r="AA436" s="12"/>
      <c r="AB436" s="12"/>
      <c r="AC436" s="42"/>
      <c r="AD436" s="44"/>
      <c r="AE436" s="12"/>
      <c r="AF436" s="12"/>
      <c r="AG436" s="12"/>
      <c r="AH436" s="42"/>
      <c r="AI436" s="44"/>
      <c r="AJ436" s="12"/>
      <c r="AK436" s="12"/>
      <c r="AL436" s="12"/>
      <c r="AM436" s="42"/>
      <c r="AN436" s="44"/>
      <c r="AO436" s="12"/>
      <c r="AP436" s="12"/>
      <c r="AQ436" s="12"/>
      <c r="AR436" s="42"/>
      <c r="AS436" s="44"/>
      <c r="AT436" s="12"/>
      <c r="AU436" s="12"/>
      <c r="AV436" s="12"/>
      <c r="AW436" s="42"/>
      <c r="AX436" s="44"/>
    </row>
    <row r="437" spans="1:50" x14ac:dyDescent="0.2">
      <c r="A437" s="12"/>
      <c r="B437" s="64"/>
      <c r="C437" s="18"/>
      <c r="D437" s="19"/>
      <c r="E437" s="65"/>
      <c r="F437" s="17"/>
      <c r="G437" s="27"/>
      <c r="H437" s="12"/>
      <c r="I437" s="15">
        <f>IF(Sprint4TasksTable[[#This Row],[Presup]]&gt;0,(MAX(J437:AX437)-MIN(J437:AX437))/Sprint4TasksTable[[#This Row],[Presup]],0)</f>
        <v>0</v>
      </c>
      <c r="J437" s="12"/>
      <c r="K437" s="12"/>
      <c r="L437" s="12"/>
      <c r="M437" s="12"/>
      <c r="N437" s="42"/>
      <c r="O437" s="44"/>
      <c r="P437" s="12"/>
      <c r="Q437" s="12"/>
      <c r="R437" s="12"/>
      <c r="S437" s="42"/>
      <c r="T437" s="44"/>
      <c r="U437" s="12"/>
      <c r="V437" s="12"/>
      <c r="W437" s="12"/>
      <c r="X437" s="42"/>
      <c r="Y437" s="44"/>
      <c r="Z437" s="12"/>
      <c r="AA437" s="12"/>
      <c r="AB437" s="12"/>
      <c r="AC437" s="42"/>
      <c r="AD437" s="44"/>
      <c r="AE437" s="12"/>
      <c r="AF437" s="12"/>
      <c r="AG437" s="12"/>
      <c r="AH437" s="42"/>
      <c r="AI437" s="44"/>
      <c r="AJ437" s="12"/>
      <c r="AK437" s="12"/>
      <c r="AL437" s="12"/>
      <c r="AM437" s="42"/>
      <c r="AN437" s="44"/>
      <c r="AO437" s="12"/>
      <c r="AP437" s="12"/>
      <c r="AQ437" s="12"/>
      <c r="AR437" s="42"/>
      <c r="AS437" s="44"/>
      <c r="AT437" s="12"/>
      <c r="AU437" s="12"/>
      <c r="AV437" s="12"/>
      <c r="AW437" s="42"/>
      <c r="AX437" s="44"/>
    </row>
    <row r="438" spans="1:50" x14ac:dyDescent="0.2">
      <c r="A438" s="12"/>
      <c r="B438" s="64"/>
      <c r="C438" s="18"/>
      <c r="D438" s="19"/>
      <c r="E438" s="65"/>
      <c r="F438" s="17"/>
      <c r="G438" s="27"/>
      <c r="H438" s="12"/>
      <c r="I438" s="15">
        <f>IF(Sprint4TasksTable[[#This Row],[Presup]]&gt;0,(MAX(J438:AX438)-MIN(J438:AX438))/Sprint4TasksTable[[#This Row],[Presup]],0)</f>
        <v>0</v>
      </c>
      <c r="J438" s="12"/>
      <c r="K438" s="12"/>
      <c r="L438" s="12"/>
      <c r="M438" s="12"/>
      <c r="N438" s="42"/>
      <c r="O438" s="44"/>
      <c r="P438" s="12"/>
      <c r="Q438" s="12"/>
      <c r="R438" s="12"/>
      <c r="S438" s="42"/>
      <c r="T438" s="44"/>
      <c r="U438" s="12"/>
      <c r="V438" s="12"/>
      <c r="W438" s="12"/>
      <c r="X438" s="42"/>
      <c r="Y438" s="44"/>
      <c r="Z438" s="12"/>
      <c r="AA438" s="12"/>
      <c r="AB438" s="12"/>
      <c r="AC438" s="42"/>
      <c r="AD438" s="44"/>
      <c r="AE438" s="12"/>
      <c r="AF438" s="12"/>
      <c r="AG438" s="12"/>
      <c r="AH438" s="42"/>
      <c r="AI438" s="44"/>
      <c r="AJ438" s="12"/>
      <c r="AK438" s="12"/>
      <c r="AL438" s="12"/>
      <c r="AM438" s="42"/>
      <c r="AN438" s="44"/>
      <c r="AO438" s="12"/>
      <c r="AP438" s="12"/>
      <c r="AQ438" s="12"/>
      <c r="AR438" s="42"/>
      <c r="AS438" s="44"/>
      <c r="AT438" s="12"/>
      <c r="AU438" s="12"/>
      <c r="AV438" s="12"/>
      <c r="AW438" s="42"/>
      <c r="AX438" s="44"/>
    </row>
    <row r="439" spans="1:50" x14ac:dyDescent="0.2">
      <c r="A439" s="12"/>
      <c r="B439" s="64"/>
      <c r="C439" s="18"/>
      <c r="D439" s="19"/>
      <c r="E439" s="65"/>
      <c r="F439" s="17"/>
      <c r="G439" s="27"/>
      <c r="H439" s="12"/>
      <c r="I439" s="15">
        <f>IF(Sprint4TasksTable[[#This Row],[Presup]]&gt;0,(MAX(J439:AX439)-MIN(J439:AX439))/Sprint4TasksTable[[#This Row],[Presup]],0)</f>
        <v>0</v>
      </c>
      <c r="J439" s="12"/>
      <c r="K439" s="12"/>
      <c r="L439" s="12"/>
      <c r="M439" s="12"/>
      <c r="N439" s="42"/>
      <c r="O439" s="44"/>
      <c r="P439" s="12"/>
      <c r="Q439" s="12"/>
      <c r="R439" s="12"/>
      <c r="S439" s="42"/>
      <c r="T439" s="44"/>
      <c r="U439" s="12"/>
      <c r="V439" s="12"/>
      <c r="W439" s="12"/>
      <c r="X439" s="42"/>
      <c r="Y439" s="44"/>
      <c r="Z439" s="12"/>
      <c r="AA439" s="12"/>
      <c r="AB439" s="12"/>
      <c r="AC439" s="42"/>
      <c r="AD439" s="44"/>
      <c r="AE439" s="12"/>
      <c r="AF439" s="12"/>
      <c r="AG439" s="12"/>
      <c r="AH439" s="42"/>
      <c r="AI439" s="44"/>
      <c r="AJ439" s="12"/>
      <c r="AK439" s="12"/>
      <c r="AL439" s="12"/>
      <c r="AM439" s="42"/>
      <c r="AN439" s="44"/>
      <c r="AO439" s="12"/>
      <c r="AP439" s="12"/>
      <c r="AQ439" s="12"/>
      <c r="AR439" s="42"/>
      <c r="AS439" s="44"/>
      <c r="AT439" s="12"/>
      <c r="AU439" s="12"/>
      <c r="AV439" s="12"/>
      <c r="AW439" s="42"/>
      <c r="AX439" s="44"/>
    </row>
    <row r="440" spans="1:50" x14ac:dyDescent="0.2">
      <c r="A440" s="12"/>
      <c r="B440" s="64"/>
      <c r="C440" s="18"/>
      <c r="D440" s="19"/>
      <c r="E440" s="65"/>
      <c r="F440" s="17"/>
      <c r="G440" s="27"/>
      <c r="H440" s="12"/>
      <c r="I440" s="15">
        <f>IF(Sprint4TasksTable[[#This Row],[Presup]]&gt;0,(MAX(J440:AX440)-MIN(J440:AX440))/Sprint4TasksTable[[#This Row],[Presup]],0)</f>
        <v>0</v>
      </c>
      <c r="J440" s="12"/>
      <c r="K440" s="12"/>
      <c r="L440" s="12"/>
      <c r="M440" s="12"/>
      <c r="N440" s="42"/>
      <c r="O440" s="44"/>
      <c r="P440" s="12"/>
      <c r="Q440" s="12"/>
      <c r="R440" s="12"/>
      <c r="S440" s="42"/>
      <c r="T440" s="44"/>
      <c r="U440" s="12"/>
      <c r="V440" s="12"/>
      <c r="W440" s="12"/>
      <c r="X440" s="42"/>
      <c r="Y440" s="44"/>
      <c r="Z440" s="12"/>
      <c r="AA440" s="12"/>
      <c r="AB440" s="12"/>
      <c r="AC440" s="42"/>
      <c r="AD440" s="44"/>
      <c r="AE440" s="12"/>
      <c r="AF440" s="12"/>
      <c r="AG440" s="12"/>
      <c r="AH440" s="42"/>
      <c r="AI440" s="44"/>
      <c r="AJ440" s="12"/>
      <c r="AK440" s="12"/>
      <c r="AL440" s="12"/>
      <c r="AM440" s="42"/>
      <c r="AN440" s="44"/>
      <c r="AO440" s="12"/>
      <c r="AP440" s="12"/>
      <c r="AQ440" s="12"/>
      <c r="AR440" s="42"/>
      <c r="AS440" s="44"/>
      <c r="AT440" s="12"/>
      <c r="AU440" s="12"/>
      <c r="AV440" s="12"/>
      <c r="AW440" s="42"/>
      <c r="AX440" s="44"/>
    </row>
    <row r="441" spans="1:50" x14ac:dyDescent="0.2">
      <c r="A441" s="12"/>
      <c r="B441" s="64"/>
      <c r="C441" s="18"/>
      <c r="D441" s="19"/>
      <c r="E441" s="65"/>
      <c r="F441" s="17"/>
      <c r="G441" s="27"/>
      <c r="H441" s="12"/>
      <c r="I441" s="15">
        <f>IF(Sprint4TasksTable[[#This Row],[Presup]]&gt;0,(MAX(J441:AX441)-MIN(J441:AX441))/Sprint4TasksTable[[#This Row],[Presup]],0)</f>
        <v>0</v>
      </c>
      <c r="J441" s="12"/>
      <c r="K441" s="12"/>
      <c r="L441" s="12"/>
      <c r="M441" s="12"/>
      <c r="N441" s="42"/>
      <c r="O441" s="44"/>
      <c r="P441" s="12"/>
      <c r="Q441" s="12"/>
      <c r="R441" s="12"/>
      <c r="S441" s="42"/>
      <c r="T441" s="44"/>
      <c r="U441" s="12"/>
      <c r="V441" s="12"/>
      <c r="W441" s="12"/>
      <c r="X441" s="42"/>
      <c r="Y441" s="44"/>
      <c r="Z441" s="12"/>
      <c r="AA441" s="12"/>
      <c r="AB441" s="12"/>
      <c r="AC441" s="42"/>
      <c r="AD441" s="44"/>
      <c r="AE441" s="12"/>
      <c r="AF441" s="12"/>
      <c r="AG441" s="12"/>
      <c r="AH441" s="42"/>
      <c r="AI441" s="44"/>
      <c r="AJ441" s="12"/>
      <c r="AK441" s="12"/>
      <c r="AL441" s="12"/>
      <c r="AM441" s="42"/>
      <c r="AN441" s="44"/>
      <c r="AO441" s="12"/>
      <c r="AP441" s="12"/>
      <c r="AQ441" s="12"/>
      <c r="AR441" s="42"/>
      <c r="AS441" s="44"/>
      <c r="AT441" s="12"/>
      <c r="AU441" s="12"/>
      <c r="AV441" s="12"/>
      <c r="AW441" s="42"/>
      <c r="AX441" s="44"/>
    </row>
    <row r="442" spans="1:50" x14ac:dyDescent="0.2">
      <c r="A442" s="12"/>
      <c r="B442" s="64"/>
      <c r="C442" s="18"/>
      <c r="D442" s="19"/>
      <c r="E442" s="65"/>
      <c r="F442" s="17"/>
      <c r="G442" s="27"/>
      <c r="H442" s="12"/>
      <c r="I442" s="15">
        <f>IF(Sprint4TasksTable[[#This Row],[Presup]]&gt;0,(MAX(J442:AX442)-MIN(J442:AX442))/Sprint4TasksTable[[#This Row],[Presup]],0)</f>
        <v>0</v>
      </c>
      <c r="J442" s="12"/>
      <c r="K442" s="12"/>
      <c r="L442" s="12"/>
      <c r="M442" s="12"/>
      <c r="N442" s="42"/>
      <c r="O442" s="44"/>
      <c r="P442" s="12"/>
      <c r="Q442" s="12"/>
      <c r="R442" s="12"/>
      <c r="S442" s="42"/>
      <c r="T442" s="44"/>
      <c r="U442" s="12"/>
      <c r="V442" s="12"/>
      <c r="W442" s="12"/>
      <c r="X442" s="42"/>
      <c r="Y442" s="44"/>
      <c r="Z442" s="12"/>
      <c r="AA442" s="12"/>
      <c r="AB442" s="12"/>
      <c r="AC442" s="42"/>
      <c r="AD442" s="44"/>
      <c r="AE442" s="12"/>
      <c r="AF442" s="12"/>
      <c r="AG442" s="12"/>
      <c r="AH442" s="42"/>
      <c r="AI442" s="44"/>
      <c r="AJ442" s="12"/>
      <c r="AK442" s="12"/>
      <c r="AL442" s="12"/>
      <c r="AM442" s="42"/>
      <c r="AN442" s="44"/>
      <c r="AO442" s="12"/>
      <c r="AP442" s="12"/>
      <c r="AQ442" s="12"/>
      <c r="AR442" s="42"/>
      <c r="AS442" s="44"/>
      <c r="AT442" s="12"/>
      <c r="AU442" s="12"/>
      <c r="AV442" s="12"/>
      <c r="AW442" s="42"/>
      <c r="AX442" s="44"/>
    </row>
    <row r="443" spans="1:50" x14ac:dyDescent="0.2">
      <c r="A443" s="12"/>
      <c r="B443" s="64"/>
      <c r="C443" s="18"/>
      <c r="D443" s="19"/>
      <c r="E443" s="65"/>
      <c r="F443" s="17"/>
      <c r="G443" s="27"/>
      <c r="H443" s="12"/>
      <c r="I443" s="15">
        <f>IF(Sprint4TasksTable[[#This Row],[Presup]]&gt;0,(MAX(J443:AX443)-MIN(J443:AX443))/Sprint4TasksTable[[#This Row],[Presup]],0)</f>
        <v>0</v>
      </c>
      <c r="J443" s="12"/>
      <c r="K443" s="12"/>
      <c r="L443" s="12"/>
      <c r="M443" s="12"/>
      <c r="N443" s="42"/>
      <c r="O443" s="44"/>
      <c r="P443" s="12"/>
      <c r="Q443" s="12"/>
      <c r="R443" s="12"/>
      <c r="S443" s="42"/>
      <c r="T443" s="44"/>
      <c r="U443" s="12"/>
      <c r="V443" s="12"/>
      <c r="W443" s="12"/>
      <c r="X443" s="42"/>
      <c r="Y443" s="44"/>
      <c r="Z443" s="12"/>
      <c r="AA443" s="12"/>
      <c r="AB443" s="12"/>
      <c r="AC443" s="42"/>
      <c r="AD443" s="44"/>
      <c r="AE443" s="12"/>
      <c r="AF443" s="12"/>
      <c r="AG443" s="12"/>
      <c r="AH443" s="42"/>
      <c r="AI443" s="44"/>
      <c r="AJ443" s="12"/>
      <c r="AK443" s="12"/>
      <c r="AL443" s="12"/>
      <c r="AM443" s="42"/>
      <c r="AN443" s="44"/>
      <c r="AO443" s="12"/>
      <c r="AP443" s="12"/>
      <c r="AQ443" s="12"/>
      <c r="AR443" s="42"/>
      <c r="AS443" s="44"/>
      <c r="AT443" s="12"/>
      <c r="AU443" s="12"/>
      <c r="AV443" s="12"/>
      <c r="AW443" s="42"/>
      <c r="AX443" s="44"/>
    </row>
    <row r="444" spans="1:50" x14ac:dyDescent="0.2">
      <c r="A444" s="12"/>
      <c r="B444" s="64"/>
      <c r="C444" s="18"/>
      <c r="D444" s="19"/>
      <c r="E444" s="65"/>
      <c r="F444" s="17"/>
      <c r="G444" s="27"/>
      <c r="H444" s="12"/>
      <c r="I444" s="15">
        <f>IF(Sprint4TasksTable[[#This Row],[Presup]]&gt;0,(MAX(J444:AX444)-MIN(J444:AX444))/Sprint4TasksTable[[#This Row],[Presup]],0)</f>
        <v>0</v>
      </c>
      <c r="J444" s="12"/>
      <c r="K444" s="12"/>
      <c r="L444" s="12"/>
      <c r="M444" s="12"/>
      <c r="N444" s="42"/>
      <c r="O444" s="44"/>
      <c r="P444" s="12"/>
      <c r="Q444" s="12"/>
      <c r="R444" s="12"/>
      <c r="S444" s="42"/>
      <c r="T444" s="44"/>
      <c r="U444" s="12"/>
      <c r="V444" s="12"/>
      <c r="W444" s="12"/>
      <c r="X444" s="42"/>
      <c r="Y444" s="44"/>
      <c r="Z444" s="12"/>
      <c r="AA444" s="12"/>
      <c r="AB444" s="12"/>
      <c r="AC444" s="42"/>
      <c r="AD444" s="44"/>
      <c r="AE444" s="12"/>
      <c r="AF444" s="12"/>
      <c r="AG444" s="12"/>
      <c r="AH444" s="42"/>
      <c r="AI444" s="44"/>
      <c r="AJ444" s="12"/>
      <c r="AK444" s="12"/>
      <c r="AL444" s="12"/>
      <c r="AM444" s="42"/>
      <c r="AN444" s="44"/>
      <c r="AO444" s="12"/>
      <c r="AP444" s="12"/>
      <c r="AQ444" s="12"/>
      <c r="AR444" s="42"/>
      <c r="AS444" s="44"/>
      <c r="AT444" s="12"/>
      <c r="AU444" s="12"/>
      <c r="AV444" s="12"/>
      <c r="AW444" s="42"/>
      <c r="AX444" s="44"/>
    </row>
    <row r="445" spans="1:50" x14ac:dyDescent="0.2">
      <c r="A445" s="12"/>
      <c r="B445" s="64"/>
      <c r="C445" s="18"/>
      <c r="D445" s="19"/>
      <c r="E445" s="65"/>
      <c r="F445" s="17"/>
      <c r="G445" s="27"/>
      <c r="H445" s="12"/>
      <c r="I445" s="15">
        <f>IF(Sprint4TasksTable[[#This Row],[Presup]]&gt;0,(MAX(J445:AX445)-MIN(J445:AX445))/Sprint4TasksTable[[#This Row],[Presup]],0)</f>
        <v>0</v>
      </c>
      <c r="J445" s="12"/>
      <c r="K445" s="12"/>
      <c r="L445" s="12"/>
      <c r="M445" s="12"/>
      <c r="N445" s="42"/>
      <c r="O445" s="44"/>
      <c r="P445" s="12"/>
      <c r="Q445" s="12"/>
      <c r="R445" s="12"/>
      <c r="S445" s="42"/>
      <c r="T445" s="44"/>
      <c r="U445" s="12"/>
      <c r="V445" s="12"/>
      <c r="W445" s="12"/>
      <c r="X445" s="42"/>
      <c r="Y445" s="44"/>
      <c r="Z445" s="12"/>
      <c r="AA445" s="12"/>
      <c r="AB445" s="12"/>
      <c r="AC445" s="42"/>
      <c r="AD445" s="44"/>
      <c r="AE445" s="12"/>
      <c r="AF445" s="12"/>
      <c r="AG445" s="12"/>
      <c r="AH445" s="42"/>
      <c r="AI445" s="44"/>
      <c r="AJ445" s="12"/>
      <c r="AK445" s="12"/>
      <c r="AL445" s="12"/>
      <c r="AM445" s="42"/>
      <c r="AN445" s="44"/>
      <c r="AO445" s="12"/>
      <c r="AP445" s="12"/>
      <c r="AQ445" s="12"/>
      <c r="AR445" s="42"/>
      <c r="AS445" s="44"/>
      <c r="AT445" s="12"/>
      <c r="AU445" s="12"/>
      <c r="AV445" s="12"/>
      <c r="AW445" s="42"/>
      <c r="AX445" s="44"/>
    </row>
    <row r="446" spans="1:50" x14ac:dyDescent="0.2">
      <c r="A446" s="12"/>
      <c r="B446" s="64"/>
      <c r="C446" s="18"/>
      <c r="D446" s="19"/>
      <c r="E446" s="65"/>
      <c r="F446" s="17"/>
      <c r="G446" s="27"/>
      <c r="H446" s="12"/>
      <c r="I446" s="15">
        <f>IF(Sprint4TasksTable[[#This Row],[Presup]]&gt;0,(MAX(J446:AX446)-MIN(J446:AX446))/Sprint4TasksTable[[#This Row],[Presup]],0)</f>
        <v>0</v>
      </c>
      <c r="J446" s="12"/>
      <c r="K446" s="12"/>
      <c r="L446" s="12"/>
      <c r="M446" s="12"/>
      <c r="N446" s="42"/>
      <c r="O446" s="44"/>
      <c r="P446" s="12"/>
      <c r="Q446" s="12"/>
      <c r="R446" s="12"/>
      <c r="S446" s="42"/>
      <c r="T446" s="44"/>
      <c r="U446" s="12"/>
      <c r="V446" s="12"/>
      <c r="W446" s="12"/>
      <c r="X446" s="42"/>
      <c r="Y446" s="44"/>
      <c r="Z446" s="12"/>
      <c r="AA446" s="12"/>
      <c r="AB446" s="12"/>
      <c r="AC446" s="42"/>
      <c r="AD446" s="44"/>
      <c r="AE446" s="12"/>
      <c r="AF446" s="12"/>
      <c r="AG446" s="12"/>
      <c r="AH446" s="42"/>
      <c r="AI446" s="44"/>
      <c r="AJ446" s="12"/>
      <c r="AK446" s="12"/>
      <c r="AL446" s="12"/>
      <c r="AM446" s="42"/>
      <c r="AN446" s="44"/>
      <c r="AO446" s="12"/>
      <c r="AP446" s="12"/>
      <c r="AQ446" s="12"/>
      <c r="AR446" s="42"/>
      <c r="AS446" s="44"/>
      <c r="AT446" s="12"/>
      <c r="AU446" s="12"/>
      <c r="AV446" s="12"/>
      <c r="AW446" s="42"/>
      <c r="AX446" s="44"/>
    </row>
    <row r="447" spans="1:50" x14ac:dyDescent="0.2">
      <c r="A447" s="12"/>
      <c r="B447" s="64"/>
      <c r="C447" s="18"/>
      <c r="D447" s="19"/>
      <c r="E447" s="65"/>
      <c r="F447" s="17"/>
      <c r="G447" s="27"/>
      <c r="H447" s="12"/>
      <c r="I447" s="15">
        <f>IF(Sprint4TasksTable[[#This Row],[Presup]]&gt;0,(MAX(J447:AX447)-MIN(J447:AX447))/Sprint4TasksTable[[#This Row],[Presup]],0)</f>
        <v>0</v>
      </c>
      <c r="J447" s="12"/>
      <c r="K447" s="12"/>
      <c r="L447" s="12"/>
      <c r="M447" s="12"/>
      <c r="N447" s="42"/>
      <c r="O447" s="44"/>
      <c r="P447" s="12"/>
      <c r="Q447" s="12"/>
      <c r="R447" s="12"/>
      <c r="S447" s="42"/>
      <c r="T447" s="44"/>
      <c r="U447" s="12"/>
      <c r="V447" s="12"/>
      <c r="W447" s="12"/>
      <c r="X447" s="42"/>
      <c r="Y447" s="44"/>
      <c r="Z447" s="12"/>
      <c r="AA447" s="12"/>
      <c r="AB447" s="12"/>
      <c r="AC447" s="42"/>
      <c r="AD447" s="44"/>
      <c r="AE447" s="12"/>
      <c r="AF447" s="12"/>
      <c r="AG447" s="12"/>
      <c r="AH447" s="42"/>
      <c r="AI447" s="44"/>
      <c r="AJ447" s="12"/>
      <c r="AK447" s="12"/>
      <c r="AL447" s="12"/>
      <c r="AM447" s="42"/>
      <c r="AN447" s="44"/>
      <c r="AO447" s="12"/>
      <c r="AP447" s="12"/>
      <c r="AQ447" s="12"/>
      <c r="AR447" s="42"/>
      <c r="AS447" s="44"/>
      <c r="AT447" s="12"/>
      <c r="AU447" s="12"/>
      <c r="AV447" s="12"/>
      <c r="AW447" s="42"/>
      <c r="AX447" s="44"/>
    </row>
    <row r="448" spans="1:50" x14ac:dyDescent="0.2">
      <c r="A448" s="12"/>
      <c r="B448" s="64"/>
      <c r="C448" s="18"/>
      <c r="D448" s="19"/>
      <c r="E448" s="65"/>
      <c r="F448" s="17"/>
      <c r="G448" s="27"/>
      <c r="H448" s="12"/>
      <c r="I448" s="15">
        <f>IF(Sprint4TasksTable[[#This Row],[Presup]]&gt;0,(MAX(J448:AX448)-MIN(J448:AX448))/Sprint4TasksTable[[#This Row],[Presup]],0)</f>
        <v>0</v>
      </c>
      <c r="J448" s="12"/>
      <c r="K448" s="12"/>
      <c r="L448" s="12"/>
      <c r="M448" s="12"/>
      <c r="N448" s="42"/>
      <c r="O448" s="44"/>
      <c r="P448" s="12"/>
      <c r="Q448" s="12"/>
      <c r="R448" s="12"/>
      <c r="S448" s="42"/>
      <c r="T448" s="44"/>
      <c r="U448" s="12"/>
      <c r="V448" s="12"/>
      <c r="W448" s="12"/>
      <c r="X448" s="42"/>
      <c r="Y448" s="44"/>
      <c r="Z448" s="12"/>
      <c r="AA448" s="12"/>
      <c r="AB448" s="12"/>
      <c r="AC448" s="42"/>
      <c r="AD448" s="44"/>
      <c r="AE448" s="12"/>
      <c r="AF448" s="12"/>
      <c r="AG448" s="12"/>
      <c r="AH448" s="42"/>
      <c r="AI448" s="44"/>
      <c r="AJ448" s="12"/>
      <c r="AK448" s="12"/>
      <c r="AL448" s="12"/>
      <c r="AM448" s="42"/>
      <c r="AN448" s="44"/>
      <c r="AO448" s="12"/>
      <c r="AP448" s="12"/>
      <c r="AQ448" s="12"/>
      <c r="AR448" s="42"/>
      <c r="AS448" s="44"/>
      <c r="AT448" s="12"/>
      <c r="AU448" s="12"/>
      <c r="AV448" s="12"/>
      <c r="AW448" s="42"/>
      <c r="AX448" s="44"/>
    </row>
    <row r="449" spans="1:50" x14ac:dyDescent="0.2">
      <c r="A449" s="12"/>
      <c r="B449" s="64"/>
      <c r="C449" s="18"/>
      <c r="D449" s="19"/>
      <c r="E449" s="65"/>
      <c r="F449" s="17"/>
      <c r="G449" s="27"/>
      <c r="H449" s="12"/>
      <c r="I449" s="15">
        <f>IF(Sprint4TasksTable[[#This Row],[Presup]]&gt;0,(MAX(J449:AX449)-MIN(J449:AX449))/Sprint4TasksTable[[#This Row],[Presup]],0)</f>
        <v>0</v>
      </c>
      <c r="J449" s="12"/>
      <c r="K449" s="12"/>
      <c r="L449" s="12"/>
      <c r="M449" s="12"/>
      <c r="N449" s="42"/>
      <c r="O449" s="44"/>
      <c r="P449" s="12"/>
      <c r="Q449" s="12"/>
      <c r="R449" s="12"/>
      <c r="S449" s="42"/>
      <c r="T449" s="44"/>
      <c r="U449" s="12"/>
      <c r="V449" s="12"/>
      <c r="W449" s="12"/>
      <c r="X449" s="42"/>
      <c r="Y449" s="44"/>
      <c r="Z449" s="12"/>
      <c r="AA449" s="12"/>
      <c r="AB449" s="12"/>
      <c r="AC449" s="42"/>
      <c r="AD449" s="44"/>
      <c r="AE449" s="12"/>
      <c r="AF449" s="12"/>
      <c r="AG449" s="12"/>
      <c r="AH449" s="42"/>
      <c r="AI449" s="44"/>
      <c r="AJ449" s="12"/>
      <c r="AK449" s="12"/>
      <c r="AL449" s="12"/>
      <c r="AM449" s="42"/>
      <c r="AN449" s="44"/>
      <c r="AO449" s="12"/>
      <c r="AP449" s="12"/>
      <c r="AQ449" s="12"/>
      <c r="AR449" s="42"/>
      <c r="AS449" s="44"/>
      <c r="AT449" s="12"/>
      <c r="AU449" s="12"/>
      <c r="AV449" s="12"/>
      <c r="AW449" s="42"/>
      <c r="AX449" s="44"/>
    </row>
    <row r="450" spans="1:50" x14ac:dyDescent="0.2">
      <c r="A450" s="12"/>
      <c r="B450" s="64"/>
      <c r="C450" s="18"/>
      <c r="D450" s="19"/>
      <c r="E450" s="65"/>
      <c r="F450" s="17"/>
      <c r="G450" s="27"/>
      <c r="H450" s="12"/>
      <c r="I450" s="15">
        <f>IF(Sprint4TasksTable[[#This Row],[Presup]]&gt;0,(MAX(J450:AX450)-MIN(J450:AX450))/Sprint4TasksTable[[#This Row],[Presup]],0)</f>
        <v>0</v>
      </c>
      <c r="J450" s="12"/>
      <c r="K450" s="12"/>
      <c r="L450" s="12"/>
      <c r="M450" s="12"/>
      <c r="N450" s="42"/>
      <c r="O450" s="44"/>
      <c r="P450" s="12"/>
      <c r="Q450" s="12"/>
      <c r="R450" s="12"/>
      <c r="S450" s="42"/>
      <c r="T450" s="44"/>
      <c r="U450" s="12"/>
      <c r="V450" s="12"/>
      <c r="W450" s="12"/>
      <c r="X450" s="42"/>
      <c r="Y450" s="44"/>
      <c r="Z450" s="12"/>
      <c r="AA450" s="12"/>
      <c r="AB450" s="12"/>
      <c r="AC450" s="42"/>
      <c r="AD450" s="44"/>
      <c r="AE450" s="12"/>
      <c r="AF450" s="12"/>
      <c r="AG450" s="12"/>
      <c r="AH450" s="42"/>
      <c r="AI450" s="44"/>
      <c r="AJ450" s="12"/>
      <c r="AK450" s="12"/>
      <c r="AL450" s="12"/>
      <c r="AM450" s="42"/>
      <c r="AN450" s="44"/>
      <c r="AO450" s="12"/>
      <c r="AP450" s="12"/>
      <c r="AQ450" s="12"/>
      <c r="AR450" s="42"/>
      <c r="AS450" s="44"/>
      <c r="AT450" s="12"/>
      <c r="AU450" s="12"/>
      <c r="AV450" s="12"/>
      <c r="AW450" s="42"/>
      <c r="AX450" s="44"/>
    </row>
    <row r="451" spans="1:50" x14ac:dyDescent="0.2">
      <c r="A451" s="12"/>
      <c r="B451" s="64"/>
      <c r="C451" s="18"/>
      <c r="D451" s="19"/>
      <c r="E451" s="65"/>
      <c r="F451" s="17"/>
      <c r="G451" s="27"/>
      <c r="H451" s="12"/>
      <c r="I451" s="15">
        <f>IF(Sprint4TasksTable[[#This Row],[Presup]]&gt;0,(MAX(J451:AX451)-MIN(J451:AX451))/Sprint4TasksTable[[#This Row],[Presup]],0)</f>
        <v>0</v>
      </c>
      <c r="J451" s="12"/>
      <c r="K451" s="12"/>
      <c r="L451" s="12"/>
      <c r="M451" s="12"/>
      <c r="N451" s="42"/>
      <c r="O451" s="44"/>
      <c r="P451" s="12"/>
      <c r="Q451" s="12"/>
      <c r="R451" s="12"/>
      <c r="S451" s="42"/>
      <c r="T451" s="44"/>
      <c r="U451" s="12"/>
      <c r="V451" s="12"/>
      <c r="W451" s="12"/>
      <c r="X451" s="42"/>
      <c r="Y451" s="44"/>
      <c r="Z451" s="12"/>
      <c r="AA451" s="12"/>
      <c r="AB451" s="12"/>
      <c r="AC451" s="42"/>
      <c r="AD451" s="44"/>
      <c r="AE451" s="12"/>
      <c r="AF451" s="12"/>
      <c r="AG451" s="12"/>
      <c r="AH451" s="42"/>
      <c r="AI451" s="44"/>
      <c r="AJ451" s="12"/>
      <c r="AK451" s="12"/>
      <c r="AL451" s="12"/>
      <c r="AM451" s="42"/>
      <c r="AN451" s="44"/>
      <c r="AO451" s="12"/>
      <c r="AP451" s="12"/>
      <c r="AQ451" s="12"/>
      <c r="AR451" s="42"/>
      <c r="AS451" s="44"/>
      <c r="AT451" s="12"/>
      <c r="AU451" s="12"/>
      <c r="AV451" s="12"/>
      <c r="AW451" s="42"/>
      <c r="AX451" s="44"/>
    </row>
    <row r="452" spans="1:50" x14ac:dyDescent="0.2">
      <c r="A452" s="12"/>
      <c r="B452" s="64"/>
      <c r="C452" s="18"/>
      <c r="D452" s="19"/>
      <c r="E452" s="65"/>
      <c r="F452" s="17"/>
      <c r="G452" s="27"/>
      <c r="H452" s="12"/>
      <c r="I452" s="15">
        <f>IF(Sprint4TasksTable[[#This Row],[Presup]]&gt;0,(MAX(J452:AX452)-MIN(J452:AX452))/Sprint4TasksTable[[#This Row],[Presup]],0)</f>
        <v>0</v>
      </c>
      <c r="J452" s="12"/>
      <c r="K452" s="12"/>
      <c r="L452" s="12"/>
      <c r="M452" s="12"/>
      <c r="N452" s="42"/>
      <c r="O452" s="44"/>
      <c r="P452" s="12"/>
      <c r="Q452" s="12"/>
      <c r="R452" s="12"/>
      <c r="S452" s="42"/>
      <c r="T452" s="44"/>
      <c r="U452" s="12"/>
      <c r="V452" s="12"/>
      <c r="W452" s="12"/>
      <c r="X452" s="42"/>
      <c r="Y452" s="44"/>
      <c r="Z452" s="12"/>
      <c r="AA452" s="12"/>
      <c r="AB452" s="12"/>
      <c r="AC452" s="42"/>
      <c r="AD452" s="44"/>
      <c r="AE452" s="12"/>
      <c r="AF452" s="12"/>
      <c r="AG452" s="12"/>
      <c r="AH452" s="42"/>
      <c r="AI452" s="44"/>
      <c r="AJ452" s="12"/>
      <c r="AK452" s="12"/>
      <c r="AL452" s="12"/>
      <c r="AM452" s="42"/>
      <c r="AN452" s="44"/>
      <c r="AO452" s="12"/>
      <c r="AP452" s="12"/>
      <c r="AQ452" s="12"/>
      <c r="AR452" s="42"/>
      <c r="AS452" s="44"/>
      <c r="AT452" s="12"/>
      <c r="AU452" s="12"/>
      <c r="AV452" s="12"/>
      <c r="AW452" s="42"/>
      <c r="AX452" s="44"/>
    </row>
    <row r="453" spans="1:50" x14ac:dyDescent="0.2">
      <c r="A453" s="12"/>
      <c r="B453" s="64"/>
      <c r="C453" s="18"/>
      <c r="D453" s="19"/>
      <c r="E453" s="65"/>
      <c r="F453" s="17"/>
      <c r="G453" s="27"/>
      <c r="H453" s="12"/>
      <c r="I453" s="15">
        <f>IF(Sprint4TasksTable[[#This Row],[Presup]]&gt;0,(MAX(J453:AX453)-MIN(J453:AX453))/Sprint4TasksTable[[#This Row],[Presup]],0)</f>
        <v>0</v>
      </c>
      <c r="J453" s="12"/>
      <c r="K453" s="12"/>
      <c r="L453" s="12"/>
      <c r="M453" s="12"/>
      <c r="N453" s="42"/>
      <c r="O453" s="44"/>
      <c r="P453" s="12"/>
      <c r="Q453" s="12"/>
      <c r="R453" s="12"/>
      <c r="S453" s="42"/>
      <c r="T453" s="44"/>
      <c r="U453" s="12"/>
      <c r="V453" s="12"/>
      <c r="W453" s="12"/>
      <c r="X453" s="42"/>
      <c r="Y453" s="44"/>
      <c r="Z453" s="12"/>
      <c r="AA453" s="12"/>
      <c r="AB453" s="12"/>
      <c r="AC453" s="42"/>
      <c r="AD453" s="44"/>
      <c r="AE453" s="12"/>
      <c r="AF453" s="12"/>
      <c r="AG453" s="12"/>
      <c r="AH453" s="42"/>
      <c r="AI453" s="44"/>
      <c r="AJ453" s="12"/>
      <c r="AK453" s="12"/>
      <c r="AL453" s="12"/>
      <c r="AM453" s="42"/>
      <c r="AN453" s="44"/>
      <c r="AO453" s="12"/>
      <c r="AP453" s="12"/>
      <c r="AQ453" s="12"/>
      <c r="AR453" s="42"/>
      <c r="AS453" s="44"/>
      <c r="AT453" s="12"/>
      <c r="AU453" s="12"/>
      <c r="AV453" s="12"/>
      <c r="AW453" s="42"/>
      <c r="AX453" s="44"/>
    </row>
    <row r="454" spans="1:50" x14ac:dyDescent="0.2">
      <c r="A454" s="12"/>
      <c r="B454" s="64"/>
      <c r="C454" s="18"/>
      <c r="D454" s="19"/>
      <c r="E454" s="65"/>
      <c r="F454" s="17"/>
      <c r="G454" s="27"/>
      <c r="H454" s="12"/>
      <c r="I454" s="15">
        <f>IF(Sprint4TasksTable[[#This Row],[Presup]]&gt;0,(MAX(J454:AX454)-MIN(J454:AX454))/Sprint4TasksTable[[#This Row],[Presup]],0)</f>
        <v>0</v>
      </c>
      <c r="J454" s="12"/>
      <c r="K454" s="12"/>
      <c r="L454" s="12"/>
      <c r="M454" s="12"/>
      <c r="N454" s="42"/>
      <c r="O454" s="44"/>
      <c r="P454" s="12"/>
      <c r="Q454" s="12"/>
      <c r="R454" s="12"/>
      <c r="S454" s="42"/>
      <c r="T454" s="44"/>
      <c r="U454" s="12"/>
      <c r="V454" s="12"/>
      <c r="W454" s="12"/>
      <c r="X454" s="42"/>
      <c r="Y454" s="44"/>
      <c r="Z454" s="12"/>
      <c r="AA454" s="12"/>
      <c r="AB454" s="12"/>
      <c r="AC454" s="42"/>
      <c r="AD454" s="44"/>
      <c r="AE454" s="12"/>
      <c r="AF454" s="12"/>
      <c r="AG454" s="12"/>
      <c r="AH454" s="42"/>
      <c r="AI454" s="44"/>
      <c r="AJ454" s="12"/>
      <c r="AK454" s="12"/>
      <c r="AL454" s="12"/>
      <c r="AM454" s="42"/>
      <c r="AN454" s="44"/>
      <c r="AO454" s="12"/>
      <c r="AP454" s="12"/>
      <c r="AQ454" s="12"/>
      <c r="AR454" s="42"/>
      <c r="AS454" s="44"/>
      <c r="AT454" s="12"/>
      <c r="AU454" s="12"/>
      <c r="AV454" s="12"/>
      <c r="AW454" s="42"/>
      <c r="AX454" s="44"/>
    </row>
    <row r="455" spans="1:50" x14ac:dyDescent="0.2">
      <c r="A455" s="12"/>
      <c r="B455" s="64"/>
      <c r="C455" s="18"/>
      <c r="D455" s="19"/>
      <c r="E455" s="65"/>
      <c r="F455" s="17"/>
      <c r="G455" s="27"/>
      <c r="H455" s="12"/>
      <c r="I455" s="15">
        <f>IF(Sprint4TasksTable[[#This Row],[Presup]]&gt;0,(MAX(J455:AX455)-MIN(J455:AX455))/Sprint4TasksTable[[#This Row],[Presup]],0)</f>
        <v>0</v>
      </c>
      <c r="J455" s="12"/>
      <c r="K455" s="12"/>
      <c r="L455" s="12"/>
      <c r="M455" s="12"/>
      <c r="N455" s="42"/>
      <c r="O455" s="44"/>
      <c r="P455" s="12"/>
      <c r="Q455" s="12"/>
      <c r="R455" s="12"/>
      <c r="S455" s="42"/>
      <c r="T455" s="44"/>
      <c r="U455" s="12"/>
      <c r="V455" s="12"/>
      <c r="W455" s="12"/>
      <c r="X455" s="42"/>
      <c r="Y455" s="44"/>
      <c r="Z455" s="12"/>
      <c r="AA455" s="12"/>
      <c r="AB455" s="12"/>
      <c r="AC455" s="42"/>
      <c r="AD455" s="44"/>
      <c r="AE455" s="12"/>
      <c r="AF455" s="12"/>
      <c r="AG455" s="12"/>
      <c r="AH455" s="42"/>
      <c r="AI455" s="44"/>
      <c r="AJ455" s="12"/>
      <c r="AK455" s="12"/>
      <c r="AL455" s="12"/>
      <c r="AM455" s="42"/>
      <c r="AN455" s="44"/>
      <c r="AO455" s="12"/>
      <c r="AP455" s="12"/>
      <c r="AQ455" s="12"/>
      <c r="AR455" s="42"/>
      <c r="AS455" s="44"/>
      <c r="AT455" s="12"/>
      <c r="AU455" s="12"/>
      <c r="AV455" s="12"/>
      <c r="AW455" s="42"/>
      <c r="AX455" s="44"/>
    </row>
    <row r="456" spans="1:50" x14ac:dyDescent="0.2">
      <c r="A456" s="12"/>
      <c r="B456" s="64"/>
      <c r="C456" s="18"/>
      <c r="D456" s="19"/>
      <c r="E456" s="65"/>
      <c r="F456" s="17"/>
      <c r="G456" s="27"/>
      <c r="H456" s="12"/>
      <c r="I456" s="15">
        <f>IF(Sprint4TasksTable[[#This Row],[Presup]]&gt;0,(MAX(J456:AX456)-MIN(J456:AX456))/Sprint4TasksTable[[#This Row],[Presup]],0)</f>
        <v>0</v>
      </c>
      <c r="J456" s="12"/>
      <c r="K456" s="12"/>
      <c r="L456" s="12"/>
      <c r="M456" s="12"/>
      <c r="N456" s="42"/>
      <c r="O456" s="44"/>
      <c r="P456" s="12"/>
      <c r="Q456" s="12"/>
      <c r="R456" s="12"/>
      <c r="S456" s="42"/>
      <c r="T456" s="44"/>
      <c r="U456" s="12"/>
      <c r="V456" s="12"/>
      <c r="W456" s="12"/>
      <c r="X456" s="42"/>
      <c r="Y456" s="44"/>
      <c r="Z456" s="12"/>
      <c r="AA456" s="12"/>
      <c r="AB456" s="12"/>
      <c r="AC456" s="42"/>
      <c r="AD456" s="44"/>
      <c r="AE456" s="12"/>
      <c r="AF456" s="12"/>
      <c r="AG456" s="12"/>
      <c r="AH456" s="42"/>
      <c r="AI456" s="44"/>
      <c r="AJ456" s="12"/>
      <c r="AK456" s="12"/>
      <c r="AL456" s="12"/>
      <c r="AM456" s="42"/>
      <c r="AN456" s="44"/>
      <c r="AO456" s="12"/>
      <c r="AP456" s="12"/>
      <c r="AQ456" s="12"/>
      <c r="AR456" s="42"/>
      <c r="AS456" s="44"/>
      <c r="AT456" s="12"/>
      <c r="AU456" s="12"/>
      <c r="AV456" s="12"/>
      <c r="AW456" s="42"/>
      <c r="AX456" s="44"/>
    </row>
    <row r="457" spans="1:50" x14ac:dyDescent="0.2">
      <c r="A457" s="12"/>
      <c r="B457" s="64"/>
      <c r="C457" s="18"/>
      <c r="D457" s="19"/>
      <c r="E457" s="65"/>
      <c r="F457" s="17"/>
      <c r="G457" s="27"/>
      <c r="H457" s="12"/>
      <c r="I457" s="15">
        <f>IF(Sprint4TasksTable[[#This Row],[Presup]]&gt;0,(MAX(J457:AX457)-MIN(J457:AX457))/Sprint4TasksTable[[#This Row],[Presup]],0)</f>
        <v>0</v>
      </c>
      <c r="J457" s="12"/>
      <c r="K457" s="12"/>
      <c r="L457" s="12"/>
      <c r="M457" s="12"/>
      <c r="N457" s="42"/>
      <c r="O457" s="44"/>
      <c r="P457" s="12"/>
      <c r="Q457" s="12"/>
      <c r="R457" s="12"/>
      <c r="S457" s="42"/>
      <c r="T457" s="44"/>
      <c r="U457" s="12"/>
      <c r="V457" s="12"/>
      <c r="W457" s="12"/>
      <c r="X457" s="42"/>
      <c r="Y457" s="44"/>
      <c r="Z457" s="12"/>
      <c r="AA457" s="12"/>
      <c r="AB457" s="12"/>
      <c r="AC457" s="42"/>
      <c r="AD457" s="44"/>
      <c r="AE457" s="12"/>
      <c r="AF457" s="12"/>
      <c r="AG457" s="12"/>
      <c r="AH457" s="42"/>
      <c r="AI457" s="44"/>
      <c r="AJ457" s="12"/>
      <c r="AK457" s="12"/>
      <c r="AL457" s="12"/>
      <c r="AM457" s="42"/>
      <c r="AN457" s="44"/>
      <c r="AO457" s="12"/>
      <c r="AP457" s="12"/>
      <c r="AQ457" s="12"/>
      <c r="AR457" s="42"/>
      <c r="AS457" s="44"/>
      <c r="AT457" s="12"/>
      <c r="AU457" s="12"/>
      <c r="AV457" s="12"/>
      <c r="AW457" s="42"/>
      <c r="AX457" s="44"/>
    </row>
    <row r="458" spans="1:50" x14ac:dyDescent="0.2">
      <c r="A458" s="12"/>
      <c r="B458" s="64"/>
      <c r="C458" s="18"/>
      <c r="D458" s="19"/>
      <c r="E458" s="65"/>
      <c r="F458" s="17"/>
      <c r="G458" s="27"/>
      <c r="H458" s="12"/>
      <c r="I458" s="15">
        <f>IF(Sprint4TasksTable[[#This Row],[Presup]]&gt;0,(MAX(J458:AX458)-MIN(J458:AX458))/Sprint4TasksTable[[#This Row],[Presup]],0)</f>
        <v>0</v>
      </c>
      <c r="J458" s="12"/>
      <c r="K458" s="12"/>
      <c r="L458" s="12"/>
      <c r="M458" s="12"/>
      <c r="N458" s="42"/>
      <c r="O458" s="44"/>
      <c r="P458" s="12"/>
      <c r="Q458" s="12"/>
      <c r="R458" s="12"/>
      <c r="S458" s="42"/>
      <c r="T458" s="44"/>
      <c r="U458" s="12"/>
      <c r="V458" s="12"/>
      <c r="W458" s="12"/>
      <c r="X458" s="42"/>
      <c r="Y458" s="44"/>
      <c r="Z458" s="12"/>
      <c r="AA458" s="12"/>
      <c r="AB458" s="12"/>
      <c r="AC458" s="42"/>
      <c r="AD458" s="44"/>
      <c r="AE458" s="12"/>
      <c r="AF458" s="12"/>
      <c r="AG458" s="12"/>
      <c r="AH458" s="42"/>
      <c r="AI458" s="44"/>
      <c r="AJ458" s="12"/>
      <c r="AK458" s="12"/>
      <c r="AL458" s="12"/>
      <c r="AM458" s="42"/>
      <c r="AN458" s="44"/>
      <c r="AO458" s="12"/>
      <c r="AP458" s="12"/>
      <c r="AQ458" s="12"/>
      <c r="AR458" s="42"/>
      <c r="AS458" s="44"/>
      <c r="AT458" s="12"/>
      <c r="AU458" s="12"/>
      <c r="AV458" s="12"/>
      <c r="AW458" s="42"/>
      <c r="AX458" s="44"/>
    </row>
    <row r="459" spans="1:50" x14ac:dyDescent="0.2">
      <c r="A459" s="12"/>
      <c r="B459" s="64"/>
      <c r="C459" s="18"/>
      <c r="D459" s="19"/>
      <c r="E459" s="65"/>
      <c r="F459" s="17"/>
      <c r="G459" s="27"/>
      <c r="H459" s="12"/>
      <c r="I459" s="15">
        <f>IF(Sprint4TasksTable[[#This Row],[Presup]]&gt;0,(MAX(J459:AX459)-MIN(J459:AX459))/Sprint4TasksTable[[#This Row],[Presup]],0)</f>
        <v>0</v>
      </c>
      <c r="J459" s="12"/>
      <c r="K459" s="12"/>
      <c r="L459" s="12"/>
      <c r="M459" s="12"/>
      <c r="N459" s="42"/>
      <c r="O459" s="44"/>
      <c r="P459" s="12"/>
      <c r="Q459" s="12"/>
      <c r="R459" s="12"/>
      <c r="S459" s="42"/>
      <c r="T459" s="44"/>
      <c r="U459" s="12"/>
      <c r="V459" s="12"/>
      <c r="W459" s="12"/>
      <c r="X459" s="42"/>
      <c r="Y459" s="44"/>
      <c r="Z459" s="12"/>
      <c r="AA459" s="12"/>
      <c r="AB459" s="12"/>
      <c r="AC459" s="42"/>
      <c r="AD459" s="44"/>
      <c r="AE459" s="12"/>
      <c r="AF459" s="12"/>
      <c r="AG459" s="12"/>
      <c r="AH459" s="42"/>
      <c r="AI459" s="44"/>
      <c r="AJ459" s="12"/>
      <c r="AK459" s="12"/>
      <c r="AL459" s="12"/>
      <c r="AM459" s="42"/>
      <c r="AN459" s="44"/>
      <c r="AO459" s="12"/>
      <c r="AP459" s="12"/>
      <c r="AQ459" s="12"/>
      <c r="AR459" s="42"/>
      <c r="AS459" s="44"/>
      <c r="AT459" s="12"/>
      <c r="AU459" s="12"/>
      <c r="AV459" s="12"/>
      <c r="AW459" s="42"/>
      <c r="AX459" s="44"/>
    </row>
    <row r="460" spans="1:50" x14ac:dyDescent="0.2">
      <c r="A460" s="12"/>
      <c r="B460" s="64"/>
      <c r="C460" s="18"/>
      <c r="D460" s="19"/>
      <c r="E460" s="65"/>
      <c r="F460" s="17"/>
      <c r="G460" s="27"/>
      <c r="H460" s="12"/>
      <c r="I460" s="15">
        <f>IF(Sprint4TasksTable[[#This Row],[Presup]]&gt;0,(MAX(J460:AX460)-MIN(J460:AX460))/Sprint4TasksTable[[#This Row],[Presup]],0)</f>
        <v>0</v>
      </c>
      <c r="J460" s="12"/>
      <c r="K460" s="12"/>
      <c r="L460" s="12"/>
      <c r="M460" s="12"/>
      <c r="N460" s="42"/>
      <c r="O460" s="44"/>
      <c r="P460" s="12"/>
      <c r="Q460" s="12"/>
      <c r="R460" s="12"/>
      <c r="S460" s="42"/>
      <c r="T460" s="44"/>
      <c r="U460" s="12"/>
      <c r="V460" s="12"/>
      <c r="W460" s="12"/>
      <c r="X460" s="42"/>
      <c r="Y460" s="44"/>
      <c r="Z460" s="12"/>
      <c r="AA460" s="12"/>
      <c r="AB460" s="12"/>
      <c r="AC460" s="42"/>
      <c r="AD460" s="44"/>
      <c r="AE460" s="12"/>
      <c r="AF460" s="12"/>
      <c r="AG460" s="12"/>
      <c r="AH460" s="42"/>
      <c r="AI460" s="44"/>
      <c r="AJ460" s="12"/>
      <c r="AK460" s="12"/>
      <c r="AL460" s="12"/>
      <c r="AM460" s="42"/>
      <c r="AN460" s="44"/>
      <c r="AO460" s="12"/>
      <c r="AP460" s="12"/>
      <c r="AQ460" s="12"/>
      <c r="AR460" s="42"/>
      <c r="AS460" s="44"/>
      <c r="AT460" s="12"/>
      <c r="AU460" s="12"/>
      <c r="AV460" s="12"/>
      <c r="AW460" s="42"/>
      <c r="AX460" s="44"/>
    </row>
    <row r="461" spans="1:50" x14ac:dyDescent="0.2">
      <c r="A461" s="12"/>
      <c r="B461" s="64"/>
      <c r="C461" s="18"/>
      <c r="D461" s="19"/>
      <c r="E461" s="65"/>
      <c r="F461" s="17"/>
      <c r="G461" s="27"/>
      <c r="H461" s="12"/>
      <c r="I461" s="15">
        <f>IF(Sprint4TasksTable[[#This Row],[Presup]]&gt;0,(MAX(J461:AX461)-MIN(J461:AX461))/Sprint4TasksTable[[#This Row],[Presup]],0)</f>
        <v>0</v>
      </c>
      <c r="J461" s="12"/>
      <c r="K461" s="12"/>
      <c r="L461" s="12"/>
      <c r="M461" s="12"/>
      <c r="N461" s="42"/>
      <c r="O461" s="44"/>
      <c r="P461" s="12"/>
      <c r="Q461" s="12"/>
      <c r="R461" s="12"/>
      <c r="S461" s="42"/>
      <c r="T461" s="44"/>
      <c r="U461" s="12"/>
      <c r="V461" s="12"/>
      <c r="W461" s="12"/>
      <c r="X461" s="42"/>
      <c r="Y461" s="44"/>
      <c r="Z461" s="12"/>
      <c r="AA461" s="12"/>
      <c r="AB461" s="12"/>
      <c r="AC461" s="42"/>
      <c r="AD461" s="44"/>
      <c r="AE461" s="12"/>
      <c r="AF461" s="12"/>
      <c r="AG461" s="12"/>
      <c r="AH461" s="42"/>
      <c r="AI461" s="44"/>
      <c r="AJ461" s="12"/>
      <c r="AK461" s="12"/>
      <c r="AL461" s="12"/>
      <c r="AM461" s="42"/>
      <c r="AN461" s="44"/>
      <c r="AO461" s="12"/>
      <c r="AP461" s="12"/>
      <c r="AQ461" s="12"/>
      <c r="AR461" s="42"/>
      <c r="AS461" s="44"/>
      <c r="AT461" s="12"/>
      <c r="AU461" s="12"/>
      <c r="AV461" s="12"/>
      <c r="AW461" s="42"/>
      <c r="AX461" s="44"/>
    </row>
    <row r="462" spans="1:50" x14ac:dyDescent="0.2">
      <c r="A462" s="12"/>
      <c r="B462" s="64"/>
      <c r="C462" s="18"/>
      <c r="D462" s="19"/>
      <c r="E462" s="65"/>
      <c r="F462" s="17"/>
      <c r="G462" s="27"/>
      <c r="H462" s="12"/>
      <c r="I462" s="15">
        <f>IF(Sprint4TasksTable[[#This Row],[Presup]]&gt;0,(MAX(J462:AX462)-MIN(J462:AX462))/Sprint4TasksTable[[#This Row],[Presup]],0)</f>
        <v>0</v>
      </c>
      <c r="J462" s="12"/>
      <c r="K462" s="12"/>
      <c r="L462" s="12"/>
      <c r="M462" s="12"/>
      <c r="N462" s="42"/>
      <c r="O462" s="44"/>
      <c r="P462" s="12"/>
      <c r="Q462" s="12"/>
      <c r="R462" s="12"/>
      <c r="S462" s="42"/>
      <c r="T462" s="44"/>
      <c r="U462" s="12"/>
      <c r="V462" s="12"/>
      <c r="W462" s="12"/>
      <c r="X462" s="42"/>
      <c r="Y462" s="44"/>
      <c r="Z462" s="12"/>
      <c r="AA462" s="12"/>
      <c r="AB462" s="12"/>
      <c r="AC462" s="42"/>
      <c r="AD462" s="44"/>
      <c r="AE462" s="12"/>
      <c r="AF462" s="12"/>
      <c r="AG462" s="12"/>
      <c r="AH462" s="42"/>
      <c r="AI462" s="44"/>
      <c r="AJ462" s="12"/>
      <c r="AK462" s="12"/>
      <c r="AL462" s="12"/>
      <c r="AM462" s="42"/>
      <c r="AN462" s="44"/>
      <c r="AO462" s="12"/>
      <c r="AP462" s="12"/>
      <c r="AQ462" s="12"/>
      <c r="AR462" s="42"/>
      <c r="AS462" s="44"/>
      <c r="AT462" s="12"/>
      <c r="AU462" s="12"/>
      <c r="AV462" s="12"/>
      <c r="AW462" s="42"/>
      <c r="AX462" s="44"/>
    </row>
    <row r="463" spans="1:50" x14ac:dyDescent="0.2">
      <c r="A463" s="12"/>
      <c r="B463" s="64"/>
      <c r="C463" s="18"/>
      <c r="D463" s="19"/>
      <c r="E463" s="65"/>
      <c r="F463" s="17"/>
      <c r="G463" s="27"/>
      <c r="H463" s="12"/>
      <c r="I463" s="15">
        <f>IF(Sprint4TasksTable[[#This Row],[Presup]]&gt;0,(MAX(J463:AX463)-MIN(J463:AX463))/Sprint4TasksTable[[#This Row],[Presup]],0)</f>
        <v>0</v>
      </c>
      <c r="J463" s="12"/>
      <c r="K463" s="12"/>
      <c r="L463" s="12"/>
      <c r="M463" s="12"/>
      <c r="N463" s="42"/>
      <c r="O463" s="44"/>
      <c r="P463" s="12"/>
      <c r="Q463" s="12"/>
      <c r="R463" s="12"/>
      <c r="S463" s="42"/>
      <c r="T463" s="44"/>
      <c r="U463" s="12"/>
      <c r="V463" s="12"/>
      <c r="W463" s="12"/>
      <c r="X463" s="42"/>
      <c r="Y463" s="44"/>
      <c r="Z463" s="12"/>
      <c r="AA463" s="12"/>
      <c r="AB463" s="12"/>
      <c r="AC463" s="42"/>
      <c r="AD463" s="44"/>
      <c r="AE463" s="12"/>
      <c r="AF463" s="12"/>
      <c r="AG463" s="12"/>
      <c r="AH463" s="42"/>
      <c r="AI463" s="44"/>
      <c r="AJ463" s="12"/>
      <c r="AK463" s="12"/>
      <c r="AL463" s="12"/>
      <c r="AM463" s="42"/>
      <c r="AN463" s="44"/>
      <c r="AO463" s="12"/>
      <c r="AP463" s="12"/>
      <c r="AQ463" s="12"/>
      <c r="AR463" s="42"/>
      <c r="AS463" s="44"/>
      <c r="AT463" s="12"/>
      <c r="AU463" s="12"/>
      <c r="AV463" s="12"/>
      <c r="AW463" s="42"/>
      <c r="AX463" s="44"/>
    </row>
    <row r="464" spans="1:50" x14ac:dyDescent="0.2">
      <c r="A464" s="12"/>
      <c r="B464" s="64"/>
      <c r="C464" s="18"/>
      <c r="D464" s="19"/>
      <c r="E464" s="65"/>
      <c r="F464" s="17"/>
      <c r="G464" s="27"/>
      <c r="H464" s="12"/>
      <c r="I464" s="15">
        <f>IF(Sprint4TasksTable[[#This Row],[Presup]]&gt;0,(MAX(J464:AX464)-MIN(J464:AX464))/Sprint4TasksTable[[#This Row],[Presup]],0)</f>
        <v>0</v>
      </c>
      <c r="J464" s="12"/>
      <c r="K464" s="12"/>
      <c r="L464" s="12"/>
      <c r="M464" s="12"/>
      <c r="N464" s="42"/>
      <c r="O464" s="44"/>
      <c r="P464" s="12"/>
      <c r="Q464" s="12"/>
      <c r="R464" s="12"/>
      <c r="S464" s="42"/>
      <c r="T464" s="44"/>
      <c r="U464" s="12"/>
      <c r="V464" s="12"/>
      <c r="W464" s="12"/>
      <c r="X464" s="42"/>
      <c r="Y464" s="44"/>
      <c r="Z464" s="12"/>
      <c r="AA464" s="12"/>
      <c r="AB464" s="12"/>
      <c r="AC464" s="42"/>
      <c r="AD464" s="44"/>
      <c r="AE464" s="12"/>
      <c r="AF464" s="12"/>
      <c r="AG464" s="12"/>
      <c r="AH464" s="42"/>
      <c r="AI464" s="44"/>
      <c r="AJ464" s="12"/>
      <c r="AK464" s="12"/>
      <c r="AL464" s="12"/>
      <c r="AM464" s="42"/>
      <c r="AN464" s="44"/>
      <c r="AO464" s="12"/>
      <c r="AP464" s="12"/>
      <c r="AQ464" s="12"/>
      <c r="AR464" s="42"/>
      <c r="AS464" s="44"/>
      <c r="AT464" s="12"/>
      <c r="AU464" s="12"/>
      <c r="AV464" s="12"/>
      <c r="AW464" s="42"/>
      <c r="AX464" s="44"/>
    </row>
    <row r="465" spans="1:50" x14ac:dyDescent="0.2">
      <c r="A465" s="12"/>
      <c r="B465" s="64"/>
      <c r="C465" s="18"/>
      <c r="D465" s="19"/>
      <c r="E465" s="65"/>
      <c r="F465" s="17"/>
      <c r="G465" s="27"/>
      <c r="H465" s="12"/>
      <c r="I465" s="15">
        <f>IF(Sprint4TasksTable[[#This Row],[Presup]]&gt;0,(MAX(J465:AX465)-MIN(J465:AX465))/Sprint4TasksTable[[#This Row],[Presup]],0)</f>
        <v>0</v>
      </c>
      <c r="J465" s="12"/>
      <c r="K465" s="12"/>
      <c r="L465" s="12"/>
      <c r="M465" s="12"/>
      <c r="N465" s="42"/>
      <c r="O465" s="44"/>
      <c r="P465" s="12"/>
      <c r="Q465" s="12"/>
      <c r="R465" s="12"/>
      <c r="S465" s="42"/>
      <c r="T465" s="44"/>
      <c r="U465" s="12"/>
      <c r="V465" s="12"/>
      <c r="W465" s="12"/>
      <c r="X465" s="42"/>
      <c r="Y465" s="44"/>
      <c r="Z465" s="12"/>
      <c r="AA465" s="12"/>
      <c r="AB465" s="12"/>
      <c r="AC465" s="42"/>
      <c r="AD465" s="44"/>
      <c r="AE465" s="12"/>
      <c r="AF465" s="12"/>
      <c r="AG465" s="12"/>
      <c r="AH465" s="42"/>
      <c r="AI465" s="44"/>
      <c r="AJ465" s="12"/>
      <c r="AK465" s="12"/>
      <c r="AL465" s="12"/>
      <c r="AM465" s="42"/>
      <c r="AN465" s="44"/>
      <c r="AO465" s="12"/>
      <c r="AP465" s="12"/>
      <c r="AQ465" s="12"/>
      <c r="AR465" s="42"/>
      <c r="AS465" s="44"/>
      <c r="AT465" s="12"/>
      <c r="AU465" s="12"/>
      <c r="AV465" s="12"/>
      <c r="AW465" s="42"/>
      <c r="AX465" s="44"/>
    </row>
    <row r="466" spans="1:50" x14ac:dyDescent="0.2">
      <c r="A466" s="12"/>
      <c r="B466" s="64"/>
      <c r="C466" s="18"/>
      <c r="D466" s="19"/>
      <c r="E466" s="65"/>
      <c r="F466" s="17"/>
      <c r="G466" s="27"/>
      <c r="H466" s="12"/>
      <c r="I466" s="15">
        <f>IF(Sprint4TasksTable[[#This Row],[Presup]]&gt;0,(MAX(J466:AX466)-MIN(J466:AX466))/Sprint4TasksTable[[#This Row],[Presup]],0)</f>
        <v>0</v>
      </c>
      <c r="J466" s="12"/>
      <c r="K466" s="12"/>
      <c r="L466" s="12"/>
      <c r="M466" s="12"/>
      <c r="N466" s="42"/>
      <c r="O466" s="44"/>
      <c r="P466" s="12"/>
      <c r="Q466" s="12"/>
      <c r="R466" s="12"/>
      <c r="S466" s="42"/>
      <c r="T466" s="44"/>
      <c r="U466" s="12"/>
      <c r="V466" s="12"/>
      <c r="W466" s="12"/>
      <c r="X466" s="42"/>
      <c r="Y466" s="44"/>
      <c r="Z466" s="12"/>
      <c r="AA466" s="12"/>
      <c r="AB466" s="12"/>
      <c r="AC466" s="42"/>
      <c r="AD466" s="44"/>
      <c r="AE466" s="12"/>
      <c r="AF466" s="12"/>
      <c r="AG466" s="12"/>
      <c r="AH466" s="42"/>
      <c r="AI466" s="44"/>
      <c r="AJ466" s="12"/>
      <c r="AK466" s="12"/>
      <c r="AL466" s="12"/>
      <c r="AM466" s="42"/>
      <c r="AN466" s="44"/>
      <c r="AO466" s="12"/>
      <c r="AP466" s="12"/>
      <c r="AQ466" s="12"/>
      <c r="AR466" s="42"/>
      <c r="AS466" s="44"/>
      <c r="AT466" s="12"/>
      <c r="AU466" s="12"/>
      <c r="AV466" s="12"/>
      <c r="AW466" s="42"/>
      <c r="AX466" s="44"/>
    </row>
    <row r="467" spans="1:50" x14ac:dyDescent="0.2">
      <c r="A467" s="12"/>
      <c r="B467" s="64"/>
      <c r="C467" s="18"/>
      <c r="D467" s="19"/>
      <c r="E467" s="65"/>
      <c r="F467" s="17"/>
      <c r="G467" s="27"/>
      <c r="H467" s="12"/>
      <c r="I467" s="15">
        <f>IF(Sprint4TasksTable[[#This Row],[Presup]]&gt;0,(MAX(J467:AX467)-MIN(J467:AX467))/Sprint4TasksTable[[#This Row],[Presup]],0)</f>
        <v>0</v>
      </c>
      <c r="J467" s="12"/>
      <c r="K467" s="12"/>
      <c r="L467" s="12"/>
      <c r="M467" s="12"/>
      <c r="N467" s="42"/>
      <c r="O467" s="44"/>
      <c r="P467" s="12"/>
      <c r="Q467" s="12"/>
      <c r="R467" s="12"/>
      <c r="S467" s="42"/>
      <c r="T467" s="44"/>
      <c r="U467" s="12"/>
      <c r="V467" s="12"/>
      <c r="W467" s="12"/>
      <c r="X467" s="42"/>
      <c r="Y467" s="44"/>
      <c r="Z467" s="12"/>
      <c r="AA467" s="12"/>
      <c r="AB467" s="12"/>
      <c r="AC467" s="42"/>
      <c r="AD467" s="44"/>
      <c r="AE467" s="12"/>
      <c r="AF467" s="12"/>
      <c r="AG467" s="12"/>
      <c r="AH467" s="42"/>
      <c r="AI467" s="44"/>
      <c r="AJ467" s="12"/>
      <c r="AK467" s="12"/>
      <c r="AL467" s="12"/>
      <c r="AM467" s="42"/>
      <c r="AN467" s="44"/>
      <c r="AO467" s="12"/>
      <c r="AP467" s="12"/>
      <c r="AQ467" s="12"/>
      <c r="AR467" s="42"/>
      <c r="AS467" s="44"/>
      <c r="AT467" s="12"/>
      <c r="AU467" s="12"/>
      <c r="AV467" s="12"/>
      <c r="AW467" s="42"/>
      <c r="AX467" s="44"/>
    </row>
    <row r="468" spans="1:50" x14ac:dyDescent="0.2">
      <c r="A468" s="12"/>
      <c r="B468" s="64"/>
      <c r="C468" s="18"/>
      <c r="D468" s="19"/>
      <c r="E468" s="65"/>
      <c r="F468" s="17"/>
      <c r="G468" s="27"/>
      <c r="H468" s="12"/>
      <c r="I468" s="15">
        <f>IF(Sprint4TasksTable[[#This Row],[Presup]]&gt;0,(MAX(J468:AX468)-MIN(J468:AX468))/Sprint4TasksTable[[#This Row],[Presup]],0)</f>
        <v>0</v>
      </c>
      <c r="J468" s="12"/>
      <c r="K468" s="12"/>
      <c r="L468" s="12"/>
      <c r="M468" s="12"/>
      <c r="N468" s="42"/>
      <c r="O468" s="44"/>
      <c r="P468" s="12"/>
      <c r="Q468" s="12"/>
      <c r="R468" s="12"/>
      <c r="S468" s="42"/>
      <c r="T468" s="44"/>
      <c r="U468" s="12"/>
      <c r="V468" s="12"/>
      <c r="W468" s="12"/>
      <c r="X468" s="42"/>
      <c r="Y468" s="44"/>
      <c r="Z468" s="12"/>
      <c r="AA468" s="12"/>
      <c r="AB468" s="12"/>
      <c r="AC468" s="42"/>
      <c r="AD468" s="44"/>
      <c r="AE468" s="12"/>
      <c r="AF468" s="12"/>
      <c r="AG468" s="12"/>
      <c r="AH468" s="42"/>
      <c r="AI468" s="44"/>
      <c r="AJ468" s="12"/>
      <c r="AK468" s="12"/>
      <c r="AL468" s="12"/>
      <c r="AM468" s="42"/>
      <c r="AN468" s="44"/>
      <c r="AO468" s="12"/>
      <c r="AP468" s="12"/>
      <c r="AQ468" s="12"/>
      <c r="AR468" s="42"/>
      <c r="AS468" s="44"/>
      <c r="AT468" s="12"/>
      <c r="AU468" s="12"/>
      <c r="AV468" s="12"/>
      <c r="AW468" s="42"/>
      <c r="AX468" s="44"/>
    </row>
    <row r="469" spans="1:50" x14ac:dyDescent="0.2">
      <c r="A469" s="12"/>
      <c r="B469" s="64"/>
      <c r="C469" s="18"/>
      <c r="D469" s="19"/>
      <c r="E469" s="65"/>
      <c r="F469" s="17"/>
      <c r="G469" s="27"/>
      <c r="H469" s="12"/>
      <c r="I469" s="15">
        <f>IF(Sprint4TasksTable[[#This Row],[Presup]]&gt;0,(MAX(J469:AX469)-MIN(J469:AX469))/Sprint4TasksTable[[#This Row],[Presup]],0)</f>
        <v>0</v>
      </c>
      <c r="J469" s="12"/>
      <c r="K469" s="12"/>
      <c r="L469" s="12"/>
      <c r="M469" s="12"/>
      <c r="N469" s="42"/>
      <c r="O469" s="44"/>
      <c r="P469" s="12"/>
      <c r="Q469" s="12"/>
      <c r="R469" s="12"/>
      <c r="S469" s="42"/>
      <c r="T469" s="44"/>
      <c r="U469" s="12"/>
      <c r="V469" s="12"/>
      <c r="W469" s="12"/>
      <c r="X469" s="42"/>
      <c r="Y469" s="44"/>
      <c r="Z469" s="12"/>
      <c r="AA469" s="12"/>
      <c r="AB469" s="12"/>
      <c r="AC469" s="42"/>
      <c r="AD469" s="44"/>
      <c r="AE469" s="12"/>
      <c r="AF469" s="12"/>
      <c r="AG469" s="12"/>
      <c r="AH469" s="42"/>
      <c r="AI469" s="44"/>
      <c r="AJ469" s="12"/>
      <c r="AK469" s="12"/>
      <c r="AL469" s="12"/>
      <c r="AM469" s="42"/>
      <c r="AN469" s="44"/>
      <c r="AO469" s="12"/>
      <c r="AP469" s="12"/>
      <c r="AQ469" s="12"/>
      <c r="AR469" s="42"/>
      <c r="AS469" s="44"/>
      <c r="AT469" s="12"/>
      <c r="AU469" s="12"/>
      <c r="AV469" s="12"/>
      <c r="AW469" s="42"/>
      <c r="AX469" s="44"/>
    </row>
    <row r="470" spans="1:50" x14ac:dyDescent="0.2">
      <c r="A470" s="12"/>
      <c r="B470" s="64"/>
      <c r="C470" s="18"/>
      <c r="D470" s="19"/>
      <c r="E470" s="65"/>
      <c r="F470" s="17"/>
      <c r="G470" s="27"/>
      <c r="H470" s="12"/>
      <c r="I470" s="15">
        <f>IF(Sprint4TasksTable[[#This Row],[Presup]]&gt;0,(MAX(J470:AX470)-MIN(J470:AX470))/Sprint4TasksTable[[#This Row],[Presup]],0)</f>
        <v>0</v>
      </c>
      <c r="J470" s="12"/>
      <c r="K470" s="12"/>
      <c r="L470" s="12"/>
      <c r="M470" s="12"/>
      <c r="N470" s="42"/>
      <c r="O470" s="44"/>
      <c r="P470" s="12"/>
      <c r="Q470" s="12"/>
      <c r="R470" s="12"/>
      <c r="S470" s="42"/>
      <c r="T470" s="44"/>
      <c r="U470" s="12"/>
      <c r="V470" s="12"/>
      <c r="W470" s="12"/>
      <c r="X470" s="42"/>
      <c r="Y470" s="44"/>
      <c r="Z470" s="12"/>
      <c r="AA470" s="12"/>
      <c r="AB470" s="12"/>
      <c r="AC470" s="42"/>
      <c r="AD470" s="44"/>
      <c r="AE470" s="12"/>
      <c r="AF470" s="12"/>
      <c r="AG470" s="12"/>
      <c r="AH470" s="42"/>
      <c r="AI470" s="44"/>
      <c r="AJ470" s="12"/>
      <c r="AK470" s="12"/>
      <c r="AL470" s="12"/>
      <c r="AM470" s="42"/>
      <c r="AN470" s="44"/>
      <c r="AO470" s="12"/>
      <c r="AP470" s="12"/>
      <c r="AQ470" s="12"/>
      <c r="AR470" s="42"/>
      <c r="AS470" s="44"/>
      <c r="AT470" s="12"/>
      <c r="AU470" s="12"/>
      <c r="AV470" s="12"/>
      <c r="AW470" s="42"/>
      <c r="AX470" s="44"/>
    </row>
    <row r="471" spans="1:50" x14ac:dyDescent="0.2">
      <c r="A471" s="12"/>
      <c r="B471" s="64"/>
      <c r="C471" s="18"/>
      <c r="D471" s="19"/>
      <c r="E471" s="65"/>
      <c r="F471" s="17"/>
      <c r="G471" s="27"/>
      <c r="H471" s="12"/>
      <c r="I471" s="15">
        <f>IF(Sprint4TasksTable[[#This Row],[Presup]]&gt;0,(MAX(J471:AX471)-MIN(J471:AX471))/Sprint4TasksTable[[#This Row],[Presup]],0)</f>
        <v>0</v>
      </c>
      <c r="J471" s="12"/>
      <c r="K471" s="12"/>
      <c r="L471" s="12"/>
      <c r="M471" s="12"/>
      <c r="N471" s="42"/>
      <c r="O471" s="44"/>
      <c r="P471" s="12"/>
      <c r="Q471" s="12"/>
      <c r="R471" s="12"/>
      <c r="S471" s="42"/>
      <c r="T471" s="44"/>
      <c r="U471" s="12"/>
      <c r="V471" s="12"/>
      <c r="W471" s="12"/>
      <c r="X471" s="42"/>
      <c r="Y471" s="44"/>
      <c r="Z471" s="12"/>
      <c r="AA471" s="12"/>
      <c r="AB471" s="12"/>
      <c r="AC471" s="42"/>
      <c r="AD471" s="44"/>
      <c r="AE471" s="12"/>
      <c r="AF471" s="12"/>
      <c r="AG471" s="12"/>
      <c r="AH471" s="42"/>
      <c r="AI471" s="44"/>
      <c r="AJ471" s="12"/>
      <c r="AK471" s="12"/>
      <c r="AL471" s="12"/>
      <c r="AM471" s="42"/>
      <c r="AN471" s="44"/>
      <c r="AO471" s="12"/>
      <c r="AP471" s="12"/>
      <c r="AQ471" s="12"/>
      <c r="AR471" s="42"/>
      <c r="AS471" s="44"/>
      <c r="AT471" s="12"/>
      <c r="AU471" s="12"/>
      <c r="AV471" s="12"/>
      <c r="AW471" s="42"/>
      <c r="AX471" s="44"/>
    </row>
    <row r="472" spans="1:50" x14ac:dyDescent="0.2">
      <c r="A472" s="12"/>
      <c r="B472" s="64"/>
      <c r="C472" s="18"/>
      <c r="D472" s="19"/>
      <c r="E472" s="65"/>
      <c r="F472" s="17"/>
      <c r="G472" s="27"/>
      <c r="H472" s="12"/>
      <c r="I472" s="15">
        <f>IF(Sprint4TasksTable[[#This Row],[Presup]]&gt;0,(MAX(J472:AX472)-MIN(J472:AX472))/Sprint4TasksTable[[#This Row],[Presup]],0)</f>
        <v>0</v>
      </c>
      <c r="J472" s="12"/>
      <c r="K472" s="12"/>
      <c r="L472" s="12"/>
      <c r="M472" s="12"/>
      <c r="N472" s="42"/>
      <c r="O472" s="44"/>
      <c r="P472" s="12"/>
      <c r="Q472" s="12"/>
      <c r="R472" s="12"/>
      <c r="S472" s="42"/>
      <c r="T472" s="44"/>
      <c r="U472" s="12"/>
      <c r="V472" s="12"/>
      <c r="W472" s="12"/>
      <c r="X472" s="42"/>
      <c r="Y472" s="44"/>
      <c r="Z472" s="12"/>
      <c r="AA472" s="12"/>
      <c r="AB472" s="12"/>
      <c r="AC472" s="42"/>
      <c r="AD472" s="44"/>
      <c r="AE472" s="12"/>
      <c r="AF472" s="12"/>
      <c r="AG472" s="12"/>
      <c r="AH472" s="42"/>
      <c r="AI472" s="44"/>
      <c r="AJ472" s="12"/>
      <c r="AK472" s="12"/>
      <c r="AL472" s="12"/>
      <c r="AM472" s="42"/>
      <c r="AN472" s="44"/>
      <c r="AO472" s="12"/>
      <c r="AP472" s="12"/>
      <c r="AQ472" s="12"/>
      <c r="AR472" s="42"/>
      <c r="AS472" s="44"/>
      <c r="AT472" s="12"/>
      <c r="AU472" s="12"/>
      <c r="AV472" s="12"/>
      <c r="AW472" s="42"/>
      <c r="AX472" s="44"/>
    </row>
    <row r="473" spans="1:50" x14ac:dyDescent="0.2">
      <c r="A473" s="12"/>
      <c r="B473" s="64"/>
      <c r="C473" s="18"/>
      <c r="D473" s="19"/>
      <c r="E473" s="65"/>
      <c r="F473" s="17"/>
      <c r="G473" s="27"/>
      <c r="H473" s="12"/>
      <c r="I473" s="15">
        <f>IF(Sprint4TasksTable[[#This Row],[Presup]]&gt;0,(MAX(J473:AX473)-MIN(J473:AX473))/Sprint4TasksTable[[#This Row],[Presup]],0)</f>
        <v>0</v>
      </c>
      <c r="J473" s="12"/>
      <c r="K473" s="12"/>
      <c r="L473" s="12"/>
      <c r="M473" s="12"/>
      <c r="N473" s="42"/>
      <c r="O473" s="44"/>
      <c r="P473" s="12"/>
      <c r="Q473" s="12"/>
      <c r="R473" s="12"/>
      <c r="S473" s="42"/>
      <c r="T473" s="44"/>
      <c r="U473" s="12"/>
      <c r="V473" s="12"/>
      <c r="W473" s="12"/>
      <c r="X473" s="42"/>
      <c r="Y473" s="44"/>
      <c r="Z473" s="12"/>
      <c r="AA473" s="12"/>
      <c r="AB473" s="12"/>
      <c r="AC473" s="42"/>
      <c r="AD473" s="44"/>
      <c r="AE473" s="12"/>
      <c r="AF473" s="12"/>
      <c r="AG473" s="12"/>
      <c r="AH473" s="42"/>
      <c r="AI473" s="44"/>
      <c r="AJ473" s="12"/>
      <c r="AK473" s="12"/>
      <c r="AL473" s="12"/>
      <c r="AM473" s="42"/>
      <c r="AN473" s="44"/>
      <c r="AO473" s="12"/>
      <c r="AP473" s="12"/>
      <c r="AQ473" s="12"/>
      <c r="AR473" s="42"/>
      <c r="AS473" s="44"/>
      <c r="AT473" s="12"/>
      <c r="AU473" s="12"/>
      <c r="AV473" s="12"/>
      <c r="AW473" s="42"/>
      <c r="AX473" s="44"/>
    </row>
    <row r="474" spans="1:50" x14ac:dyDescent="0.2">
      <c r="A474" s="12"/>
      <c r="B474" s="64"/>
      <c r="C474" s="18"/>
      <c r="D474" s="19"/>
      <c r="E474" s="65"/>
      <c r="F474" s="17"/>
      <c r="G474" s="27"/>
      <c r="H474" s="12"/>
      <c r="I474" s="15">
        <f>IF(Sprint4TasksTable[[#This Row],[Presup]]&gt;0,(MAX(J474:AX474)-MIN(J474:AX474))/Sprint4TasksTable[[#This Row],[Presup]],0)</f>
        <v>0</v>
      </c>
      <c r="J474" s="12"/>
      <c r="K474" s="12"/>
      <c r="L474" s="12"/>
      <c r="M474" s="12"/>
      <c r="N474" s="42"/>
      <c r="O474" s="44"/>
      <c r="P474" s="12"/>
      <c r="Q474" s="12"/>
      <c r="R474" s="12"/>
      <c r="S474" s="42"/>
      <c r="T474" s="44"/>
      <c r="U474" s="12"/>
      <c r="V474" s="12"/>
      <c r="W474" s="12"/>
      <c r="X474" s="42"/>
      <c r="Y474" s="44"/>
      <c r="Z474" s="12"/>
      <c r="AA474" s="12"/>
      <c r="AB474" s="12"/>
      <c r="AC474" s="42"/>
      <c r="AD474" s="44"/>
      <c r="AE474" s="12"/>
      <c r="AF474" s="12"/>
      <c r="AG474" s="12"/>
      <c r="AH474" s="42"/>
      <c r="AI474" s="44"/>
      <c r="AJ474" s="12"/>
      <c r="AK474" s="12"/>
      <c r="AL474" s="12"/>
      <c r="AM474" s="42"/>
      <c r="AN474" s="44"/>
      <c r="AO474" s="12"/>
      <c r="AP474" s="12"/>
      <c r="AQ474" s="12"/>
      <c r="AR474" s="42"/>
      <c r="AS474" s="44"/>
      <c r="AT474" s="12"/>
      <c r="AU474" s="12"/>
      <c r="AV474" s="12"/>
      <c r="AW474" s="42"/>
      <c r="AX474" s="44"/>
    </row>
    <row r="475" spans="1:50" x14ac:dyDescent="0.2">
      <c r="A475" s="12"/>
      <c r="B475" s="64"/>
      <c r="C475" s="18"/>
      <c r="D475" s="19"/>
      <c r="E475" s="65"/>
      <c r="F475" s="17"/>
      <c r="G475" s="27"/>
      <c r="H475" s="12"/>
      <c r="I475" s="15">
        <f>IF(Sprint4TasksTable[[#This Row],[Presup]]&gt;0,(MAX(J475:AX475)-MIN(J475:AX475))/Sprint4TasksTable[[#This Row],[Presup]],0)</f>
        <v>0</v>
      </c>
      <c r="J475" s="12"/>
      <c r="K475" s="12"/>
      <c r="L475" s="12"/>
      <c r="M475" s="12"/>
      <c r="N475" s="42"/>
      <c r="O475" s="44"/>
      <c r="P475" s="12"/>
      <c r="Q475" s="12"/>
      <c r="R475" s="12"/>
      <c r="S475" s="42"/>
      <c r="T475" s="44"/>
      <c r="U475" s="12"/>
      <c r="V475" s="12"/>
      <c r="W475" s="12"/>
      <c r="X475" s="42"/>
      <c r="Y475" s="44"/>
      <c r="Z475" s="12"/>
      <c r="AA475" s="12"/>
      <c r="AB475" s="12"/>
      <c r="AC475" s="42"/>
      <c r="AD475" s="44"/>
      <c r="AE475" s="12"/>
      <c r="AF475" s="12"/>
      <c r="AG475" s="12"/>
      <c r="AH475" s="42"/>
      <c r="AI475" s="44"/>
      <c r="AJ475" s="12"/>
      <c r="AK475" s="12"/>
      <c r="AL475" s="12"/>
      <c r="AM475" s="42"/>
      <c r="AN475" s="44"/>
      <c r="AO475" s="12"/>
      <c r="AP475" s="12"/>
      <c r="AQ475" s="12"/>
      <c r="AR475" s="42"/>
      <c r="AS475" s="44"/>
      <c r="AT475" s="12"/>
      <c r="AU475" s="12"/>
      <c r="AV475" s="12"/>
      <c r="AW475" s="42"/>
      <c r="AX475" s="44"/>
    </row>
    <row r="476" spans="1:50" x14ac:dyDescent="0.2">
      <c r="A476" s="12"/>
      <c r="B476" s="64"/>
      <c r="C476" s="18"/>
      <c r="D476" s="19"/>
      <c r="E476" s="65"/>
      <c r="F476" s="17"/>
      <c r="G476" s="27"/>
      <c r="H476" s="12"/>
      <c r="I476" s="15">
        <f>IF(Sprint4TasksTable[[#This Row],[Presup]]&gt;0,(MAX(J476:AX476)-MIN(J476:AX476))/Sprint4TasksTable[[#This Row],[Presup]],0)</f>
        <v>0</v>
      </c>
      <c r="J476" s="12"/>
      <c r="K476" s="12"/>
      <c r="L476" s="12"/>
      <c r="M476" s="12"/>
      <c r="N476" s="42"/>
      <c r="O476" s="44"/>
      <c r="P476" s="12"/>
      <c r="Q476" s="12"/>
      <c r="R476" s="12"/>
      <c r="S476" s="42"/>
      <c r="T476" s="44"/>
      <c r="U476" s="12"/>
      <c r="V476" s="12"/>
      <c r="W476" s="12"/>
      <c r="X476" s="42"/>
      <c r="Y476" s="44"/>
      <c r="Z476" s="12"/>
      <c r="AA476" s="12"/>
      <c r="AB476" s="12"/>
      <c r="AC476" s="42"/>
      <c r="AD476" s="44"/>
      <c r="AE476" s="12"/>
      <c r="AF476" s="12"/>
      <c r="AG476" s="12"/>
      <c r="AH476" s="42"/>
      <c r="AI476" s="44"/>
      <c r="AJ476" s="12"/>
      <c r="AK476" s="12"/>
      <c r="AL476" s="12"/>
      <c r="AM476" s="42"/>
      <c r="AN476" s="44"/>
      <c r="AO476" s="12"/>
      <c r="AP476" s="12"/>
      <c r="AQ476" s="12"/>
      <c r="AR476" s="42"/>
      <c r="AS476" s="44"/>
      <c r="AT476" s="12"/>
      <c r="AU476" s="12"/>
      <c r="AV476" s="12"/>
      <c r="AW476" s="42"/>
      <c r="AX476" s="44"/>
    </row>
    <row r="477" spans="1:50" x14ac:dyDescent="0.2">
      <c r="A477" s="12"/>
      <c r="B477" s="64"/>
      <c r="C477" s="18"/>
      <c r="D477" s="19"/>
      <c r="E477" s="65"/>
      <c r="F477" s="17"/>
      <c r="G477" s="27"/>
      <c r="H477" s="12"/>
      <c r="I477" s="15">
        <f>IF(Sprint4TasksTable[[#This Row],[Presup]]&gt;0,(MAX(J477:AX477)-MIN(J477:AX477))/Sprint4TasksTable[[#This Row],[Presup]],0)</f>
        <v>0</v>
      </c>
      <c r="J477" s="12"/>
      <c r="K477" s="12"/>
      <c r="L477" s="12"/>
      <c r="M477" s="12"/>
      <c r="N477" s="42"/>
      <c r="O477" s="44"/>
      <c r="P477" s="12"/>
      <c r="Q477" s="12"/>
      <c r="R477" s="12"/>
      <c r="S477" s="42"/>
      <c r="T477" s="44"/>
      <c r="U477" s="12"/>
      <c r="V477" s="12"/>
      <c r="W477" s="12"/>
      <c r="X477" s="42"/>
      <c r="Y477" s="44"/>
      <c r="Z477" s="12"/>
      <c r="AA477" s="12"/>
      <c r="AB477" s="12"/>
      <c r="AC477" s="42"/>
      <c r="AD477" s="44"/>
      <c r="AE477" s="12"/>
      <c r="AF477" s="12"/>
      <c r="AG477" s="12"/>
      <c r="AH477" s="42"/>
      <c r="AI477" s="44"/>
      <c r="AJ477" s="12"/>
      <c r="AK477" s="12"/>
      <c r="AL477" s="12"/>
      <c r="AM477" s="42"/>
      <c r="AN477" s="44"/>
      <c r="AO477" s="12"/>
      <c r="AP477" s="12"/>
      <c r="AQ477" s="12"/>
      <c r="AR477" s="42"/>
      <c r="AS477" s="44"/>
      <c r="AT477" s="12"/>
      <c r="AU477" s="12"/>
      <c r="AV477" s="12"/>
      <c r="AW477" s="42"/>
      <c r="AX477" s="44"/>
    </row>
    <row r="478" spans="1:50" x14ac:dyDescent="0.2">
      <c r="A478" s="12"/>
      <c r="B478" s="64"/>
      <c r="C478" s="18"/>
      <c r="D478" s="19"/>
      <c r="E478" s="65"/>
      <c r="F478" s="17"/>
      <c r="G478" s="27"/>
      <c r="H478" s="12"/>
      <c r="I478" s="15">
        <f>IF(Sprint4TasksTable[[#This Row],[Presup]]&gt;0,(MAX(J478:AX478)-MIN(J478:AX478))/Sprint4TasksTable[[#This Row],[Presup]],0)</f>
        <v>0</v>
      </c>
      <c r="J478" s="12"/>
      <c r="K478" s="12"/>
      <c r="L478" s="12"/>
      <c r="M478" s="12"/>
      <c r="N478" s="42"/>
      <c r="O478" s="44"/>
      <c r="P478" s="12"/>
      <c r="Q478" s="12"/>
      <c r="R478" s="12"/>
      <c r="S478" s="42"/>
      <c r="T478" s="44"/>
      <c r="U478" s="12"/>
      <c r="V478" s="12"/>
      <c r="W478" s="12"/>
      <c r="X478" s="42"/>
      <c r="Y478" s="44"/>
      <c r="Z478" s="12"/>
      <c r="AA478" s="12"/>
      <c r="AB478" s="12"/>
      <c r="AC478" s="42"/>
      <c r="AD478" s="44"/>
      <c r="AE478" s="12"/>
      <c r="AF478" s="12"/>
      <c r="AG478" s="12"/>
      <c r="AH478" s="42"/>
      <c r="AI478" s="44"/>
      <c r="AJ478" s="12"/>
      <c r="AK478" s="12"/>
      <c r="AL478" s="12"/>
      <c r="AM478" s="42"/>
      <c r="AN478" s="44"/>
      <c r="AO478" s="12"/>
      <c r="AP478" s="12"/>
      <c r="AQ478" s="12"/>
      <c r="AR478" s="42"/>
      <c r="AS478" s="44"/>
      <c r="AT478" s="12"/>
      <c r="AU478" s="12"/>
      <c r="AV478" s="12"/>
      <c r="AW478" s="42"/>
      <c r="AX478" s="44"/>
    </row>
    <row r="479" spans="1:50" x14ac:dyDescent="0.2">
      <c r="A479" s="12"/>
      <c r="B479" s="64"/>
      <c r="C479" s="18"/>
      <c r="D479" s="19"/>
      <c r="E479" s="65"/>
      <c r="F479" s="17"/>
      <c r="G479" s="27"/>
      <c r="H479" s="12"/>
      <c r="I479" s="15">
        <f>IF(Sprint4TasksTable[[#This Row],[Presup]]&gt;0,(MAX(J479:AX479)-MIN(J479:AX479))/Sprint4TasksTable[[#This Row],[Presup]],0)</f>
        <v>0</v>
      </c>
      <c r="J479" s="12"/>
      <c r="K479" s="12"/>
      <c r="L479" s="12"/>
      <c r="M479" s="12"/>
      <c r="N479" s="42"/>
      <c r="O479" s="44"/>
      <c r="P479" s="12"/>
      <c r="Q479" s="12"/>
      <c r="R479" s="12"/>
      <c r="S479" s="42"/>
      <c r="T479" s="44"/>
      <c r="U479" s="12"/>
      <c r="V479" s="12"/>
      <c r="W479" s="12"/>
      <c r="X479" s="42"/>
      <c r="Y479" s="44"/>
      <c r="Z479" s="12"/>
      <c r="AA479" s="12"/>
      <c r="AB479" s="12"/>
      <c r="AC479" s="42"/>
      <c r="AD479" s="44"/>
      <c r="AE479" s="12"/>
      <c r="AF479" s="12"/>
      <c r="AG479" s="12"/>
      <c r="AH479" s="42"/>
      <c r="AI479" s="44"/>
      <c r="AJ479" s="12"/>
      <c r="AK479" s="12"/>
      <c r="AL479" s="12"/>
      <c r="AM479" s="42"/>
      <c r="AN479" s="44"/>
      <c r="AO479" s="12"/>
      <c r="AP479" s="12"/>
      <c r="AQ479" s="12"/>
      <c r="AR479" s="42"/>
      <c r="AS479" s="44"/>
      <c r="AT479" s="12"/>
      <c r="AU479" s="12"/>
      <c r="AV479" s="12"/>
      <c r="AW479" s="42"/>
      <c r="AX479" s="44"/>
    </row>
    <row r="480" spans="1:50" x14ac:dyDescent="0.2">
      <c r="A480" s="12"/>
      <c r="B480" s="64"/>
      <c r="C480" s="18"/>
      <c r="D480" s="19"/>
      <c r="E480" s="65"/>
      <c r="F480" s="17"/>
      <c r="G480" s="27"/>
      <c r="H480" s="12"/>
      <c r="I480" s="15">
        <f>IF(Sprint4TasksTable[[#This Row],[Presup]]&gt;0,(MAX(J480:AX480)-MIN(J480:AX480))/Sprint4TasksTable[[#This Row],[Presup]],0)</f>
        <v>0</v>
      </c>
      <c r="J480" s="12"/>
      <c r="K480" s="12"/>
      <c r="L480" s="12"/>
      <c r="M480" s="12"/>
      <c r="N480" s="42"/>
      <c r="O480" s="44"/>
      <c r="P480" s="12"/>
      <c r="Q480" s="12"/>
      <c r="R480" s="12"/>
      <c r="S480" s="42"/>
      <c r="T480" s="44"/>
      <c r="U480" s="12"/>
      <c r="V480" s="12"/>
      <c r="W480" s="12"/>
      <c r="X480" s="42"/>
      <c r="Y480" s="44"/>
      <c r="Z480" s="12"/>
      <c r="AA480" s="12"/>
      <c r="AB480" s="12"/>
      <c r="AC480" s="42"/>
      <c r="AD480" s="44"/>
      <c r="AE480" s="12"/>
      <c r="AF480" s="12"/>
      <c r="AG480" s="12"/>
      <c r="AH480" s="42"/>
      <c r="AI480" s="44"/>
      <c r="AJ480" s="12"/>
      <c r="AK480" s="12"/>
      <c r="AL480" s="12"/>
      <c r="AM480" s="42"/>
      <c r="AN480" s="44"/>
      <c r="AO480" s="12"/>
      <c r="AP480" s="12"/>
      <c r="AQ480" s="12"/>
      <c r="AR480" s="42"/>
      <c r="AS480" s="44"/>
      <c r="AT480" s="12"/>
      <c r="AU480" s="12"/>
      <c r="AV480" s="12"/>
      <c r="AW480" s="42"/>
      <c r="AX480" s="44"/>
    </row>
    <row r="481" spans="1:50" x14ac:dyDescent="0.2">
      <c r="A481" s="12"/>
      <c r="B481" s="64"/>
      <c r="C481" s="18"/>
      <c r="D481" s="19"/>
      <c r="E481" s="65"/>
      <c r="F481" s="17"/>
      <c r="G481" s="27"/>
      <c r="H481" s="12"/>
      <c r="I481" s="15">
        <f>IF(Sprint4TasksTable[[#This Row],[Presup]]&gt;0,(MAX(J481:AX481)-MIN(J481:AX481))/Sprint4TasksTable[[#This Row],[Presup]],0)</f>
        <v>0</v>
      </c>
      <c r="J481" s="12"/>
      <c r="K481" s="12"/>
      <c r="L481" s="12"/>
      <c r="M481" s="12"/>
      <c r="N481" s="42"/>
      <c r="O481" s="44"/>
      <c r="P481" s="12"/>
      <c r="Q481" s="12"/>
      <c r="R481" s="12"/>
      <c r="S481" s="42"/>
      <c r="T481" s="44"/>
      <c r="U481" s="12"/>
      <c r="V481" s="12"/>
      <c r="W481" s="12"/>
      <c r="X481" s="42"/>
      <c r="Y481" s="44"/>
      <c r="Z481" s="12"/>
      <c r="AA481" s="12"/>
      <c r="AB481" s="12"/>
      <c r="AC481" s="42"/>
      <c r="AD481" s="44"/>
      <c r="AE481" s="12"/>
      <c r="AF481" s="12"/>
      <c r="AG481" s="12"/>
      <c r="AH481" s="42"/>
      <c r="AI481" s="44"/>
      <c r="AJ481" s="12"/>
      <c r="AK481" s="12"/>
      <c r="AL481" s="12"/>
      <c r="AM481" s="42"/>
      <c r="AN481" s="44"/>
      <c r="AO481" s="12"/>
      <c r="AP481" s="12"/>
      <c r="AQ481" s="12"/>
      <c r="AR481" s="42"/>
      <c r="AS481" s="44"/>
      <c r="AT481" s="12"/>
      <c r="AU481" s="12"/>
      <c r="AV481" s="12"/>
      <c r="AW481" s="42"/>
      <c r="AX481" s="44"/>
    </row>
    <row r="482" spans="1:50" x14ac:dyDescent="0.2">
      <c r="A482" s="12"/>
      <c r="B482" s="64"/>
      <c r="C482" s="18"/>
      <c r="D482" s="19"/>
      <c r="E482" s="65"/>
      <c r="F482" s="17"/>
      <c r="G482" s="27"/>
      <c r="H482" s="12"/>
      <c r="I482" s="15">
        <f>IF(Sprint4TasksTable[[#This Row],[Presup]]&gt;0,(MAX(J482:AX482)-MIN(J482:AX482))/Sprint4TasksTable[[#This Row],[Presup]],0)</f>
        <v>0</v>
      </c>
      <c r="J482" s="12"/>
      <c r="K482" s="12"/>
      <c r="L482" s="12"/>
      <c r="M482" s="12"/>
      <c r="N482" s="42"/>
      <c r="O482" s="44"/>
      <c r="P482" s="12"/>
      <c r="Q482" s="12"/>
      <c r="R482" s="12"/>
      <c r="S482" s="42"/>
      <c r="T482" s="44"/>
      <c r="U482" s="12"/>
      <c r="V482" s="12"/>
      <c r="W482" s="12"/>
      <c r="X482" s="42"/>
      <c r="Y482" s="44"/>
      <c r="Z482" s="12"/>
      <c r="AA482" s="12"/>
      <c r="AB482" s="12"/>
      <c r="AC482" s="42"/>
      <c r="AD482" s="44"/>
      <c r="AE482" s="12"/>
      <c r="AF482" s="12"/>
      <c r="AG482" s="12"/>
      <c r="AH482" s="42"/>
      <c r="AI482" s="44"/>
      <c r="AJ482" s="12"/>
      <c r="AK482" s="12"/>
      <c r="AL482" s="12"/>
      <c r="AM482" s="42"/>
      <c r="AN482" s="44"/>
      <c r="AO482" s="12"/>
      <c r="AP482" s="12"/>
      <c r="AQ482" s="12"/>
      <c r="AR482" s="42"/>
      <c r="AS482" s="44"/>
      <c r="AT482" s="12"/>
      <c r="AU482" s="12"/>
      <c r="AV482" s="12"/>
      <c r="AW482" s="42"/>
      <c r="AX482" s="44"/>
    </row>
    <row r="483" spans="1:50" x14ac:dyDescent="0.2">
      <c r="A483" s="12"/>
      <c r="B483" s="64"/>
      <c r="C483" s="18"/>
      <c r="D483" s="19"/>
      <c r="E483" s="65"/>
      <c r="F483" s="17"/>
      <c r="G483" s="27"/>
      <c r="H483" s="12"/>
      <c r="I483" s="15">
        <f>IF(Sprint4TasksTable[[#This Row],[Presup]]&gt;0,(MAX(J483:AX483)-MIN(J483:AX483))/Sprint4TasksTable[[#This Row],[Presup]],0)</f>
        <v>0</v>
      </c>
      <c r="J483" s="12"/>
      <c r="K483" s="12"/>
      <c r="L483" s="12"/>
      <c r="M483" s="12"/>
      <c r="N483" s="42"/>
      <c r="O483" s="44"/>
      <c r="P483" s="12"/>
      <c r="Q483" s="12"/>
      <c r="R483" s="12"/>
      <c r="S483" s="42"/>
      <c r="T483" s="44"/>
      <c r="U483" s="12"/>
      <c r="V483" s="12"/>
      <c r="W483" s="12"/>
      <c r="X483" s="42"/>
      <c r="Y483" s="44"/>
      <c r="Z483" s="12"/>
      <c r="AA483" s="12"/>
      <c r="AB483" s="12"/>
      <c r="AC483" s="42"/>
      <c r="AD483" s="44"/>
      <c r="AE483" s="12"/>
      <c r="AF483" s="12"/>
      <c r="AG483" s="12"/>
      <c r="AH483" s="42"/>
      <c r="AI483" s="44"/>
      <c r="AJ483" s="12"/>
      <c r="AK483" s="12"/>
      <c r="AL483" s="12"/>
      <c r="AM483" s="42"/>
      <c r="AN483" s="44"/>
      <c r="AO483" s="12"/>
      <c r="AP483" s="12"/>
      <c r="AQ483" s="12"/>
      <c r="AR483" s="42"/>
      <c r="AS483" s="44"/>
      <c r="AT483" s="12"/>
      <c r="AU483" s="12"/>
      <c r="AV483" s="12"/>
      <c r="AW483" s="42"/>
      <c r="AX483" s="44"/>
    </row>
    <row r="484" spans="1:50" x14ac:dyDescent="0.2">
      <c r="A484" s="12"/>
      <c r="B484" s="64"/>
      <c r="C484" s="18"/>
      <c r="D484" s="19"/>
      <c r="E484" s="65"/>
      <c r="F484" s="17"/>
      <c r="G484" s="27"/>
      <c r="H484" s="12"/>
      <c r="I484" s="15">
        <f>IF(Sprint4TasksTable[[#This Row],[Presup]]&gt;0,(MAX(J484:AX484)-MIN(J484:AX484))/Sprint4TasksTable[[#This Row],[Presup]],0)</f>
        <v>0</v>
      </c>
      <c r="J484" s="12"/>
      <c r="K484" s="12"/>
      <c r="L484" s="12"/>
      <c r="M484" s="12"/>
      <c r="N484" s="42"/>
      <c r="O484" s="44"/>
      <c r="P484" s="12"/>
      <c r="Q484" s="12"/>
      <c r="R484" s="12"/>
      <c r="S484" s="42"/>
      <c r="T484" s="44"/>
      <c r="U484" s="12"/>
      <c r="V484" s="12"/>
      <c r="W484" s="12"/>
      <c r="X484" s="42"/>
      <c r="Y484" s="44"/>
      <c r="Z484" s="12"/>
      <c r="AA484" s="12"/>
      <c r="AB484" s="12"/>
      <c r="AC484" s="42"/>
      <c r="AD484" s="44"/>
      <c r="AE484" s="12"/>
      <c r="AF484" s="12"/>
      <c r="AG484" s="12"/>
      <c r="AH484" s="42"/>
      <c r="AI484" s="44"/>
      <c r="AJ484" s="12"/>
      <c r="AK484" s="12"/>
      <c r="AL484" s="12"/>
      <c r="AM484" s="42"/>
      <c r="AN484" s="44"/>
      <c r="AO484" s="12"/>
      <c r="AP484" s="12"/>
      <c r="AQ484" s="12"/>
      <c r="AR484" s="42"/>
      <c r="AS484" s="44"/>
      <c r="AT484" s="12"/>
      <c r="AU484" s="12"/>
      <c r="AV484" s="12"/>
      <c r="AW484" s="42"/>
      <c r="AX484" s="44"/>
    </row>
    <row r="485" spans="1:50" x14ac:dyDescent="0.2">
      <c r="A485" s="12"/>
      <c r="B485" s="64"/>
      <c r="C485" s="18"/>
      <c r="D485" s="19"/>
      <c r="E485" s="65"/>
      <c r="F485" s="17"/>
      <c r="G485" s="27"/>
      <c r="H485" s="12"/>
      <c r="I485" s="15">
        <f>IF(Sprint4TasksTable[[#This Row],[Presup]]&gt;0,(MAX(J485:AX485)-MIN(J485:AX485))/Sprint4TasksTable[[#This Row],[Presup]],0)</f>
        <v>0</v>
      </c>
      <c r="J485" s="12"/>
      <c r="K485" s="12"/>
      <c r="L485" s="12"/>
      <c r="M485" s="12"/>
      <c r="N485" s="42"/>
      <c r="O485" s="44"/>
      <c r="P485" s="12"/>
      <c r="Q485" s="12"/>
      <c r="R485" s="12"/>
      <c r="S485" s="42"/>
      <c r="T485" s="44"/>
      <c r="U485" s="12"/>
      <c r="V485" s="12"/>
      <c r="W485" s="12"/>
      <c r="X485" s="42"/>
      <c r="Y485" s="44"/>
      <c r="Z485" s="12"/>
      <c r="AA485" s="12"/>
      <c r="AB485" s="12"/>
      <c r="AC485" s="42"/>
      <c r="AD485" s="44"/>
      <c r="AE485" s="12"/>
      <c r="AF485" s="12"/>
      <c r="AG485" s="12"/>
      <c r="AH485" s="42"/>
      <c r="AI485" s="44"/>
      <c r="AJ485" s="12"/>
      <c r="AK485" s="12"/>
      <c r="AL485" s="12"/>
      <c r="AM485" s="42"/>
      <c r="AN485" s="44"/>
      <c r="AO485" s="12"/>
      <c r="AP485" s="12"/>
      <c r="AQ485" s="12"/>
      <c r="AR485" s="42"/>
      <c r="AS485" s="44"/>
      <c r="AT485" s="12"/>
      <c r="AU485" s="12"/>
      <c r="AV485" s="12"/>
      <c r="AW485" s="42"/>
      <c r="AX485" s="44"/>
    </row>
    <row r="486" spans="1:50" x14ac:dyDescent="0.2">
      <c r="A486" s="12"/>
      <c r="B486" s="64"/>
      <c r="C486" s="18"/>
      <c r="D486" s="19"/>
      <c r="E486" s="65"/>
      <c r="F486" s="17"/>
      <c r="G486" s="27"/>
      <c r="H486" s="12"/>
      <c r="I486" s="15">
        <f>IF(Sprint4TasksTable[[#This Row],[Presup]]&gt;0,(MAX(J486:AX486)-MIN(J486:AX486))/Sprint4TasksTable[[#This Row],[Presup]],0)</f>
        <v>0</v>
      </c>
      <c r="J486" s="12"/>
      <c r="K486" s="12"/>
      <c r="L486" s="12"/>
      <c r="M486" s="12"/>
      <c r="N486" s="42"/>
      <c r="O486" s="44"/>
      <c r="P486" s="12"/>
      <c r="Q486" s="12"/>
      <c r="R486" s="12"/>
      <c r="S486" s="42"/>
      <c r="T486" s="44"/>
      <c r="U486" s="12"/>
      <c r="V486" s="12"/>
      <c r="W486" s="12"/>
      <c r="X486" s="42"/>
      <c r="Y486" s="44"/>
      <c r="Z486" s="12"/>
      <c r="AA486" s="12"/>
      <c r="AB486" s="12"/>
      <c r="AC486" s="42"/>
      <c r="AD486" s="44"/>
      <c r="AE486" s="12"/>
      <c r="AF486" s="12"/>
      <c r="AG486" s="12"/>
      <c r="AH486" s="42"/>
      <c r="AI486" s="44"/>
      <c r="AJ486" s="12"/>
      <c r="AK486" s="12"/>
      <c r="AL486" s="12"/>
      <c r="AM486" s="42"/>
      <c r="AN486" s="44"/>
      <c r="AO486" s="12"/>
      <c r="AP486" s="12"/>
      <c r="AQ486" s="12"/>
      <c r="AR486" s="42"/>
      <c r="AS486" s="44"/>
      <c r="AT486" s="12"/>
      <c r="AU486" s="12"/>
      <c r="AV486" s="12"/>
      <c r="AW486" s="42"/>
      <c r="AX486" s="44"/>
    </row>
    <row r="487" spans="1:50" x14ac:dyDescent="0.2">
      <c r="A487" s="12"/>
      <c r="B487" s="64"/>
      <c r="C487" s="18"/>
      <c r="D487" s="19"/>
      <c r="E487" s="65"/>
      <c r="F487" s="17"/>
      <c r="G487" s="27"/>
      <c r="H487" s="12"/>
      <c r="I487" s="15">
        <f>IF(Sprint4TasksTable[[#This Row],[Presup]]&gt;0,(MAX(J487:AX487)-MIN(J487:AX487))/Sprint4TasksTable[[#This Row],[Presup]],0)</f>
        <v>0</v>
      </c>
      <c r="J487" s="12"/>
      <c r="K487" s="12"/>
      <c r="L487" s="12"/>
      <c r="M487" s="12"/>
      <c r="N487" s="42"/>
      <c r="O487" s="44"/>
      <c r="P487" s="12"/>
      <c r="Q487" s="12"/>
      <c r="R487" s="12"/>
      <c r="S487" s="42"/>
      <c r="T487" s="44"/>
      <c r="U487" s="12"/>
      <c r="V487" s="12"/>
      <c r="W487" s="12"/>
      <c r="X487" s="42"/>
      <c r="Y487" s="44"/>
      <c r="Z487" s="12"/>
      <c r="AA487" s="12"/>
      <c r="AB487" s="12"/>
      <c r="AC487" s="42"/>
      <c r="AD487" s="44"/>
      <c r="AE487" s="12"/>
      <c r="AF487" s="12"/>
      <c r="AG487" s="12"/>
      <c r="AH487" s="42"/>
      <c r="AI487" s="44"/>
      <c r="AJ487" s="12"/>
      <c r="AK487" s="12"/>
      <c r="AL487" s="12"/>
      <c r="AM487" s="42"/>
      <c r="AN487" s="44"/>
      <c r="AO487" s="12"/>
      <c r="AP487" s="12"/>
      <c r="AQ487" s="12"/>
      <c r="AR487" s="42"/>
      <c r="AS487" s="44"/>
      <c r="AT487" s="12"/>
      <c r="AU487" s="12"/>
      <c r="AV487" s="12"/>
      <c r="AW487" s="42"/>
      <c r="AX487" s="44"/>
    </row>
    <row r="488" spans="1:50" x14ac:dyDescent="0.2">
      <c r="A488" s="12"/>
      <c r="B488" s="64"/>
      <c r="C488" s="18"/>
      <c r="D488" s="19"/>
      <c r="E488" s="65"/>
      <c r="F488" s="17"/>
      <c r="G488" s="27"/>
      <c r="H488" s="12"/>
      <c r="I488" s="15">
        <f>IF(Sprint4TasksTable[[#This Row],[Presup]]&gt;0,(MAX(J488:AX488)-MIN(J488:AX488))/Sprint4TasksTable[[#This Row],[Presup]],0)</f>
        <v>0</v>
      </c>
      <c r="J488" s="12"/>
      <c r="K488" s="12"/>
      <c r="L488" s="12"/>
      <c r="M488" s="12"/>
      <c r="N488" s="42"/>
      <c r="O488" s="44"/>
      <c r="P488" s="12"/>
      <c r="Q488" s="12"/>
      <c r="R488" s="12"/>
      <c r="S488" s="42"/>
      <c r="T488" s="44"/>
      <c r="U488" s="12"/>
      <c r="V488" s="12"/>
      <c r="W488" s="12"/>
      <c r="X488" s="42"/>
      <c r="Y488" s="44"/>
      <c r="Z488" s="12"/>
      <c r="AA488" s="12"/>
      <c r="AB488" s="12"/>
      <c r="AC488" s="42"/>
      <c r="AD488" s="44"/>
      <c r="AE488" s="12"/>
      <c r="AF488" s="12"/>
      <c r="AG488" s="12"/>
      <c r="AH488" s="42"/>
      <c r="AI488" s="44"/>
      <c r="AJ488" s="12"/>
      <c r="AK488" s="12"/>
      <c r="AL488" s="12"/>
      <c r="AM488" s="42"/>
      <c r="AN488" s="44"/>
      <c r="AO488" s="12"/>
      <c r="AP488" s="12"/>
      <c r="AQ488" s="12"/>
      <c r="AR488" s="42"/>
      <c r="AS488" s="44"/>
      <c r="AT488" s="12"/>
      <c r="AU488" s="12"/>
      <c r="AV488" s="12"/>
      <c r="AW488" s="42"/>
      <c r="AX488" s="44"/>
    </row>
    <row r="489" spans="1:50" x14ac:dyDescent="0.2">
      <c r="A489" s="12"/>
      <c r="B489" s="64"/>
      <c r="C489" s="18"/>
      <c r="D489" s="19"/>
      <c r="E489" s="65"/>
      <c r="F489" s="17"/>
      <c r="G489" s="27"/>
      <c r="H489" s="12"/>
      <c r="I489" s="15">
        <f>IF(Sprint4TasksTable[[#This Row],[Presup]]&gt;0,(MAX(J489:AX489)-MIN(J489:AX489))/Sprint4TasksTable[[#This Row],[Presup]],0)</f>
        <v>0</v>
      </c>
      <c r="J489" s="12"/>
      <c r="K489" s="12"/>
      <c r="L489" s="12"/>
      <c r="M489" s="12"/>
      <c r="N489" s="42"/>
      <c r="O489" s="44"/>
      <c r="P489" s="12"/>
      <c r="Q489" s="12"/>
      <c r="R489" s="12"/>
      <c r="S489" s="42"/>
      <c r="T489" s="44"/>
      <c r="U489" s="12"/>
      <c r="V489" s="12"/>
      <c r="W489" s="12"/>
      <c r="X489" s="42"/>
      <c r="Y489" s="44"/>
      <c r="Z489" s="12"/>
      <c r="AA489" s="12"/>
      <c r="AB489" s="12"/>
      <c r="AC489" s="42"/>
      <c r="AD489" s="44"/>
      <c r="AE489" s="12"/>
      <c r="AF489" s="12"/>
      <c r="AG489" s="12"/>
      <c r="AH489" s="42"/>
      <c r="AI489" s="44"/>
      <c r="AJ489" s="12"/>
      <c r="AK489" s="12"/>
      <c r="AL489" s="12"/>
      <c r="AM489" s="42"/>
      <c r="AN489" s="44"/>
      <c r="AO489" s="12"/>
      <c r="AP489" s="12"/>
      <c r="AQ489" s="12"/>
      <c r="AR489" s="42"/>
      <c r="AS489" s="44"/>
      <c r="AT489" s="12"/>
      <c r="AU489" s="12"/>
      <c r="AV489" s="12"/>
      <c r="AW489" s="42"/>
      <c r="AX489" s="44"/>
    </row>
    <row r="490" spans="1:50" x14ac:dyDescent="0.2">
      <c r="A490" s="12"/>
      <c r="B490" s="64"/>
      <c r="C490" s="18"/>
      <c r="D490" s="19"/>
      <c r="E490" s="65"/>
      <c r="F490" s="17"/>
      <c r="G490" s="27"/>
      <c r="H490" s="12"/>
      <c r="I490" s="15">
        <f>IF(Sprint4TasksTable[[#This Row],[Presup]]&gt;0,(MAX(J490:AX490)-MIN(J490:AX490))/Sprint4TasksTable[[#This Row],[Presup]],0)</f>
        <v>0</v>
      </c>
      <c r="J490" s="12"/>
      <c r="K490" s="12"/>
      <c r="L490" s="12"/>
      <c r="M490" s="12"/>
      <c r="N490" s="42"/>
      <c r="O490" s="44"/>
      <c r="P490" s="12"/>
      <c r="Q490" s="12"/>
      <c r="R490" s="12"/>
      <c r="S490" s="42"/>
      <c r="T490" s="44"/>
      <c r="U490" s="12"/>
      <c r="V490" s="12"/>
      <c r="W490" s="12"/>
      <c r="X490" s="42"/>
      <c r="Y490" s="44"/>
      <c r="Z490" s="12"/>
      <c r="AA490" s="12"/>
      <c r="AB490" s="12"/>
      <c r="AC490" s="42"/>
      <c r="AD490" s="44"/>
      <c r="AE490" s="12"/>
      <c r="AF490" s="12"/>
      <c r="AG490" s="12"/>
      <c r="AH490" s="42"/>
      <c r="AI490" s="44"/>
      <c r="AJ490" s="12"/>
      <c r="AK490" s="12"/>
      <c r="AL490" s="12"/>
      <c r="AM490" s="42"/>
      <c r="AN490" s="44"/>
      <c r="AO490" s="12"/>
      <c r="AP490" s="12"/>
      <c r="AQ490" s="12"/>
      <c r="AR490" s="42"/>
      <c r="AS490" s="44"/>
      <c r="AT490" s="12"/>
      <c r="AU490" s="12"/>
      <c r="AV490" s="12"/>
      <c r="AW490" s="42"/>
      <c r="AX490" s="44"/>
    </row>
    <row r="491" spans="1:50" x14ac:dyDescent="0.2">
      <c r="A491" s="12"/>
      <c r="B491" s="64"/>
      <c r="C491" s="18"/>
      <c r="D491" s="19"/>
      <c r="E491" s="65"/>
      <c r="F491" s="17"/>
      <c r="G491" s="27"/>
      <c r="H491" s="12"/>
      <c r="I491" s="15">
        <f>IF(Sprint4TasksTable[[#This Row],[Presup]]&gt;0,(MAX(J491:AX491)-MIN(J491:AX491))/Sprint4TasksTable[[#This Row],[Presup]],0)</f>
        <v>0</v>
      </c>
      <c r="J491" s="12"/>
      <c r="K491" s="12"/>
      <c r="L491" s="12"/>
      <c r="M491" s="12"/>
      <c r="N491" s="42"/>
      <c r="O491" s="44"/>
      <c r="P491" s="12"/>
      <c r="Q491" s="12"/>
      <c r="R491" s="12"/>
      <c r="S491" s="42"/>
      <c r="T491" s="44"/>
      <c r="U491" s="12"/>
      <c r="V491" s="12"/>
      <c r="W491" s="12"/>
      <c r="X491" s="42"/>
      <c r="Y491" s="44"/>
      <c r="Z491" s="12"/>
      <c r="AA491" s="12"/>
      <c r="AB491" s="12"/>
      <c r="AC491" s="42"/>
      <c r="AD491" s="44"/>
      <c r="AE491" s="12"/>
      <c r="AF491" s="12"/>
      <c r="AG491" s="12"/>
      <c r="AH491" s="42"/>
      <c r="AI491" s="44"/>
      <c r="AJ491" s="12"/>
      <c r="AK491" s="12"/>
      <c r="AL491" s="12"/>
      <c r="AM491" s="42"/>
      <c r="AN491" s="44"/>
      <c r="AO491" s="12"/>
      <c r="AP491" s="12"/>
      <c r="AQ491" s="12"/>
      <c r="AR491" s="42"/>
      <c r="AS491" s="44"/>
      <c r="AT491" s="12"/>
      <c r="AU491" s="12"/>
      <c r="AV491" s="12"/>
      <c r="AW491" s="42"/>
      <c r="AX491" s="44"/>
    </row>
    <row r="492" spans="1:50" x14ac:dyDescent="0.2">
      <c r="A492" s="12"/>
      <c r="B492" s="64"/>
      <c r="C492" s="18"/>
      <c r="D492" s="19"/>
      <c r="E492" s="65"/>
      <c r="F492" s="17"/>
      <c r="G492" s="27"/>
      <c r="H492" s="12"/>
      <c r="I492" s="15">
        <f>IF(Sprint4TasksTable[[#This Row],[Presup]]&gt;0,(MAX(J492:AX492)-MIN(J492:AX492))/Sprint4TasksTable[[#This Row],[Presup]],0)</f>
        <v>0</v>
      </c>
      <c r="J492" s="12"/>
      <c r="K492" s="12"/>
      <c r="L492" s="12"/>
      <c r="M492" s="12"/>
      <c r="N492" s="42"/>
      <c r="O492" s="44"/>
      <c r="P492" s="12"/>
      <c r="Q492" s="12"/>
      <c r="R492" s="12"/>
      <c r="S492" s="42"/>
      <c r="T492" s="44"/>
      <c r="U492" s="12"/>
      <c r="V492" s="12"/>
      <c r="W492" s="12"/>
      <c r="X492" s="42"/>
      <c r="Y492" s="44"/>
      <c r="Z492" s="12"/>
      <c r="AA492" s="12"/>
      <c r="AB492" s="12"/>
      <c r="AC492" s="42"/>
      <c r="AD492" s="44"/>
      <c r="AE492" s="12"/>
      <c r="AF492" s="12"/>
      <c r="AG492" s="12"/>
      <c r="AH492" s="42"/>
      <c r="AI492" s="44"/>
      <c r="AJ492" s="12"/>
      <c r="AK492" s="12"/>
      <c r="AL492" s="12"/>
      <c r="AM492" s="42"/>
      <c r="AN492" s="44"/>
      <c r="AO492" s="12"/>
      <c r="AP492" s="12"/>
      <c r="AQ492" s="12"/>
      <c r="AR492" s="42"/>
      <c r="AS492" s="44"/>
      <c r="AT492" s="12"/>
      <c r="AU492" s="12"/>
      <c r="AV492" s="12"/>
      <c r="AW492" s="42"/>
      <c r="AX492" s="44"/>
    </row>
    <row r="493" spans="1:50" x14ac:dyDescent="0.2">
      <c r="A493" s="12"/>
      <c r="B493" s="64"/>
      <c r="C493" s="18"/>
      <c r="D493" s="19"/>
      <c r="E493" s="65"/>
      <c r="F493" s="17"/>
      <c r="G493" s="27"/>
      <c r="H493" s="12"/>
      <c r="I493" s="15">
        <f>IF(Sprint4TasksTable[[#This Row],[Presup]]&gt;0,(MAX(J493:AX493)-MIN(J493:AX493))/Sprint4TasksTable[[#This Row],[Presup]],0)</f>
        <v>0</v>
      </c>
      <c r="J493" s="12"/>
      <c r="K493" s="12"/>
      <c r="L493" s="12"/>
      <c r="M493" s="12"/>
      <c r="N493" s="42"/>
      <c r="O493" s="44"/>
      <c r="P493" s="12"/>
      <c r="Q493" s="12"/>
      <c r="R493" s="12"/>
      <c r="S493" s="42"/>
      <c r="T493" s="44"/>
      <c r="U493" s="12"/>
      <c r="V493" s="12"/>
      <c r="W493" s="12"/>
      <c r="X493" s="42"/>
      <c r="Y493" s="44"/>
      <c r="Z493" s="12"/>
      <c r="AA493" s="12"/>
      <c r="AB493" s="12"/>
      <c r="AC493" s="42"/>
      <c r="AD493" s="44"/>
      <c r="AE493" s="12"/>
      <c r="AF493" s="12"/>
      <c r="AG493" s="12"/>
      <c r="AH493" s="42"/>
      <c r="AI493" s="44"/>
      <c r="AJ493" s="12"/>
      <c r="AK493" s="12"/>
      <c r="AL493" s="12"/>
      <c r="AM493" s="42"/>
      <c r="AN493" s="44"/>
      <c r="AO493" s="12"/>
      <c r="AP493" s="12"/>
      <c r="AQ493" s="12"/>
      <c r="AR493" s="42"/>
      <c r="AS493" s="44"/>
      <c r="AT493" s="12"/>
      <c r="AU493" s="12"/>
      <c r="AV493" s="12"/>
      <c r="AW493" s="42"/>
      <c r="AX493" s="44"/>
    </row>
    <row r="494" spans="1:50" x14ac:dyDescent="0.2">
      <c r="A494" s="12"/>
      <c r="B494" s="64"/>
      <c r="C494" s="18"/>
      <c r="D494" s="19"/>
      <c r="E494" s="65"/>
      <c r="F494" s="17"/>
      <c r="G494" s="27"/>
      <c r="H494" s="12"/>
      <c r="I494" s="15">
        <f>IF(Sprint4TasksTable[[#This Row],[Presup]]&gt;0,(MAX(J494:AX494)-MIN(J494:AX494))/Sprint4TasksTable[[#This Row],[Presup]],0)</f>
        <v>0</v>
      </c>
      <c r="J494" s="12"/>
      <c r="K494" s="12"/>
      <c r="L494" s="12"/>
      <c r="M494" s="12"/>
      <c r="N494" s="42"/>
      <c r="O494" s="44"/>
      <c r="P494" s="12"/>
      <c r="Q494" s="12"/>
      <c r="R494" s="12"/>
      <c r="S494" s="42"/>
      <c r="T494" s="44"/>
      <c r="U494" s="12"/>
      <c r="V494" s="12"/>
      <c r="W494" s="12"/>
      <c r="X494" s="42"/>
      <c r="Y494" s="44"/>
      <c r="Z494" s="12"/>
      <c r="AA494" s="12"/>
      <c r="AB494" s="12"/>
      <c r="AC494" s="42"/>
      <c r="AD494" s="44"/>
      <c r="AE494" s="12"/>
      <c r="AF494" s="12"/>
      <c r="AG494" s="12"/>
      <c r="AH494" s="42"/>
      <c r="AI494" s="44"/>
      <c r="AJ494" s="12"/>
      <c r="AK494" s="12"/>
      <c r="AL494" s="12"/>
      <c r="AM494" s="42"/>
      <c r="AN494" s="44"/>
      <c r="AO494" s="12"/>
      <c r="AP494" s="12"/>
      <c r="AQ494" s="12"/>
      <c r="AR494" s="42"/>
      <c r="AS494" s="44"/>
      <c r="AT494" s="12"/>
      <c r="AU494" s="12"/>
      <c r="AV494" s="12"/>
      <c r="AW494" s="42"/>
      <c r="AX494" s="44"/>
    </row>
    <row r="495" spans="1:50" x14ac:dyDescent="0.2">
      <c r="A495" s="12"/>
      <c r="B495" s="64"/>
      <c r="C495" s="18"/>
      <c r="D495" s="19"/>
      <c r="E495" s="65"/>
      <c r="F495" s="17"/>
      <c r="G495" s="27"/>
      <c r="H495" s="12"/>
      <c r="I495" s="15">
        <f>IF(Sprint4TasksTable[[#This Row],[Presup]]&gt;0,(MAX(J495:AX495)-MIN(J495:AX495))/Sprint4TasksTable[[#This Row],[Presup]],0)</f>
        <v>0</v>
      </c>
      <c r="J495" s="12"/>
      <c r="K495" s="12"/>
      <c r="L495" s="12"/>
      <c r="M495" s="12"/>
      <c r="N495" s="42"/>
      <c r="O495" s="44"/>
      <c r="P495" s="12"/>
      <c r="Q495" s="12"/>
      <c r="R495" s="12"/>
      <c r="S495" s="42"/>
      <c r="T495" s="44"/>
      <c r="U495" s="12"/>
      <c r="V495" s="12"/>
      <c r="W495" s="12"/>
      <c r="X495" s="42"/>
      <c r="Y495" s="44"/>
      <c r="Z495" s="12"/>
      <c r="AA495" s="12"/>
      <c r="AB495" s="12"/>
      <c r="AC495" s="42"/>
      <c r="AD495" s="44"/>
      <c r="AE495" s="12"/>
      <c r="AF495" s="12"/>
      <c r="AG495" s="12"/>
      <c r="AH495" s="42"/>
      <c r="AI495" s="44"/>
      <c r="AJ495" s="12"/>
      <c r="AK495" s="12"/>
      <c r="AL495" s="12"/>
      <c r="AM495" s="42"/>
      <c r="AN495" s="44"/>
      <c r="AO495" s="12"/>
      <c r="AP495" s="12"/>
      <c r="AQ495" s="12"/>
      <c r="AR495" s="42"/>
      <c r="AS495" s="44"/>
      <c r="AT495" s="12"/>
      <c r="AU495" s="12"/>
      <c r="AV495" s="12"/>
      <c r="AW495" s="42"/>
      <c r="AX495" s="44"/>
    </row>
    <row r="496" spans="1:50" x14ac:dyDescent="0.2">
      <c r="A496" s="12"/>
      <c r="B496" s="64"/>
      <c r="C496" s="18"/>
      <c r="D496" s="19"/>
      <c r="E496" s="65"/>
      <c r="F496" s="17"/>
      <c r="G496" s="27"/>
      <c r="H496" s="12"/>
      <c r="I496" s="15">
        <f>IF(Sprint4TasksTable[[#This Row],[Presup]]&gt;0,(MAX(J496:AX496)-MIN(J496:AX496))/Sprint4TasksTable[[#This Row],[Presup]],0)</f>
        <v>0</v>
      </c>
      <c r="J496" s="12"/>
      <c r="K496" s="12"/>
      <c r="L496" s="12"/>
      <c r="M496" s="12"/>
      <c r="N496" s="42"/>
      <c r="O496" s="44"/>
      <c r="P496" s="12"/>
      <c r="Q496" s="12"/>
      <c r="R496" s="12"/>
      <c r="S496" s="42"/>
      <c r="T496" s="44"/>
      <c r="U496" s="12"/>
      <c r="V496" s="12"/>
      <c r="W496" s="12"/>
      <c r="X496" s="42"/>
      <c r="Y496" s="44"/>
      <c r="Z496" s="12"/>
      <c r="AA496" s="12"/>
      <c r="AB496" s="12"/>
      <c r="AC496" s="42"/>
      <c r="AD496" s="44"/>
      <c r="AE496" s="12"/>
      <c r="AF496" s="12"/>
      <c r="AG496" s="12"/>
      <c r="AH496" s="42"/>
      <c r="AI496" s="44"/>
      <c r="AJ496" s="12"/>
      <c r="AK496" s="12"/>
      <c r="AL496" s="12"/>
      <c r="AM496" s="42"/>
      <c r="AN496" s="44"/>
      <c r="AO496" s="12"/>
      <c r="AP496" s="12"/>
      <c r="AQ496" s="12"/>
      <c r="AR496" s="42"/>
      <c r="AS496" s="44"/>
      <c r="AT496" s="12"/>
      <c r="AU496" s="12"/>
      <c r="AV496" s="12"/>
      <c r="AW496" s="42"/>
      <c r="AX496" s="44"/>
    </row>
    <row r="497" spans="1:50" x14ac:dyDescent="0.2">
      <c r="A497" s="12"/>
      <c r="B497" s="64"/>
      <c r="C497" s="18"/>
      <c r="D497" s="19"/>
      <c r="E497" s="65"/>
      <c r="F497" s="17"/>
      <c r="G497" s="27"/>
      <c r="H497" s="12"/>
      <c r="I497" s="15">
        <f>IF(Sprint4TasksTable[[#This Row],[Presup]]&gt;0,(MAX(J497:AX497)-MIN(J497:AX497))/Sprint4TasksTable[[#This Row],[Presup]],0)</f>
        <v>0</v>
      </c>
      <c r="J497" s="12"/>
      <c r="K497" s="12"/>
      <c r="L497" s="12"/>
      <c r="M497" s="12"/>
      <c r="N497" s="42"/>
      <c r="O497" s="44"/>
      <c r="P497" s="12"/>
      <c r="Q497" s="12"/>
      <c r="R497" s="12"/>
      <c r="S497" s="42"/>
      <c r="T497" s="44"/>
      <c r="U497" s="12"/>
      <c r="V497" s="12"/>
      <c r="W497" s="12"/>
      <c r="X497" s="42"/>
      <c r="Y497" s="44"/>
      <c r="Z497" s="12"/>
      <c r="AA497" s="12"/>
      <c r="AB497" s="12"/>
      <c r="AC497" s="42"/>
      <c r="AD497" s="44"/>
      <c r="AE497" s="12"/>
      <c r="AF497" s="12"/>
      <c r="AG497" s="12"/>
      <c r="AH497" s="42"/>
      <c r="AI497" s="44"/>
      <c r="AJ497" s="12"/>
      <c r="AK497" s="12"/>
      <c r="AL497" s="12"/>
      <c r="AM497" s="42"/>
      <c r="AN497" s="44"/>
      <c r="AO497" s="12"/>
      <c r="AP497" s="12"/>
      <c r="AQ497" s="12"/>
      <c r="AR497" s="42"/>
      <c r="AS497" s="44"/>
      <c r="AT497" s="12"/>
      <c r="AU497" s="12"/>
      <c r="AV497" s="12"/>
      <c r="AW497" s="42"/>
      <c r="AX497" s="44"/>
    </row>
    <row r="498" spans="1:50" x14ac:dyDescent="0.2">
      <c r="A498" s="12"/>
      <c r="B498" s="64"/>
      <c r="C498" s="18"/>
      <c r="D498" s="19"/>
      <c r="E498" s="65"/>
      <c r="F498" s="17"/>
      <c r="G498" s="27"/>
      <c r="H498" s="12"/>
      <c r="I498" s="15">
        <f>IF(Sprint4TasksTable[[#This Row],[Presup]]&gt;0,(MAX(J498:AX498)-MIN(J498:AX498))/Sprint4TasksTable[[#This Row],[Presup]],0)</f>
        <v>0</v>
      </c>
      <c r="J498" s="12"/>
      <c r="K498" s="12"/>
      <c r="L498" s="12"/>
      <c r="M498" s="12"/>
      <c r="N498" s="42"/>
      <c r="O498" s="44"/>
      <c r="P498" s="12"/>
      <c r="Q498" s="12"/>
      <c r="R498" s="12"/>
      <c r="S498" s="42"/>
      <c r="T498" s="44"/>
      <c r="U498" s="12"/>
      <c r="V498" s="12"/>
      <c r="W498" s="12"/>
      <c r="X498" s="42"/>
      <c r="Y498" s="44"/>
      <c r="Z498" s="12"/>
      <c r="AA498" s="12"/>
      <c r="AB498" s="12"/>
      <c r="AC498" s="42"/>
      <c r="AD498" s="44"/>
      <c r="AE498" s="12"/>
      <c r="AF498" s="12"/>
      <c r="AG498" s="12"/>
      <c r="AH498" s="42"/>
      <c r="AI498" s="44"/>
      <c r="AJ498" s="12"/>
      <c r="AK498" s="12"/>
      <c r="AL498" s="12"/>
      <c r="AM498" s="42"/>
      <c r="AN498" s="44"/>
      <c r="AO498" s="12"/>
      <c r="AP498" s="12"/>
      <c r="AQ498" s="12"/>
      <c r="AR498" s="42"/>
      <c r="AS498" s="44"/>
      <c r="AT498" s="12"/>
      <c r="AU498" s="12"/>
      <c r="AV498" s="12"/>
      <c r="AW498" s="42"/>
      <c r="AX498" s="44"/>
    </row>
    <row r="499" spans="1:50" x14ac:dyDescent="0.2">
      <c r="A499" s="12"/>
      <c r="B499" s="64"/>
      <c r="C499" s="18"/>
      <c r="D499" s="19"/>
      <c r="E499" s="65"/>
      <c r="F499" s="17"/>
      <c r="G499" s="27"/>
      <c r="H499" s="12"/>
      <c r="I499" s="15">
        <f>IF(Sprint4TasksTable[[#This Row],[Presup]]&gt;0,(MAX(J499:AX499)-MIN(J499:AX499))/Sprint4TasksTable[[#This Row],[Presup]],0)</f>
        <v>0</v>
      </c>
      <c r="J499" s="12"/>
      <c r="K499" s="12"/>
      <c r="L499" s="12"/>
      <c r="M499" s="12"/>
      <c r="N499" s="42"/>
      <c r="O499" s="44"/>
      <c r="P499" s="12"/>
      <c r="Q499" s="12"/>
      <c r="R499" s="12"/>
      <c r="S499" s="42"/>
      <c r="T499" s="44"/>
      <c r="U499" s="12"/>
      <c r="V499" s="12"/>
      <c r="W499" s="12"/>
      <c r="X499" s="42"/>
      <c r="Y499" s="44"/>
      <c r="Z499" s="12"/>
      <c r="AA499" s="12"/>
      <c r="AB499" s="12"/>
      <c r="AC499" s="42"/>
      <c r="AD499" s="44"/>
      <c r="AE499" s="12"/>
      <c r="AF499" s="12"/>
      <c r="AG499" s="12"/>
      <c r="AH499" s="42"/>
      <c r="AI499" s="44"/>
      <c r="AJ499" s="12"/>
      <c r="AK499" s="12"/>
      <c r="AL499" s="12"/>
      <c r="AM499" s="42"/>
      <c r="AN499" s="44"/>
      <c r="AO499" s="12"/>
      <c r="AP499" s="12"/>
      <c r="AQ499" s="12"/>
      <c r="AR499" s="42"/>
      <c r="AS499" s="44"/>
      <c r="AT499" s="12"/>
      <c r="AU499" s="12"/>
      <c r="AV499" s="12"/>
      <c r="AW499" s="42"/>
      <c r="AX499" s="44"/>
    </row>
    <row r="500" spans="1:50" x14ac:dyDescent="0.2">
      <c r="A500" s="12"/>
      <c r="B500" s="64"/>
      <c r="C500" s="18"/>
      <c r="D500" s="19"/>
      <c r="E500" s="65"/>
      <c r="F500" s="17"/>
      <c r="G500" s="27"/>
      <c r="H500" s="12"/>
      <c r="I500" s="15">
        <f>IF(Sprint4TasksTable[[#This Row],[Presup]]&gt;0,(MAX(J500:AX500)-MIN(J500:AX500))/Sprint4TasksTable[[#This Row],[Presup]],0)</f>
        <v>0</v>
      </c>
      <c r="J500" s="12"/>
      <c r="K500" s="12"/>
      <c r="L500" s="12"/>
      <c r="M500" s="12"/>
      <c r="N500" s="42"/>
      <c r="O500" s="44"/>
      <c r="P500" s="12"/>
      <c r="Q500" s="12"/>
      <c r="R500" s="12"/>
      <c r="S500" s="42"/>
      <c r="T500" s="44"/>
      <c r="U500" s="12"/>
      <c r="V500" s="12"/>
      <c r="W500" s="12"/>
      <c r="X500" s="42"/>
      <c r="Y500" s="44"/>
      <c r="Z500" s="12"/>
      <c r="AA500" s="12"/>
      <c r="AB500" s="12"/>
      <c r="AC500" s="42"/>
      <c r="AD500" s="44"/>
      <c r="AE500" s="12"/>
      <c r="AF500" s="12"/>
      <c r="AG500" s="12"/>
      <c r="AH500" s="42"/>
      <c r="AI500" s="44"/>
      <c r="AJ500" s="12"/>
      <c r="AK500" s="12"/>
      <c r="AL500" s="12"/>
      <c r="AM500" s="42"/>
      <c r="AN500" s="44"/>
      <c r="AO500" s="12"/>
      <c r="AP500" s="12"/>
      <c r="AQ500" s="12"/>
      <c r="AR500" s="42"/>
      <c r="AS500" s="44"/>
      <c r="AT500" s="12"/>
      <c r="AU500" s="12"/>
      <c r="AV500" s="12"/>
      <c r="AW500" s="42"/>
      <c r="AX500" s="44"/>
    </row>
    <row r="501" spans="1:50" x14ac:dyDescent="0.2">
      <c r="A501" s="12"/>
      <c r="B501" s="64"/>
      <c r="C501" s="18"/>
      <c r="D501" s="19"/>
      <c r="E501" s="65"/>
      <c r="F501" s="17"/>
      <c r="G501" s="27"/>
      <c r="H501" s="12"/>
      <c r="I501" s="15">
        <f>IF(Sprint4TasksTable[[#This Row],[Presup]]&gt;0,(MAX(J501:AX501)-MIN(J501:AX501))/Sprint4TasksTable[[#This Row],[Presup]],0)</f>
        <v>0</v>
      </c>
      <c r="J501" s="12"/>
      <c r="K501" s="12"/>
      <c r="L501" s="12"/>
      <c r="M501" s="12"/>
      <c r="N501" s="42"/>
      <c r="O501" s="44"/>
      <c r="P501" s="12"/>
      <c r="Q501" s="12"/>
      <c r="R501" s="12"/>
      <c r="S501" s="42"/>
      <c r="T501" s="44"/>
      <c r="U501" s="12"/>
      <c r="V501" s="12"/>
      <c r="W501" s="12"/>
      <c r="X501" s="42"/>
      <c r="Y501" s="44"/>
      <c r="Z501" s="12"/>
      <c r="AA501" s="12"/>
      <c r="AB501" s="12"/>
      <c r="AC501" s="42"/>
      <c r="AD501" s="44"/>
      <c r="AE501" s="12"/>
      <c r="AF501" s="12"/>
      <c r="AG501" s="12"/>
      <c r="AH501" s="42"/>
      <c r="AI501" s="44"/>
      <c r="AJ501" s="12"/>
      <c r="AK501" s="12"/>
      <c r="AL501" s="12"/>
      <c r="AM501" s="42"/>
      <c r="AN501" s="44"/>
      <c r="AO501" s="12"/>
      <c r="AP501" s="12"/>
      <c r="AQ501" s="12"/>
      <c r="AR501" s="42"/>
      <c r="AS501" s="44"/>
      <c r="AT501" s="12"/>
      <c r="AU501" s="12"/>
      <c r="AV501" s="12"/>
      <c r="AW501" s="42"/>
      <c r="AX501" s="44"/>
    </row>
    <row r="502" spans="1:50" x14ac:dyDescent="0.2">
      <c r="A502" s="12"/>
      <c r="B502" s="64"/>
      <c r="C502" s="18"/>
      <c r="D502" s="19"/>
      <c r="E502" s="65"/>
      <c r="F502" s="17"/>
      <c r="G502" s="27"/>
      <c r="H502" s="12"/>
      <c r="I502" s="15">
        <f>IF(Sprint4TasksTable[[#This Row],[Presup]]&gt;0,(MAX(J502:AX502)-MIN(J502:AX502))/Sprint4TasksTable[[#This Row],[Presup]],0)</f>
        <v>0</v>
      </c>
      <c r="J502" s="12"/>
      <c r="K502" s="12"/>
      <c r="L502" s="12"/>
      <c r="M502" s="12"/>
      <c r="N502" s="42"/>
      <c r="O502" s="44"/>
      <c r="P502" s="12"/>
      <c r="Q502" s="12"/>
      <c r="R502" s="12"/>
      <c r="S502" s="42"/>
      <c r="T502" s="44"/>
      <c r="U502" s="12"/>
      <c r="V502" s="12"/>
      <c r="W502" s="12"/>
      <c r="X502" s="42"/>
      <c r="Y502" s="44"/>
      <c r="Z502" s="12"/>
      <c r="AA502" s="12"/>
      <c r="AB502" s="12"/>
      <c r="AC502" s="42"/>
      <c r="AD502" s="44"/>
      <c r="AE502" s="12"/>
      <c r="AF502" s="12"/>
      <c r="AG502" s="12"/>
      <c r="AH502" s="42"/>
      <c r="AI502" s="44"/>
      <c r="AJ502" s="12"/>
      <c r="AK502" s="12"/>
      <c r="AL502" s="12"/>
      <c r="AM502" s="42"/>
      <c r="AN502" s="44"/>
      <c r="AO502" s="12"/>
      <c r="AP502" s="12"/>
      <c r="AQ502" s="12"/>
      <c r="AR502" s="42"/>
      <c r="AS502" s="44"/>
      <c r="AT502" s="12"/>
      <c r="AU502" s="12"/>
      <c r="AV502" s="12"/>
      <c r="AW502" s="42"/>
      <c r="AX502" s="44"/>
    </row>
    <row r="503" spans="1:50" x14ac:dyDescent="0.2">
      <c r="A503" s="12"/>
      <c r="B503" s="64"/>
      <c r="C503" s="18"/>
      <c r="D503" s="19"/>
      <c r="E503" s="65"/>
      <c r="F503" s="17"/>
      <c r="G503" s="27"/>
      <c r="H503" s="12"/>
      <c r="I503" s="15">
        <f>IF(Sprint4TasksTable[[#This Row],[Presup]]&gt;0,(MAX(J503:AX503)-MIN(J503:AX503))/Sprint4TasksTable[[#This Row],[Presup]],0)</f>
        <v>0</v>
      </c>
      <c r="J503" s="12"/>
      <c r="K503" s="12"/>
      <c r="L503" s="12"/>
      <c r="M503" s="12"/>
      <c r="N503" s="42"/>
      <c r="O503" s="44"/>
      <c r="P503" s="12"/>
      <c r="Q503" s="12"/>
      <c r="R503" s="12"/>
      <c r="S503" s="42"/>
      <c r="T503" s="44"/>
      <c r="U503" s="12"/>
      <c r="V503" s="12"/>
      <c r="W503" s="12"/>
      <c r="X503" s="42"/>
      <c r="Y503" s="44"/>
      <c r="Z503" s="12"/>
      <c r="AA503" s="12"/>
      <c r="AB503" s="12"/>
      <c r="AC503" s="42"/>
      <c r="AD503" s="44"/>
      <c r="AE503" s="12"/>
      <c r="AF503" s="12"/>
      <c r="AG503" s="12"/>
      <c r="AH503" s="42"/>
      <c r="AI503" s="44"/>
      <c r="AJ503" s="12"/>
      <c r="AK503" s="12"/>
      <c r="AL503" s="12"/>
      <c r="AM503" s="42"/>
      <c r="AN503" s="44"/>
      <c r="AO503" s="12"/>
      <c r="AP503" s="12"/>
      <c r="AQ503" s="12"/>
      <c r="AR503" s="42"/>
      <c r="AS503" s="44"/>
      <c r="AT503" s="12"/>
      <c r="AU503" s="12"/>
      <c r="AV503" s="12"/>
      <c r="AW503" s="42"/>
      <c r="AX503" s="44"/>
    </row>
    <row r="504" spans="1:50" x14ac:dyDescent="0.2">
      <c r="A504" s="12"/>
      <c r="B504" s="64"/>
      <c r="C504" s="18"/>
      <c r="D504" s="19"/>
      <c r="E504" s="65"/>
      <c r="F504" s="17"/>
      <c r="G504" s="27"/>
      <c r="H504" s="12"/>
      <c r="I504" s="15">
        <f>IF(Sprint4TasksTable[[#This Row],[Presup]]&gt;0,(MAX(J504:AX504)-MIN(J504:AX504))/Sprint4TasksTable[[#This Row],[Presup]],0)</f>
        <v>0</v>
      </c>
      <c r="J504" s="12"/>
      <c r="K504" s="12"/>
      <c r="L504" s="12"/>
      <c r="M504" s="12"/>
      <c r="N504" s="42"/>
      <c r="O504" s="44"/>
      <c r="P504" s="12"/>
      <c r="Q504" s="12"/>
      <c r="R504" s="12"/>
      <c r="S504" s="42"/>
      <c r="T504" s="44"/>
      <c r="U504" s="12"/>
      <c r="V504" s="12"/>
      <c r="W504" s="12"/>
      <c r="X504" s="42"/>
      <c r="Y504" s="44"/>
      <c r="Z504" s="12"/>
      <c r="AA504" s="12"/>
      <c r="AB504" s="12"/>
      <c r="AC504" s="42"/>
      <c r="AD504" s="44"/>
      <c r="AE504" s="12"/>
      <c r="AF504" s="12"/>
      <c r="AG504" s="12"/>
      <c r="AH504" s="42"/>
      <c r="AI504" s="44"/>
      <c r="AJ504" s="12"/>
      <c r="AK504" s="12"/>
      <c r="AL504" s="12"/>
      <c r="AM504" s="42"/>
      <c r="AN504" s="44"/>
      <c r="AO504" s="12"/>
      <c r="AP504" s="12"/>
      <c r="AQ504" s="12"/>
      <c r="AR504" s="42"/>
      <c r="AS504" s="44"/>
      <c r="AT504" s="12"/>
      <c r="AU504" s="12"/>
      <c r="AV504" s="12"/>
      <c r="AW504" s="42"/>
      <c r="AX504" s="44"/>
    </row>
    <row r="505" spans="1:50" x14ac:dyDescent="0.2">
      <c r="A505" s="12"/>
      <c r="B505" s="64"/>
      <c r="C505" s="18"/>
      <c r="D505" s="19"/>
      <c r="E505" s="65"/>
      <c r="F505" s="17"/>
      <c r="G505" s="27"/>
      <c r="H505" s="12"/>
      <c r="I505" s="15">
        <f>IF(Sprint4TasksTable[[#This Row],[Presup]]&gt;0,(MAX(J505:AX505)-MIN(J505:AX505))/Sprint4TasksTable[[#This Row],[Presup]],0)</f>
        <v>0</v>
      </c>
      <c r="J505" s="12"/>
      <c r="K505" s="12"/>
      <c r="L505" s="12"/>
      <c r="M505" s="12"/>
      <c r="N505" s="42"/>
      <c r="O505" s="44"/>
      <c r="P505" s="12"/>
      <c r="Q505" s="12"/>
      <c r="R505" s="12"/>
      <c r="S505" s="42"/>
      <c r="T505" s="44"/>
      <c r="U505" s="12"/>
      <c r="V505" s="12"/>
      <c r="W505" s="12"/>
      <c r="X505" s="42"/>
      <c r="Y505" s="44"/>
      <c r="Z505" s="12"/>
      <c r="AA505" s="12"/>
      <c r="AB505" s="12"/>
      <c r="AC505" s="42"/>
      <c r="AD505" s="44"/>
      <c r="AE505" s="12"/>
      <c r="AF505" s="12"/>
      <c r="AG505" s="12"/>
      <c r="AH505" s="42"/>
      <c r="AI505" s="44"/>
      <c r="AJ505" s="12"/>
      <c r="AK505" s="12"/>
      <c r="AL505" s="12"/>
      <c r="AM505" s="42"/>
      <c r="AN505" s="44"/>
      <c r="AO505" s="12"/>
      <c r="AP505" s="12"/>
      <c r="AQ505" s="12"/>
      <c r="AR505" s="42"/>
      <c r="AS505" s="44"/>
      <c r="AT505" s="12"/>
      <c r="AU505" s="12"/>
      <c r="AV505" s="12"/>
      <c r="AW505" s="42"/>
      <c r="AX505" s="44"/>
    </row>
    <row r="506" spans="1:50" x14ac:dyDescent="0.2">
      <c r="A506" s="12"/>
      <c r="B506" s="64"/>
      <c r="C506" s="18"/>
      <c r="D506" s="19"/>
      <c r="E506" s="65"/>
      <c r="F506" s="17"/>
      <c r="G506" s="27"/>
      <c r="H506" s="12"/>
      <c r="I506" s="15">
        <f>IF(Sprint4TasksTable[[#This Row],[Presup]]&gt;0,(MAX(J506:AX506)-MIN(J506:AX506))/Sprint4TasksTable[[#This Row],[Presup]],0)</f>
        <v>0</v>
      </c>
      <c r="J506" s="12"/>
      <c r="K506" s="12"/>
      <c r="L506" s="12"/>
      <c r="M506" s="12"/>
      <c r="N506" s="42"/>
      <c r="O506" s="44"/>
      <c r="P506" s="12"/>
      <c r="Q506" s="12"/>
      <c r="R506" s="12"/>
      <c r="S506" s="42"/>
      <c r="T506" s="44"/>
      <c r="U506" s="12"/>
      <c r="V506" s="12"/>
      <c r="W506" s="12"/>
      <c r="X506" s="42"/>
      <c r="Y506" s="44"/>
      <c r="Z506" s="12"/>
      <c r="AA506" s="12"/>
      <c r="AB506" s="12"/>
      <c r="AC506" s="42"/>
      <c r="AD506" s="44"/>
      <c r="AE506" s="12"/>
      <c r="AF506" s="12"/>
      <c r="AG506" s="12"/>
      <c r="AH506" s="42"/>
      <c r="AI506" s="44"/>
      <c r="AJ506" s="12"/>
      <c r="AK506" s="12"/>
      <c r="AL506" s="12"/>
      <c r="AM506" s="42"/>
      <c r="AN506" s="44"/>
      <c r="AO506" s="12"/>
      <c r="AP506" s="12"/>
      <c r="AQ506" s="12"/>
      <c r="AR506" s="42"/>
      <c r="AS506" s="44"/>
      <c r="AT506" s="12"/>
      <c r="AU506" s="12"/>
      <c r="AV506" s="12"/>
      <c r="AW506" s="42"/>
      <c r="AX506" s="44"/>
    </row>
    <row r="507" spans="1:50" x14ac:dyDescent="0.2">
      <c r="A507" s="12"/>
      <c r="B507" s="64"/>
      <c r="C507" s="18"/>
      <c r="D507" s="19"/>
      <c r="E507" s="65"/>
      <c r="F507" s="17"/>
      <c r="G507" s="27"/>
      <c r="H507" s="12"/>
      <c r="I507" s="15">
        <f>IF(Sprint4TasksTable[[#This Row],[Presup]]&gt;0,(MAX(J507:AX507)-MIN(J507:AX507))/Sprint4TasksTable[[#This Row],[Presup]],0)</f>
        <v>0</v>
      </c>
      <c r="J507" s="12"/>
      <c r="K507" s="12"/>
      <c r="L507" s="12"/>
      <c r="M507" s="12"/>
      <c r="N507" s="42"/>
      <c r="O507" s="44"/>
      <c r="P507" s="12"/>
      <c r="Q507" s="12"/>
      <c r="R507" s="12"/>
      <c r="S507" s="42"/>
      <c r="T507" s="44"/>
      <c r="U507" s="12"/>
      <c r="V507" s="12"/>
      <c r="W507" s="12"/>
      <c r="X507" s="42"/>
      <c r="Y507" s="44"/>
      <c r="Z507" s="12"/>
      <c r="AA507" s="12"/>
      <c r="AB507" s="12"/>
      <c r="AC507" s="42"/>
      <c r="AD507" s="44"/>
      <c r="AE507" s="12"/>
      <c r="AF507" s="12"/>
      <c r="AG507" s="12"/>
      <c r="AH507" s="42"/>
      <c r="AI507" s="44"/>
      <c r="AJ507" s="12"/>
      <c r="AK507" s="12"/>
      <c r="AL507" s="12"/>
      <c r="AM507" s="42"/>
      <c r="AN507" s="44"/>
      <c r="AO507" s="12"/>
      <c r="AP507" s="12"/>
      <c r="AQ507" s="12"/>
      <c r="AR507" s="42"/>
      <c r="AS507" s="44"/>
      <c r="AT507" s="12"/>
      <c r="AU507" s="12"/>
      <c r="AV507" s="12"/>
      <c r="AW507" s="42"/>
      <c r="AX507" s="44"/>
    </row>
    <row r="508" spans="1:50" x14ac:dyDescent="0.2">
      <c r="A508" s="12"/>
      <c r="B508" s="64"/>
      <c r="C508" s="18"/>
      <c r="D508" s="19"/>
      <c r="E508" s="65"/>
      <c r="F508" s="17"/>
      <c r="G508" s="27"/>
      <c r="H508" s="12"/>
      <c r="I508" s="15">
        <f>IF(Sprint4TasksTable[[#This Row],[Presup]]&gt;0,(MAX(J508:AX508)-MIN(J508:AX508))/Sprint4TasksTable[[#This Row],[Presup]],0)</f>
        <v>0</v>
      </c>
      <c r="J508" s="12"/>
      <c r="K508" s="12"/>
      <c r="L508" s="12"/>
      <c r="M508" s="12"/>
      <c r="N508" s="42"/>
      <c r="O508" s="44"/>
      <c r="P508" s="12"/>
      <c r="Q508" s="12"/>
      <c r="R508" s="12"/>
      <c r="S508" s="42"/>
      <c r="T508" s="44"/>
      <c r="U508" s="12"/>
      <c r="V508" s="12"/>
      <c r="W508" s="12"/>
      <c r="X508" s="42"/>
      <c r="Y508" s="44"/>
      <c r="Z508" s="12"/>
      <c r="AA508" s="12"/>
      <c r="AB508" s="12"/>
      <c r="AC508" s="42"/>
      <c r="AD508" s="44"/>
      <c r="AE508" s="12"/>
      <c r="AF508" s="12"/>
      <c r="AG508" s="12"/>
      <c r="AH508" s="42"/>
      <c r="AI508" s="44"/>
      <c r="AJ508" s="12"/>
      <c r="AK508" s="12"/>
      <c r="AL508" s="12"/>
      <c r="AM508" s="42"/>
      <c r="AN508" s="44"/>
      <c r="AO508" s="12"/>
      <c r="AP508" s="12"/>
      <c r="AQ508" s="12"/>
      <c r="AR508" s="42"/>
      <c r="AS508" s="44"/>
      <c r="AT508" s="12"/>
      <c r="AU508" s="12"/>
      <c r="AV508" s="12"/>
      <c r="AW508" s="42"/>
      <c r="AX508" s="44"/>
    </row>
    <row r="509" spans="1:50" x14ac:dyDescent="0.2">
      <c r="A509" s="12"/>
      <c r="B509" s="64"/>
      <c r="C509" s="18"/>
      <c r="D509" s="19"/>
      <c r="E509" s="65"/>
      <c r="F509" s="17"/>
      <c r="G509" s="27"/>
      <c r="H509" s="12"/>
      <c r="I509" s="15">
        <f>IF(Sprint4TasksTable[[#This Row],[Presup]]&gt;0,(MAX(J509:AX509)-MIN(J509:AX509))/Sprint4TasksTable[[#This Row],[Presup]],0)</f>
        <v>0</v>
      </c>
      <c r="J509" s="12"/>
      <c r="K509" s="12"/>
      <c r="L509" s="12"/>
      <c r="M509" s="12"/>
      <c r="N509" s="42"/>
      <c r="O509" s="44"/>
      <c r="P509" s="12"/>
      <c r="Q509" s="12"/>
      <c r="R509" s="12"/>
      <c r="S509" s="42"/>
      <c r="T509" s="44"/>
      <c r="U509" s="12"/>
      <c r="V509" s="12"/>
      <c r="W509" s="12"/>
      <c r="X509" s="42"/>
      <c r="Y509" s="44"/>
      <c r="Z509" s="12"/>
      <c r="AA509" s="12"/>
      <c r="AB509" s="12"/>
      <c r="AC509" s="42"/>
      <c r="AD509" s="44"/>
      <c r="AE509" s="12"/>
      <c r="AF509" s="12"/>
      <c r="AG509" s="12"/>
      <c r="AH509" s="42"/>
      <c r="AI509" s="44"/>
      <c r="AJ509" s="12"/>
      <c r="AK509" s="12"/>
      <c r="AL509" s="12"/>
      <c r="AM509" s="42"/>
      <c r="AN509" s="44"/>
      <c r="AO509" s="12"/>
      <c r="AP509" s="12"/>
      <c r="AQ509" s="12"/>
      <c r="AR509" s="42"/>
      <c r="AS509" s="44"/>
      <c r="AT509" s="12"/>
      <c r="AU509" s="12"/>
      <c r="AV509" s="12"/>
      <c r="AW509" s="42"/>
      <c r="AX509" s="44"/>
    </row>
    <row r="510" spans="1:50" x14ac:dyDescent="0.2">
      <c r="A510" s="12"/>
      <c r="B510" s="64"/>
      <c r="C510" s="18"/>
      <c r="D510" s="19"/>
      <c r="E510" s="65"/>
      <c r="F510" s="17"/>
      <c r="G510" s="27"/>
      <c r="H510" s="12"/>
      <c r="I510" s="15">
        <f>IF(Sprint4TasksTable[[#This Row],[Presup]]&gt;0,(MAX(J510:AX510)-MIN(J510:AX510))/Sprint4TasksTable[[#This Row],[Presup]],0)</f>
        <v>0</v>
      </c>
      <c r="J510" s="12"/>
      <c r="K510" s="12"/>
      <c r="L510" s="12"/>
      <c r="M510" s="12"/>
      <c r="N510" s="42"/>
      <c r="O510" s="44"/>
      <c r="P510" s="12"/>
      <c r="Q510" s="12"/>
      <c r="R510" s="12"/>
      <c r="S510" s="42"/>
      <c r="T510" s="44"/>
      <c r="U510" s="12"/>
      <c r="V510" s="12"/>
      <c r="W510" s="12"/>
      <c r="X510" s="42"/>
      <c r="Y510" s="44"/>
      <c r="Z510" s="12"/>
      <c r="AA510" s="12"/>
      <c r="AB510" s="12"/>
      <c r="AC510" s="42"/>
      <c r="AD510" s="44"/>
      <c r="AE510" s="12"/>
      <c r="AF510" s="12"/>
      <c r="AG510" s="12"/>
      <c r="AH510" s="42"/>
      <c r="AI510" s="44"/>
      <c r="AJ510" s="12"/>
      <c r="AK510" s="12"/>
      <c r="AL510" s="12"/>
      <c r="AM510" s="42"/>
      <c r="AN510" s="44"/>
      <c r="AO510" s="12"/>
      <c r="AP510" s="12"/>
      <c r="AQ510" s="12"/>
      <c r="AR510" s="42"/>
      <c r="AS510" s="44"/>
      <c r="AT510" s="12"/>
      <c r="AU510" s="12"/>
      <c r="AV510" s="12"/>
      <c r="AW510" s="42"/>
      <c r="AX510" s="44"/>
    </row>
    <row r="511" spans="1:50" x14ac:dyDescent="0.2">
      <c r="A511" s="12"/>
      <c r="B511" s="64"/>
      <c r="C511" s="18"/>
      <c r="D511" s="19"/>
      <c r="E511" s="65"/>
      <c r="F511" s="17"/>
      <c r="G511" s="27"/>
      <c r="H511" s="12"/>
      <c r="I511" s="15">
        <f>IF(Sprint4TasksTable[[#This Row],[Presup]]&gt;0,(MAX(J511:AX511)-MIN(J511:AX511))/Sprint4TasksTable[[#This Row],[Presup]],0)</f>
        <v>0</v>
      </c>
      <c r="J511" s="12"/>
      <c r="K511" s="12"/>
      <c r="L511" s="12"/>
      <c r="M511" s="12"/>
      <c r="N511" s="42"/>
      <c r="O511" s="44"/>
      <c r="P511" s="12"/>
      <c r="Q511" s="12"/>
      <c r="R511" s="12"/>
      <c r="S511" s="42"/>
      <c r="T511" s="44"/>
      <c r="U511" s="12"/>
      <c r="V511" s="12"/>
      <c r="W511" s="12"/>
      <c r="X511" s="42"/>
      <c r="Y511" s="44"/>
      <c r="Z511" s="12"/>
      <c r="AA511" s="12"/>
      <c r="AB511" s="12"/>
      <c r="AC511" s="42"/>
      <c r="AD511" s="44"/>
      <c r="AE511" s="12"/>
      <c r="AF511" s="12"/>
      <c r="AG511" s="12"/>
      <c r="AH511" s="42"/>
      <c r="AI511" s="44"/>
      <c r="AJ511" s="12"/>
      <c r="AK511" s="12"/>
      <c r="AL511" s="12"/>
      <c r="AM511" s="42"/>
      <c r="AN511" s="44"/>
      <c r="AO511" s="12"/>
      <c r="AP511" s="12"/>
      <c r="AQ511" s="12"/>
      <c r="AR511" s="42"/>
      <c r="AS511" s="44"/>
      <c r="AT511" s="12"/>
      <c r="AU511" s="12"/>
      <c r="AV511" s="12"/>
      <c r="AW511" s="42"/>
      <c r="AX511" s="44"/>
    </row>
    <row r="512" spans="1:50" x14ac:dyDescent="0.2">
      <c r="A512" s="12"/>
      <c r="B512" s="64"/>
      <c r="C512" s="18"/>
      <c r="D512" s="19"/>
      <c r="E512" s="65"/>
      <c r="F512" s="17"/>
      <c r="G512" s="27"/>
      <c r="H512" s="12"/>
      <c r="I512" s="15">
        <f>IF(Sprint4TasksTable[[#This Row],[Presup]]&gt;0,(MAX(J512:AX512)-MIN(J512:AX512))/Sprint4TasksTable[[#This Row],[Presup]],0)</f>
        <v>0</v>
      </c>
      <c r="J512" s="12"/>
      <c r="K512" s="12"/>
      <c r="L512" s="12"/>
      <c r="M512" s="12"/>
      <c r="N512" s="42"/>
      <c r="O512" s="44"/>
      <c r="P512" s="12"/>
      <c r="Q512" s="12"/>
      <c r="R512" s="12"/>
      <c r="S512" s="42"/>
      <c r="T512" s="44"/>
      <c r="U512" s="12"/>
      <c r="V512" s="12"/>
      <c r="W512" s="12"/>
      <c r="X512" s="42"/>
      <c r="Y512" s="44"/>
      <c r="Z512" s="12"/>
      <c r="AA512" s="12"/>
      <c r="AB512" s="12"/>
      <c r="AC512" s="42"/>
      <c r="AD512" s="44"/>
      <c r="AE512" s="12"/>
      <c r="AF512" s="12"/>
      <c r="AG512" s="12"/>
      <c r="AH512" s="42"/>
      <c r="AI512" s="44"/>
      <c r="AJ512" s="12"/>
      <c r="AK512" s="12"/>
      <c r="AL512" s="12"/>
      <c r="AM512" s="42"/>
      <c r="AN512" s="44"/>
      <c r="AO512" s="12"/>
      <c r="AP512" s="12"/>
      <c r="AQ512" s="12"/>
      <c r="AR512" s="42"/>
      <c r="AS512" s="44"/>
      <c r="AT512" s="12"/>
      <c r="AU512" s="12"/>
      <c r="AV512" s="12"/>
      <c r="AW512" s="42"/>
      <c r="AX512" s="44"/>
    </row>
    <row r="513" spans="1:9" x14ac:dyDescent="0.2">
      <c r="A513" s="12"/>
      <c r="B513" s="64"/>
      <c r="C513" s="18"/>
      <c r="D513" s="19"/>
      <c r="E513" s="65"/>
      <c r="F513" s="17"/>
      <c r="G513" s="27"/>
      <c r="H513" s="12"/>
      <c r="I513" s="15">
        <f>IF(Sprint4TasksTable[[#This Row],[Presup]]&gt;0,(MAX(J513:AX513)-MIN(J513:AX513))/Sprint4TasksTable[[#This Row],[Presup]],0)</f>
        <v>0</v>
      </c>
    </row>
    <row r="514" spans="1:9" x14ac:dyDescent="0.2">
      <c r="A514" s="12"/>
      <c r="B514" s="64"/>
      <c r="C514" s="18"/>
      <c r="D514" s="19"/>
      <c r="E514" s="65"/>
      <c r="F514" s="17"/>
      <c r="G514" s="27"/>
      <c r="H514" s="12"/>
      <c r="I514" s="15">
        <f>IF(Sprint4TasksTable[[#This Row],[Presup]]&gt;0,(MAX(J514:AX514)-MIN(J514:AX514))/Sprint4TasksTable[[#This Row],[Presup]],0)</f>
        <v>0</v>
      </c>
    </row>
    <row r="515" spans="1:9" x14ac:dyDescent="0.2">
      <c r="A515" s="12"/>
      <c r="B515" s="64"/>
      <c r="C515" s="18"/>
      <c r="D515" s="19"/>
      <c r="E515" s="65"/>
      <c r="F515" s="17"/>
      <c r="G515" s="27"/>
      <c r="H515" s="12"/>
      <c r="I515" s="15">
        <f>IF(Sprint4TasksTable[[#This Row],[Presup]]&gt;0,(MAX(J515:AX515)-MIN(J515:AX515))/Sprint4TasksTable[[#This Row],[Presup]],0)</f>
        <v>0</v>
      </c>
    </row>
    <row r="516" spans="1:9" x14ac:dyDescent="0.2">
      <c r="A516" s="12"/>
      <c r="B516" s="64"/>
      <c r="C516" s="18"/>
      <c r="D516" s="19"/>
      <c r="E516" s="65"/>
      <c r="F516" s="17"/>
      <c r="G516" s="27"/>
      <c r="H516" s="12"/>
      <c r="I516" s="15">
        <f>IF(Sprint4TasksTable[[#This Row],[Presup]]&gt;0,(MAX(J516:AX516)-MIN(J516:AX516))/Sprint4TasksTable[[#This Row],[Presup]],0)</f>
        <v>0</v>
      </c>
    </row>
    <row r="517" spans="1:9" x14ac:dyDescent="0.2">
      <c r="A517" s="12"/>
      <c r="B517" s="64"/>
      <c r="C517" s="18"/>
      <c r="D517" s="19"/>
      <c r="E517" s="65"/>
      <c r="F517" s="17"/>
      <c r="G517" s="27"/>
      <c r="H517" s="12"/>
      <c r="I517" s="15">
        <f>IF(Sprint4TasksTable[[#This Row],[Presup]]&gt;0,(MAX(J517:AX517)-MIN(J517:AX517))/Sprint4TasksTable[[#This Row],[Presup]],0)</f>
        <v>0</v>
      </c>
    </row>
    <row r="518" spans="1:9" x14ac:dyDescent="0.2">
      <c r="A518" s="34"/>
      <c r="B518" s="33"/>
      <c r="C518" s="37"/>
      <c r="D518" s="38"/>
      <c r="E518" s="39"/>
      <c r="F518" s="39"/>
      <c r="G518" s="35"/>
      <c r="H518" s="34"/>
      <c r="I518" s="36"/>
    </row>
    <row r="519" spans="1:9" x14ac:dyDescent="0.2">
      <c r="A519" s="12"/>
      <c r="B519" s="166"/>
      <c r="C519" s="166"/>
      <c r="D519" s="166"/>
      <c r="E519" s="26"/>
      <c r="F519" s="29"/>
      <c r="G519" s="30"/>
      <c r="H519" s="26"/>
      <c r="I519" s="31"/>
    </row>
    <row r="520" spans="1:9" x14ac:dyDescent="0.2">
      <c r="A520" s="12"/>
      <c r="B520" s="166"/>
      <c r="C520" s="166"/>
      <c r="D520" s="166"/>
      <c r="E520" s="12"/>
      <c r="F520" s="12"/>
      <c r="G520" s="22"/>
      <c r="H520" s="12"/>
      <c r="I520" s="12"/>
    </row>
    <row r="521" spans="1:9" x14ac:dyDescent="0.2">
      <c r="A521" s="12"/>
      <c r="B521" s="166"/>
      <c r="C521" s="166"/>
      <c r="D521" s="166"/>
      <c r="E521" s="12"/>
      <c r="F521" s="12"/>
      <c r="G521" s="22"/>
      <c r="H521" s="12"/>
      <c r="I521" s="12"/>
    </row>
    <row r="522" spans="1:9" x14ac:dyDescent="0.2">
      <c r="A522" s="12"/>
      <c r="B522" s="166"/>
      <c r="C522" s="166"/>
      <c r="D522" s="166"/>
      <c r="E522" s="12"/>
      <c r="F522" s="12"/>
      <c r="G522" s="22"/>
      <c r="H522" s="12"/>
      <c r="I522" s="12"/>
    </row>
    <row r="523" spans="1:9" x14ac:dyDescent="0.2">
      <c r="A523" s="12"/>
      <c r="B523" s="166"/>
      <c r="C523" s="166"/>
      <c r="D523" s="166"/>
      <c r="E523" s="12"/>
      <c r="F523" s="12"/>
      <c r="G523" s="22"/>
      <c r="H523" s="12"/>
      <c r="I523" s="12"/>
    </row>
    <row r="524" spans="1:9" x14ac:dyDescent="0.2">
      <c r="A524" s="12"/>
      <c r="B524" s="166"/>
      <c r="C524" s="166"/>
      <c r="D524" s="166"/>
      <c r="E524" s="12"/>
      <c r="F524" s="12"/>
      <c r="G524" s="22"/>
      <c r="H524" s="12"/>
      <c r="I524" s="12"/>
    </row>
    <row r="525" spans="1:9" x14ac:dyDescent="0.2">
      <c r="A525" s="12"/>
      <c r="B525" s="166"/>
      <c r="C525" s="166"/>
      <c r="D525" s="166"/>
      <c r="E525" s="12"/>
      <c r="F525" s="12"/>
      <c r="G525" s="22"/>
      <c r="H525" s="12"/>
      <c r="I525" s="12"/>
    </row>
    <row r="526" spans="1:9" x14ac:dyDescent="0.2">
      <c r="A526" s="12"/>
      <c r="B526" s="166"/>
      <c r="C526" s="166"/>
      <c r="D526" s="166"/>
      <c r="E526" s="12"/>
      <c r="F526" s="12"/>
      <c r="G526" s="22"/>
      <c r="H526" s="12"/>
      <c r="I526" s="12"/>
    </row>
    <row r="527" spans="1:9" x14ac:dyDescent="0.2">
      <c r="A527" s="12"/>
      <c r="B527" s="166"/>
      <c r="C527" s="166"/>
      <c r="D527" s="166"/>
      <c r="E527" s="12"/>
      <c r="F527" s="12"/>
      <c r="G527" s="22"/>
      <c r="H527" s="12"/>
      <c r="I527" s="12"/>
    </row>
    <row r="528" spans="1:9" x14ac:dyDescent="0.2">
      <c r="A528" s="12"/>
      <c r="B528" s="166"/>
      <c r="C528" s="166"/>
      <c r="D528" s="166"/>
      <c r="E528" s="12"/>
      <c r="F528" s="12"/>
      <c r="G528" s="22"/>
      <c r="H528" s="12"/>
      <c r="I528" s="12"/>
    </row>
    <row r="529" spans="1:9" x14ac:dyDescent="0.2">
      <c r="A529" s="12"/>
      <c r="B529" s="166"/>
      <c r="C529" s="166"/>
      <c r="D529" s="166"/>
      <c r="E529" s="12"/>
      <c r="F529" s="12"/>
      <c r="G529" s="22"/>
      <c r="H529" s="12"/>
      <c r="I529" s="12"/>
    </row>
    <row r="530" spans="1:9" x14ac:dyDescent="0.2">
      <c r="A530" s="12"/>
      <c r="B530" s="166"/>
      <c r="C530" s="166"/>
      <c r="D530" s="166"/>
      <c r="E530" s="12"/>
      <c r="F530" s="12"/>
      <c r="G530" s="22"/>
      <c r="H530" s="12"/>
      <c r="I530" s="12"/>
    </row>
    <row r="531" spans="1:9" x14ac:dyDescent="0.2">
      <c r="A531" s="12"/>
      <c r="B531" s="166"/>
      <c r="C531" s="166"/>
      <c r="D531" s="166"/>
      <c r="E531" s="12"/>
      <c r="F531" s="12"/>
      <c r="G531" s="22"/>
      <c r="H531" s="12"/>
      <c r="I531" s="12"/>
    </row>
    <row r="532" spans="1:9" x14ac:dyDescent="0.2">
      <c r="A532" s="12"/>
      <c r="B532" s="166"/>
      <c r="C532" s="166"/>
      <c r="D532" s="166"/>
      <c r="E532" s="12"/>
      <c r="F532" s="12"/>
      <c r="G532" s="22"/>
      <c r="H532" s="12"/>
      <c r="I532" s="12"/>
    </row>
    <row r="533" spans="1:9" x14ac:dyDescent="0.2">
      <c r="A533" s="12"/>
      <c r="B533" s="166"/>
      <c r="C533" s="166"/>
      <c r="D533" s="166"/>
      <c r="E533" s="12"/>
      <c r="F533" s="12"/>
      <c r="G533" s="22"/>
      <c r="H533" s="12"/>
      <c r="I533" s="12"/>
    </row>
    <row r="534" spans="1:9" x14ac:dyDescent="0.2">
      <c r="A534" s="12"/>
      <c r="B534" s="166"/>
      <c r="C534" s="166"/>
      <c r="D534" s="166"/>
      <c r="E534" s="12"/>
      <c r="F534" s="12"/>
      <c r="G534" s="22"/>
      <c r="H534" s="12"/>
      <c r="I534" s="12"/>
    </row>
    <row r="535" spans="1:9" x14ac:dyDescent="0.2">
      <c r="A535" s="12"/>
      <c r="B535" s="166"/>
      <c r="C535" s="166"/>
      <c r="D535" s="166"/>
      <c r="E535" s="12"/>
      <c r="F535" s="12"/>
      <c r="G535" s="22"/>
      <c r="H535" s="12"/>
      <c r="I535" s="12"/>
    </row>
    <row r="536" spans="1:9" x14ac:dyDescent="0.2">
      <c r="A536" s="12"/>
      <c r="B536" s="166"/>
      <c r="C536" s="166"/>
      <c r="D536" s="166"/>
      <c r="E536" s="12"/>
      <c r="F536" s="12"/>
      <c r="G536" s="22"/>
      <c r="H536" s="12"/>
      <c r="I536" s="12"/>
    </row>
    <row r="537" spans="1:9" x14ac:dyDescent="0.2">
      <c r="A537" s="12"/>
      <c r="B537" s="166"/>
      <c r="C537" s="166"/>
      <c r="D537" s="166"/>
      <c r="E537" s="12"/>
      <c r="F537" s="12"/>
      <c r="G537" s="22"/>
      <c r="H537" s="12"/>
      <c r="I537" s="12"/>
    </row>
    <row r="538" spans="1:9" x14ac:dyDescent="0.2">
      <c r="A538" s="12"/>
      <c r="B538" s="166"/>
      <c r="C538" s="166"/>
      <c r="D538" s="166"/>
      <c r="E538" s="12"/>
      <c r="F538" s="12"/>
      <c r="G538" s="22"/>
      <c r="H538" s="12"/>
      <c r="I538" s="12"/>
    </row>
    <row r="539" spans="1:9" x14ac:dyDescent="0.2">
      <c r="A539" s="12"/>
      <c r="B539" s="166"/>
      <c r="C539" s="166"/>
      <c r="D539" s="166"/>
      <c r="E539" s="12"/>
      <c r="F539" s="12"/>
      <c r="G539" s="22"/>
      <c r="H539" s="12"/>
      <c r="I539" s="12"/>
    </row>
    <row r="540" spans="1:9" x14ac:dyDescent="0.2">
      <c r="A540" s="12"/>
      <c r="B540" s="166"/>
      <c r="C540" s="166"/>
      <c r="D540" s="166"/>
      <c r="E540" s="12"/>
      <c r="F540" s="12"/>
      <c r="G540" s="22"/>
      <c r="H540" s="12"/>
      <c r="I540" s="12"/>
    </row>
    <row r="541" spans="1:9" x14ac:dyDescent="0.2">
      <c r="A541" s="12"/>
      <c r="B541" s="166"/>
      <c r="C541" s="166"/>
      <c r="D541" s="166"/>
      <c r="E541" s="12"/>
      <c r="F541" s="12"/>
      <c r="G541" s="22"/>
      <c r="H541" s="12"/>
      <c r="I541" s="12"/>
    </row>
    <row r="542" spans="1:9" x14ac:dyDescent="0.2">
      <c r="A542" s="12"/>
      <c r="B542" s="166"/>
      <c r="C542" s="166"/>
      <c r="D542" s="166"/>
      <c r="E542" s="12"/>
      <c r="F542" s="12"/>
      <c r="G542" s="22"/>
      <c r="H542" s="12"/>
      <c r="I542" s="12"/>
    </row>
    <row r="543" spans="1:9" x14ac:dyDescent="0.2">
      <c r="A543" s="12"/>
      <c r="B543" s="166"/>
      <c r="C543" s="166"/>
      <c r="D543" s="166"/>
      <c r="E543" s="12"/>
      <c r="F543" s="12"/>
      <c r="G543" s="22"/>
      <c r="H543" s="12"/>
      <c r="I543" s="12"/>
    </row>
    <row r="544" spans="1:9" x14ac:dyDescent="0.2">
      <c r="A544" s="12"/>
      <c r="B544" s="166"/>
      <c r="C544" s="166"/>
      <c r="D544" s="166"/>
      <c r="E544" s="12"/>
      <c r="F544" s="12"/>
      <c r="G544" s="22"/>
      <c r="H544" s="12"/>
      <c r="I544" s="12"/>
    </row>
    <row r="545" spans="1:9" x14ac:dyDescent="0.2">
      <c r="A545" s="12"/>
      <c r="B545" s="166"/>
      <c r="C545" s="166"/>
      <c r="D545" s="166"/>
      <c r="E545" s="12"/>
      <c r="F545" s="12"/>
      <c r="G545" s="22"/>
      <c r="H545" s="12"/>
      <c r="I545" s="12"/>
    </row>
    <row r="546" spans="1:9" x14ac:dyDescent="0.2">
      <c r="A546" s="12"/>
      <c r="B546" s="166"/>
      <c r="C546" s="166"/>
      <c r="D546" s="166"/>
      <c r="E546" s="12"/>
      <c r="F546" s="12"/>
      <c r="G546" s="22"/>
      <c r="H546" s="12"/>
      <c r="I546" s="12"/>
    </row>
    <row r="547" spans="1:9" x14ac:dyDescent="0.2">
      <c r="A547" s="12"/>
      <c r="B547" s="166"/>
      <c r="C547" s="166"/>
      <c r="D547" s="166"/>
      <c r="E547" s="12"/>
      <c r="F547" s="12"/>
      <c r="G547" s="22"/>
      <c r="H547" s="12"/>
      <c r="I547" s="12"/>
    </row>
    <row r="548" spans="1:9" x14ac:dyDescent="0.2">
      <c r="A548" s="12"/>
      <c r="B548" s="166"/>
      <c r="C548" s="166"/>
      <c r="D548" s="166"/>
      <c r="E548" s="12"/>
      <c r="F548" s="12"/>
      <c r="G548" s="22"/>
      <c r="H548" s="12"/>
      <c r="I548" s="12"/>
    </row>
    <row r="549" spans="1:9" x14ac:dyDescent="0.2">
      <c r="A549" s="12"/>
      <c r="B549" s="166"/>
      <c r="C549" s="166"/>
      <c r="D549" s="166"/>
      <c r="E549" s="12"/>
      <c r="F549" s="12"/>
      <c r="G549" s="22"/>
      <c r="H549" s="12"/>
      <c r="I549" s="12"/>
    </row>
    <row r="550" spans="1:9" x14ac:dyDescent="0.2">
      <c r="A550" s="12"/>
      <c r="B550" s="166"/>
      <c r="C550" s="166"/>
      <c r="D550" s="166"/>
      <c r="E550" s="12"/>
      <c r="F550" s="12"/>
      <c r="G550" s="22"/>
      <c r="H550" s="12"/>
      <c r="I550" s="12"/>
    </row>
    <row r="551" spans="1:9" x14ac:dyDescent="0.2">
      <c r="A551" s="12"/>
      <c r="B551" s="166"/>
      <c r="C551" s="166"/>
      <c r="D551" s="166"/>
      <c r="E551" s="12"/>
      <c r="F551" s="12"/>
      <c r="G551" s="22"/>
      <c r="H551" s="12"/>
      <c r="I551" s="12"/>
    </row>
    <row r="552" spans="1:9" x14ac:dyDescent="0.2">
      <c r="A552" s="12"/>
      <c r="B552" s="166"/>
      <c r="C552" s="166"/>
      <c r="D552" s="166"/>
      <c r="E552" s="12"/>
      <c r="F552" s="12"/>
      <c r="G552" s="22"/>
      <c r="H552" s="12"/>
      <c r="I552" s="12"/>
    </row>
    <row r="553" spans="1:9" x14ac:dyDescent="0.2">
      <c r="A553" s="12"/>
      <c r="B553" s="166"/>
      <c r="C553" s="166"/>
      <c r="D553" s="166"/>
      <c r="E553" s="12"/>
      <c r="F553" s="12"/>
      <c r="G553" s="22"/>
      <c r="H553" s="12"/>
      <c r="I553" s="12"/>
    </row>
    <row r="554" spans="1:9" x14ac:dyDescent="0.2">
      <c r="A554" s="12"/>
      <c r="B554" s="166"/>
      <c r="C554" s="166"/>
      <c r="D554" s="166"/>
      <c r="E554" s="12"/>
      <c r="F554" s="12"/>
      <c r="G554" s="22"/>
      <c r="H554" s="12"/>
      <c r="I554" s="12"/>
    </row>
    <row r="555" spans="1:9" x14ac:dyDescent="0.2">
      <c r="A555" s="12"/>
      <c r="B555" s="166"/>
      <c r="C555" s="166"/>
      <c r="D555" s="166"/>
      <c r="E555" s="12"/>
      <c r="F555" s="12"/>
      <c r="G555" s="22"/>
      <c r="H555" s="12"/>
      <c r="I555" s="12"/>
    </row>
    <row r="556" spans="1:9" x14ac:dyDescent="0.2">
      <c r="A556" s="12"/>
      <c r="B556" s="166"/>
      <c r="C556" s="166"/>
      <c r="D556" s="166"/>
      <c r="E556" s="12"/>
      <c r="F556" s="12"/>
      <c r="G556" s="22"/>
      <c r="H556" s="12"/>
      <c r="I556" s="12"/>
    </row>
    <row r="557" spans="1:9" x14ac:dyDescent="0.2">
      <c r="A557" s="12"/>
      <c r="B557" s="166"/>
      <c r="C557" s="166"/>
      <c r="D557" s="166"/>
      <c r="E557" s="12"/>
      <c r="F557" s="12"/>
      <c r="G557" s="22"/>
      <c r="H557" s="12"/>
      <c r="I557" s="12"/>
    </row>
    <row r="558" spans="1:9" x14ac:dyDescent="0.2">
      <c r="A558" s="12"/>
      <c r="B558" s="166"/>
      <c r="C558" s="166"/>
      <c r="D558" s="166"/>
      <c r="E558" s="12"/>
      <c r="F558" s="12"/>
      <c r="G558" s="22"/>
      <c r="H558" s="12"/>
      <c r="I558" s="12"/>
    </row>
    <row r="559" spans="1:9" x14ac:dyDescent="0.2">
      <c r="A559" s="12"/>
      <c r="B559" s="166"/>
      <c r="C559" s="166"/>
      <c r="D559" s="166"/>
      <c r="E559" s="12"/>
      <c r="F559" s="12"/>
      <c r="G559" s="22"/>
      <c r="H559" s="12"/>
      <c r="I559" s="12"/>
    </row>
    <row r="560" spans="1:9" x14ac:dyDescent="0.2">
      <c r="A560" s="12"/>
      <c r="B560" s="166"/>
      <c r="C560" s="166"/>
      <c r="D560" s="166"/>
      <c r="E560" s="12"/>
      <c r="F560" s="12"/>
      <c r="G560" s="22"/>
      <c r="H560" s="12"/>
      <c r="I560" s="12"/>
    </row>
    <row r="561" spans="1:9" x14ac:dyDescent="0.2">
      <c r="A561" s="12"/>
      <c r="B561" s="166"/>
      <c r="C561" s="166"/>
      <c r="D561" s="166"/>
      <c r="E561" s="12"/>
      <c r="F561" s="12"/>
      <c r="G561" s="22"/>
      <c r="H561" s="12"/>
      <c r="I561" s="12"/>
    </row>
    <row r="562" spans="1:9" x14ac:dyDescent="0.2">
      <c r="A562" s="12"/>
      <c r="B562" s="166"/>
      <c r="C562" s="166"/>
      <c r="D562" s="166"/>
      <c r="E562" s="12"/>
      <c r="F562" s="12"/>
      <c r="G562" s="22"/>
      <c r="H562" s="12"/>
      <c r="I562" s="12"/>
    </row>
    <row r="563" spans="1:9" x14ac:dyDescent="0.2">
      <c r="A563" s="12"/>
      <c r="B563" s="166"/>
      <c r="C563" s="166"/>
      <c r="D563" s="166"/>
      <c r="E563" s="12"/>
      <c r="F563" s="12"/>
      <c r="G563" s="22"/>
      <c r="H563" s="12"/>
      <c r="I563" s="12"/>
    </row>
    <row r="564" spans="1:9" x14ac:dyDescent="0.2">
      <c r="A564" s="12"/>
      <c r="B564" s="166"/>
      <c r="C564" s="166"/>
      <c r="D564" s="166"/>
      <c r="E564" s="12"/>
      <c r="F564" s="12"/>
      <c r="G564" s="22"/>
      <c r="H564" s="12"/>
      <c r="I564" s="12"/>
    </row>
    <row r="565" spans="1:9" x14ac:dyDescent="0.2">
      <c r="A565" s="12"/>
      <c r="B565" s="166"/>
      <c r="C565" s="166"/>
      <c r="D565" s="166"/>
      <c r="E565" s="12"/>
      <c r="F565" s="12"/>
      <c r="G565" s="22"/>
      <c r="H565" s="12"/>
      <c r="I565" s="12"/>
    </row>
    <row r="566" spans="1:9" x14ac:dyDescent="0.2">
      <c r="A566" s="12"/>
      <c r="B566" s="166"/>
      <c r="C566" s="166"/>
      <c r="D566" s="166"/>
      <c r="E566" s="12"/>
      <c r="F566" s="12"/>
      <c r="G566" s="22"/>
      <c r="H566" s="12"/>
      <c r="I566" s="12"/>
    </row>
    <row r="567" spans="1:9" x14ac:dyDescent="0.2">
      <c r="A567" s="12"/>
      <c r="B567" s="166"/>
      <c r="C567" s="166"/>
      <c r="D567" s="166"/>
      <c r="E567" s="12"/>
      <c r="F567" s="12"/>
      <c r="G567" s="22"/>
      <c r="H567" s="12"/>
      <c r="I567" s="12"/>
    </row>
    <row r="568" spans="1:9" x14ac:dyDescent="0.2">
      <c r="A568" s="12"/>
      <c r="B568" s="166"/>
      <c r="C568" s="166"/>
      <c r="D568" s="166"/>
      <c r="E568" s="12"/>
      <c r="F568" s="12"/>
      <c r="G568" s="22"/>
      <c r="H568" s="12"/>
      <c r="I568" s="12"/>
    </row>
    <row r="569" spans="1:9" x14ac:dyDescent="0.2">
      <c r="A569" s="12"/>
      <c r="B569" s="166"/>
      <c r="C569" s="166"/>
      <c r="D569" s="166"/>
      <c r="E569" s="12"/>
      <c r="F569" s="12"/>
      <c r="G569" s="22"/>
      <c r="H569" s="12"/>
      <c r="I569" s="12"/>
    </row>
    <row r="570" spans="1:9" x14ac:dyDescent="0.2">
      <c r="A570" s="12"/>
      <c r="B570" s="166"/>
      <c r="C570" s="166"/>
      <c r="D570" s="166"/>
      <c r="E570" s="12"/>
      <c r="F570" s="12"/>
      <c r="G570" s="22"/>
      <c r="H570" s="12"/>
      <c r="I570" s="12"/>
    </row>
    <row r="571" spans="1:9" x14ac:dyDescent="0.2">
      <c r="A571" s="12"/>
      <c r="B571" s="166"/>
      <c r="C571" s="166"/>
      <c r="D571" s="166"/>
      <c r="E571" s="12"/>
      <c r="F571" s="12"/>
      <c r="G571" s="22"/>
      <c r="H571" s="12"/>
      <c r="I571" s="12"/>
    </row>
    <row r="572" spans="1:9" x14ac:dyDescent="0.2">
      <c r="A572" s="12"/>
      <c r="B572" s="166"/>
      <c r="C572" s="166"/>
      <c r="D572" s="166"/>
      <c r="E572" s="12"/>
      <c r="F572" s="12"/>
      <c r="G572" s="22"/>
      <c r="H572" s="12"/>
      <c r="I572" s="12"/>
    </row>
    <row r="573" spans="1:9" x14ac:dyDescent="0.2">
      <c r="A573" s="12"/>
      <c r="B573" s="166"/>
      <c r="C573" s="166"/>
      <c r="D573" s="166"/>
      <c r="E573" s="12"/>
      <c r="F573" s="12"/>
      <c r="G573" s="22"/>
      <c r="H573" s="12"/>
      <c r="I573" s="12"/>
    </row>
    <row r="574" spans="1:9" x14ac:dyDescent="0.2">
      <c r="A574" s="12"/>
      <c r="B574" s="166"/>
      <c r="C574" s="166"/>
      <c r="D574" s="166"/>
      <c r="E574" s="12"/>
      <c r="F574" s="12"/>
      <c r="G574" s="22"/>
      <c r="H574" s="12"/>
      <c r="I574" s="12"/>
    </row>
    <row r="575" spans="1:9" x14ac:dyDescent="0.2">
      <c r="A575" s="12"/>
      <c r="B575" s="166"/>
      <c r="C575" s="166"/>
      <c r="D575" s="166"/>
      <c r="E575" s="12"/>
      <c r="F575" s="12"/>
      <c r="G575" s="22"/>
      <c r="H575" s="12"/>
      <c r="I575" s="12"/>
    </row>
    <row r="576" spans="1:9" x14ac:dyDescent="0.2">
      <c r="A576" s="12"/>
      <c r="B576" s="166"/>
      <c r="C576" s="166"/>
      <c r="D576" s="166"/>
      <c r="E576" s="12"/>
      <c r="F576" s="12"/>
      <c r="G576" s="22"/>
      <c r="H576" s="12"/>
      <c r="I576" s="12"/>
    </row>
    <row r="577" spans="1:9" x14ac:dyDescent="0.2">
      <c r="A577" s="12"/>
      <c r="B577" s="166"/>
      <c r="C577" s="166"/>
      <c r="D577" s="166"/>
      <c r="E577" s="12"/>
      <c r="F577" s="12"/>
      <c r="G577" s="22"/>
      <c r="H577" s="12"/>
      <c r="I577" s="12"/>
    </row>
    <row r="578" spans="1:9" x14ac:dyDescent="0.2">
      <c r="A578" s="12"/>
      <c r="B578" s="166"/>
      <c r="C578" s="166"/>
      <c r="D578" s="166"/>
      <c r="E578" s="12"/>
      <c r="F578" s="12"/>
      <c r="G578" s="22"/>
      <c r="H578" s="12"/>
      <c r="I578" s="12"/>
    </row>
    <row r="579" spans="1:9" x14ac:dyDescent="0.2">
      <c r="A579" s="12"/>
      <c r="B579" s="166"/>
      <c r="C579" s="166"/>
      <c r="D579" s="166"/>
      <c r="E579" s="12"/>
      <c r="F579" s="12"/>
      <c r="G579" s="22"/>
      <c r="H579" s="12"/>
      <c r="I579" s="12"/>
    </row>
    <row r="580" spans="1:9" x14ac:dyDescent="0.2">
      <c r="A580" s="12"/>
      <c r="B580" s="166"/>
      <c r="C580" s="166"/>
      <c r="D580" s="166"/>
      <c r="E580" s="12"/>
      <c r="F580" s="12"/>
      <c r="G580" s="22"/>
      <c r="H580" s="12"/>
      <c r="I580" s="12"/>
    </row>
    <row r="581" spans="1:9" x14ac:dyDescent="0.2">
      <c r="A581" s="12"/>
      <c r="B581" s="166"/>
      <c r="C581" s="166"/>
      <c r="D581" s="166"/>
      <c r="E581" s="12"/>
      <c r="F581" s="12"/>
      <c r="G581" s="22"/>
      <c r="H581" s="12"/>
      <c r="I581" s="12"/>
    </row>
    <row r="582" spans="1:9" x14ac:dyDescent="0.2">
      <c r="A582" s="12"/>
      <c r="B582" s="166"/>
      <c r="C582" s="166"/>
      <c r="D582" s="166"/>
      <c r="E582" s="12"/>
      <c r="F582" s="12"/>
      <c r="G582" s="22"/>
      <c r="H582" s="12"/>
      <c r="I582" s="12"/>
    </row>
    <row r="583" spans="1:9" x14ac:dyDescent="0.2">
      <c r="A583" s="12"/>
      <c r="B583" s="166"/>
      <c r="C583" s="166"/>
      <c r="D583" s="166"/>
      <c r="E583" s="12"/>
      <c r="F583" s="12"/>
      <c r="G583" s="22"/>
      <c r="H583" s="12"/>
      <c r="I583" s="12"/>
    </row>
    <row r="584" spans="1:9" x14ac:dyDescent="0.2">
      <c r="A584" s="12"/>
      <c r="B584" s="166"/>
      <c r="C584" s="166"/>
      <c r="D584" s="166"/>
      <c r="E584" s="12"/>
      <c r="F584" s="12"/>
      <c r="G584" s="22"/>
      <c r="H584" s="12"/>
      <c r="I584" s="12"/>
    </row>
    <row r="585" spans="1:9" x14ac:dyDescent="0.2">
      <c r="A585" s="12"/>
      <c r="B585" s="166"/>
      <c r="C585" s="166"/>
      <c r="D585" s="166"/>
      <c r="E585" s="12"/>
      <c r="F585" s="12"/>
      <c r="G585" s="22"/>
      <c r="H585" s="12"/>
      <c r="I585" s="12"/>
    </row>
    <row r="586" spans="1:9" x14ac:dyDescent="0.2">
      <c r="A586" s="12"/>
      <c r="B586" s="166"/>
      <c r="C586" s="166"/>
      <c r="D586" s="166"/>
      <c r="E586" s="12"/>
      <c r="F586" s="12"/>
      <c r="G586" s="22"/>
      <c r="H586" s="12"/>
      <c r="I586" s="12"/>
    </row>
    <row r="587" spans="1:9" x14ac:dyDescent="0.2">
      <c r="A587" s="12"/>
      <c r="B587" s="166"/>
      <c r="C587" s="166"/>
      <c r="D587" s="166"/>
      <c r="E587" s="12"/>
      <c r="F587" s="12"/>
      <c r="G587" s="22"/>
      <c r="H587" s="12"/>
      <c r="I587" s="12"/>
    </row>
    <row r="588" spans="1:9" x14ac:dyDescent="0.2">
      <c r="A588" s="12"/>
      <c r="B588" s="166"/>
      <c r="C588" s="166"/>
      <c r="D588" s="166"/>
      <c r="E588" s="12"/>
      <c r="F588" s="12"/>
      <c r="G588" s="22"/>
      <c r="H588" s="12"/>
      <c r="I588" s="12"/>
    </row>
    <row r="589" spans="1:9" x14ac:dyDescent="0.2">
      <c r="A589" s="12"/>
      <c r="B589" s="166"/>
      <c r="C589" s="166"/>
      <c r="D589" s="166"/>
      <c r="E589" s="12"/>
      <c r="F589" s="12"/>
      <c r="G589" s="22"/>
      <c r="H589" s="12"/>
      <c r="I589" s="12"/>
    </row>
    <row r="590" spans="1:9" x14ac:dyDescent="0.2">
      <c r="A590" s="12"/>
      <c r="B590" s="166"/>
      <c r="C590" s="166"/>
      <c r="D590" s="166"/>
      <c r="E590" s="12"/>
      <c r="F590" s="12"/>
      <c r="G590" s="22"/>
      <c r="H590" s="12"/>
      <c r="I590" s="12"/>
    </row>
    <row r="591" spans="1:9" x14ac:dyDescent="0.2">
      <c r="A591" s="12"/>
      <c r="B591" s="166"/>
      <c r="C591" s="166"/>
      <c r="D591" s="166"/>
      <c r="E591" s="12"/>
      <c r="F591" s="12"/>
      <c r="G591" s="22"/>
      <c r="H591" s="12"/>
      <c r="I591" s="12"/>
    </row>
    <row r="592" spans="1:9" x14ac:dyDescent="0.2">
      <c r="A592" s="12"/>
      <c r="B592" s="166"/>
      <c r="C592" s="166"/>
      <c r="D592" s="166"/>
      <c r="E592" s="12"/>
      <c r="F592" s="12"/>
      <c r="G592" s="22"/>
      <c r="H592" s="12"/>
      <c r="I592" s="12"/>
    </row>
    <row r="593" spans="1:9" x14ac:dyDescent="0.2">
      <c r="A593" s="12"/>
      <c r="B593" s="166"/>
      <c r="C593" s="166"/>
      <c r="D593" s="166"/>
      <c r="E593" s="12"/>
      <c r="F593" s="12"/>
      <c r="G593" s="22"/>
      <c r="H593" s="12"/>
      <c r="I593" s="12"/>
    </row>
    <row r="594" spans="1:9" x14ac:dyDescent="0.2">
      <c r="A594" s="12"/>
      <c r="B594" s="166"/>
      <c r="C594" s="166"/>
      <c r="D594" s="166"/>
      <c r="E594" s="12"/>
      <c r="F594" s="12"/>
      <c r="G594" s="22"/>
      <c r="H594" s="12"/>
      <c r="I594" s="12"/>
    </row>
    <row r="595" spans="1:9" x14ac:dyDescent="0.2">
      <c r="A595" s="12"/>
      <c r="B595" s="166"/>
      <c r="C595" s="166"/>
      <c r="D595" s="166"/>
      <c r="E595" s="12"/>
      <c r="F595" s="12"/>
      <c r="G595" s="22"/>
      <c r="H595" s="12"/>
      <c r="I595" s="12"/>
    </row>
    <row r="596" spans="1:9" x14ac:dyDescent="0.2">
      <c r="A596" s="12"/>
      <c r="B596" s="166"/>
      <c r="C596" s="166"/>
      <c r="D596" s="166"/>
      <c r="E596" s="12"/>
      <c r="F596" s="12"/>
      <c r="G596" s="22"/>
      <c r="H596" s="12"/>
      <c r="I596" s="12"/>
    </row>
    <row r="597" spans="1:9" x14ac:dyDescent="0.2">
      <c r="A597" s="12"/>
      <c r="B597" s="166"/>
      <c r="C597" s="166"/>
      <c r="D597" s="166"/>
      <c r="E597" s="12"/>
      <c r="F597" s="12"/>
      <c r="G597" s="22"/>
      <c r="H597" s="12"/>
      <c r="I597" s="12"/>
    </row>
    <row r="598" spans="1:9" x14ac:dyDescent="0.2">
      <c r="A598" s="12"/>
      <c r="B598" s="166"/>
      <c r="C598" s="166"/>
      <c r="D598" s="166"/>
      <c r="E598" s="12"/>
      <c r="F598" s="12"/>
      <c r="G598" s="22"/>
      <c r="H598" s="12"/>
      <c r="I598" s="12"/>
    </row>
    <row r="599" spans="1:9" x14ac:dyDescent="0.2">
      <c r="A599" s="12"/>
      <c r="B599" s="166"/>
      <c r="C599" s="166"/>
      <c r="D599" s="166"/>
      <c r="E599" s="12"/>
      <c r="F599" s="12"/>
      <c r="G599" s="22"/>
      <c r="H599" s="12"/>
      <c r="I599" s="12"/>
    </row>
    <row r="600" spans="1:9" x14ac:dyDescent="0.2">
      <c r="A600" s="12"/>
      <c r="B600" s="166"/>
      <c r="C600" s="166"/>
      <c r="D600" s="166"/>
      <c r="E600" s="12"/>
      <c r="F600" s="12"/>
      <c r="G600" s="22"/>
      <c r="H600" s="12"/>
      <c r="I600" s="12"/>
    </row>
    <row r="601" spans="1:9" x14ac:dyDescent="0.2">
      <c r="A601" s="12"/>
      <c r="B601" s="166"/>
      <c r="C601" s="166"/>
      <c r="D601" s="166"/>
      <c r="E601" s="12"/>
      <c r="F601" s="12"/>
      <c r="G601" s="22"/>
      <c r="H601" s="12"/>
      <c r="I601" s="12"/>
    </row>
    <row r="602" spans="1:9" x14ac:dyDescent="0.2">
      <c r="A602" s="12"/>
      <c r="B602" s="166"/>
      <c r="C602" s="166"/>
      <c r="D602" s="166"/>
      <c r="E602" s="12"/>
      <c r="F602" s="12"/>
      <c r="G602" s="22"/>
      <c r="H602" s="12"/>
      <c r="I602" s="12"/>
    </row>
    <row r="603" spans="1:9" x14ac:dyDescent="0.2">
      <c r="A603" s="12"/>
      <c r="B603" s="166"/>
      <c r="C603" s="166"/>
      <c r="D603" s="166"/>
      <c r="E603" s="12"/>
      <c r="F603" s="12"/>
      <c r="G603" s="22"/>
      <c r="H603" s="12"/>
      <c r="I603" s="12"/>
    </row>
    <row r="604" spans="1:9" x14ac:dyDescent="0.2">
      <c r="A604" s="12"/>
      <c r="B604" s="166"/>
      <c r="C604" s="166"/>
      <c r="D604" s="166"/>
      <c r="E604" s="12"/>
      <c r="F604" s="12"/>
      <c r="G604" s="22"/>
      <c r="H604" s="12"/>
      <c r="I604" s="12"/>
    </row>
    <row r="605" spans="1:9" x14ac:dyDescent="0.2">
      <c r="A605" s="12"/>
      <c r="B605" s="166"/>
      <c r="C605" s="166"/>
      <c r="D605" s="166"/>
      <c r="E605" s="12"/>
      <c r="F605" s="12"/>
      <c r="G605" s="22"/>
      <c r="H605" s="12"/>
      <c r="I605" s="12"/>
    </row>
    <row r="606" spans="1:9" x14ac:dyDescent="0.2">
      <c r="A606" s="12"/>
      <c r="B606" s="166"/>
      <c r="C606" s="166"/>
      <c r="D606" s="166"/>
      <c r="E606" s="12"/>
      <c r="F606" s="12"/>
      <c r="G606" s="22"/>
      <c r="H606" s="12"/>
      <c r="I606" s="12"/>
    </row>
    <row r="607" spans="1:9" x14ac:dyDescent="0.2">
      <c r="A607" s="12"/>
      <c r="B607" s="166"/>
      <c r="C607" s="166"/>
      <c r="D607" s="166"/>
      <c r="E607" s="12"/>
      <c r="F607" s="12"/>
      <c r="G607" s="22"/>
      <c r="H607" s="12"/>
      <c r="I607" s="12"/>
    </row>
    <row r="608" spans="1:9" x14ac:dyDescent="0.2">
      <c r="A608" s="12"/>
      <c r="B608" s="166"/>
      <c r="C608" s="166"/>
      <c r="D608" s="166"/>
      <c r="E608" s="12"/>
      <c r="F608" s="12"/>
      <c r="G608" s="22"/>
      <c r="H608" s="12"/>
      <c r="I608" s="12"/>
    </row>
    <row r="609" spans="1:9" x14ac:dyDescent="0.2">
      <c r="A609" s="12"/>
      <c r="B609" s="166"/>
      <c r="C609" s="166"/>
      <c r="D609" s="166"/>
      <c r="E609" s="12"/>
      <c r="F609" s="12"/>
      <c r="G609" s="22"/>
      <c r="H609" s="12"/>
      <c r="I609" s="12"/>
    </row>
    <row r="610" spans="1:9" x14ac:dyDescent="0.2">
      <c r="A610" s="12"/>
      <c r="B610" s="166"/>
      <c r="C610" s="166"/>
      <c r="D610" s="166"/>
      <c r="E610" s="12"/>
      <c r="F610" s="12"/>
      <c r="G610" s="22"/>
      <c r="H610" s="12"/>
      <c r="I610" s="12"/>
    </row>
    <row r="611" spans="1:9" x14ac:dyDescent="0.2">
      <c r="A611" s="12"/>
      <c r="B611" s="166"/>
      <c r="C611" s="166"/>
      <c r="D611" s="166"/>
      <c r="E611" s="12"/>
      <c r="F611" s="12"/>
      <c r="G611" s="22"/>
      <c r="H611" s="12"/>
      <c r="I611" s="12"/>
    </row>
    <row r="612" spans="1:9" x14ac:dyDescent="0.2">
      <c r="A612" s="12"/>
      <c r="B612" s="166"/>
      <c r="C612" s="166"/>
      <c r="D612" s="166"/>
      <c r="E612" s="12"/>
      <c r="F612" s="12"/>
      <c r="G612" s="22"/>
      <c r="H612" s="12"/>
      <c r="I612" s="12"/>
    </row>
    <row r="613" spans="1:9" x14ac:dyDescent="0.2">
      <c r="A613" s="12"/>
      <c r="B613" s="166"/>
      <c r="C613" s="166"/>
      <c r="D613" s="166"/>
      <c r="E613" s="12"/>
      <c r="F613" s="12"/>
      <c r="G613" s="22"/>
      <c r="H613" s="12"/>
      <c r="I613" s="12"/>
    </row>
    <row r="614" spans="1:9" x14ac:dyDescent="0.2">
      <c r="A614" s="12"/>
      <c r="B614" s="166"/>
      <c r="C614" s="166"/>
      <c r="D614" s="166"/>
      <c r="E614" s="12"/>
      <c r="F614" s="12"/>
      <c r="G614" s="22"/>
      <c r="H614" s="12"/>
      <c r="I614" s="12"/>
    </row>
    <row r="615" spans="1:9" x14ac:dyDescent="0.2">
      <c r="A615" s="12"/>
      <c r="B615" s="166"/>
      <c r="C615" s="166"/>
      <c r="D615" s="166"/>
      <c r="E615" s="12"/>
      <c r="F615" s="12"/>
      <c r="G615" s="22"/>
      <c r="H615" s="12"/>
      <c r="I615" s="12"/>
    </row>
    <row r="616" spans="1:9" x14ac:dyDescent="0.2">
      <c r="A616" s="12"/>
      <c r="B616" s="166"/>
      <c r="C616" s="166"/>
      <c r="D616" s="166"/>
      <c r="E616" s="12"/>
      <c r="F616" s="12"/>
      <c r="G616" s="22"/>
      <c r="H616" s="12"/>
      <c r="I616" s="12"/>
    </row>
    <row r="617" spans="1:9" x14ac:dyDescent="0.2">
      <c r="A617" s="12"/>
      <c r="B617" s="166"/>
      <c r="C617" s="166"/>
      <c r="D617" s="166"/>
      <c r="E617" s="12"/>
      <c r="F617" s="12"/>
      <c r="G617" s="22"/>
      <c r="H617" s="12"/>
      <c r="I617" s="12"/>
    </row>
    <row r="618" spans="1:9" x14ac:dyDescent="0.2">
      <c r="A618" s="12"/>
      <c r="B618" s="166"/>
      <c r="C618" s="166"/>
      <c r="D618" s="166"/>
      <c r="E618" s="12"/>
      <c r="F618" s="12"/>
      <c r="G618" s="22"/>
      <c r="H618" s="12"/>
      <c r="I618" s="12"/>
    </row>
    <row r="619" spans="1:9" x14ac:dyDescent="0.2">
      <c r="A619" s="12"/>
      <c r="B619" s="166"/>
      <c r="C619" s="166"/>
      <c r="D619" s="166"/>
      <c r="E619" s="12"/>
      <c r="F619" s="12"/>
      <c r="G619" s="22"/>
      <c r="H619" s="12"/>
      <c r="I619" s="12"/>
    </row>
    <row r="620" spans="1:9" x14ac:dyDescent="0.2">
      <c r="A620" s="12"/>
      <c r="B620" s="166"/>
      <c r="C620" s="166"/>
      <c r="D620" s="166"/>
      <c r="E620" s="12"/>
      <c r="F620" s="12"/>
      <c r="G620" s="22"/>
      <c r="H620" s="12"/>
      <c r="I620" s="12"/>
    </row>
    <row r="621" spans="1:9" x14ac:dyDescent="0.2">
      <c r="A621" s="12"/>
      <c r="B621" s="166"/>
      <c r="C621" s="166"/>
      <c r="D621" s="166"/>
      <c r="E621" s="12"/>
      <c r="F621" s="12"/>
      <c r="G621" s="22"/>
      <c r="H621" s="12"/>
      <c r="I621" s="12"/>
    </row>
    <row r="622" spans="1:9" x14ac:dyDescent="0.2">
      <c r="A622" s="12"/>
      <c r="B622" s="166"/>
      <c r="C622" s="166"/>
      <c r="D622" s="166"/>
      <c r="E622" s="12"/>
      <c r="F622" s="12"/>
      <c r="G622" s="22"/>
      <c r="H622" s="12"/>
      <c r="I622" s="12"/>
    </row>
    <row r="623" spans="1:9" x14ac:dyDescent="0.2">
      <c r="A623" s="12"/>
      <c r="B623" s="166"/>
      <c r="C623" s="166"/>
      <c r="D623" s="166"/>
      <c r="E623" s="12"/>
      <c r="F623" s="12"/>
      <c r="G623" s="22"/>
      <c r="H623" s="12"/>
      <c r="I623" s="12"/>
    </row>
    <row r="624" spans="1:9" x14ac:dyDescent="0.2">
      <c r="A624" s="12"/>
      <c r="B624" s="166"/>
      <c r="C624" s="166"/>
      <c r="D624" s="166"/>
      <c r="E624" s="12"/>
      <c r="F624" s="12"/>
      <c r="G624" s="22"/>
      <c r="H624" s="12"/>
      <c r="I624" s="12"/>
    </row>
    <row r="625" spans="1:9" x14ac:dyDescent="0.2">
      <c r="A625" s="12"/>
      <c r="B625" s="166"/>
      <c r="C625" s="166"/>
      <c r="D625" s="166"/>
      <c r="E625" s="12"/>
      <c r="F625" s="12"/>
      <c r="G625" s="22"/>
      <c r="H625" s="12"/>
      <c r="I625" s="12"/>
    </row>
    <row r="626" spans="1:9" x14ac:dyDescent="0.2">
      <c r="A626" s="12"/>
      <c r="B626" s="166"/>
      <c r="C626" s="166"/>
      <c r="D626" s="166"/>
      <c r="E626" s="12"/>
      <c r="F626" s="12"/>
      <c r="G626" s="22"/>
      <c r="H626" s="12"/>
      <c r="I626" s="12"/>
    </row>
    <row r="627" spans="1:9" x14ac:dyDescent="0.2">
      <c r="A627" s="12"/>
      <c r="B627" s="166"/>
      <c r="C627" s="166"/>
      <c r="D627" s="166"/>
      <c r="E627" s="12"/>
      <c r="F627" s="12"/>
      <c r="G627" s="22"/>
      <c r="H627" s="12"/>
      <c r="I627" s="12"/>
    </row>
    <row r="628" spans="1:9" x14ac:dyDescent="0.2">
      <c r="A628" s="12"/>
      <c r="B628" s="166"/>
      <c r="C628" s="166"/>
      <c r="D628" s="166"/>
      <c r="E628" s="12"/>
      <c r="F628" s="12"/>
      <c r="G628" s="22"/>
      <c r="H628" s="12"/>
      <c r="I628" s="12"/>
    </row>
    <row r="629" spans="1:9" x14ac:dyDescent="0.2">
      <c r="A629" s="12"/>
      <c r="B629" s="166"/>
      <c r="C629" s="166"/>
      <c r="D629" s="166"/>
      <c r="E629" s="12"/>
      <c r="F629" s="12"/>
      <c r="G629" s="22"/>
      <c r="H629" s="12"/>
      <c r="I629" s="12"/>
    </row>
    <row r="630" spans="1:9" x14ac:dyDescent="0.2">
      <c r="A630" s="12"/>
      <c r="B630" s="166"/>
      <c r="C630" s="166"/>
      <c r="D630" s="166"/>
      <c r="E630" s="12"/>
      <c r="F630" s="12"/>
      <c r="G630" s="22"/>
      <c r="H630" s="12"/>
      <c r="I630" s="12"/>
    </row>
    <row r="631" spans="1:9" x14ac:dyDescent="0.2">
      <c r="A631" s="12"/>
      <c r="B631" s="166"/>
      <c r="C631" s="166"/>
      <c r="D631" s="166"/>
      <c r="E631" s="12"/>
      <c r="F631" s="12"/>
      <c r="G631" s="22"/>
      <c r="H631" s="12"/>
      <c r="I631" s="12"/>
    </row>
    <row r="632" spans="1:9" x14ac:dyDescent="0.2">
      <c r="A632" s="12"/>
      <c r="B632" s="166"/>
      <c r="C632" s="166"/>
      <c r="D632" s="166"/>
      <c r="E632" s="12"/>
      <c r="F632" s="12"/>
      <c r="G632" s="22"/>
      <c r="H632" s="12"/>
      <c r="I632" s="12"/>
    </row>
    <row r="633" spans="1:9" x14ac:dyDescent="0.2">
      <c r="A633" s="12"/>
      <c r="B633" s="166"/>
      <c r="C633" s="166"/>
      <c r="D633" s="166"/>
      <c r="E633" s="12"/>
      <c r="F633" s="12"/>
      <c r="G633" s="22"/>
      <c r="H633" s="12"/>
      <c r="I633" s="12"/>
    </row>
    <row r="634" spans="1:9" x14ac:dyDescent="0.2">
      <c r="A634" s="12"/>
      <c r="B634" s="166"/>
      <c r="C634" s="166"/>
      <c r="D634" s="166"/>
      <c r="E634" s="12"/>
      <c r="F634" s="12"/>
      <c r="G634" s="22"/>
      <c r="H634" s="12"/>
      <c r="I634" s="12"/>
    </row>
    <row r="635" spans="1:9" x14ac:dyDescent="0.2">
      <c r="A635" s="12"/>
      <c r="B635" s="166"/>
      <c r="C635" s="166"/>
      <c r="D635" s="166"/>
      <c r="E635" s="12"/>
      <c r="F635" s="12"/>
      <c r="G635" s="22"/>
      <c r="H635" s="12"/>
      <c r="I635" s="12"/>
    </row>
    <row r="636" spans="1:9" x14ac:dyDescent="0.2">
      <c r="A636" s="12"/>
      <c r="B636" s="166"/>
      <c r="C636" s="166"/>
      <c r="D636" s="166"/>
      <c r="E636" s="12"/>
      <c r="F636" s="12"/>
      <c r="G636" s="22"/>
      <c r="H636" s="12"/>
      <c r="I636" s="12"/>
    </row>
    <row r="637" spans="1:9" x14ac:dyDescent="0.2">
      <c r="A637" s="12"/>
      <c r="B637" s="166"/>
      <c r="C637" s="166"/>
      <c r="D637" s="166"/>
      <c r="E637" s="12"/>
      <c r="F637" s="12"/>
      <c r="G637" s="22"/>
      <c r="H637" s="12"/>
      <c r="I637" s="12"/>
    </row>
    <row r="638" spans="1:9" x14ac:dyDescent="0.2">
      <c r="A638" s="12"/>
      <c r="B638" s="166"/>
      <c r="C638" s="166"/>
      <c r="D638" s="166"/>
      <c r="E638" s="12"/>
      <c r="F638" s="12"/>
      <c r="G638" s="22"/>
      <c r="H638" s="12"/>
      <c r="I638" s="12"/>
    </row>
    <row r="639" spans="1:9" x14ac:dyDescent="0.2">
      <c r="A639" s="12"/>
      <c r="B639" s="166"/>
      <c r="C639" s="166"/>
      <c r="D639" s="166"/>
      <c r="E639" s="12"/>
      <c r="F639" s="12"/>
      <c r="G639" s="22"/>
      <c r="H639" s="12"/>
      <c r="I639" s="12"/>
    </row>
    <row r="640" spans="1:9" x14ac:dyDescent="0.2">
      <c r="A640" s="12"/>
      <c r="B640" s="166"/>
      <c r="C640" s="166"/>
      <c r="D640" s="166"/>
      <c r="E640" s="12"/>
      <c r="F640" s="12"/>
      <c r="G640" s="22"/>
      <c r="H640" s="12"/>
      <c r="I640" s="12"/>
    </row>
    <row r="641" spans="1:9" x14ac:dyDescent="0.2">
      <c r="A641" s="12"/>
      <c r="B641" s="166"/>
      <c r="C641" s="166"/>
      <c r="D641" s="166"/>
      <c r="E641" s="12"/>
      <c r="F641" s="12"/>
      <c r="G641" s="22"/>
      <c r="H641" s="12"/>
      <c r="I641" s="12"/>
    </row>
    <row r="642" spans="1:9" x14ac:dyDescent="0.2">
      <c r="A642" s="12"/>
      <c r="B642" s="166"/>
      <c r="C642" s="166"/>
      <c r="D642" s="166"/>
      <c r="E642" s="12"/>
      <c r="F642" s="12"/>
      <c r="G642" s="22"/>
      <c r="H642" s="12"/>
      <c r="I642" s="12"/>
    </row>
    <row r="643" spans="1:9" x14ac:dyDescent="0.2">
      <c r="A643" s="12"/>
      <c r="B643" s="166"/>
      <c r="C643" s="166"/>
      <c r="D643" s="166"/>
      <c r="E643" s="12"/>
      <c r="F643" s="12"/>
      <c r="G643" s="22"/>
      <c r="H643" s="12"/>
      <c r="I643" s="12"/>
    </row>
    <row r="644" spans="1:9" x14ac:dyDescent="0.2">
      <c r="A644" s="12"/>
      <c r="B644" s="166"/>
      <c r="C644" s="166"/>
      <c r="D644" s="166"/>
      <c r="E644" s="12"/>
      <c r="F644" s="12"/>
      <c r="G644" s="22"/>
      <c r="H644" s="12"/>
      <c r="I644" s="12"/>
    </row>
    <row r="645" spans="1:9" x14ac:dyDescent="0.2">
      <c r="A645" s="12"/>
      <c r="B645" s="166"/>
      <c r="C645" s="166"/>
      <c r="D645" s="166"/>
      <c r="E645" s="12"/>
      <c r="F645" s="12"/>
      <c r="G645" s="22"/>
      <c r="H645" s="12"/>
      <c r="I645" s="12"/>
    </row>
    <row r="646" spans="1:9" x14ac:dyDescent="0.2">
      <c r="A646" s="12"/>
      <c r="B646" s="166"/>
      <c r="C646" s="166"/>
      <c r="D646" s="166"/>
      <c r="E646" s="12"/>
      <c r="F646" s="12"/>
      <c r="G646" s="22"/>
      <c r="H646" s="12"/>
      <c r="I646" s="12"/>
    </row>
    <row r="647" spans="1:9" x14ac:dyDescent="0.2">
      <c r="A647" s="12"/>
      <c r="B647" s="166"/>
      <c r="C647" s="166"/>
      <c r="D647" s="166"/>
      <c r="E647" s="12"/>
      <c r="F647" s="12"/>
      <c r="G647" s="22"/>
      <c r="H647" s="12"/>
      <c r="I647" s="12"/>
    </row>
    <row r="648" spans="1:9" x14ac:dyDescent="0.2">
      <c r="A648" s="12"/>
      <c r="B648" s="166"/>
      <c r="C648" s="166"/>
      <c r="D648" s="166"/>
      <c r="E648" s="12"/>
      <c r="F648" s="12"/>
      <c r="G648" s="22"/>
      <c r="H648" s="12"/>
      <c r="I648" s="12"/>
    </row>
    <row r="649" spans="1:9" x14ac:dyDescent="0.2">
      <c r="A649" s="12"/>
      <c r="B649" s="166"/>
      <c r="C649" s="166"/>
      <c r="D649" s="166"/>
      <c r="E649" s="12"/>
      <c r="F649" s="12"/>
      <c r="G649" s="22"/>
      <c r="H649" s="12"/>
      <c r="I649" s="12"/>
    </row>
    <row r="650" spans="1:9" x14ac:dyDescent="0.2">
      <c r="A650" s="12"/>
      <c r="B650" s="166"/>
      <c r="C650" s="166"/>
      <c r="D650" s="166"/>
      <c r="E650" s="12"/>
      <c r="F650" s="12"/>
      <c r="G650" s="22"/>
      <c r="H650" s="12"/>
      <c r="I650" s="12"/>
    </row>
    <row r="651" spans="1:9" x14ac:dyDescent="0.2">
      <c r="A651" s="12"/>
      <c r="B651" s="166"/>
      <c r="C651" s="166"/>
      <c r="D651" s="166"/>
      <c r="E651" s="12"/>
      <c r="F651" s="12"/>
      <c r="G651" s="22"/>
      <c r="H651" s="12"/>
      <c r="I651" s="12"/>
    </row>
    <row r="652" spans="1:9" x14ac:dyDescent="0.2">
      <c r="A652" s="12"/>
      <c r="B652" s="166"/>
      <c r="C652" s="166"/>
      <c r="D652" s="166"/>
      <c r="E652" s="12"/>
      <c r="F652" s="12"/>
      <c r="G652" s="22"/>
      <c r="H652" s="12"/>
      <c r="I652" s="12"/>
    </row>
    <row r="653" spans="1:9" x14ac:dyDescent="0.2">
      <c r="A653" s="12"/>
      <c r="B653" s="166"/>
      <c r="C653" s="166"/>
      <c r="D653" s="166"/>
      <c r="E653" s="12"/>
      <c r="F653" s="12"/>
      <c r="G653" s="22"/>
      <c r="H653" s="12"/>
      <c r="I653" s="12"/>
    </row>
    <row r="654" spans="1:9" x14ac:dyDescent="0.2">
      <c r="A654" s="12"/>
      <c r="B654" s="166"/>
      <c r="C654" s="166"/>
      <c r="D654" s="166"/>
      <c r="E654" s="12"/>
      <c r="F654" s="12"/>
      <c r="G654" s="22"/>
      <c r="H654" s="12"/>
      <c r="I654" s="12"/>
    </row>
    <row r="655" spans="1:9" x14ac:dyDescent="0.2">
      <c r="A655" s="12"/>
      <c r="B655" s="166"/>
      <c r="C655" s="166"/>
      <c r="D655" s="166"/>
      <c r="E655" s="12"/>
      <c r="F655" s="12"/>
      <c r="G655" s="22"/>
      <c r="H655" s="12"/>
      <c r="I655" s="12"/>
    </row>
    <row r="656" spans="1:9" x14ac:dyDescent="0.2">
      <c r="A656" s="12"/>
      <c r="B656" s="166"/>
      <c r="C656" s="166"/>
      <c r="D656" s="166"/>
      <c r="E656" s="12"/>
      <c r="F656" s="12"/>
      <c r="G656" s="22"/>
      <c r="H656" s="12"/>
      <c r="I656" s="12"/>
    </row>
    <row r="657" spans="1:9" x14ac:dyDescent="0.2">
      <c r="A657" s="12"/>
      <c r="B657" s="166"/>
      <c r="C657" s="166"/>
      <c r="D657" s="166"/>
      <c r="E657" s="12"/>
      <c r="F657" s="12"/>
      <c r="G657" s="22"/>
      <c r="H657" s="12"/>
      <c r="I657" s="12"/>
    </row>
    <row r="658" spans="1:9" x14ac:dyDescent="0.2">
      <c r="A658" s="12"/>
      <c r="B658" s="166"/>
      <c r="C658" s="166"/>
      <c r="D658" s="166"/>
      <c r="E658" s="12"/>
      <c r="F658" s="12"/>
      <c r="G658" s="22"/>
      <c r="H658" s="12"/>
      <c r="I658" s="12"/>
    </row>
    <row r="659" spans="1:9" x14ac:dyDescent="0.2">
      <c r="A659" s="12"/>
      <c r="B659" s="166"/>
      <c r="C659" s="166"/>
      <c r="D659" s="166"/>
      <c r="E659" s="12"/>
      <c r="F659" s="12"/>
      <c r="G659" s="22"/>
      <c r="H659" s="12"/>
      <c r="I659" s="12"/>
    </row>
    <row r="660" spans="1:9" x14ac:dyDescent="0.2">
      <c r="A660" s="12"/>
      <c r="B660" s="166"/>
      <c r="C660" s="166"/>
      <c r="D660" s="166"/>
      <c r="E660" s="12"/>
      <c r="F660" s="12"/>
      <c r="G660" s="22"/>
      <c r="H660" s="12"/>
      <c r="I660" s="12"/>
    </row>
    <row r="661" spans="1:9" x14ac:dyDescent="0.2">
      <c r="A661" s="12"/>
      <c r="B661" s="166"/>
      <c r="C661" s="166"/>
      <c r="D661" s="166"/>
      <c r="E661" s="12"/>
      <c r="F661" s="12"/>
      <c r="G661" s="22"/>
      <c r="H661" s="12"/>
      <c r="I661" s="12"/>
    </row>
    <row r="662" spans="1:9" x14ac:dyDescent="0.2">
      <c r="A662" s="12"/>
      <c r="B662" s="166"/>
      <c r="C662" s="166"/>
      <c r="D662" s="166"/>
      <c r="E662" s="12"/>
      <c r="F662" s="12"/>
      <c r="G662" s="22"/>
      <c r="H662" s="12"/>
      <c r="I662" s="12"/>
    </row>
    <row r="663" spans="1:9" x14ac:dyDescent="0.2">
      <c r="A663" s="12"/>
      <c r="B663" s="166"/>
      <c r="C663" s="166"/>
      <c r="D663" s="166"/>
      <c r="E663" s="12"/>
      <c r="F663" s="12"/>
      <c r="G663" s="22"/>
      <c r="H663" s="12"/>
      <c r="I663" s="12"/>
    </row>
    <row r="664" spans="1:9" x14ac:dyDescent="0.2">
      <c r="A664" s="12"/>
      <c r="B664" s="166"/>
      <c r="C664" s="166"/>
      <c r="D664" s="166"/>
      <c r="E664" s="12"/>
      <c r="F664" s="12"/>
      <c r="G664" s="22"/>
      <c r="H664" s="12"/>
      <c r="I664" s="12"/>
    </row>
    <row r="665" spans="1:9" x14ac:dyDescent="0.2">
      <c r="A665" s="12"/>
      <c r="B665" s="166"/>
      <c r="C665" s="166"/>
      <c r="D665" s="166"/>
      <c r="E665" s="12"/>
      <c r="F665" s="12"/>
      <c r="G665" s="22"/>
      <c r="H665" s="12"/>
      <c r="I665" s="12"/>
    </row>
    <row r="666" spans="1:9" x14ac:dyDescent="0.2">
      <c r="A666" s="12"/>
      <c r="B666" s="166"/>
      <c r="C666" s="166"/>
      <c r="D666" s="166"/>
      <c r="E666" s="12"/>
      <c r="F666" s="12"/>
      <c r="G666" s="22"/>
      <c r="H666" s="12"/>
      <c r="I666" s="12"/>
    </row>
    <row r="667" spans="1:9" x14ac:dyDescent="0.2">
      <c r="A667" s="12"/>
      <c r="B667" s="166"/>
      <c r="C667" s="166"/>
      <c r="D667" s="166"/>
      <c r="E667" s="12"/>
      <c r="F667" s="12"/>
      <c r="G667" s="22"/>
      <c r="H667" s="12"/>
      <c r="I667" s="12"/>
    </row>
    <row r="668" spans="1:9" x14ac:dyDescent="0.2">
      <c r="A668" s="12"/>
      <c r="B668" s="166"/>
      <c r="C668" s="166"/>
      <c r="D668" s="166"/>
      <c r="E668" s="12"/>
      <c r="F668" s="12"/>
      <c r="G668" s="22"/>
      <c r="H668" s="12"/>
      <c r="I668" s="12"/>
    </row>
    <row r="669" spans="1:9" x14ac:dyDescent="0.2">
      <c r="A669" s="12"/>
      <c r="B669" s="166"/>
      <c r="C669" s="166"/>
      <c r="D669" s="166"/>
      <c r="E669" s="12"/>
      <c r="F669" s="12"/>
      <c r="G669" s="22"/>
      <c r="H669" s="12"/>
      <c r="I669" s="12"/>
    </row>
    <row r="670" spans="1:9" x14ac:dyDescent="0.2">
      <c r="A670" s="12"/>
      <c r="B670" s="166"/>
      <c r="C670" s="166"/>
      <c r="D670" s="166"/>
      <c r="E670" s="12"/>
      <c r="F670" s="12"/>
      <c r="G670" s="22"/>
      <c r="H670" s="12"/>
      <c r="I670" s="12"/>
    </row>
    <row r="671" spans="1:9" x14ac:dyDescent="0.2">
      <c r="A671" s="12"/>
      <c r="B671" s="166"/>
      <c r="C671" s="166"/>
      <c r="D671" s="166"/>
      <c r="E671" s="12"/>
      <c r="F671" s="12"/>
      <c r="G671" s="22"/>
      <c r="H671" s="12"/>
      <c r="I671" s="12"/>
    </row>
    <row r="672" spans="1:9" x14ac:dyDescent="0.2">
      <c r="A672" s="12"/>
      <c r="B672" s="166"/>
      <c r="C672" s="166"/>
      <c r="D672" s="166"/>
      <c r="E672" s="12"/>
      <c r="F672" s="12"/>
      <c r="G672" s="22"/>
      <c r="H672" s="12"/>
      <c r="I672" s="12"/>
    </row>
    <row r="673" spans="1:9" x14ac:dyDescent="0.2">
      <c r="A673" s="12"/>
      <c r="B673" s="166"/>
      <c r="C673" s="166"/>
      <c r="D673" s="166"/>
      <c r="E673" s="12"/>
      <c r="F673" s="12"/>
      <c r="G673" s="22"/>
      <c r="H673" s="12"/>
      <c r="I673" s="12"/>
    </row>
    <row r="674" spans="1:9" x14ac:dyDescent="0.2">
      <c r="A674" s="12"/>
      <c r="B674" s="166"/>
      <c r="C674" s="166"/>
      <c r="D674" s="166"/>
      <c r="E674" s="12"/>
      <c r="F674" s="12"/>
      <c r="G674" s="22"/>
      <c r="H674" s="12"/>
      <c r="I674" s="12"/>
    </row>
    <row r="675" spans="1:9" x14ac:dyDescent="0.2">
      <c r="A675" s="12"/>
      <c r="B675" s="166"/>
      <c r="C675" s="166"/>
      <c r="D675" s="166"/>
      <c r="E675" s="12"/>
      <c r="F675" s="12"/>
      <c r="G675" s="22"/>
      <c r="H675" s="12"/>
      <c r="I675" s="12"/>
    </row>
    <row r="676" spans="1:9" x14ac:dyDescent="0.2">
      <c r="A676" s="12"/>
      <c r="B676" s="166"/>
      <c r="C676" s="166"/>
      <c r="D676" s="166"/>
      <c r="E676" s="12"/>
      <c r="F676" s="12"/>
      <c r="G676" s="22"/>
      <c r="H676" s="12"/>
      <c r="I676" s="12"/>
    </row>
    <row r="677" spans="1:9" x14ac:dyDescent="0.2">
      <c r="A677" s="12"/>
      <c r="B677" s="166"/>
      <c r="C677" s="166"/>
      <c r="D677" s="166"/>
      <c r="E677" s="12"/>
      <c r="F677" s="12"/>
      <c r="G677" s="22"/>
      <c r="H677" s="12"/>
      <c r="I677" s="12"/>
    </row>
    <row r="678" spans="1:9" x14ac:dyDescent="0.2">
      <c r="A678" s="12"/>
      <c r="B678" s="166"/>
      <c r="C678" s="166"/>
      <c r="D678" s="166"/>
      <c r="E678" s="12"/>
      <c r="F678" s="12"/>
      <c r="G678" s="22"/>
      <c r="H678" s="12"/>
      <c r="I678" s="12"/>
    </row>
    <row r="679" spans="1:9" x14ac:dyDescent="0.2">
      <c r="A679" s="12"/>
      <c r="B679" s="166"/>
      <c r="C679" s="166"/>
      <c r="D679" s="166"/>
      <c r="E679" s="12"/>
      <c r="F679" s="12"/>
      <c r="G679" s="22"/>
      <c r="H679" s="12"/>
      <c r="I679" s="12"/>
    </row>
    <row r="680" spans="1:9" x14ac:dyDescent="0.2">
      <c r="A680" s="12"/>
      <c r="B680" s="166"/>
      <c r="C680" s="166"/>
      <c r="D680" s="166"/>
      <c r="E680" s="12"/>
      <c r="F680" s="12"/>
      <c r="G680" s="22"/>
      <c r="H680" s="12"/>
      <c r="I680" s="12"/>
    </row>
    <row r="681" spans="1:9" x14ac:dyDescent="0.2">
      <c r="A681" s="12"/>
      <c r="B681" s="166"/>
      <c r="C681" s="166"/>
      <c r="D681" s="166"/>
      <c r="E681" s="12"/>
      <c r="F681" s="12"/>
      <c r="G681" s="22"/>
      <c r="H681" s="12"/>
      <c r="I681" s="12"/>
    </row>
    <row r="682" spans="1:9" x14ac:dyDescent="0.2">
      <c r="A682" s="12"/>
      <c r="B682" s="166"/>
      <c r="C682" s="166"/>
      <c r="D682" s="166"/>
      <c r="E682" s="12"/>
      <c r="F682" s="12"/>
      <c r="G682" s="22"/>
      <c r="H682" s="12"/>
      <c r="I682" s="12"/>
    </row>
    <row r="683" spans="1:9" x14ac:dyDescent="0.2">
      <c r="A683" s="12"/>
      <c r="B683" s="166"/>
      <c r="C683" s="166"/>
      <c r="D683" s="166"/>
      <c r="E683" s="12"/>
      <c r="F683" s="12"/>
      <c r="G683" s="22"/>
      <c r="H683" s="12"/>
      <c r="I683" s="12"/>
    </row>
    <row r="684" spans="1:9" x14ac:dyDescent="0.2">
      <c r="A684" s="12"/>
      <c r="B684" s="166"/>
      <c r="C684" s="166"/>
      <c r="D684" s="166"/>
      <c r="E684" s="12"/>
      <c r="F684" s="12"/>
      <c r="G684" s="22"/>
      <c r="H684" s="12"/>
      <c r="I684" s="12"/>
    </row>
    <row r="685" spans="1:9" x14ac:dyDescent="0.2">
      <c r="A685" s="12"/>
      <c r="B685" s="166"/>
      <c r="C685" s="166"/>
      <c r="D685" s="166"/>
      <c r="E685" s="12"/>
      <c r="F685" s="12"/>
      <c r="G685" s="22"/>
      <c r="H685" s="12"/>
      <c r="I685" s="12"/>
    </row>
    <row r="686" spans="1:9" x14ac:dyDescent="0.2">
      <c r="A686" s="12"/>
      <c r="B686" s="166"/>
      <c r="C686" s="166"/>
      <c r="D686" s="166"/>
      <c r="E686" s="12"/>
      <c r="F686" s="12"/>
      <c r="G686" s="22"/>
      <c r="H686" s="12"/>
      <c r="I686" s="12"/>
    </row>
    <row r="687" spans="1:9" x14ac:dyDescent="0.2">
      <c r="A687" s="12"/>
      <c r="B687" s="166"/>
      <c r="C687" s="166"/>
      <c r="D687" s="166"/>
      <c r="E687" s="12"/>
      <c r="F687" s="12"/>
      <c r="G687" s="22"/>
      <c r="H687" s="12"/>
      <c r="I687" s="12"/>
    </row>
    <row r="688" spans="1:9" x14ac:dyDescent="0.2">
      <c r="A688" s="12"/>
      <c r="B688" s="166"/>
      <c r="C688" s="166"/>
      <c r="D688" s="166"/>
      <c r="E688" s="12"/>
      <c r="F688" s="12"/>
      <c r="G688" s="22"/>
      <c r="H688" s="12"/>
      <c r="I688" s="12"/>
    </row>
    <row r="689" spans="1:9" x14ac:dyDescent="0.2">
      <c r="A689" s="12"/>
      <c r="B689" s="166"/>
      <c r="C689" s="166"/>
      <c r="D689" s="166"/>
      <c r="E689" s="12"/>
      <c r="F689" s="12"/>
      <c r="G689" s="22"/>
      <c r="H689" s="12"/>
      <c r="I689" s="12"/>
    </row>
    <row r="690" spans="1:9" x14ac:dyDescent="0.2">
      <c r="A690" s="12"/>
      <c r="B690" s="166"/>
      <c r="C690" s="166"/>
      <c r="D690" s="166"/>
      <c r="E690" s="12"/>
      <c r="F690" s="12"/>
      <c r="G690" s="22"/>
      <c r="H690" s="12"/>
      <c r="I690" s="12"/>
    </row>
    <row r="691" spans="1:9" x14ac:dyDescent="0.2">
      <c r="A691" s="12"/>
      <c r="B691" s="166"/>
      <c r="C691" s="166"/>
      <c r="D691" s="166"/>
      <c r="E691" s="12"/>
      <c r="F691" s="12"/>
      <c r="G691" s="22"/>
      <c r="H691" s="12"/>
      <c r="I691" s="12"/>
    </row>
    <row r="692" spans="1:9" x14ac:dyDescent="0.2">
      <c r="A692" s="12"/>
      <c r="B692" s="166"/>
      <c r="C692" s="166"/>
      <c r="D692" s="166"/>
      <c r="E692" s="12"/>
      <c r="F692" s="12"/>
      <c r="G692" s="22"/>
      <c r="H692" s="12"/>
      <c r="I692" s="12"/>
    </row>
    <row r="693" spans="1:9" x14ac:dyDescent="0.2">
      <c r="A693" s="12"/>
      <c r="B693" s="166"/>
      <c r="C693" s="166"/>
      <c r="D693" s="166"/>
      <c r="E693" s="12"/>
      <c r="F693" s="12"/>
      <c r="G693" s="22"/>
      <c r="H693" s="12"/>
      <c r="I693" s="12"/>
    </row>
    <row r="694" spans="1:9" x14ac:dyDescent="0.2">
      <c r="A694" s="12"/>
      <c r="B694" s="166"/>
      <c r="C694" s="166"/>
      <c r="D694" s="166"/>
      <c r="E694" s="12"/>
      <c r="F694" s="12"/>
      <c r="G694" s="22"/>
      <c r="H694" s="12"/>
      <c r="I694" s="12"/>
    </row>
    <row r="695" spans="1:9" x14ac:dyDescent="0.2">
      <c r="A695" s="12"/>
      <c r="B695" s="166"/>
      <c r="C695" s="166"/>
      <c r="D695" s="166"/>
      <c r="E695" s="12"/>
      <c r="F695" s="12"/>
      <c r="G695" s="22"/>
      <c r="H695" s="12"/>
      <c r="I695" s="12"/>
    </row>
    <row r="696" spans="1:9" x14ac:dyDescent="0.2">
      <c r="A696" s="12"/>
      <c r="B696" s="166"/>
      <c r="C696" s="166"/>
      <c r="D696" s="166"/>
      <c r="E696" s="12"/>
      <c r="F696" s="12"/>
      <c r="G696" s="22"/>
      <c r="H696" s="12"/>
      <c r="I696" s="12"/>
    </row>
    <row r="697" spans="1:9" x14ac:dyDescent="0.2">
      <c r="A697" s="12"/>
      <c r="B697" s="166"/>
      <c r="C697" s="166"/>
      <c r="D697" s="166"/>
      <c r="E697" s="12"/>
      <c r="F697" s="12"/>
      <c r="G697" s="22"/>
      <c r="H697" s="12"/>
      <c r="I697" s="12"/>
    </row>
    <row r="698" spans="1:9" x14ac:dyDescent="0.2">
      <c r="A698" s="12"/>
      <c r="B698" s="166"/>
      <c r="C698" s="166"/>
      <c r="D698" s="166"/>
      <c r="E698" s="12"/>
      <c r="F698" s="12"/>
      <c r="G698" s="22"/>
      <c r="H698" s="12"/>
      <c r="I698" s="12"/>
    </row>
    <row r="699" spans="1:9" x14ac:dyDescent="0.2">
      <c r="A699" s="12"/>
      <c r="B699" s="166"/>
      <c r="C699" s="166"/>
      <c r="D699" s="166"/>
      <c r="E699" s="12"/>
      <c r="F699" s="12"/>
      <c r="G699" s="22"/>
      <c r="H699" s="12"/>
      <c r="I699" s="12"/>
    </row>
    <row r="700" spans="1:9" x14ac:dyDescent="0.2">
      <c r="A700" s="12"/>
      <c r="B700" s="166"/>
      <c r="C700" s="166"/>
      <c r="D700" s="166"/>
      <c r="E700" s="12"/>
      <c r="F700" s="12"/>
      <c r="G700" s="22"/>
      <c r="H700" s="12"/>
      <c r="I700" s="12"/>
    </row>
    <row r="701" spans="1:9" x14ac:dyDescent="0.2">
      <c r="A701" s="12"/>
      <c r="B701" s="166"/>
      <c r="C701" s="166"/>
      <c r="D701" s="166"/>
      <c r="E701" s="12"/>
      <c r="F701" s="12"/>
      <c r="G701" s="22"/>
      <c r="H701" s="12"/>
      <c r="I701" s="12"/>
    </row>
    <row r="702" spans="1:9" x14ac:dyDescent="0.2">
      <c r="A702" s="12"/>
      <c r="B702" s="166"/>
      <c r="C702" s="166"/>
      <c r="D702" s="166"/>
      <c r="E702" s="12"/>
      <c r="F702" s="12"/>
      <c r="G702" s="22"/>
      <c r="H702" s="12"/>
      <c r="I702" s="12"/>
    </row>
    <row r="703" spans="1:9" x14ac:dyDescent="0.2">
      <c r="A703" s="12"/>
      <c r="B703" s="166"/>
      <c r="C703" s="166"/>
      <c r="D703" s="166"/>
      <c r="E703" s="12"/>
      <c r="F703" s="12"/>
      <c r="G703" s="22"/>
      <c r="H703" s="12"/>
      <c r="I703" s="12"/>
    </row>
    <row r="704" spans="1:9" x14ac:dyDescent="0.2">
      <c r="A704" s="12"/>
      <c r="B704" s="166"/>
      <c r="C704" s="166"/>
      <c r="D704" s="166"/>
      <c r="E704" s="12"/>
      <c r="F704" s="12"/>
      <c r="G704" s="22"/>
      <c r="H704" s="12"/>
      <c r="I704" s="12"/>
    </row>
    <row r="705" spans="1:9" x14ac:dyDescent="0.2">
      <c r="A705" s="12"/>
      <c r="B705" s="166"/>
      <c r="C705" s="166"/>
      <c r="D705" s="166"/>
      <c r="E705" s="12"/>
      <c r="F705" s="12"/>
      <c r="G705" s="22"/>
      <c r="H705" s="12"/>
      <c r="I705" s="12"/>
    </row>
    <row r="706" spans="1:9" x14ac:dyDescent="0.2">
      <c r="A706" s="12"/>
      <c r="B706" s="166"/>
      <c r="C706" s="166"/>
      <c r="D706" s="166"/>
      <c r="E706" s="12"/>
      <c r="F706" s="12"/>
      <c r="G706" s="22"/>
      <c r="H706" s="12"/>
      <c r="I706" s="12"/>
    </row>
    <row r="707" spans="1:9" x14ac:dyDescent="0.2">
      <c r="A707" s="12"/>
      <c r="B707" s="166"/>
      <c r="C707" s="166"/>
      <c r="D707" s="166"/>
      <c r="E707" s="12"/>
      <c r="F707" s="12"/>
      <c r="G707" s="22"/>
      <c r="H707" s="12"/>
      <c r="I707" s="12"/>
    </row>
    <row r="708" spans="1:9" x14ac:dyDescent="0.2">
      <c r="A708" s="12"/>
      <c r="B708" s="166"/>
      <c r="C708" s="166"/>
      <c r="D708" s="166"/>
      <c r="E708" s="12"/>
      <c r="F708" s="12"/>
      <c r="G708" s="22"/>
      <c r="H708" s="12"/>
      <c r="I708" s="12"/>
    </row>
    <row r="709" spans="1:9" x14ac:dyDescent="0.2">
      <c r="A709" s="12"/>
      <c r="B709" s="166"/>
      <c r="C709" s="166"/>
      <c r="D709" s="166"/>
      <c r="E709" s="12"/>
      <c r="F709" s="12"/>
      <c r="G709" s="22"/>
      <c r="H709" s="12"/>
      <c r="I709" s="12"/>
    </row>
    <row r="710" spans="1:9" x14ac:dyDescent="0.2">
      <c r="A710" s="12"/>
      <c r="B710" s="166"/>
      <c r="C710" s="166"/>
      <c r="D710" s="166"/>
      <c r="E710" s="12"/>
      <c r="F710" s="12"/>
      <c r="G710" s="22"/>
      <c r="H710" s="12"/>
      <c r="I710" s="12"/>
    </row>
    <row r="711" spans="1:9" x14ac:dyDescent="0.2">
      <c r="A711" s="12"/>
      <c r="B711" s="166"/>
      <c r="C711" s="166"/>
      <c r="D711" s="166"/>
      <c r="E711" s="12"/>
      <c r="F711" s="12"/>
      <c r="G711" s="22"/>
      <c r="H711" s="12"/>
      <c r="I711" s="12"/>
    </row>
    <row r="712" spans="1:9" x14ac:dyDescent="0.2">
      <c r="A712" s="12"/>
      <c r="B712" s="166"/>
      <c r="C712" s="166"/>
      <c r="D712" s="166"/>
      <c r="E712" s="12"/>
      <c r="F712" s="12"/>
      <c r="G712" s="22"/>
      <c r="H712" s="12"/>
      <c r="I712" s="12"/>
    </row>
    <row r="713" spans="1:9" x14ac:dyDescent="0.2">
      <c r="A713" s="12"/>
      <c r="B713" s="166"/>
      <c r="C713" s="166"/>
      <c r="D713" s="166"/>
      <c r="E713" s="12"/>
      <c r="F713" s="12"/>
      <c r="G713" s="22"/>
      <c r="H713" s="12"/>
      <c r="I713" s="12"/>
    </row>
    <row r="714" spans="1:9" x14ac:dyDescent="0.2">
      <c r="A714" s="12"/>
      <c r="B714" s="166"/>
      <c r="C714" s="166"/>
      <c r="D714" s="166"/>
      <c r="E714" s="12"/>
      <c r="F714" s="12"/>
      <c r="G714" s="22"/>
      <c r="H714" s="12"/>
      <c r="I714" s="12"/>
    </row>
    <row r="715" spans="1:9" x14ac:dyDescent="0.2">
      <c r="A715" s="12"/>
      <c r="B715" s="166"/>
      <c r="C715" s="166"/>
      <c r="D715" s="166"/>
      <c r="E715" s="12"/>
      <c r="F715" s="12"/>
      <c r="G715" s="22"/>
      <c r="H715" s="12"/>
      <c r="I715" s="12"/>
    </row>
    <row r="716" spans="1:9" x14ac:dyDescent="0.2">
      <c r="A716" s="12"/>
      <c r="B716" s="166"/>
      <c r="C716" s="166"/>
      <c r="D716" s="166"/>
      <c r="E716" s="12"/>
      <c r="F716" s="12"/>
      <c r="G716" s="22"/>
      <c r="H716" s="12"/>
      <c r="I716" s="12"/>
    </row>
    <row r="717" spans="1:9" x14ac:dyDescent="0.2">
      <c r="A717" s="12"/>
      <c r="B717" s="166"/>
      <c r="C717" s="166"/>
      <c r="D717" s="166"/>
      <c r="E717" s="12"/>
      <c r="F717" s="12"/>
      <c r="G717" s="22"/>
      <c r="H717" s="12"/>
      <c r="I717" s="12"/>
    </row>
    <row r="718" spans="1:9" x14ac:dyDescent="0.2">
      <c r="A718" s="12"/>
      <c r="B718" s="166"/>
      <c r="C718" s="166"/>
      <c r="D718" s="166"/>
      <c r="E718" s="12"/>
      <c r="F718" s="12"/>
      <c r="G718" s="22"/>
      <c r="H718" s="12"/>
      <c r="I718" s="12"/>
    </row>
    <row r="719" spans="1:9" x14ac:dyDescent="0.2">
      <c r="A719" s="12"/>
      <c r="B719" s="166"/>
      <c r="C719" s="166"/>
      <c r="D719" s="166"/>
      <c r="E719" s="12"/>
      <c r="F719" s="12"/>
      <c r="G719" s="22"/>
      <c r="H719" s="12"/>
      <c r="I719" s="12"/>
    </row>
    <row r="720" spans="1:9" x14ac:dyDescent="0.2">
      <c r="A720" s="12"/>
      <c r="B720" s="166"/>
      <c r="C720" s="166"/>
      <c r="D720" s="166"/>
      <c r="E720" s="12"/>
      <c r="F720" s="12"/>
      <c r="G720" s="22"/>
      <c r="H720" s="12"/>
      <c r="I720" s="12"/>
    </row>
    <row r="721" spans="1:9" x14ac:dyDescent="0.2">
      <c r="A721" s="12"/>
      <c r="B721" s="166"/>
      <c r="C721" s="166"/>
      <c r="D721" s="166"/>
      <c r="E721" s="12"/>
      <c r="F721" s="12"/>
      <c r="G721" s="22"/>
      <c r="H721" s="12"/>
      <c r="I721" s="12"/>
    </row>
    <row r="722" spans="1:9" x14ac:dyDescent="0.2">
      <c r="A722" s="12"/>
      <c r="B722" s="166"/>
      <c r="C722" s="166"/>
      <c r="D722" s="166"/>
      <c r="E722" s="12"/>
      <c r="F722" s="12"/>
      <c r="G722" s="22"/>
      <c r="H722" s="12"/>
      <c r="I722" s="12"/>
    </row>
    <row r="723" spans="1:9" x14ac:dyDescent="0.2">
      <c r="A723" s="12"/>
      <c r="B723" s="166"/>
      <c r="C723" s="166"/>
      <c r="D723" s="166"/>
      <c r="E723" s="12"/>
      <c r="F723" s="12"/>
      <c r="G723" s="22"/>
      <c r="H723" s="12"/>
      <c r="I723" s="12"/>
    </row>
    <row r="724" spans="1:9" x14ac:dyDescent="0.2">
      <c r="A724" s="12"/>
      <c r="B724" s="166"/>
      <c r="C724" s="166"/>
      <c r="D724" s="166"/>
      <c r="E724" s="12"/>
      <c r="F724" s="12"/>
      <c r="G724" s="22"/>
      <c r="H724" s="12"/>
      <c r="I724" s="12"/>
    </row>
    <row r="725" spans="1:9" x14ac:dyDescent="0.2">
      <c r="A725" s="12"/>
      <c r="B725" s="166"/>
      <c r="C725" s="166"/>
      <c r="D725" s="166"/>
      <c r="E725" s="12"/>
      <c r="F725" s="12"/>
      <c r="G725" s="22"/>
      <c r="H725" s="12"/>
      <c r="I725" s="12"/>
    </row>
    <row r="726" spans="1:9" x14ac:dyDescent="0.2">
      <c r="A726" s="12"/>
      <c r="B726" s="166"/>
      <c r="C726" s="166"/>
      <c r="D726" s="166"/>
      <c r="E726" s="12"/>
      <c r="F726" s="12"/>
      <c r="G726" s="22"/>
      <c r="H726" s="12"/>
      <c r="I726" s="12"/>
    </row>
    <row r="727" spans="1:9" x14ac:dyDescent="0.2">
      <c r="A727" s="12"/>
      <c r="B727" s="166"/>
      <c r="C727" s="166"/>
      <c r="D727" s="166"/>
      <c r="E727" s="12"/>
      <c r="F727" s="12"/>
      <c r="G727" s="22"/>
      <c r="H727" s="12"/>
      <c r="I727" s="12"/>
    </row>
    <row r="728" spans="1:9" x14ac:dyDescent="0.2">
      <c r="A728" s="12"/>
      <c r="B728" s="166"/>
      <c r="C728" s="166"/>
      <c r="D728" s="166"/>
      <c r="E728" s="12"/>
      <c r="F728" s="12"/>
      <c r="G728" s="22"/>
      <c r="H728" s="12"/>
      <c r="I728" s="12"/>
    </row>
    <row r="729" spans="1:9" x14ac:dyDescent="0.2">
      <c r="A729" s="12"/>
      <c r="B729" s="166"/>
      <c r="C729" s="166"/>
      <c r="D729" s="166"/>
      <c r="E729" s="12"/>
      <c r="F729" s="12"/>
      <c r="G729" s="22"/>
      <c r="H729" s="12"/>
      <c r="I729" s="12"/>
    </row>
    <row r="730" spans="1:9" x14ac:dyDescent="0.2">
      <c r="A730" s="12"/>
      <c r="B730" s="166"/>
      <c r="C730" s="166"/>
      <c r="D730" s="166"/>
      <c r="E730" s="12"/>
      <c r="F730" s="12"/>
      <c r="G730" s="22"/>
      <c r="H730" s="12"/>
      <c r="I730" s="12"/>
    </row>
    <row r="731" spans="1:9" x14ac:dyDescent="0.2">
      <c r="A731" s="12"/>
      <c r="B731" s="166"/>
      <c r="C731" s="166"/>
      <c r="D731" s="166"/>
      <c r="E731" s="12"/>
      <c r="F731" s="12"/>
      <c r="G731" s="22"/>
      <c r="H731" s="12"/>
      <c r="I731" s="12"/>
    </row>
    <row r="732" spans="1:9" x14ac:dyDescent="0.2">
      <c r="A732" s="12"/>
      <c r="B732" s="166"/>
      <c r="C732" s="166"/>
      <c r="D732" s="166"/>
      <c r="E732" s="12"/>
      <c r="F732" s="12"/>
      <c r="G732" s="22"/>
      <c r="H732" s="12"/>
      <c r="I732" s="12"/>
    </row>
    <row r="733" spans="1:9" x14ac:dyDescent="0.2">
      <c r="A733" s="12"/>
      <c r="B733" s="166"/>
      <c r="C733" s="166"/>
      <c r="D733" s="166"/>
      <c r="E733" s="12"/>
      <c r="F733" s="12"/>
      <c r="G733" s="22"/>
      <c r="H733" s="12"/>
      <c r="I733" s="12"/>
    </row>
    <row r="734" spans="1:9" x14ac:dyDescent="0.2">
      <c r="A734" s="12"/>
      <c r="B734" s="166"/>
      <c r="C734" s="166"/>
      <c r="D734" s="166"/>
      <c r="E734" s="12"/>
      <c r="F734" s="12"/>
      <c r="G734" s="22"/>
      <c r="H734" s="12"/>
      <c r="I734" s="12"/>
    </row>
    <row r="735" spans="1:9" x14ac:dyDescent="0.2">
      <c r="A735" s="12"/>
      <c r="B735" s="166"/>
      <c r="C735" s="166"/>
      <c r="D735" s="166"/>
      <c r="E735" s="12"/>
      <c r="F735" s="12"/>
      <c r="G735" s="22"/>
      <c r="H735" s="12"/>
      <c r="I735" s="12"/>
    </row>
    <row r="736" spans="1:9" x14ac:dyDescent="0.2">
      <c r="A736" s="12"/>
      <c r="B736" s="166"/>
      <c r="C736" s="166"/>
      <c r="D736" s="166"/>
      <c r="E736" s="12"/>
      <c r="F736" s="12"/>
      <c r="G736" s="22"/>
      <c r="H736" s="12"/>
      <c r="I736" s="12"/>
    </row>
    <row r="737" spans="1:9" x14ac:dyDescent="0.2">
      <c r="A737" s="12"/>
      <c r="B737" s="166"/>
      <c r="C737" s="166"/>
      <c r="D737" s="166"/>
      <c r="E737" s="12"/>
      <c r="F737" s="12"/>
      <c r="G737" s="22"/>
      <c r="H737" s="12"/>
      <c r="I737" s="12"/>
    </row>
    <row r="738" spans="1:9" x14ac:dyDescent="0.2">
      <c r="A738" s="12"/>
      <c r="B738" s="166"/>
      <c r="C738" s="166"/>
      <c r="D738" s="166"/>
      <c r="E738" s="12"/>
      <c r="F738" s="12"/>
      <c r="G738" s="22"/>
      <c r="H738" s="12"/>
      <c r="I738" s="12"/>
    </row>
    <row r="739" spans="1:9" x14ac:dyDescent="0.2">
      <c r="A739" s="12"/>
      <c r="B739" s="166"/>
      <c r="C739" s="166"/>
      <c r="D739" s="166"/>
      <c r="E739" s="12"/>
      <c r="F739" s="12"/>
      <c r="G739" s="22"/>
      <c r="H739" s="12"/>
      <c r="I739" s="12"/>
    </row>
    <row r="740" spans="1:9" x14ac:dyDescent="0.2">
      <c r="A740" s="12"/>
      <c r="B740" s="166"/>
      <c r="C740" s="166"/>
      <c r="D740" s="166"/>
      <c r="E740" s="12"/>
      <c r="F740" s="12"/>
      <c r="G740" s="22"/>
      <c r="H740" s="12"/>
      <c r="I740" s="12"/>
    </row>
    <row r="741" spans="1:9" x14ac:dyDescent="0.2">
      <c r="A741" s="12"/>
      <c r="B741" s="166"/>
      <c r="C741" s="166"/>
      <c r="D741" s="166"/>
      <c r="E741" s="12"/>
      <c r="F741" s="12"/>
      <c r="G741" s="22"/>
      <c r="H741" s="12"/>
      <c r="I741" s="12"/>
    </row>
    <row r="742" spans="1:9" x14ac:dyDescent="0.2">
      <c r="A742" s="12"/>
      <c r="B742" s="166"/>
      <c r="C742" s="166"/>
      <c r="D742" s="166"/>
      <c r="E742" s="12"/>
      <c r="F742" s="12"/>
      <c r="G742" s="22"/>
      <c r="H742" s="12"/>
      <c r="I742" s="12"/>
    </row>
    <row r="743" spans="1:9" x14ac:dyDescent="0.2">
      <c r="A743" s="12"/>
      <c r="B743" s="166"/>
      <c r="C743" s="166"/>
      <c r="D743" s="166"/>
      <c r="E743" s="12"/>
      <c r="F743" s="12"/>
      <c r="G743" s="22"/>
      <c r="H743" s="12"/>
      <c r="I743" s="12"/>
    </row>
    <row r="744" spans="1:9" x14ac:dyDescent="0.2">
      <c r="A744" s="12"/>
      <c r="B744" s="166"/>
      <c r="C744" s="166"/>
      <c r="D744" s="166"/>
      <c r="E744" s="12"/>
      <c r="F744" s="12"/>
      <c r="G744" s="22"/>
      <c r="H744" s="12"/>
      <c r="I744" s="12"/>
    </row>
    <row r="745" spans="1:9" x14ac:dyDescent="0.2">
      <c r="A745" s="12"/>
      <c r="B745" s="166"/>
      <c r="C745" s="166"/>
      <c r="D745" s="166"/>
      <c r="E745" s="12"/>
      <c r="F745" s="12"/>
      <c r="G745" s="22"/>
      <c r="H745" s="12"/>
      <c r="I745" s="12"/>
    </row>
    <row r="746" spans="1:9" x14ac:dyDescent="0.2">
      <c r="A746" s="12"/>
      <c r="B746" s="166"/>
      <c r="C746" s="166"/>
      <c r="D746" s="166"/>
      <c r="E746" s="12"/>
      <c r="F746" s="12"/>
      <c r="G746" s="22"/>
      <c r="H746" s="12"/>
      <c r="I746" s="12"/>
    </row>
    <row r="747" spans="1:9" x14ac:dyDescent="0.2">
      <c r="A747" s="12"/>
      <c r="B747" s="166"/>
      <c r="C747" s="166"/>
      <c r="D747" s="166"/>
      <c r="E747" s="12"/>
      <c r="F747" s="12"/>
      <c r="G747" s="22"/>
      <c r="H747" s="12"/>
      <c r="I747" s="12"/>
    </row>
    <row r="748" spans="1:9" x14ac:dyDescent="0.2">
      <c r="A748" s="12"/>
      <c r="B748" s="166"/>
      <c r="C748" s="166"/>
      <c r="D748" s="166"/>
      <c r="E748" s="12"/>
      <c r="F748" s="12"/>
      <c r="G748" s="22"/>
      <c r="H748" s="12"/>
      <c r="I748" s="12"/>
    </row>
    <row r="749" spans="1:9" x14ac:dyDescent="0.2">
      <c r="A749" s="12"/>
      <c r="B749" s="166"/>
      <c r="C749" s="166"/>
      <c r="D749" s="166"/>
      <c r="E749" s="12"/>
      <c r="F749" s="12"/>
      <c r="G749" s="22"/>
      <c r="H749" s="12"/>
      <c r="I749" s="12"/>
    </row>
    <row r="750" spans="1:9" x14ac:dyDescent="0.2">
      <c r="A750" s="12"/>
      <c r="B750" s="166"/>
      <c r="C750" s="166"/>
      <c r="D750" s="166"/>
      <c r="E750" s="12"/>
      <c r="F750" s="12"/>
      <c r="G750" s="22"/>
      <c r="H750" s="12"/>
      <c r="I750" s="12"/>
    </row>
    <row r="751" spans="1:9" x14ac:dyDescent="0.2">
      <c r="A751" s="12"/>
      <c r="B751" s="166"/>
      <c r="C751" s="166"/>
      <c r="D751" s="166"/>
      <c r="E751" s="12"/>
      <c r="F751" s="12"/>
      <c r="G751" s="22"/>
      <c r="H751" s="12"/>
      <c r="I751" s="12"/>
    </row>
    <row r="752" spans="1:9" x14ac:dyDescent="0.2">
      <c r="A752" s="12"/>
      <c r="B752" s="166"/>
      <c r="C752" s="166"/>
      <c r="D752" s="166"/>
      <c r="E752" s="12"/>
      <c r="F752" s="12"/>
      <c r="G752" s="22"/>
      <c r="H752" s="12"/>
      <c r="I752" s="12"/>
    </row>
    <row r="753" spans="1:9" x14ac:dyDescent="0.2">
      <c r="A753" s="12"/>
      <c r="B753" s="166"/>
      <c r="C753" s="166"/>
      <c r="D753" s="166"/>
      <c r="E753" s="12"/>
      <c r="F753" s="12"/>
      <c r="G753" s="22"/>
      <c r="H753" s="12"/>
      <c r="I753" s="12"/>
    </row>
    <row r="754" spans="1:9" x14ac:dyDescent="0.2">
      <c r="A754" s="12"/>
      <c r="B754" s="166"/>
      <c r="C754" s="166"/>
      <c r="D754" s="166"/>
      <c r="E754" s="12"/>
      <c r="F754" s="12"/>
      <c r="G754" s="22"/>
      <c r="H754" s="12"/>
      <c r="I754" s="12"/>
    </row>
    <row r="755" spans="1:9" x14ac:dyDescent="0.2">
      <c r="A755" s="12"/>
      <c r="B755" s="166"/>
      <c r="C755" s="166"/>
      <c r="D755" s="166"/>
      <c r="E755" s="12"/>
      <c r="F755" s="12"/>
      <c r="G755" s="22"/>
      <c r="H755" s="12"/>
      <c r="I755" s="12"/>
    </row>
    <row r="756" spans="1:9" x14ac:dyDescent="0.2">
      <c r="A756" s="12"/>
      <c r="B756" s="166"/>
      <c r="C756" s="166"/>
      <c r="D756" s="166"/>
      <c r="E756" s="12"/>
      <c r="F756" s="12"/>
      <c r="G756" s="22"/>
      <c r="H756" s="12"/>
      <c r="I756" s="12"/>
    </row>
    <row r="757" spans="1:9" x14ac:dyDescent="0.2">
      <c r="A757" s="12"/>
      <c r="B757" s="166"/>
      <c r="C757" s="166"/>
      <c r="D757" s="166"/>
      <c r="E757" s="12"/>
      <c r="F757" s="12"/>
      <c r="G757" s="22"/>
      <c r="H757" s="12"/>
      <c r="I757" s="12"/>
    </row>
    <row r="758" spans="1:9" x14ac:dyDescent="0.2">
      <c r="A758" s="12"/>
      <c r="B758" s="166"/>
      <c r="C758" s="166"/>
      <c r="D758" s="166"/>
      <c r="E758" s="12"/>
      <c r="F758" s="12"/>
      <c r="G758" s="22"/>
      <c r="H758" s="12"/>
      <c r="I758" s="12"/>
    </row>
    <row r="759" spans="1:9" x14ac:dyDescent="0.2">
      <c r="A759" s="12"/>
      <c r="B759" s="166"/>
      <c r="C759" s="166"/>
      <c r="D759" s="166"/>
      <c r="E759" s="12"/>
      <c r="F759" s="12"/>
      <c r="G759" s="22"/>
      <c r="H759" s="12"/>
      <c r="I759" s="12"/>
    </row>
    <row r="760" spans="1:9" x14ac:dyDescent="0.2">
      <c r="A760" s="12"/>
      <c r="B760" s="166"/>
      <c r="C760" s="166"/>
      <c r="D760" s="166"/>
      <c r="E760" s="12"/>
      <c r="F760" s="12"/>
      <c r="G760" s="22"/>
      <c r="H760" s="12"/>
      <c r="I760" s="12"/>
    </row>
    <row r="761" spans="1:9" x14ac:dyDescent="0.2">
      <c r="A761" s="12"/>
      <c r="B761" s="166"/>
      <c r="C761" s="166"/>
      <c r="D761" s="166"/>
      <c r="E761" s="12"/>
      <c r="F761" s="12"/>
      <c r="G761" s="22"/>
      <c r="H761" s="12"/>
      <c r="I761" s="12"/>
    </row>
    <row r="762" spans="1:9" x14ac:dyDescent="0.2">
      <c r="A762" s="12"/>
      <c r="B762" s="166"/>
      <c r="C762" s="166"/>
      <c r="D762" s="166"/>
      <c r="E762" s="12"/>
      <c r="F762" s="12"/>
      <c r="G762" s="22"/>
      <c r="H762" s="12"/>
      <c r="I762" s="12"/>
    </row>
    <row r="763" spans="1:9" x14ac:dyDescent="0.2">
      <c r="A763" s="12"/>
      <c r="B763" s="166"/>
      <c r="C763" s="166"/>
      <c r="D763" s="166"/>
      <c r="E763" s="12"/>
      <c r="F763" s="12"/>
      <c r="G763" s="22"/>
      <c r="H763" s="12"/>
      <c r="I763" s="12"/>
    </row>
    <row r="764" spans="1:9" x14ac:dyDescent="0.2">
      <c r="A764" s="12"/>
      <c r="B764" s="166"/>
      <c r="C764" s="166"/>
      <c r="D764" s="166"/>
      <c r="E764" s="12"/>
      <c r="F764" s="12"/>
      <c r="G764" s="22"/>
      <c r="H764" s="12"/>
      <c r="I764" s="12"/>
    </row>
    <row r="765" spans="1:9" x14ac:dyDescent="0.2">
      <c r="A765" s="12"/>
      <c r="B765" s="166"/>
      <c r="C765" s="166"/>
      <c r="D765" s="166"/>
      <c r="E765" s="12"/>
      <c r="F765" s="12"/>
      <c r="G765" s="22"/>
      <c r="H765" s="12"/>
      <c r="I765" s="12"/>
    </row>
    <row r="766" spans="1:9" x14ac:dyDescent="0.2">
      <c r="A766" s="12"/>
      <c r="B766" s="166"/>
      <c r="C766" s="166"/>
      <c r="D766" s="166"/>
      <c r="E766" s="12"/>
      <c r="F766" s="12"/>
      <c r="G766" s="22"/>
      <c r="H766" s="12"/>
      <c r="I766" s="12"/>
    </row>
    <row r="767" spans="1:9" x14ac:dyDescent="0.2">
      <c r="A767" s="12"/>
      <c r="B767" s="166"/>
      <c r="C767" s="166"/>
      <c r="D767" s="166"/>
      <c r="E767" s="12"/>
      <c r="F767" s="12"/>
      <c r="G767" s="22"/>
      <c r="H767" s="12"/>
      <c r="I767" s="12"/>
    </row>
    <row r="768" spans="1:9" x14ac:dyDescent="0.2">
      <c r="A768" s="12"/>
      <c r="B768" s="166"/>
      <c r="C768" s="166"/>
      <c r="D768" s="166"/>
      <c r="E768" s="12"/>
      <c r="F768" s="12"/>
      <c r="G768" s="22"/>
      <c r="H768" s="12"/>
      <c r="I768" s="12"/>
    </row>
    <row r="769" spans="1:9" x14ac:dyDescent="0.2">
      <c r="A769" s="12"/>
      <c r="B769" s="166"/>
      <c r="C769" s="166"/>
      <c r="D769" s="166"/>
      <c r="E769" s="12"/>
      <c r="F769" s="12"/>
      <c r="G769" s="22"/>
      <c r="H769" s="12"/>
      <c r="I769" s="12"/>
    </row>
    <row r="770" spans="1:9" x14ac:dyDescent="0.2">
      <c r="A770" s="12"/>
      <c r="B770" s="166"/>
      <c r="C770" s="166"/>
      <c r="D770" s="166"/>
      <c r="E770" s="12"/>
      <c r="F770" s="12"/>
      <c r="G770" s="22"/>
      <c r="H770" s="12"/>
      <c r="I770" s="12"/>
    </row>
    <row r="771" spans="1:9" x14ac:dyDescent="0.2">
      <c r="A771" s="12"/>
      <c r="B771" s="166"/>
      <c r="C771" s="166"/>
      <c r="D771" s="166"/>
      <c r="E771" s="12"/>
      <c r="F771" s="12"/>
      <c r="G771" s="22"/>
      <c r="H771" s="12"/>
      <c r="I771" s="12"/>
    </row>
    <row r="772" spans="1:9" x14ac:dyDescent="0.2">
      <c r="A772" s="12"/>
      <c r="B772" s="166"/>
      <c r="C772" s="166"/>
      <c r="D772" s="166"/>
      <c r="E772" s="12"/>
      <c r="F772" s="12"/>
      <c r="G772" s="22"/>
      <c r="H772" s="12"/>
      <c r="I772" s="12"/>
    </row>
    <row r="773" spans="1:9" x14ac:dyDescent="0.2">
      <c r="A773" s="12"/>
      <c r="B773" s="166"/>
      <c r="C773" s="166"/>
      <c r="D773" s="166"/>
      <c r="E773" s="12"/>
      <c r="F773" s="12"/>
      <c r="G773" s="22"/>
      <c r="H773" s="12"/>
      <c r="I773" s="12"/>
    </row>
    <row r="774" spans="1:9" x14ac:dyDescent="0.2">
      <c r="A774" s="12"/>
      <c r="B774" s="166"/>
      <c r="C774" s="166"/>
      <c r="D774" s="166"/>
      <c r="E774" s="12"/>
      <c r="F774" s="12"/>
      <c r="G774" s="22"/>
      <c r="H774" s="12"/>
      <c r="I774" s="12"/>
    </row>
    <row r="775" spans="1:9" x14ac:dyDescent="0.2">
      <c r="A775" s="12"/>
      <c r="B775" s="166"/>
      <c r="C775" s="166"/>
      <c r="D775" s="166"/>
      <c r="E775" s="12"/>
      <c r="F775" s="12"/>
      <c r="G775" s="22"/>
      <c r="H775" s="12"/>
      <c r="I775" s="12"/>
    </row>
    <row r="776" spans="1:9" x14ac:dyDescent="0.2">
      <c r="A776" s="12"/>
      <c r="B776" s="166"/>
      <c r="C776" s="166"/>
      <c r="D776" s="166"/>
      <c r="E776" s="12"/>
      <c r="F776" s="12"/>
      <c r="G776" s="22"/>
      <c r="H776" s="12"/>
      <c r="I776" s="12"/>
    </row>
    <row r="777" spans="1:9" x14ac:dyDescent="0.2">
      <c r="A777" s="12"/>
      <c r="B777" s="166"/>
      <c r="C777" s="166"/>
      <c r="D777" s="166"/>
      <c r="E777" s="12"/>
      <c r="F777" s="12"/>
      <c r="G777" s="22"/>
      <c r="H777" s="12"/>
      <c r="I777" s="12"/>
    </row>
    <row r="778" spans="1:9" x14ac:dyDescent="0.2">
      <c r="A778" s="12"/>
      <c r="B778" s="166"/>
      <c r="C778" s="166"/>
      <c r="D778" s="166"/>
      <c r="E778" s="12"/>
      <c r="F778" s="12"/>
      <c r="G778" s="22"/>
      <c r="H778" s="12"/>
      <c r="I778" s="12"/>
    </row>
    <row r="779" spans="1:9" x14ac:dyDescent="0.2">
      <c r="A779" s="12"/>
      <c r="B779" s="166"/>
      <c r="C779" s="166"/>
      <c r="D779" s="166"/>
      <c r="E779" s="12"/>
      <c r="F779" s="12"/>
      <c r="G779" s="22"/>
      <c r="H779" s="12"/>
      <c r="I779" s="12"/>
    </row>
    <row r="780" spans="1:9" x14ac:dyDescent="0.2">
      <c r="A780" s="12"/>
      <c r="B780" s="166"/>
      <c r="C780" s="166"/>
      <c r="D780" s="166"/>
      <c r="E780" s="12"/>
      <c r="F780" s="12"/>
      <c r="G780" s="22"/>
      <c r="H780" s="12"/>
      <c r="I780" s="12"/>
    </row>
    <row r="781" spans="1:9" x14ac:dyDescent="0.2">
      <c r="A781" s="12"/>
      <c r="B781" s="166"/>
      <c r="C781" s="166"/>
      <c r="D781" s="166"/>
      <c r="E781" s="12"/>
      <c r="F781" s="12"/>
      <c r="G781" s="22"/>
      <c r="H781" s="12"/>
      <c r="I781" s="12"/>
    </row>
    <row r="782" spans="1:9" x14ac:dyDescent="0.2">
      <c r="A782" s="12"/>
      <c r="B782" s="166"/>
      <c r="C782" s="166"/>
      <c r="D782" s="166"/>
      <c r="E782" s="12"/>
      <c r="F782" s="12"/>
      <c r="G782" s="22"/>
      <c r="H782" s="12"/>
      <c r="I782" s="12"/>
    </row>
    <row r="783" spans="1:9" x14ac:dyDescent="0.2">
      <c r="A783" s="12"/>
      <c r="B783" s="166"/>
      <c r="C783" s="166"/>
      <c r="D783" s="166"/>
      <c r="E783" s="12"/>
      <c r="F783" s="12"/>
      <c r="G783" s="22"/>
      <c r="H783" s="12"/>
      <c r="I783" s="12"/>
    </row>
    <row r="784" spans="1:9" x14ac:dyDescent="0.2">
      <c r="A784" s="12"/>
      <c r="B784" s="166"/>
      <c r="C784" s="166"/>
      <c r="D784" s="166"/>
      <c r="E784" s="12"/>
      <c r="F784" s="12"/>
      <c r="G784" s="22"/>
      <c r="H784" s="12"/>
      <c r="I784" s="12"/>
    </row>
    <row r="785" spans="1:9" x14ac:dyDescent="0.2">
      <c r="A785" s="12"/>
      <c r="B785" s="166"/>
      <c r="C785" s="166"/>
      <c r="D785" s="166"/>
      <c r="E785" s="12"/>
      <c r="F785" s="12"/>
      <c r="G785" s="22"/>
      <c r="H785" s="12"/>
      <c r="I785" s="12"/>
    </row>
    <row r="786" spans="1:9" x14ac:dyDescent="0.2">
      <c r="A786" s="12"/>
      <c r="B786" s="166"/>
      <c r="C786" s="166"/>
      <c r="D786" s="166"/>
      <c r="E786" s="12"/>
      <c r="F786" s="12"/>
      <c r="G786" s="22"/>
      <c r="H786" s="12"/>
      <c r="I786" s="12"/>
    </row>
    <row r="787" spans="1:9" x14ac:dyDescent="0.2">
      <c r="A787" s="12"/>
      <c r="B787" s="166"/>
      <c r="C787" s="166"/>
      <c r="D787" s="166"/>
      <c r="E787" s="12"/>
      <c r="F787" s="12"/>
      <c r="G787" s="22"/>
      <c r="H787" s="12"/>
      <c r="I787" s="12"/>
    </row>
    <row r="788" spans="1:9" x14ac:dyDescent="0.2">
      <c r="A788" s="12"/>
      <c r="B788" s="166"/>
      <c r="C788" s="166"/>
      <c r="D788" s="166"/>
      <c r="E788" s="12"/>
      <c r="F788" s="12"/>
      <c r="G788" s="22"/>
      <c r="H788" s="12"/>
      <c r="I788" s="12"/>
    </row>
    <row r="789" spans="1:9" x14ac:dyDescent="0.2">
      <c r="A789" s="12"/>
      <c r="B789" s="166"/>
      <c r="C789" s="166"/>
      <c r="D789" s="166"/>
      <c r="E789" s="12"/>
      <c r="F789" s="12"/>
      <c r="G789" s="22"/>
      <c r="H789" s="12"/>
      <c r="I789" s="12"/>
    </row>
    <row r="790" spans="1:9" x14ac:dyDescent="0.2">
      <c r="A790" s="12"/>
      <c r="B790" s="166"/>
      <c r="C790" s="166"/>
      <c r="D790" s="166"/>
      <c r="E790" s="12"/>
      <c r="F790" s="12"/>
      <c r="G790" s="22"/>
      <c r="H790" s="12"/>
      <c r="I790" s="12"/>
    </row>
    <row r="791" spans="1:9" x14ac:dyDescent="0.2">
      <c r="A791" s="12"/>
      <c r="B791" s="166"/>
      <c r="C791" s="166"/>
      <c r="D791" s="166"/>
      <c r="E791" s="12"/>
      <c r="F791" s="12"/>
      <c r="G791" s="22"/>
      <c r="H791" s="12"/>
      <c r="I791" s="12"/>
    </row>
    <row r="792" spans="1:9" x14ac:dyDescent="0.2">
      <c r="A792" s="12"/>
      <c r="B792" s="166"/>
      <c r="C792" s="166"/>
      <c r="D792" s="166"/>
      <c r="E792" s="12"/>
      <c r="F792" s="12"/>
      <c r="G792" s="22"/>
      <c r="H792" s="12"/>
      <c r="I792" s="12"/>
    </row>
    <row r="793" spans="1:9" x14ac:dyDescent="0.2">
      <c r="A793" s="12"/>
      <c r="B793" s="166"/>
      <c r="C793" s="166"/>
      <c r="D793" s="166"/>
      <c r="E793" s="12"/>
      <c r="F793" s="12"/>
      <c r="G793" s="22"/>
      <c r="H793" s="12"/>
      <c r="I793" s="12"/>
    </row>
    <row r="794" spans="1:9" x14ac:dyDescent="0.2">
      <c r="A794" s="12"/>
      <c r="B794" s="166"/>
      <c r="C794" s="166"/>
      <c r="D794" s="166"/>
      <c r="E794" s="12"/>
      <c r="F794" s="12"/>
      <c r="G794" s="22"/>
      <c r="H794" s="12"/>
      <c r="I794" s="12"/>
    </row>
    <row r="795" spans="1:9" x14ac:dyDescent="0.2">
      <c r="A795" s="12"/>
      <c r="B795" s="166"/>
      <c r="C795" s="166"/>
      <c r="D795" s="166"/>
      <c r="E795" s="12"/>
      <c r="F795" s="12"/>
      <c r="G795" s="22"/>
      <c r="H795" s="12"/>
      <c r="I795" s="12"/>
    </row>
    <row r="796" spans="1:9" x14ac:dyDescent="0.2">
      <c r="A796" s="12"/>
      <c r="B796" s="166"/>
      <c r="C796" s="166"/>
      <c r="D796" s="166"/>
      <c r="E796" s="12"/>
      <c r="F796" s="12"/>
      <c r="G796" s="22"/>
      <c r="H796" s="12"/>
      <c r="I796" s="12"/>
    </row>
    <row r="797" spans="1:9" x14ac:dyDescent="0.2">
      <c r="A797" s="12"/>
      <c r="B797" s="166"/>
      <c r="C797" s="166"/>
      <c r="D797" s="166"/>
      <c r="E797" s="12"/>
      <c r="F797" s="12"/>
      <c r="G797" s="22"/>
      <c r="H797" s="12"/>
      <c r="I797" s="12"/>
    </row>
    <row r="798" spans="1:9" x14ac:dyDescent="0.2">
      <c r="A798" s="12"/>
      <c r="B798" s="166"/>
      <c r="C798" s="166"/>
      <c r="D798" s="166"/>
      <c r="E798" s="12"/>
      <c r="F798" s="12"/>
      <c r="G798" s="22"/>
      <c r="H798" s="12"/>
      <c r="I798" s="12"/>
    </row>
    <row r="799" spans="1:9" x14ac:dyDescent="0.2">
      <c r="A799" s="12"/>
      <c r="B799" s="166"/>
      <c r="C799" s="166"/>
      <c r="D799" s="166"/>
      <c r="E799" s="12"/>
      <c r="F799" s="12"/>
      <c r="G799" s="22"/>
      <c r="H799" s="12"/>
      <c r="I799" s="12"/>
    </row>
    <row r="800" spans="1:9" x14ac:dyDescent="0.2">
      <c r="A800" s="12"/>
      <c r="B800" s="166"/>
      <c r="C800" s="166"/>
      <c r="D800" s="166"/>
      <c r="E800" s="12"/>
      <c r="F800" s="12"/>
      <c r="G800" s="22"/>
      <c r="H800" s="12"/>
      <c r="I800" s="12"/>
    </row>
    <row r="801" spans="1:9" x14ac:dyDescent="0.2">
      <c r="A801" s="12"/>
      <c r="B801" s="166"/>
      <c r="C801" s="166"/>
      <c r="D801" s="166"/>
      <c r="E801" s="12"/>
      <c r="F801" s="12"/>
      <c r="G801" s="22"/>
      <c r="H801" s="12"/>
      <c r="I801" s="12"/>
    </row>
    <row r="802" spans="1:9" x14ac:dyDescent="0.2">
      <c r="A802" s="12"/>
      <c r="B802" s="166"/>
      <c r="C802" s="166"/>
      <c r="D802" s="166"/>
      <c r="E802" s="12"/>
      <c r="F802" s="12"/>
      <c r="G802" s="22"/>
      <c r="H802" s="12"/>
      <c r="I802" s="12"/>
    </row>
    <row r="803" spans="1:9" x14ac:dyDescent="0.2">
      <c r="A803" s="12"/>
      <c r="B803" s="166"/>
      <c r="C803" s="166"/>
      <c r="D803" s="166"/>
      <c r="E803" s="12"/>
      <c r="F803" s="12"/>
      <c r="G803" s="22"/>
      <c r="H803" s="12"/>
      <c r="I803" s="12"/>
    </row>
    <row r="804" spans="1:9" x14ac:dyDescent="0.2">
      <c r="A804" s="12"/>
      <c r="B804" s="166"/>
      <c r="C804" s="166"/>
      <c r="D804" s="166"/>
      <c r="E804" s="12"/>
      <c r="F804" s="12"/>
      <c r="G804" s="22"/>
      <c r="H804" s="12"/>
      <c r="I804" s="12"/>
    </row>
    <row r="805" spans="1:9" x14ac:dyDescent="0.2">
      <c r="A805" s="12"/>
      <c r="B805" s="166"/>
      <c r="C805" s="166"/>
      <c r="D805" s="166"/>
      <c r="E805" s="12"/>
      <c r="F805" s="12"/>
      <c r="G805" s="22"/>
      <c r="H805" s="12"/>
      <c r="I805" s="12"/>
    </row>
    <row r="806" spans="1:9" x14ac:dyDescent="0.2">
      <c r="A806" s="12"/>
      <c r="B806" s="166"/>
      <c r="C806" s="166"/>
      <c r="D806" s="166"/>
      <c r="E806" s="12"/>
      <c r="F806" s="12"/>
      <c r="G806" s="22"/>
      <c r="H806" s="12"/>
      <c r="I806" s="12"/>
    </row>
    <row r="807" spans="1:9" x14ac:dyDescent="0.2">
      <c r="A807" s="12"/>
      <c r="B807" s="166"/>
      <c r="C807" s="166"/>
      <c r="D807" s="166"/>
      <c r="E807" s="12"/>
      <c r="F807" s="12"/>
      <c r="G807" s="22"/>
      <c r="H807" s="12"/>
      <c r="I807" s="12"/>
    </row>
    <row r="808" spans="1:9" x14ac:dyDescent="0.2">
      <c r="A808" s="12"/>
      <c r="B808" s="166"/>
      <c r="C808" s="166"/>
      <c r="D808" s="166"/>
      <c r="E808" s="12"/>
      <c r="F808" s="12"/>
      <c r="G808" s="22"/>
      <c r="H808" s="12"/>
      <c r="I808" s="12"/>
    </row>
    <row r="809" spans="1:9" x14ac:dyDescent="0.2">
      <c r="A809" s="12"/>
      <c r="B809" s="166"/>
      <c r="C809" s="166"/>
      <c r="D809" s="166"/>
      <c r="E809" s="12"/>
      <c r="F809" s="12"/>
      <c r="G809" s="22"/>
      <c r="H809" s="12"/>
      <c r="I809" s="12"/>
    </row>
    <row r="810" spans="1:9" x14ac:dyDescent="0.2">
      <c r="A810" s="12"/>
      <c r="B810" s="166"/>
      <c r="C810" s="166"/>
      <c r="D810" s="166"/>
      <c r="E810" s="12"/>
      <c r="F810" s="12"/>
      <c r="G810" s="22"/>
      <c r="H810" s="12"/>
      <c r="I810" s="12"/>
    </row>
    <row r="811" spans="1:9" x14ac:dyDescent="0.2">
      <c r="A811" s="12"/>
      <c r="B811" s="166"/>
      <c r="C811" s="166"/>
      <c r="D811" s="166"/>
      <c r="E811" s="12"/>
      <c r="F811" s="12"/>
      <c r="G811" s="22"/>
      <c r="H811" s="12"/>
      <c r="I811" s="12"/>
    </row>
    <row r="812" spans="1:9" x14ac:dyDescent="0.2">
      <c r="A812" s="12"/>
      <c r="B812" s="166"/>
      <c r="C812" s="166"/>
      <c r="D812" s="166"/>
      <c r="E812" s="12"/>
      <c r="F812" s="12"/>
      <c r="G812" s="22"/>
      <c r="H812" s="12"/>
      <c r="I812" s="12"/>
    </row>
    <row r="813" spans="1:9" x14ac:dyDescent="0.2">
      <c r="A813" s="12"/>
      <c r="B813" s="166"/>
      <c r="C813" s="166"/>
      <c r="D813" s="166"/>
      <c r="E813" s="12"/>
      <c r="F813" s="12"/>
      <c r="G813" s="22"/>
      <c r="H813" s="12"/>
      <c r="I813" s="12"/>
    </row>
    <row r="814" spans="1:9" x14ac:dyDescent="0.2">
      <c r="A814" s="12"/>
      <c r="B814" s="166"/>
      <c r="C814" s="166"/>
      <c r="D814" s="166"/>
      <c r="E814" s="12"/>
      <c r="F814" s="12"/>
      <c r="G814" s="22"/>
      <c r="H814" s="12"/>
      <c r="I814" s="12"/>
    </row>
    <row r="815" spans="1:9" x14ac:dyDescent="0.2">
      <c r="A815" s="12"/>
      <c r="B815" s="166"/>
      <c r="C815" s="166"/>
      <c r="D815" s="166"/>
      <c r="E815" s="12"/>
      <c r="F815" s="12"/>
      <c r="G815" s="22"/>
      <c r="H815" s="12"/>
      <c r="I815" s="12"/>
    </row>
    <row r="816" spans="1:9" x14ac:dyDescent="0.2">
      <c r="A816" s="12"/>
      <c r="B816" s="166"/>
      <c r="C816" s="166"/>
      <c r="D816" s="166"/>
      <c r="E816" s="12"/>
      <c r="F816" s="12"/>
      <c r="G816" s="22"/>
      <c r="H816" s="12"/>
      <c r="I816" s="12"/>
    </row>
    <row r="817" spans="1:9" x14ac:dyDescent="0.2">
      <c r="A817" s="12"/>
      <c r="B817" s="166"/>
      <c r="C817" s="166"/>
      <c r="D817" s="166"/>
      <c r="E817" s="12"/>
      <c r="F817" s="12"/>
      <c r="G817" s="22"/>
      <c r="H817" s="12"/>
      <c r="I817" s="12"/>
    </row>
    <row r="818" spans="1:9" x14ac:dyDescent="0.2">
      <c r="A818" s="12"/>
      <c r="B818" s="166"/>
      <c r="C818" s="166"/>
      <c r="D818" s="166"/>
      <c r="E818" s="12"/>
      <c r="F818" s="12"/>
      <c r="G818" s="22"/>
      <c r="H818" s="12"/>
      <c r="I818" s="12"/>
    </row>
    <row r="819" spans="1:9" x14ac:dyDescent="0.2">
      <c r="A819" s="12"/>
      <c r="B819" s="166"/>
      <c r="C819" s="166"/>
      <c r="D819" s="166"/>
      <c r="E819" s="12"/>
      <c r="F819" s="12"/>
      <c r="G819" s="22"/>
      <c r="H819" s="12"/>
      <c r="I819" s="12"/>
    </row>
    <row r="820" spans="1:9" x14ac:dyDescent="0.2">
      <c r="A820" s="12"/>
      <c r="B820" s="166"/>
      <c r="C820" s="166"/>
      <c r="D820" s="166"/>
      <c r="E820" s="12"/>
      <c r="F820" s="12"/>
      <c r="G820" s="22"/>
      <c r="H820" s="12"/>
      <c r="I820" s="12"/>
    </row>
    <row r="821" spans="1:9" x14ac:dyDescent="0.2">
      <c r="A821" s="12"/>
      <c r="B821" s="166"/>
      <c r="C821" s="166"/>
      <c r="D821" s="166"/>
      <c r="E821" s="12"/>
      <c r="F821" s="12"/>
      <c r="G821" s="22"/>
      <c r="H821" s="12"/>
      <c r="I821" s="12"/>
    </row>
    <row r="822" spans="1:9" x14ac:dyDescent="0.2">
      <c r="A822" s="12"/>
      <c r="B822" s="166"/>
      <c r="C822" s="166"/>
      <c r="D822" s="166"/>
      <c r="E822" s="12"/>
      <c r="F822" s="12"/>
      <c r="G822" s="22"/>
      <c r="H822" s="12"/>
      <c r="I822" s="12"/>
    </row>
    <row r="823" spans="1:9" x14ac:dyDescent="0.2">
      <c r="A823" s="12"/>
      <c r="B823" s="166"/>
      <c r="C823" s="166"/>
      <c r="D823" s="166"/>
      <c r="E823" s="12"/>
      <c r="F823" s="12"/>
      <c r="G823" s="22"/>
      <c r="H823" s="12"/>
      <c r="I823" s="12"/>
    </row>
    <row r="824" spans="1:9" x14ac:dyDescent="0.2">
      <c r="A824" s="12"/>
      <c r="B824" s="166"/>
      <c r="C824" s="166"/>
      <c r="D824" s="166"/>
      <c r="E824" s="12"/>
      <c r="F824" s="12"/>
      <c r="G824" s="22"/>
      <c r="H824" s="12"/>
      <c r="I824" s="12"/>
    </row>
    <row r="825" spans="1:9" x14ac:dyDescent="0.2">
      <c r="A825" s="12"/>
      <c r="B825" s="166"/>
      <c r="C825" s="166"/>
      <c r="D825" s="166"/>
      <c r="E825" s="12"/>
      <c r="F825" s="12"/>
      <c r="G825" s="22"/>
      <c r="H825" s="12"/>
      <c r="I825" s="12"/>
    </row>
    <row r="826" spans="1:9" x14ac:dyDescent="0.2">
      <c r="A826" s="12"/>
      <c r="B826" s="166"/>
      <c r="C826" s="166"/>
      <c r="D826" s="166"/>
      <c r="E826" s="12"/>
      <c r="F826" s="12"/>
      <c r="G826" s="22"/>
      <c r="H826" s="12"/>
      <c r="I826" s="12"/>
    </row>
    <row r="827" spans="1:9" x14ac:dyDescent="0.2">
      <c r="A827" s="12"/>
      <c r="B827" s="166"/>
      <c r="C827" s="166"/>
      <c r="D827" s="166"/>
      <c r="E827" s="12"/>
      <c r="F827" s="12"/>
      <c r="G827" s="22"/>
      <c r="H827" s="12"/>
      <c r="I827" s="12"/>
    </row>
    <row r="828" spans="1:9" x14ac:dyDescent="0.2">
      <c r="A828" s="12"/>
      <c r="B828" s="166"/>
      <c r="C828" s="166"/>
      <c r="D828" s="166"/>
      <c r="E828" s="12"/>
      <c r="F828" s="12"/>
      <c r="G828" s="22"/>
      <c r="H828" s="12"/>
      <c r="I828" s="12"/>
    </row>
    <row r="829" spans="1:9" x14ac:dyDescent="0.2">
      <c r="A829" s="12"/>
      <c r="B829" s="166"/>
      <c r="C829" s="166"/>
      <c r="D829" s="166"/>
      <c r="E829" s="12"/>
      <c r="F829" s="12"/>
      <c r="G829" s="22"/>
      <c r="H829" s="12"/>
      <c r="I829" s="12"/>
    </row>
    <row r="830" spans="1:9" x14ac:dyDescent="0.2">
      <c r="A830" s="12"/>
      <c r="B830" s="166"/>
      <c r="C830" s="166"/>
      <c r="D830" s="166"/>
      <c r="E830" s="12"/>
      <c r="F830" s="12"/>
      <c r="G830" s="22"/>
      <c r="H830" s="12"/>
      <c r="I830" s="12"/>
    </row>
    <row r="831" spans="1:9" x14ac:dyDescent="0.2">
      <c r="A831" s="12"/>
      <c r="B831" s="166"/>
      <c r="C831" s="166"/>
      <c r="D831" s="166"/>
      <c r="E831" s="12"/>
      <c r="F831" s="12"/>
      <c r="G831" s="22"/>
      <c r="H831" s="12"/>
      <c r="I831" s="12"/>
    </row>
    <row r="832" spans="1:9" x14ac:dyDescent="0.2">
      <c r="A832" s="12"/>
      <c r="B832" s="166"/>
      <c r="C832" s="166"/>
      <c r="D832" s="166"/>
      <c r="E832" s="12"/>
      <c r="F832" s="12"/>
      <c r="G832" s="22"/>
      <c r="H832" s="12"/>
      <c r="I832" s="12"/>
    </row>
    <row r="833" spans="1:9" x14ac:dyDescent="0.2">
      <c r="A833" s="12"/>
      <c r="B833" s="166"/>
      <c r="C833" s="166"/>
      <c r="D833" s="166"/>
      <c r="E833" s="12"/>
      <c r="F833" s="12"/>
      <c r="G833" s="22"/>
      <c r="H833" s="12"/>
      <c r="I833" s="12"/>
    </row>
    <row r="834" spans="1:9" x14ac:dyDescent="0.2">
      <c r="A834" s="12"/>
      <c r="B834" s="166"/>
      <c r="C834" s="166"/>
      <c r="D834" s="166"/>
      <c r="E834" s="12"/>
      <c r="F834" s="12"/>
      <c r="G834" s="22"/>
      <c r="H834" s="12"/>
      <c r="I834" s="12"/>
    </row>
    <row r="835" spans="1:9" x14ac:dyDescent="0.2">
      <c r="A835" s="12"/>
      <c r="B835" s="166"/>
      <c r="C835" s="166"/>
      <c r="D835" s="166"/>
      <c r="E835" s="12"/>
      <c r="F835" s="12"/>
      <c r="G835" s="22"/>
      <c r="H835" s="12"/>
      <c r="I835" s="12"/>
    </row>
    <row r="836" spans="1:9" x14ac:dyDescent="0.2">
      <c r="A836" s="12"/>
      <c r="B836" s="166"/>
      <c r="C836" s="166"/>
      <c r="D836" s="166"/>
      <c r="E836" s="12"/>
      <c r="F836" s="12"/>
      <c r="G836" s="22"/>
      <c r="H836" s="12"/>
      <c r="I836" s="12"/>
    </row>
    <row r="837" spans="1:9" x14ac:dyDescent="0.2">
      <c r="A837" s="12"/>
      <c r="B837" s="166"/>
      <c r="C837" s="166"/>
      <c r="D837" s="166"/>
      <c r="E837" s="12"/>
      <c r="F837" s="12"/>
      <c r="G837" s="22"/>
      <c r="H837" s="12"/>
      <c r="I837" s="12"/>
    </row>
    <row r="838" spans="1:9" x14ac:dyDescent="0.2">
      <c r="A838" s="12"/>
      <c r="B838" s="166"/>
      <c r="C838" s="166"/>
      <c r="D838" s="166"/>
      <c r="E838" s="12"/>
      <c r="F838" s="12"/>
      <c r="G838" s="22"/>
      <c r="H838" s="12"/>
      <c r="I838" s="12"/>
    </row>
    <row r="839" spans="1:9" x14ac:dyDescent="0.2">
      <c r="A839" s="12"/>
      <c r="B839" s="166"/>
      <c r="C839" s="166"/>
      <c r="D839" s="166"/>
      <c r="E839" s="12"/>
      <c r="F839" s="12"/>
      <c r="G839" s="22"/>
      <c r="H839" s="12"/>
      <c r="I839" s="12"/>
    </row>
    <row r="840" spans="1:9" x14ac:dyDescent="0.2">
      <c r="A840" s="12"/>
      <c r="B840" s="166"/>
      <c r="C840" s="166"/>
      <c r="D840" s="166"/>
      <c r="E840" s="12"/>
      <c r="F840" s="12"/>
      <c r="G840" s="22"/>
      <c r="H840" s="12"/>
      <c r="I840" s="12"/>
    </row>
    <row r="841" spans="1:9" x14ac:dyDescent="0.2">
      <c r="A841" s="12"/>
      <c r="B841" s="166"/>
      <c r="C841" s="166"/>
      <c r="D841" s="166"/>
      <c r="E841" s="12"/>
      <c r="F841" s="12"/>
      <c r="G841" s="22"/>
      <c r="H841" s="12"/>
      <c r="I841" s="12"/>
    </row>
    <row r="842" spans="1:9" x14ac:dyDescent="0.2">
      <c r="A842" s="12"/>
      <c r="B842" s="166"/>
      <c r="C842" s="166"/>
      <c r="D842" s="166"/>
      <c r="E842" s="12"/>
      <c r="F842" s="12"/>
      <c r="G842" s="22"/>
      <c r="H842" s="12"/>
      <c r="I842" s="12"/>
    </row>
    <row r="843" spans="1:9" x14ac:dyDescent="0.2">
      <c r="A843" s="12"/>
      <c r="B843" s="166"/>
      <c r="C843" s="166"/>
      <c r="D843" s="166"/>
      <c r="E843" s="12"/>
      <c r="F843" s="12"/>
      <c r="G843" s="22"/>
      <c r="H843" s="12"/>
      <c r="I843" s="12"/>
    </row>
    <row r="844" spans="1:9" x14ac:dyDescent="0.2">
      <c r="A844" s="12"/>
      <c r="B844" s="166"/>
      <c r="C844" s="166"/>
      <c r="D844" s="166"/>
      <c r="E844" s="12"/>
      <c r="F844" s="12"/>
      <c r="G844" s="22"/>
      <c r="H844" s="12"/>
      <c r="I844" s="12"/>
    </row>
    <row r="845" spans="1:9" x14ac:dyDescent="0.2">
      <c r="A845" s="12"/>
      <c r="B845" s="166"/>
      <c r="C845" s="166"/>
      <c r="D845" s="166"/>
      <c r="E845" s="12"/>
      <c r="F845" s="12"/>
      <c r="G845" s="22"/>
      <c r="H845" s="12"/>
      <c r="I845" s="12"/>
    </row>
    <row r="846" spans="1:9" x14ac:dyDescent="0.2">
      <c r="A846" s="12"/>
      <c r="B846" s="166"/>
      <c r="C846" s="166"/>
      <c r="D846" s="166"/>
      <c r="E846" s="12"/>
      <c r="F846" s="12"/>
      <c r="G846" s="22"/>
      <c r="H846" s="12"/>
      <c r="I846" s="12"/>
    </row>
    <row r="847" spans="1:9" x14ac:dyDescent="0.2">
      <c r="A847" s="12"/>
      <c r="B847" s="166"/>
      <c r="C847" s="166"/>
      <c r="D847" s="166"/>
      <c r="E847" s="12"/>
      <c r="F847" s="12"/>
      <c r="G847" s="22"/>
      <c r="H847" s="12"/>
      <c r="I847" s="12"/>
    </row>
    <row r="848" spans="1:9" x14ac:dyDescent="0.2">
      <c r="A848" s="12"/>
      <c r="B848" s="166"/>
      <c r="C848" s="166"/>
      <c r="D848" s="166"/>
      <c r="E848" s="12"/>
      <c r="F848" s="12"/>
      <c r="G848" s="22"/>
      <c r="H848" s="12"/>
      <c r="I848" s="12"/>
    </row>
    <row r="849" spans="1:9" x14ac:dyDescent="0.2">
      <c r="A849" s="12"/>
      <c r="B849" s="166"/>
      <c r="C849" s="166"/>
      <c r="D849" s="166"/>
      <c r="E849" s="12"/>
      <c r="F849" s="12"/>
      <c r="G849" s="22"/>
      <c r="H849" s="12"/>
      <c r="I849" s="12"/>
    </row>
    <row r="850" spans="1:9" x14ac:dyDescent="0.2">
      <c r="A850" s="12"/>
      <c r="B850" s="166"/>
      <c r="C850" s="166"/>
      <c r="D850" s="166"/>
      <c r="E850" s="12"/>
      <c r="F850" s="12"/>
      <c r="G850" s="22"/>
      <c r="H850" s="12"/>
      <c r="I850" s="12"/>
    </row>
    <row r="851" spans="1:9" x14ac:dyDescent="0.2">
      <c r="A851" s="12"/>
      <c r="B851" s="166"/>
      <c r="C851" s="166"/>
      <c r="D851" s="166"/>
      <c r="E851" s="12"/>
      <c r="F851" s="12"/>
      <c r="G851" s="22"/>
      <c r="H851" s="12"/>
      <c r="I851" s="12"/>
    </row>
    <row r="852" spans="1:9" x14ac:dyDescent="0.2">
      <c r="A852" s="12"/>
      <c r="B852" s="166"/>
      <c r="C852" s="166"/>
      <c r="D852" s="166"/>
      <c r="E852" s="12"/>
      <c r="F852" s="12"/>
      <c r="G852" s="22"/>
      <c r="H852" s="12"/>
      <c r="I852" s="12"/>
    </row>
    <row r="853" spans="1:9" x14ac:dyDescent="0.2">
      <c r="A853" s="12"/>
      <c r="B853" s="166"/>
      <c r="C853" s="166"/>
      <c r="D853" s="166"/>
      <c r="E853" s="12"/>
      <c r="F853" s="12"/>
      <c r="G853" s="22"/>
      <c r="H853" s="12"/>
      <c r="I853" s="12"/>
    </row>
    <row r="854" spans="1:9" x14ac:dyDescent="0.2">
      <c r="A854" s="12"/>
      <c r="B854" s="166"/>
      <c r="C854" s="166"/>
      <c r="D854" s="166"/>
      <c r="E854" s="12"/>
      <c r="F854" s="12"/>
      <c r="G854" s="22"/>
      <c r="H854" s="12"/>
      <c r="I854" s="12"/>
    </row>
    <row r="855" spans="1:9" x14ac:dyDescent="0.2">
      <c r="A855" s="12"/>
      <c r="B855" s="166"/>
      <c r="C855" s="166"/>
      <c r="D855" s="166"/>
      <c r="E855" s="12"/>
      <c r="F855" s="12"/>
      <c r="G855" s="22"/>
      <c r="H855" s="12"/>
      <c r="I855" s="12"/>
    </row>
    <row r="856" spans="1:9" x14ac:dyDescent="0.2">
      <c r="A856" s="12"/>
      <c r="B856" s="166"/>
      <c r="C856" s="166"/>
      <c r="D856" s="166"/>
      <c r="E856" s="12"/>
      <c r="F856" s="12"/>
      <c r="G856" s="22"/>
      <c r="H856" s="12"/>
      <c r="I856" s="12"/>
    </row>
    <row r="857" spans="1:9" x14ac:dyDescent="0.2">
      <c r="A857" s="12"/>
      <c r="B857" s="166"/>
      <c r="C857" s="166"/>
      <c r="D857" s="166"/>
      <c r="E857" s="12"/>
      <c r="F857" s="12"/>
      <c r="G857" s="22"/>
      <c r="H857" s="12"/>
      <c r="I857" s="12"/>
    </row>
    <row r="858" spans="1:9" x14ac:dyDescent="0.2">
      <c r="A858" s="12"/>
      <c r="B858" s="166"/>
      <c r="C858" s="166"/>
      <c r="D858" s="166"/>
      <c r="E858" s="12"/>
      <c r="F858" s="12"/>
      <c r="G858" s="22"/>
      <c r="H858" s="12"/>
      <c r="I858" s="12"/>
    </row>
    <row r="859" spans="1:9" x14ac:dyDescent="0.2">
      <c r="A859" s="12"/>
      <c r="B859" s="166"/>
      <c r="C859" s="166"/>
      <c r="D859" s="166"/>
      <c r="E859" s="12"/>
      <c r="F859" s="12"/>
      <c r="G859" s="22"/>
      <c r="H859" s="12"/>
      <c r="I859" s="12"/>
    </row>
    <row r="860" spans="1:9" x14ac:dyDescent="0.2">
      <c r="A860" s="12"/>
      <c r="B860" s="166"/>
      <c r="C860" s="166"/>
      <c r="D860" s="166"/>
      <c r="E860" s="12"/>
      <c r="F860" s="12"/>
      <c r="G860" s="22"/>
      <c r="H860" s="12"/>
      <c r="I860" s="12"/>
    </row>
    <row r="861" spans="1:9" x14ac:dyDescent="0.2">
      <c r="A861" s="12"/>
      <c r="B861" s="166"/>
      <c r="C861" s="166"/>
      <c r="D861" s="166"/>
      <c r="E861" s="12"/>
      <c r="F861" s="12"/>
      <c r="G861" s="22"/>
      <c r="H861" s="12"/>
      <c r="I861" s="12"/>
    </row>
    <row r="862" spans="1:9" x14ac:dyDescent="0.2">
      <c r="A862" s="12"/>
      <c r="B862" s="166"/>
      <c r="C862" s="166"/>
      <c r="D862" s="166"/>
      <c r="E862" s="12"/>
      <c r="F862" s="12"/>
      <c r="G862" s="22"/>
      <c r="H862" s="12"/>
      <c r="I862" s="12"/>
    </row>
    <row r="863" spans="1:9" x14ac:dyDescent="0.2">
      <c r="A863" s="12"/>
      <c r="B863" s="166"/>
      <c r="C863" s="166"/>
      <c r="D863" s="166"/>
      <c r="E863" s="12"/>
      <c r="F863" s="12"/>
      <c r="G863" s="22"/>
      <c r="H863" s="12"/>
      <c r="I863" s="12"/>
    </row>
    <row r="864" spans="1:9" x14ac:dyDescent="0.2">
      <c r="A864" s="12"/>
      <c r="B864" s="166"/>
      <c r="C864" s="166"/>
      <c r="D864" s="166"/>
      <c r="E864" s="12"/>
      <c r="F864" s="12"/>
      <c r="G864" s="22"/>
      <c r="H864" s="12"/>
      <c r="I864" s="12"/>
    </row>
    <row r="865" spans="1:9" x14ac:dyDescent="0.2">
      <c r="A865" s="12"/>
      <c r="B865" s="166"/>
      <c r="C865" s="166"/>
      <c r="D865" s="166"/>
      <c r="E865" s="12"/>
      <c r="F865" s="12"/>
      <c r="G865" s="22"/>
      <c r="H865" s="12"/>
      <c r="I865" s="12"/>
    </row>
    <row r="866" spans="1:9" x14ac:dyDescent="0.2">
      <c r="A866" s="12"/>
      <c r="B866" s="166"/>
      <c r="C866" s="166"/>
      <c r="D866" s="166"/>
      <c r="E866" s="12"/>
      <c r="F866" s="12"/>
      <c r="G866" s="22"/>
      <c r="H866" s="12"/>
      <c r="I866" s="12"/>
    </row>
    <row r="867" spans="1:9" x14ac:dyDescent="0.2">
      <c r="A867" s="12"/>
      <c r="B867" s="166"/>
      <c r="C867" s="166"/>
      <c r="D867" s="166"/>
      <c r="E867" s="12"/>
      <c r="F867" s="12"/>
      <c r="G867" s="22"/>
      <c r="H867" s="12"/>
      <c r="I867" s="12"/>
    </row>
    <row r="868" spans="1:9" x14ac:dyDescent="0.2">
      <c r="A868" s="12"/>
      <c r="B868" s="166"/>
      <c r="C868" s="166"/>
      <c r="D868" s="166"/>
      <c r="E868" s="12"/>
      <c r="F868" s="12"/>
      <c r="G868" s="22"/>
      <c r="H868" s="12"/>
      <c r="I868" s="12"/>
    </row>
    <row r="869" spans="1:9" x14ac:dyDescent="0.2">
      <c r="A869" s="12"/>
      <c r="B869" s="166"/>
      <c r="C869" s="166"/>
      <c r="D869" s="166"/>
      <c r="E869" s="12"/>
      <c r="F869" s="12"/>
      <c r="G869" s="22"/>
      <c r="H869" s="12"/>
      <c r="I869" s="12"/>
    </row>
    <row r="870" spans="1:9" x14ac:dyDescent="0.2">
      <c r="A870" s="12"/>
      <c r="B870" s="166"/>
      <c r="C870" s="166"/>
      <c r="D870" s="166"/>
      <c r="E870" s="12"/>
      <c r="F870" s="12"/>
      <c r="G870" s="22"/>
      <c r="H870" s="12"/>
      <c r="I870" s="12"/>
    </row>
    <row r="871" spans="1:9" x14ac:dyDescent="0.2">
      <c r="A871" s="12"/>
      <c r="B871" s="166"/>
      <c r="C871" s="166"/>
      <c r="D871" s="166"/>
      <c r="E871" s="12"/>
      <c r="F871" s="12"/>
      <c r="G871" s="22"/>
      <c r="H871" s="12"/>
      <c r="I871" s="12"/>
    </row>
    <row r="872" spans="1:9" x14ac:dyDescent="0.2">
      <c r="A872" s="12"/>
      <c r="B872" s="166"/>
      <c r="C872" s="166"/>
      <c r="D872" s="166"/>
      <c r="E872" s="12"/>
      <c r="F872" s="12"/>
      <c r="G872" s="22"/>
      <c r="H872" s="12"/>
      <c r="I872" s="12"/>
    </row>
    <row r="873" spans="1:9" x14ac:dyDescent="0.2">
      <c r="A873" s="12"/>
      <c r="B873" s="166"/>
      <c r="C873" s="166"/>
      <c r="D873" s="166"/>
      <c r="E873" s="12"/>
      <c r="F873" s="12"/>
      <c r="G873" s="22"/>
      <c r="H873" s="12"/>
      <c r="I873" s="12"/>
    </row>
    <row r="874" spans="1:9" x14ac:dyDescent="0.2">
      <c r="A874" s="12"/>
      <c r="B874" s="166"/>
      <c r="C874" s="166"/>
      <c r="D874" s="166"/>
      <c r="E874" s="12"/>
      <c r="F874" s="12"/>
      <c r="G874" s="22"/>
      <c r="H874" s="12"/>
      <c r="I874" s="12"/>
    </row>
    <row r="875" spans="1:9" x14ac:dyDescent="0.2">
      <c r="A875" s="12"/>
      <c r="B875" s="166"/>
      <c r="C875" s="166"/>
      <c r="D875" s="166"/>
      <c r="E875" s="12"/>
      <c r="F875" s="12"/>
      <c r="G875" s="22"/>
      <c r="H875" s="12"/>
      <c r="I875" s="12"/>
    </row>
    <row r="876" spans="1:9" x14ac:dyDescent="0.2">
      <c r="A876" s="12"/>
      <c r="B876" s="166"/>
      <c r="C876" s="166"/>
      <c r="D876" s="166"/>
      <c r="E876" s="12"/>
      <c r="F876" s="12"/>
      <c r="G876" s="22"/>
      <c r="H876" s="12"/>
      <c r="I876" s="12"/>
    </row>
    <row r="877" spans="1:9" x14ac:dyDescent="0.2">
      <c r="A877" s="12"/>
      <c r="B877" s="166"/>
      <c r="C877" s="166"/>
      <c r="D877" s="166"/>
      <c r="E877" s="12"/>
      <c r="F877" s="12"/>
      <c r="G877" s="22"/>
      <c r="H877" s="12"/>
      <c r="I877" s="12"/>
    </row>
    <row r="878" spans="1:9" x14ac:dyDescent="0.2">
      <c r="A878" s="12"/>
      <c r="B878" s="166"/>
      <c r="C878" s="166"/>
      <c r="D878" s="166"/>
      <c r="E878" s="12"/>
      <c r="F878" s="12"/>
      <c r="G878" s="22"/>
      <c r="H878" s="12"/>
      <c r="I878" s="12"/>
    </row>
    <row r="879" spans="1:9" x14ac:dyDescent="0.2">
      <c r="A879" s="12"/>
      <c r="B879" s="166"/>
      <c r="C879" s="166"/>
      <c r="D879" s="166"/>
      <c r="E879" s="12"/>
      <c r="F879" s="12"/>
      <c r="G879" s="22"/>
      <c r="H879" s="12"/>
      <c r="I879" s="12"/>
    </row>
    <row r="880" spans="1:9" x14ac:dyDescent="0.2">
      <c r="A880" s="12"/>
      <c r="B880" s="166"/>
      <c r="C880" s="166"/>
      <c r="D880" s="166"/>
      <c r="E880" s="12"/>
      <c r="F880" s="12"/>
      <c r="G880" s="22"/>
      <c r="H880" s="12"/>
      <c r="I880" s="12"/>
    </row>
    <row r="881" spans="1:9" x14ac:dyDescent="0.2">
      <c r="A881" s="12"/>
      <c r="B881" s="166"/>
      <c r="C881" s="166"/>
      <c r="D881" s="166"/>
      <c r="E881" s="12"/>
      <c r="F881" s="12"/>
      <c r="G881" s="22"/>
      <c r="H881" s="12"/>
      <c r="I881" s="12"/>
    </row>
    <row r="882" spans="1:9" x14ac:dyDescent="0.2">
      <c r="A882" s="12"/>
      <c r="B882" s="166"/>
      <c r="C882" s="166"/>
      <c r="D882" s="166"/>
      <c r="E882" s="12"/>
      <c r="F882" s="12"/>
      <c r="G882" s="22"/>
      <c r="H882" s="12"/>
      <c r="I882" s="12"/>
    </row>
    <row r="883" spans="1:9" x14ac:dyDescent="0.2">
      <c r="A883" s="12"/>
      <c r="B883" s="166"/>
      <c r="C883" s="166"/>
      <c r="D883" s="166"/>
      <c r="E883" s="12"/>
      <c r="F883" s="12"/>
      <c r="G883" s="22"/>
      <c r="H883" s="12"/>
      <c r="I883" s="12"/>
    </row>
    <row r="884" spans="1:9" x14ac:dyDescent="0.2">
      <c r="A884" s="12"/>
      <c r="B884" s="166"/>
      <c r="C884" s="166"/>
      <c r="D884" s="166"/>
      <c r="E884" s="12"/>
      <c r="F884" s="12"/>
      <c r="G884" s="22"/>
      <c r="H884" s="12"/>
      <c r="I884" s="12"/>
    </row>
    <row r="885" spans="1:9" x14ac:dyDescent="0.2">
      <c r="A885" s="12"/>
      <c r="B885" s="166"/>
      <c r="C885" s="166"/>
      <c r="D885" s="166"/>
      <c r="E885" s="12"/>
      <c r="F885" s="12"/>
      <c r="G885" s="22"/>
      <c r="H885" s="12"/>
      <c r="I885" s="12"/>
    </row>
    <row r="886" spans="1:9" x14ac:dyDescent="0.2">
      <c r="A886" s="12"/>
      <c r="B886" s="166"/>
      <c r="C886" s="166"/>
      <c r="D886" s="166"/>
      <c r="E886" s="12"/>
      <c r="F886" s="12"/>
      <c r="G886" s="22"/>
      <c r="H886" s="12"/>
      <c r="I886" s="12"/>
    </row>
    <row r="887" spans="1:9" x14ac:dyDescent="0.2">
      <c r="A887" s="12"/>
      <c r="B887" s="166"/>
      <c r="C887" s="166"/>
      <c r="D887" s="166"/>
      <c r="E887" s="12"/>
      <c r="F887" s="12"/>
      <c r="G887" s="22"/>
      <c r="H887" s="12"/>
      <c r="I887" s="12"/>
    </row>
    <row r="888" spans="1:9" x14ac:dyDescent="0.2">
      <c r="A888" s="12"/>
      <c r="B888" s="166"/>
      <c r="C888" s="166"/>
      <c r="D888" s="166"/>
      <c r="E888" s="12"/>
      <c r="F888" s="12"/>
      <c r="G888" s="22"/>
      <c r="H888" s="12"/>
      <c r="I888" s="12"/>
    </row>
    <row r="889" spans="1:9" x14ac:dyDescent="0.2">
      <c r="A889" s="12"/>
      <c r="B889" s="166"/>
      <c r="C889" s="166"/>
      <c r="D889" s="166"/>
      <c r="E889" s="12"/>
      <c r="F889" s="12"/>
      <c r="G889" s="22"/>
      <c r="H889" s="12"/>
      <c r="I889" s="12"/>
    </row>
    <row r="890" spans="1:9" x14ac:dyDescent="0.2">
      <c r="A890" s="12"/>
      <c r="B890" s="166"/>
      <c r="C890" s="166"/>
      <c r="D890" s="166"/>
      <c r="E890" s="12"/>
      <c r="F890" s="12"/>
      <c r="G890" s="22"/>
      <c r="H890" s="12"/>
      <c r="I890" s="12"/>
    </row>
    <row r="891" spans="1:9" x14ac:dyDescent="0.2">
      <c r="A891" s="12"/>
      <c r="B891" s="166"/>
      <c r="C891" s="166"/>
      <c r="D891" s="166"/>
      <c r="E891" s="12"/>
      <c r="F891" s="12"/>
      <c r="G891" s="22"/>
      <c r="H891" s="12"/>
      <c r="I891" s="12"/>
    </row>
    <row r="892" spans="1:9" x14ac:dyDescent="0.2">
      <c r="A892" s="12"/>
      <c r="B892" s="166"/>
      <c r="C892" s="166"/>
      <c r="D892" s="166"/>
      <c r="E892" s="12"/>
      <c r="F892" s="12"/>
      <c r="G892" s="22"/>
      <c r="H892" s="12"/>
      <c r="I892" s="12"/>
    </row>
    <row r="893" spans="1:9" x14ac:dyDescent="0.2">
      <c r="A893" s="12"/>
      <c r="B893" s="166"/>
      <c r="C893" s="166"/>
      <c r="D893" s="166"/>
      <c r="E893" s="12"/>
      <c r="F893" s="12"/>
      <c r="G893" s="22"/>
      <c r="H893" s="12"/>
      <c r="I893" s="12"/>
    </row>
    <row r="894" spans="1:9" x14ac:dyDescent="0.2">
      <c r="A894" s="12"/>
      <c r="B894" s="166"/>
      <c r="C894" s="166"/>
      <c r="D894" s="166"/>
      <c r="E894" s="12"/>
      <c r="F894" s="12"/>
      <c r="G894" s="22"/>
      <c r="H894" s="12"/>
      <c r="I894" s="12"/>
    </row>
    <row r="895" spans="1:9" x14ac:dyDescent="0.2">
      <c r="A895" s="12"/>
      <c r="B895" s="166"/>
      <c r="C895" s="166"/>
      <c r="D895" s="166"/>
      <c r="E895" s="12"/>
      <c r="F895" s="12"/>
      <c r="G895" s="22"/>
      <c r="H895" s="12"/>
      <c r="I895" s="12"/>
    </row>
    <row r="896" spans="1:9" x14ac:dyDescent="0.2">
      <c r="A896" s="12"/>
      <c r="B896" s="166"/>
      <c r="C896" s="166"/>
      <c r="D896" s="166"/>
      <c r="E896" s="12"/>
      <c r="F896" s="12"/>
      <c r="G896" s="22"/>
      <c r="H896" s="12"/>
      <c r="I896" s="12"/>
    </row>
    <row r="897" spans="1:9" x14ac:dyDescent="0.2">
      <c r="A897" s="12"/>
      <c r="B897" s="166"/>
      <c r="C897" s="166"/>
      <c r="D897" s="166"/>
      <c r="E897" s="12"/>
      <c r="F897" s="12"/>
      <c r="G897" s="22"/>
      <c r="H897" s="12"/>
      <c r="I897" s="12"/>
    </row>
    <row r="898" spans="1:9" x14ac:dyDescent="0.2">
      <c r="A898" s="12"/>
      <c r="B898" s="166"/>
      <c r="C898" s="166"/>
      <c r="D898" s="166"/>
      <c r="E898" s="12"/>
      <c r="F898" s="12"/>
      <c r="G898" s="22"/>
      <c r="H898" s="12"/>
      <c r="I898" s="12"/>
    </row>
    <row r="899" spans="1:9" x14ac:dyDescent="0.2">
      <c r="A899" s="12"/>
      <c r="B899" s="166"/>
      <c r="C899" s="166"/>
      <c r="D899" s="166"/>
      <c r="E899" s="12"/>
      <c r="F899" s="12"/>
      <c r="G899" s="22"/>
      <c r="H899" s="12"/>
      <c r="I899" s="12"/>
    </row>
    <row r="900" spans="1:9" x14ac:dyDescent="0.2">
      <c r="A900" s="12"/>
      <c r="B900" s="166"/>
      <c r="C900" s="166"/>
      <c r="D900" s="166"/>
      <c r="E900" s="12"/>
      <c r="F900" s="12"/>
      <c r="G900" s="22"/>
      <c r="H900" s="12"/>
      <c r="I900" s="12"/>
    </row>
    <row r="901" spans="1:9" x14ac:dyDescent="0.2">
      <c r="A901" s="12"/>
      <c r="B901" s="166"/>
      <c r="C901" s="166"/>
      <c r="D901" s="166"/>
      <c r="E901" s="12"/>
      <c r="F901" s="12"/>
      <c r="G901" s="22"/>
      <c r="H901" s="12"/>
      <c r="I901" s="12"/>
    </row>
    <row r="902" spans="1:9" x14ac:dyDescent="0.2">
      <c r="A902" s="12"/>
      <c r="B902" s="166"/>
      <c r="C902" s="166"/>
      <c r="D902" s="166"/>
      <c r="E902" s="12"/>
      <c r="F902" s="12"/>
      <c r="G902" s="22"/>
      <c r="H902" s="12"/>
      <c r="I902" s="12"/>
    </row>
    <row r="903" spans="1:9" x14ac:dyDescent="0.2">
      <c r="A903" s="12"/>
      <c r="B903" s="166"/>
      <c r="C903" s="166"/>
      <c r="D903" s="166"/>
      <c r="E903" s="12"/>
      <c r="F903" s="12"/>
      <c r="G903" s="22"/>
      <c r="H903" s="12"/>
      <c r="I903" s="12"/>
    </row>
    <row r="904" spans="1:9" x14ac:dyDescent="0.2">
      <c r="A904" s="12"/>
      <c r="B904" s="166"/>
      <c r="C904" s="166"/>
      <c r="D904" s="166"/>
      <c r="E904" s="12"/>
      <c r="F904" s="12"/>
      <c r="G904" s="22"/>
      <c r="H904" s="12"/>
      <c r="I904" s="12"/>
    </row>
    <row r="905" spans="1:9" x14ac:dyDescent="0.2">
      <c r="A905" s="12"/>
      <c r="B905" s="166"/>
      <c r="C905" s="166"/>
      <c r="D905" s="166"/>
      <c r="E905" s="12"/>
      <c r="F905" s="12"/>
      <c r="G905" s="22"/>
      <c r="H905" s="12"/>
      <c r="I905" s="12"/>
    </row>
    <row r="906" spans="1:9" x14ac:dyDescent="0.2">
      <c r="A906" s="12"/>
      <c r="B906" s="166"/>
      <c r="C906" s="166"/>
      <c r="D906" s="166"/>
      <c r="E906" s="12"/>
      <c r="F906" s="12"/>
      <c r="G906" s="22"/>
      <c r="H906" s="12"/>
      <c r="I906" s="12"/>
    </row>
    <row r="907" spans="1:9" x14ac:dyDescent="0.2">
      <c r="A907" s="12"/>
      <c r="B907" s="166"/>
      <c r="C907" s="166"/>
      <c r="D907" s="166"/>
      <c r="E907" s="12"/>
      <c r="F907" s="12"/>
      <c r="G907" s="22"/>
      <c r="H907" s="12"/>
      <c r="I907" s="12"/>
    </row>
    <row r="908" spans="1:9" x14ac:dyDescent="0.2">
      <c r="A908" s="12"/>
      <c r="B908" s="166"/>
      <c r="C908" s="166"/>
      <c r="D908" s="166"/>
      <c r="E908" s="12"/>
      <c r="F908" s="12"/>
      <c r="G908" s="22"/>
      <c r="H908" s="12"/>
      <c r="I908" s="12"/>
    </row>
    <row r="909" spans="1:9" x14ac:dyDescent="0.2">
      <c r="A909" s="12"/>
      <c r="B909" s="166"/>
      <c r="C909" s="166"/>
      <c r="D909" s="166"/>
      <c r="E909" s="12"/>
      <c r="F909" s="12"/>
      <c r="G909" s="22"/>
      <c r="H909" s="12"/>
      <c r="I909" s="12"/>
    </row>
    <row r="910" spans="1:9" x14ac:dyDescent="0.2">
      <c r="A910" s="12"/>
      <c r="B910" s="166"/>
      <c r="C910" s="166"/>
      <c r="D910" s="166"/>
      <c r="E910" s="12"/>
      <c r="F910" s="12"/>
      <c r="G910" s="22"/>
      <c r="H910" s="12"/>
      <c r="I910" s="12"/>
    </row>
    <row r="911" spans="1:9" x14ac:dyDescent="0.2">
      <c r="A911" s="12"/>
      <c r="B911" s="166"/>
      <c r="C911" s="166"/>
      <c r="D911" s="166"/>
      <c r="E911" s="12"/>
      <c r="F911" s="12"/>
      <c r="G911" s="22"/>
      <c r="H911" s="12"/>
      <c r="I911" s="12"/>
    </row>
    <row r="912" spans="1:9" x14ac:dyDescent="0.2">
      <c r="A912" s="12"/>
      <c r="B912" s="166"/>
      <c r="C912" s="166"/>
      <c r="D912" s="166"/>
      <c r="E912" s="12"/>
      <c r="F912" s="12"/>
      <c r="G912" s="22"/>
      <c r="H912" s="12"/>
      <c r="I912" s="12"/>
    </row>
    <row r="913" spans="1:9" x14ac:dyDescent="0.2">
      <c r="A913" s="12"/>
      <c r="B913" s="166"/>
      <c r="C913" s="166"/>
      <c r="D913" s="166"/>
      <c r="E913" s="12"/>
      <c r="F913" s="12"/>
      <c r="G913" s="22"/>
      <c r="H913" s="12"/>
      <c r="I913" s="12"/>
    </row>
    <row r="914" spans="1:9" x14ac:dyDescent="0.2">
      <c r="A914" s="12"/>
      <c r="B914" s="166"/>
      <c r="C914" s="166"/>
      <c r="D914" s="166"/>
      <c r="E914" s="12"/>
      <c r="F914" s="12"/>
      <c r="G914" s="22"/>
      <c r="H914" s="12"/>
      <c r="I914" s="12"/>
    </row>
    <row r="915" spans="1:9" x14ac:dyDescent="0.2">
      <c r="A915" s="12"/>
      <c r="B915" s="166"/>
      <c r="C915" s="166"/>
      <c r="D915" s="166"/>
      <c r="E915" s="12"/>
      <c r="F915" s="12"/>
      <c r="G915" s="22"/>
      <c r="H915" s="12"/>
      <c r="I915" s="12"/>
    </row>
    <row r="916" spans="1:9" x14ac:dyDescent="0.2">
      <c r="A916" s="12"/>
      <c r="B916" s="166"/>
      <c r="C916" s="166"/>
      <c r="D916" s="166"/>
      <c r="E916" s="12"/>
      <c r="F916" s="12"/>
      <c r="G916" s="22"/>
      <c r="H916" s="12"/>
      <c r="I916" s="12"/>
    </row>
    <row r="917" spans="1:9" x14ac:dyDescent="0.2">
      <c r="A917" s="12"/>
      <c r="B917" s="166"/>
      <c r="C917" s="166"/>
      <c r="D917" s="166"/>
      <c r="E917" s="12"/>
      <c r="F917" s="12"/>
      <c r="G917" s="22"/>
      <c r="H917" s="12"/>
      <c r="I917" s="12"/>
    </row>
    <row r="918" spans="1:9" x14ac:dyDescent="0.2">
      <c r="A918" s="12"/>
      <c r="B918" s="166"/>
      <c r="C918" s="166"/>
      <c r="D918" s="166"/>
      <c r="E918" s="12"/>
      <c r="F918" s="12"/>
      <c r="G918" s="22"/>
      <c r="H918" s="12"/>
      <c r="I918" s="12"/>
    </row>
    <row r="919" spans="1:9" x14ac:dyDescent="0.2">
      <c r="A919" s="12"/>
      <c r="B919" s="166"/>
      <c r="C919" s="166"/>
      <c r="D919" s="166"/>
      <c r="E919" s="12"/>
      <c r="F919" s="12"/>
      <c r="G919" s="22"/>
      <c r="H919" s="12"/>
      <c r="I919" s="12"/>
    </row>
    <row r="920" spans="1:9" x14ac:dyDescent="0.2">
      <c r="A920" s="12"/>
      <c r="B920" s="166"/>
      <c r="C920" s="166"/>
      <c r="D920" s="166"/>
      <c r="E920" s="12"/>
      <c r="F920" s="12"/>
      <c r="G920" s="22"/>
      <c r="H920" s="12"/>
      <c r="I920" s="12"/>
    </row>
    <row r="921" spans="1:9" x14ac:dyDescent="0.2">
      <c r="A921" s="12"/>
      <c r="B921" s="166"/>
      <c r="C921" s="166"/>
      <c r="D921" s="166"/>
      <c r="E921" s="12"/>
      <c r="F921" s="12"/>
      <c r="G921" s="22"/>
      <c r="H921" s="12"/>
      <c r="I921" s="12"/>
    </row>
    <row r="922" spans="1:9" x14ac:dyDescent="0.2">
      <c r="A922" s="12"/>
      <c r="B922" s="166"/>
      <c r="C922" s="166"/>
      <c r="D922" s="166"/>
      <c r="E922" s="12"/>
      <c r="F922" s="12"/>
      <c r="G922" s="22"/>
      <c r="H922" s="12"/>
      <c r="I922" s="12"/>
    </row>
    <row r="923" spans="1:9" x14ac:dyDescent="0.2">
      <c r="A923" s="12"/>
      <c r="B923" s="166"/>
      <c r="C923" s="166"/>
      <c r="D923" s="166"/>
      <c r="E923" s="12"/>
      <c r="F923" s="12"/>
      <c r="G923" s="22"/>
      <c r="H923" s="12"/>
      <c r="I923" s="12"/>
    </row>
    <row r="924" spans="1:9" x14ac:dyDescent="0.2">
      <c r="A924" s="12"/>
      <c r="B924" s="166"/>
      <c r="C924" s="166"/>
      <c r="D924" s="166"/>
      <c r="E924" s="12"/>
      <c r="F924" s="12"/>
      <c r="G924" s="22"/>
      <c r="H924" s="12"/>
      <c r="I924" s="12"/>
    </row>
    <row r="925" spans="1:9" x14ac:dyDescent="0.2">
      <c r="A925" s="12"/>
      <c r="B925" s="166"/>
      <c r="C925" s="166"/>
      <c r="D925" s="166"/>
      <c r="E925" s="12"/>
      <c r="F925" s="12"/>
      <c r="G925" s="22"/>
      <c r="H925" s="12"/>
      <c r="I925" s="12"/>
    </row>
    <row r="926" spans="1:9" x14ac:dyDescent="0.2">
      <c r="A926" s="12"/>
      <c r="B926" s="166"/>
      <c r="C926" s="166"/>
      <c r="D926" s="166"/>
      <c r="E926" s="12"/>
      <c r="F926" s="12"/>
      <c r="G926" s="22"/>
      <c r="H926" s="12"/>
      <c r="I926" s="12"/>
    </row>
    <row r="927" spans="1:9" x14ac:dyDescent="0.2">
      <c r="A927" s="12"/>
      <c r="B927" s="166"/>
      <c r="C927" s="166"/>
      <c r="D927" s="166"/>
      <c r="E927" s="12"/>
      <c r="F927" s="12"/>
      <c r="G927" s="22"/>
      <c r="H927" s="12"/>
      <c r="I927" s="12"/>
    </row>
    <row r="928" spans="1:9" x14ac:dyDescent="0.2">
      <c r="A928" s="12"/>
      <c r="B928" s="166"/>
      <c r="C928" s="166"/>
      <c r="D928" s="166"/>
      <c r="E928" s="12"/>
      <c r="F928" s="12"/>
      <c r="G928" s="22"/>
      <c r="H928" s="12"/>
      <c r="I928" s="12"/>
    </row>
    <row r="929" spans="1:9" x14ac:dyDescent="0.2">
      <c r="A929" s="12"/>
      <c r="B929" s="166"/>
      <c r="C929" s="166"/>
      <c r="D929" s="166"/>
      <c r="E929" s="12"/>
      <c r="F929" s="12"/>
      <c r="G929" s="22"/>
      <c r="H929" s="12"/>
      <c r="I929" s="12"/>
    </row>
    <row r="930" spans="1:9" x14ac:dyDescent="0.2">
      <c r="A930" s="12"/>
      <c r="B930" s="166"/>
      <c r="C930" s="166"/>
      <c r="D930" s="166"/>
      <c r="E930" s="12"/>
      <c r="F930" s="12"/>
      <c r="G930" s="22"/>
      <c r="H930" s="12"/>
      <c r="I930" s="12"/>
    </row>
    <row r="931" spans="1:9" x14ac:dyDescent="0.2">
      <c r="A931" s="12"/>
      <c r="B931" s="166"/>
      <c r="C931" s="166"/>
      <c r="D931" s="166"/>
      <c r="E931" s="12"/>
      <c r="F931" s="12"/>
      <c r="G931" s="22"/>
      <c r="H931" s="12"/>
      <c r="I931" s="12"/>
    </row>
    <row r="932" spans="1:9" x14ac:dyDescent="0.2">
      <c r="A932" s="12"/>
      <c r="B932" s="166"/>
      <c r="C932" s="166"/>
      <c r="D932" s="166"/>
      <c r="E932" s="12"/>
      <c r="F932" s="12"/>
      <c r="G932" s="22"/>
      <c r="H932" s="12"/>
      <c r="I932" s="12"/>
    </row>
    <row r="933" spans="1:9" x14ac:dyDescent="0.2">
      <c r="A933" s="12"/>
      <c r="B933" s="166"/>
      <c r="C933" s="166"/>
      <c r="D933" s="166"/>
      <c r="E933" s="12"/>
      <c r="F933" s="12"/>
      <c r="G933" s="22"/>
      <c r="H933" s="12"/>
      <c r="I933" s="12"/>
    </row>
    <row r="934" spans="1:9" x14ac:dyDescent="0.2">
      <c r="A934" s="12"/>
      <c r="B934" s="166"/>
      <c r="C934" s="166"/>
      <c r="D934" s="166"/>
      <c r="E934" s="12"/>
      <c r="F934" s="12"/>
      <c r="G934" s="22"/>
      <c r="H934" s="12"/>
      <c r="I934" s="12"/>
    </row>
    <row r="935" spans="1:9" x14ac:dyDescent="0.2">
      <c r="A935" s="12"/>
      <c r="B935" s="166"/>
      <c r="C935" s="166"/>
      <c r="D935" s="166"/>
      <c r="E935" s="12"/>
      <c r="F935" s="12"/>
      <c r="G935" s="22"/>
      <c r="H935" s="12"/>
      <c r="I935" s="12"/>
    </row>
    <row r="936" spans="1:9" x14ac:dyDescent="0.2">
      <c r="A936" s="12"/>
      <c r="B936" s="166"/>
      <c r="C936" s="166"/>
      <c r="D936" s="166"/>
      <c r="E936" s="12"/>
      <c r="F936" s="12"/>
      <c r="G936" s="22"/>
      <c r="H936" s="12"/>
      <c r="I936" s="12"/>
    </row>
    <row r="937" spans="1:9" x14ac:dyDescent="0.2">
      <c r="A937" s="12"/>
      <c r="B937" s="166"/>
      <c r="C937" s="166"/>
      <c r="D937" s="166"/>
      <c r="E937" s="12"/>
      <c r="F937" s="12"/>
      <c r="G937" s="22"/>
      <c r="H937" s="12"/>
      <c r="I937" s="12"/>
    </row>
    <row r="938" spans="1:9" x14ac:dyDescent="0.2">
      <c r="A938" s="12"/>
      <c r="B938" s="166"/>
      <c r="C938" s="166"/>
      <c r="D938" s="166"/>
      <c r="E938" s="12"/>
      <c r="F938" s="12"/>
      <c r="G938" s="22"/>
      <c r="H938" s="12"/>
      <c r="I938" s="12"/>
    </row>
    <row r="939" spans="1:9" x14ac:dyDescent="0.2">
      <c r="A939" s="12"/>
      <c r="B939" s="166"/>
      <c r="C939" s="166"/>
      <c r="D939" s="166"/>
      <c r="E939" s="12"/>
      <c r="F939" s="12"/>
      <c r="G939" s="22"/>
      <c r="H939" s="12"/>
      <c r="I939" s="12"/>
    </row>
    <row r="940" spans="1:9" x14ac:dyDescent="0.2">
      <c r="A940" s="12"/>
      <c r="B940" s="166"/>
      <c r="C940" s="166"/>
      <c r="D940" s="166"/>
      <c r="E940" s="12"/>
      <c r="F940" s="12"/>
      <c r="G940" s="22"/>
      <c r="H940" s="12"/>
      <c r="I940" s="12"/>
    </row>
    <row r="941" spans="1:9" x14ac:dyDescent="0.2">
      <c r="A941" s="12"/>
      <c r="B941" s="166"/>
      <c r="C941" s="166"/>
      <c r="D941" s="166"/>
      <c r="E941" s="12"/>
      <c r="F941" s="12"/>
      <c r="G941" s="22"/>
      <c r="H941" s="12"/>
      <c r="I941" s="12"/>
    </row>
    <row r="942" spans="1:9" x14ac:dyDescent="0.2">
      <c r="A942" s="12"/>
      <c r="B942" s="166"/>
      <c r="C942" s="166"/>
      <c r="D942" s="166"/>
      <c r="E942" s="12"/>
      <c r="F942" s="12"/>
      <c r="G942" s="22"/>
      <c r="H942" s="12"/>
      <c r="I942" s="12"/>
    </row>
    <row r="943" spans="1:9" x14ac:dyDescent="0.2">
      <c r="A943" s="12"/>
      <c r="B943" s="166"/>
      <c r="C943" s="166"/>
      <c r="D943" s="166"/>
      <c r="E943" s="12"/>
      <c r="F943" s="12"/>
      <c r="G943" s="22"/>
      <c r="H943" s="12"/>
      <c r="I943" s="12"/>
    </row>
    <row r="944" spans="1:9" x14ac:dyDescent="0.2">
      <c r="A944" s="12"/>
      <c r="B944" s="166"/>
      <c r="C944" s="166"/>
      <c r="D944" s="166"/>
      <c r="E944" s="12"/>
      <c r="F944" s="12"/>
      <c r="G944" s="22"/>
      <c r="H944" s="12"/>
      <c r="I944" s="12"/>
    </row>
    <row r="945" spans="1:9" x14ac:dyDescent="0.2">
      <c r="A945" s="12"/>
      <c r="B945" s="166"/>
      <c r="C945" s="166"/>
      <c r="D945" s="166"/>
      <c r="E945" s="12"/>
      <c r="F945" s="12"/>
      <c r="G945" s="22"/>
      <c r="H945" s="12"/>
      <c r="I945" s="12"/>
    </row>
    <row r="946" spans="1:9" x14ac:dyDescent="0.2">
      <c r="A946" s="12"/>
      <c r="B946" s="166"/>
      <c r="C946" s="166"/>
      <c r="D946" s="166"/>
      <c r="E946" s="12"/>
      <c r="F946" s="12"/>
      <c r="G946" s="22"/>
      <c r="H946" s="12"/>
      <c r="I946" s="12"/>
    </row>
    <row r="947" spans="1:9" x14ac:dyDescent="0.2">
      <c r="A947" s="12"/>
      <c r="B947" s="166"/>
      <c r="C947" s="166"/>
      <c r="D947" s="166"/>
      <c r="E947" s="12"/>
      <c r="F947" s="12"/>
      <c r="G947" s="22"/>
      <c r="H947" s="12"/>
      <c r="I947" s="12"/>
    </row>
    <row r="948" spans="1:9" x14ac:dyDescent="0.2">
      <c r="A948" s="12"/>
      <c r="B948" s="166"/>
      <c r="C948" s="166"/>
      <c r="D948" s="166"/>
      <c r="E948" s="12"/>
      <c r="F948" s="12"/>
      <c r="G948" s="22"/>
      <c r="H948" s="12"/>
      <c r="I948" s="12"/>
    </row>
    <row r="949" spans="1:9" x14ac:dyDescent="0.2">
      <c r="A949" s="12"/>
      <c r="B949" s="166"/>
      <c r="C949" s="166"/>
      <c r="D949" s="166"/>
      <c r="E949" s="12"/>
      <c r="F949" s="12"/>
      <c r="G949" s="22"/>
      <c r="H949" s="12"/>
      <c r="I949" s="12"/>
    </row>
    <row r="950" spans="1:9" x14ac:dyDescent="0.2">
      <c r="A950" s="12"/>
      <c r="B950" s="166"/>
      <c r="C950" s="166"/>
      <c r="D950" s="166"/>
      <c r="E950" s="12"/>
      <c r="F950" s="12"/>
      <c r="G950" s="22"/>
      <c r="H950" s="12"/>
      <c r="I950" s="12"/>
    </row>
    <row r="951" spans="1:9" x14ac:dyDescent="0.2">
      <c r="A951" s="12"/>
      <c r="B951" s="166"/>
      <c r="C951" s="166"/>
      <c r="D951" s="166"/>
      <c r="E951" s="12"/>
      <c r="F951" s="12"/>
      <c r="G951" s="22"/>
      <c r="H951" s="12"/>
      <c r="I951" s="12"/>
    </row>
    <row r="952" spans="1:9" x14ac:dyDescent="0.2">
      <c r="A952" s="12"/>
      <c r="B952" s="166"/>
      <c r="C952" s="166"/>
      <c r="D952" s="166"/>
      <c r="E952" s="12"/>
      <c r="F952" s="12"/>
      <c r="G952" s="22"/>
      <c r="H952" s="12"/>
      <c r="I952" s="12"/>
    </row>
    <row r="953" spans="1:9" x14ac:dyDescent="0.2">
      <c r="A953" s="12"/>
      <c r="B953" s="166"/>
      <c r="C953" s="166"/>
      <c r="D953" s="166"/>
      <c r="E953" s="12"/>
      <c r="F953" s="12"/>
      <c r="G953" s="22"/>
      <c r="H953" s="12"/>
      <c r="I953" s="12"/>
    </row>
    <row r="954" spans="1:9" x14ac:dyDescent="0.2">
      <c r="A954" s="12"/>
      <c r="B954" s="166"/>
      <c r="C954" s="166"/>
      <c r="D954" s="166"/>
      <c r="E954" s="12"/>
      <c r="F954" s="12"/>
      <c r="G954" s="22"/>
      <c r="H954" s="12"/>
      <c r="I954" s="12"/>
    </row>
    <row r="955" spans="1:9" x14ac:dyDescent="0.2">
      <c r="A955" s="12"/>
      <c r="B955" s="166"/>
      <c r="C955" s="166"/>
      <c r="D955" s="166"/>
      <c r="E955" s="12"/>
      <c r="F955" s="12"/>
      <c r="G955" s="22"/>
      <c r="H955" s="12"/>
      <c r="I955" s="12"/>
    </row>
    <row r="956" spans="1:9" x14ac:dyDescent="0.2">
      <c r="A956" s="12"/>
      <c r="B956" s="166"/>
      <c r="C956" s="166"/>
      <c r="D956" s="166"/>
      <c r="E956" s="12"/>
      <c r="F956" s="12"/>
      <c r="G956" s="22"/>
      <c r="H956" s="12"/>
      <c r="I956" s="12"/>
    </row>
    <row r="957" spans="1:9" x14ac:dyDescent="0.2">
      <c r="A957" s="12"/>
      <c r="B957" s="166"/>
      <c r="C957" s="166"/>
      <c r="D957" s="166"/>
      <c r="E957" s="12"/>
      <c r="F957" s="12"/>
      <c r="G957" s="22"/>
      <c r="H957" s="12"/>
      <c r="I957" s="12"/>
    </row>
    <row r="958" spans="1:9" x14ac:dyDescent="0.2">
      <c r="A958" s="12"/>
      <c r="B958" s="166"/>
      <c r="C958" s="166"/>
      <c r="D958" s="166"/>
      <c r="E958" s="12"/>
      <c r="F958" s="12"/>
      <c r="G958" s="22"/>
      <c r="H958" s="12"/>
      <c r="I958" s="12"/>
    </row>
    <row r="959" spans="1:9" x14ac:dyDescent="0.2">
      <c r="A959" s="12"/>
      <c r="B959" s="166"/>
      <c r="C959" s="166"/>
      <c r="D959" s="166"/>
      <c r="E959" s="12"/>
      <c r="F959" s="12"/>
      <c r="G959" s="22"/>
      <c r="H959" s="12"/>
      <c r="I959" s="12"/>
    </row>
    <row r="960" spans="1:9" x14ac:dyDescent="0.2">
      <c r="A960" s="12"/>
      <c r="B960" s="166"/>
      <c r="C960" s="166"/>
      <c r="D960" s="166"/>
      <c r="E960" s="12"/>
      <c r="F960" s="12"/>
      <c r="G960" s="22"/>
      <c r="H960" s="12"/>
      <c r="I960" s="12"/>
    </row>
    <row r="961" spans="1:9" x14ac:dyDescent="0.2">
      <c r="A961" s="12"/>
      <c r="B961" s="166"/>
      <c r="C961" s="166"/>
      <c r="D961" s="166"/>
      <c r="E961" s="12"/>
      <c r="F961" s="12"/>
      <c r="G961" s="22"/>
      <c r="H961" s="12"/>
      <c r="I961" s="12"/>
    </row>
    <row r="962" spans="1:9" x14ac:dyDescent="0.2">
      <c r="A962" s="12"/>
      <c r="B962" s="166"/>
      <c r="C962" s="166"/>
      <c r="D962" s="166"/>
      <c r="E962" s="12"/>
      <c r="F962" s="12"/>
      <c r="G962" s="22"/>
      <c r="H962" s="12"/>
      <c r="I962" s="12"/>
    </row>
    <row r="963" spans="1:9" x14ac:dyDescent="0.2">
      <c r="A963" s="12"/>
      <c r="B963" s="166"/>
      <c r="C963" s="166"/>
      <c r="D963" s="166"/>
      <c r="E963" s="12"/>
      <c r="F963" s="12"/>
      <c r="G963" s="22"/>
      <c r="H963" s="12"/>
      <c r="I963" s="12"/>
    </row>
    <row r="964" spans="1:9" x14ac:dyDescent="0.2">
      <c r="A964" s="12"/>
      <c r="B964" s="166"/>
      <c r="C964" s="166"/>
      <c r="D964" s="166"/>
      <c r="E964" s="12"/>
      <c r="F964" s="12"/>
      <c r="G964" s="22"/>
      <c r="H964" s="12"/>
      <c r="I964" s="12"/>
    </row>
    <row r="965" spans="1:9" x14ac:dyDescent="0.2">
      <c r="A965" s="12"/>
      <c r="B965" s="166"/>
      <c r="C965" s="166"/>
      <c r="D965" s="166"/>
      <c r="E965" s="12"/>
      <c r="F965" s="12"/>
      <c r="G965" s="22"/>
      <c r="H965" s="12"/>
      <c r="I965" s="12"/>
    </row>
    <row r="966" spans="1:9" x14ac:dyDescent="0.2">
      <c r="A966" s="12"/>
      <c r="B966" s="166"/>
      <c r="C966" s="166"/>
      <c r="D966" s="166"/>
      <c r="E966" s="12"/>
      <c r="F966" s="12"/>
      <c r="G966" s="22"/>
      <c r="H966" s="12"/>
      <c r="I966" s="12"/>
    </row>
    <row r="967" spans="1:9" x14ac:dyDescent="0.2">
      <c r="A967" s="12"/>
      <c r="B967" s="166"/>
      <c r="C967" s="166"/>
      <c r="D967" s="166"/>
      <c r="E967" s="12"/>
      <c r="F967" s="12"/>
      <c r="G967" s="22"/>
      <c r="H967" s="12"/>
      <c r="I967" s="12"/>
    </row>
    <row r="968" spans="1:9" x14ac:dyDescent="0.2">
      <c r="A968" s="12"/>
      <c r="B968" s="166"/>
      <c r="C968" s="166"/>
      <c r="D968" s="166"/>
      <c r="E968" s="12"/>
      <c r="F968" s="12"/>
      <c r="G968" s="22"/>
      <c r="H968" s="12"/>
      <c r="I968" s="12"/>
    </row>
    <row r="969" spans="1:9" x14ac:dyDescent="0.2">
      <c r="A969" s="12"/>
      <c r="B969" s="166"/>
      <c r="C969" s="166"/>
      <c r="D969" s="166"/>
      <c r="E969" s="12"/>
      <c r="F969" s="12"/>
      <c r="G969" s="22"/>
      <c r="H969" s="12"/>
      <c r="I969" s="12"/>
    </row>
    <row r="970" spans="1:9" x14ac:dyDescent="0.2">
      <c r="A970" s="12"/>
      <c r="B970" s="166"/>
      <c r="C970" s="166"/>
      <c r="D970" s="166"/>
      <c r="E970" s="12"/>
      <c r="F970" s="12"/>
      <c r="G970" s="22"/>
      <c r="H970" s="12"/>
      <c r="I970" s="12"/>
    </row>
    <row r="971" spans="1:9" x14ac:dyDescent="0.2">
      <c r="A971" s="12"/>
      <c r="B971" s="166"/>
      <c r="C971" s="166"/>
      <c r="D971" s="166"/>
      <c r="E971" s="12"/>
      <c r="F971" s="12"/>
      <c r="G971" s="22"/>
      <c r="H971" s="12"/>
      <c r="I971" s="12"/>
    </row>
    <row r="972" spans="1:9" x14ac:dyDescent="0.2">
      <c r="A972" s="12"/>
      <c r="B972" s="166"/>
      <c r="C972" s="166"/>
      <c r="D972" s="166"/>
      <c r="E972" s="12"/>
      <c r="F972" s="12"/>
      <c r="G972" s="22"/>
      <c r="H972" s="12"/>
      <c r="I972" s="12"/>
    </row>
    <row r="973" spans="1:9" x14ac:dyDescent="0.2">
      <c r="A973" s="12"/>
      <c r="B973" s="166"/>
      <c r="C973" s="166"/>
      <c r="D973" s="166"/>
      <c r="E973" s="12"/>
      <c r="F973" s="12"/>
      <c r="G973" s="22"/>
      <c r="H973" s="12"/>
      <c r="I973" s="12"/>
    </row>
    <row r="974" spans="1:9" x14ac:dyDescent="0.2">
      <c r="A974" s="12"/>
      <c r="B974" s="166"/>
      <c r="C974" s="166"/>
      <c r="D974" s="166"/>
      <c r="E974" s="12"/>
      <c r="F974" s="12"/>
      <c r="G974" s="22"/>
      <c r="H974" s="12"/>
      <c r="I974" s="12"/>
    </row>
    <row r="975" spans="1:9" x14ac:dyDescent="0.2">
      <c r="A975" s="12"/>
      <c r="B975" s="166"/>
      <c r="C975" s="166"/>
      <c r="D975" s="166"/>
      <c r="E975" s="12"/>
      <c r="F975" s="12"/>
      <c r="G975" s="22"/>
      <c r="H975" s="12"/>
      <c r="I975" s="12"/>
    </row>
    <row r="976" spans="1:9" x14ac:dyDescent="0.2">
      <c r="A976" s="12"/>
      <c r="B976" s="166"/>
      <c r="C976" s="166"/>
      <c r="D976" s="166"/>
      <c r="E976" s="12"/>
      <c r="F976" s="12"/>
      <c r="G976" s="22"/>
      <c r="H976" s="12"/>
      <c r="I976" s="12"/>
    </row>
    <row r="977" spans="1:9" x14ac:dyDescent="0.2">
      <c r="A977" s="12"/>
      <c r="B977" s="166"/>
      <c r="C977" s="166"/>
      <c r="D977" s="166"/>
      <c r="E977" s="12"/>
      <c r="F977" s="12"/>
      <c r="G977" s="22"/>
      <c r="H977" s="12"/>
      <c r="I977" s="12"/>
    </row>
    <row r="978" spans="1:9" x14ac:dyDescent="0.2">
      <c r="A978" s="12"/>
      <c r="B978" s="166"/>
      <c r="C978" s="166"/>
      <c r="D978" s="166"/>
      <c r="E978" s="12"/>
      <c r="F978" s="12"/>
      <c r="G978" s="22"/>
      <c r="H978" s="12"/>
      <c r="I978" s="12"/>
    </row>
    <row r="979" spans="1:9" x14ac:dyDescent="0.2">
      <c r="A979" s="12"/>
      <c r="B979" s="166"/>
      <c r="C979" s="166"/>
      <c r="D979" s="166"/>
      <c r="E979" s="12"/>
      <c r="F979" s="12"/>
      <c r="G979" s="22"/>
      <c r="H979" s="12"/>
      <c r="I979" s="12"/>
    </row>
    <row r="980" spans="1:9" x14ac:dyDescent="0.2">
      <c r="A980" s="12"/>
      <c r="B980" s="166"/>
      <c r="C980" s="166"/>
      <c r="D980" s="166"/>
      <c r="E980" s="12"/>
      <c r="F980" s="12"/>
      <c r="G980" s="22"/>
      <c r="H980" s="12"/>
      <c r="I980" s="12"/>
    </row>
    <row r="981" spans="1:9" x14ac:dyDescent="0.2">
      <c r="A981" s="12"/>
      <c r="B981" s="166"/>
      <c r="C981" s="166"/>
      <c r="D981" s="166"/>
      <c r="E981" s="12"/>
      <c r="F981" s="12"/>
      <c r="G981" s="22"/>
      <c r="H981" s="12"/>
      <c r="I981" s="12"/>
    </row>
    <row r="982" spans="1:9" x14ac:dyDescent="0.2">
      <c r="A982" s="12"/>
      <c r="B982" s="166"/>
      <c r="C982" s="166"/>
      <c r="D982" s="166"/>
      <c r="E982" s="12"/>
      <c r="F982" s="12"/>
      <c r="G982" s="22"/>
      <c r="H982" s="12"/>
      <c r="I982" s="12"/>
    </row>
    <row r="983" spans="1:9" x14ac:dyDescent="0.2">
      <c r="A983" s="12"/>
      <c r="B983" s="166"/>
      <c r="C983" s="166"/>
      <c r="D983" s="166"/>
      <c r="E983" s="12"/>
      <c r="F983" s="12"/>
      <c r="G983" s="22"/>
      <c r="H983" s="12"/>
      <c r="I983" s="12"/>
    </row>
    <row r="984" spans="1:9" x14ac:dyDescent="0.2">
      <c r="A984" s="12"/>
      <c r="B984" s="166"/>
      <c r="C984" s="166"/>
      <c r="D984" s="166"/>
      <c r="E984" s="12"/>
      <c r="F984" s="12"/>
      <c r="G984" s="22"/>
      <c r="H984" s="12"/>
      <c r="I984" s="12"/>
    </row>
    <row r="985" spans="1:9" x14ac:dyDescent="0.2">
      <c r="A985" s="12"/>
      <c r="B985" s="166"/>
      <c r="C985" s="166"/>
      <c r="D985" s="166"/>
      <c r="E985" s="12"/>
      <c r="F985" s="12"/>
      <c r="G985" s="22"/>
      <c r="H985" s="12"/>
      <c r="I985" s="12"/>
    </row>
    <row r="986" spans="1:9" x14ac:dyDescent="0.2">
      <c r="A986" s="12"/>
      <c r="B986" s="166"/>
      <c r="C986" s="166"/>
      <c r="D986" s="166"/>
      <c r="E986" s="12"/>
      <c r="F986" s="12"/>
      <c r="G986" s="22"/>
      <c r="H986" s="12"/>
      <c r="I986" s="12"/>
    </row>
    <row r="987" spans="1:9" x14ac:dyDescent="0.2">
      <c r="A987" s="12"/>
      <c r="B987" s="166"/>
      <c r="C987" s="166"/>
      <c r="D987" s="166"/>
      <c r="E987" s="12"/>
      <c r="F987" s="12"/>
      <c r="G987" s="22"/>
      <c r="H987" s="12"/>
      <c r="I987" s="12"/>
    </row>
    <row r="988" spans="1:9" x14ac:dyDescent="0.2">
      <c r="A988" s="12"/>
      <c r="B988" s="166"/>
      <c r="C988" s="166"/>
      <c r="D988" s="166"/>
      <c r="E988" s="12"/>
      <c r="F988" s="12"/>
      <c r="G988" s="22"/>
      <c r="H988" s="12"/>
      <c r="I988" s="12"/>
    </row>
    <row r="989" spans="1:9" x14ac:dyDescent="0.2">
      <c r="A989" s="12"/>
      <c r="B989" s="166"/>
      <c r="C989" s="166"/>
      <c r="D989" s="166"/>
      <c r="E989" s="12"/>
      <c r="F989" s="12"/>
      <c r="G989" s="22"/>
      <c r="H989" s="12"/>
      <c r="I989" s="12"/>
    </row>
    <row r="990" spans="1:9" x14ac:dyDescent="0.2">
      <c r="A990" s="12"/>
      <c r="B990" s="166"/>
      <c r="C990" s="166"/>
      <c r="D990" s="166"/>
      <c r="E990" s="12"/>
      <c r="F990" s="12"/>
      <c r="G990" s="22"/>
      <c r="H990" s="12"/>
      <c r="I990" s="12"/>
    </row>
    <row r="991" spans="1:9" x14ac:dyDescent="0.2">
      <c r="A991" s="12"/>
      <c r="B991" s="166"/>
      <c r="C991" s="166"/>
      <c r="D991" s="166"/>
      <c r="E991" s="12"/>
      <c r="F991" s="12"/>
      <c r="G991" s="22"/>
      <c r="H991" s="12"/>
      <c r="I991" s="12"/>
    </row>
    <row r="992" spans="1:9" x14ac:dyDescent="0.2">
      <c r="A992" s="12"/>
      <c r="B992" s="166"/>
      <c r="C992" s="166"/>
      <c r="D992" s="166"/>
      <c r="E992" s="12"/>
      <c r="F992" s="12"/>
      <c r="G992" s="22"/>
      <c r="H992" s="12"/>
      <c r="I992" s="12"/>
    </row>
    <row r="993" spans="1:9" x14ac:dyDescent="0.2">
      <c r="A993" s="12"/>
      <c r="B993" s="166"/>
      <c r="C993" s="166"/>
      <c r="D993" s="166"/>
      <c r="E993" s="12"/>
      <c r="F993" s="12"/>
      <c r="G993" s="22"/>
      <c r="H993" s="12"/>
      <c r="I993" s="12"/>
    </row>
    <row r="994" spans="1:9" x14ac:dyDescent="0.2">
      <c r="A994" s="12"/>
      <c r="B994" s="166"/>
      <c r="C994" s="166"/>
      <c r="D994" s="166"/>
      <c r="E994" s="12"/>
      <c r="F994" s="12"/>
      <c r="G994" s="22"/>
      <c r="H994" s="12"/>
      <c r="I994" s="12"/>
    </row>
    <row r="995" spans="1:9" x14ac:dyDescent="0.2">
      <c r="A995" s="12"/>
      <c r="B995" s="166"/>
      <c r="C995" s="166"/>
      <c r="D995" s="166"/>
      <c r="E995" s="12"/>
      <c r="F995" s="12"/>
      <c r="G995" s="22"/>
      <c r="H995" s="12"/>
      <c r="I995" s="12"/>
    </row>
    <row r="996" spans="1:9" x14ac:dyDescent="0.2">
      <c r="A996" s="12"/>
      <c r="B996" s="166"/>
      <c r="C996" s="166"/>
      <c r="D996" s="166"/>
      <c r="E996" s="12"/>
      <c r="F996" s="12"/>
      <c r="G996" s="22"/>
      <c r="H996" s="12"/>
      <c r="I996" s="12"/>
    </row>
    <row r="997" spans="1:9" x14ac:dyDescent="0.2">
      <c r="A997" s="12"/>
      <c r="B997" s="166"/>
      <c r="C997" s="166"/>
      <c r="D997" s="166"/>
      <c r="E997" s="12"/>
      <c r="F997" s="12"/>
      <c r="G997" s="22"/>
      <c r="H997" s="12"/>
      <c r="I997" s="12"/>
    </row>
    <row r="998" spans="1:9" x14ac:dyDescent="0.2">
      <c r="A998" s="12"/>
      <c r="B998" s="166"/>
      <c r="C998" s="166"/>
      <c r="D998" s="166"/>
      <c r="E998" s="12"/>
      <c r="F998" s="12"/>
      <c r="G998" s="22"/>
      <c r="H998" s="12"/>
      <c r="I998" s="12"/>
    </row>
  </sheetData>
  <mergeCells count="485">
    <mergeCell ref="B994:D994"/>
    <mergeCell ref="B995:D995"/>
    <mergeCell ref="B996:D996"/>
    <mergeCell ref="B997:D997"/>
    <mergeCell ref="B998:D998"/>
    <mergeCell ref="B988:D988"/>
    <mergeCell ref="B989:D989"/>
    <mergeCell ref="B990:D990"/>
    <mergeCell ref="B991:D991"/>
    <mergeCell ref="B992:D992"/>
    <mergeCell ref="B993:D993"/>
    <mergeCell ref="B982:D982"/>
    <mergeCell ref="B983:D983"/>
    <mergeCell ref="B984:D984"/>
    <mergeCell ref="B985:D985"/>
    <mergeCell ref="B986:D986"/>
    <mergeCell ref="B987:D987"/>
    <mergeCell ref="B976:D976"/>
    <mergeCell ref="B977:D977"/>
    <mergeCell ref="B978:D978"/>
    <mergeCell ref="B979:D979"/>
    <mergeCell ref="B980:D980"/>
    <mergeCell ref="B981:D981"/>
    <mergeCell ref="B970:D970"/>
    <mergeCell ref="B971:D971"/>
    <mergeCell ref="B972:D972"/>
    <mergeCell ref="B973:D973"/>
    <mergeCell ref="B974:D974"/>
    <mergeCell ref="B975:D975"/>
    <mergeCell ref="B964:D964"/>
    <mergeCell ref="B965:D965"/>
    <mergeCell ref="B966:D966"/>
    <mergeCell ref="B967:D967"/>
    <mergeCell ref="B968:D968"/>
    <mergeCell ref="B969:D969"/>
    <mergeCell ref="B958:D958"/>
    <mergeCell ref="B959:D959"/>
    <mergeCell ref="B960:D960"/>
    <mergeCell ref="B961:D961"/>
    <mergeCell ref="B962:D962"/>
    <mergeCell ref="B963:D963"/>
    <mergeCell ref="B952:D952"/>
    <mergeCell ref="B953:D953"/>
    <mergeCell ref="B954:D954"/>
    <mergeCell ref="B955:D955"/>
    <mergeCell ref="B956:D956"/>
    <mergeCell ref="B957:D957"/>
    <mergeCell ref="B946:D946"/>
    <mergeCell ref="B947:D947"/>
    <mergeCell ref="B948:D948"/>
    <mergeCell ref="B949:D949"/>
    <mergeCell ref="B950:D950"/>
    <mergeCell ref="B951:D951"/>
    <mergeCell ref="B940:D940"/>
    <mergeCell ref="B941:D941"/>
    <mergeCell ref="B942:D942"/>
    <mergeCell ref="B943:D943"/>
    <mergeCell ref="B944:D944"/>
    <mergeCell ref="B945:D945"/>
    <mergeCell ref="B934:D934"/>
    <mergeCell ref="B935:D935"/>
    <mergeCell ref="B936:D936"/>
    <mergeCell ref="B937:D937"/>
    <mergeCell ref="B938:D938"/>
    <mergeCell ref="B939:D939"/>
    <mergeCell ref="B928:D928"/>
    <mergeCell ref="B929:D929"/>
    <mergeCell ref="B930:D930"/>
    <mergeCell ref="B931:D931"/>
    <mergeCell ref="B932:D932"/>
    <mergeCell ref="B933:D933"/>
    <mergeCell ref="B922:D922"/>
    <mergeCell ref="B923:D923"/>
    <mergeCell ref="B924:D924"/>
    <mergeCell ref="B925:D925"/>
    <mergeCell ref="B926:D926"/>
    <mergeCell ref="B927:D927"/>
    <mergeCell ref="B916:D916"/>
    <mergeCell ref="B917:D917"/>
    <mergeCell ref="B918:D918"/>
    <mergeCell ref="B919:D919"/>
    <mergeCell ref="B920:D920"/>
    <mergeCell ref="B921:D921"/>
    <mergeCell ref="B910:D910"/>
    <mergeCell ref="B911:D911"/>
    <mergeCell ref="B912:D912"/>
    <mergeCell ref="B913:D913"/>
    <mergeCell ref="B914:D914"/>
    <mergeCell ref="B915:D915"/>
    <mergeCell ref="B904:D904"/>
    <mergeCell ref="B905:D905"/>
    <mergeCell ref="B906:D906"/>
    <mergeCell ref="B907:D907"/>
    <mergeCell ref="B908:D908"/>
    <mergeCell ref="B909:D909"/>
    <mergeCell ref="B898:D898"/>
    <mergeCell ref="B899:D899"/>
    <mergeCell ref="B900:D900"/>
    <mergeCell ref="B901:D901"/>
    <mergeCell ref="B902:D902"/>
    <mergeCell ref="B903:D903"/>
    <mergeCell ref="B892:D892"/>
    <mergeCell ref="B893:D893"/>
    <mergeCell ref="B894:D894"/>
    <mergeCell ref="B895:D895"/>
    <mergeCell ref="B896:D896"/>
    <mergeCell ref="B897:D897"/>
    <mergeCell ref="B886:D886"/>
    <mergeCell ref="B887:D887"/>
    <mergeCell ref="B888:D888"/>
    <mergeCell ref="B889:D889"/>
    <mergeCell ref="B890:D890"/>
    <mergeCell ref="B891:D891"/>
    <mergeCell ref="B880:D880"/>
    <mergeCell ref="B881:D881"/>
    <mergeCell ref="B882:D882"/>
    <mergeCell ref="B883:D883"/>
    <mergeCell ref="B884:D884"/>
    <mergeCell ref="B885:D885"/>
    <mergeCell ref="B874:D874"/>
    <mergeCell ref="B875:D875"/>
    <mergeCell ref="B876:D876"/>
    <mergeCell ref="B877:D877"/>
    <mergeCell ref="B878:D878"/>
    <mergeCell ref="B879:D879"/>
    <mergeCell ref="B868:D868"/>
    <mergeCell ref="B869:D869"/>
    <mergeCell ref="B870:D870"/>
    <mergeCell ref="B871:D871"/>
    <mergeCell ref="B872:D872"/>
    <mergeCell ref="B873:D873"/>
    <mergeCell ref="B862:D862"/>
    <mergeCell ref="B863:D863"/>
    <mergeCell ref="B864:D864"/>
    <mergeCell ref="B865:D865"/>
    <mergeCell ref="B866:D866"/>
    <mergeCell ref="B867:D867"/>
    <mergeCell ref="B856:D856"/>
    <mergeCell ref="B857:D857"/>
    <mergeCell ref="B858:D858"/>
    <mergeCell ref="B859:D859"/>
    <mergeCell ref="B860:D860"/>
    <mergeCell ref="B861:D861"/>
    <mergeCell ref="B850:D850"/>
    <mergeCell ref="B851:D851"/>
    <mergeCell ref="B852:D852"/>
    <mergeCell ref="B853:D853"/>
    <mergeCell ref="B854:D854"/>
    <mergeCell ref="B855:D855"/>
    <mergeCell ref="B844:D844"/>
    <mergeCell ref="B845:D845"/>
    <mergeCell ref="B846:D846"/>
    <mergeCell ref="B847:D847"/>
    <mergeCell ref="B848:D848"/>
    <mergeCell ref="B849:D849"/>
    <mergeCell ref="B838:D838"/>
    <mergeCell ref="B839:D839"/>
    <mergeCell ref="B840:D840"/>
    <mergeCell ref="B841:D841"/>
    <mergeCell ref="B842:D842"/>
    <mergeCell ref="B843:D843"/>
    <mergeCell ref="B832:D832"/>
    <mergeCell ref="B833:D833"/>
    <mergeCell ref="B834:D834"/>
    <mergeCell ref="B835:D835"/>
    <mergeCell ref="B836:D836"/>
    <mergeCell ref="B837:D837"/>
    <mergeCell ref="B826:D826"/>
    <mergeCell ref="B827:D827"/>
    <mergeCell ref="B828:D828"/>
    <mergeCell ref="B829:D829"/>
    <mergeCell ref="B830:D830"/>
    <mergeCell ref="B831:D831"/>
    <mergeCell ref="B820:D820"/>
    <mergeCell ref="B821:D821"/>
    <mergeCell ref="B822:D822"/>
    <mergeCell ref="B823:D823"/>
    <mergeCell ref="B824:D824"/>
    <mergeCell ref="B825:D825"/>
    <mergeCell ref="B814:D814"/>
    <mergeCell ref="B815:D815"/>
    <mergeCell ref="B816:D816"/>
    <mergeCell ref="B817:D817"/>
    <mergeCell ref="B818:D818"/>
    <mergeCell ref="B819:D819"/>
    <mergeCell ref="B808:D808"/>
    <mergeCell ref="B809:D809"/>
    <mergeCell ref="B810:D810"/>
    <mergeCell ref="B811:D811"/>
    <mergeCell ref="B812:D812"/>
    <mergeCell ref="B813:D813"/>
    <mergeCell ref="B802:D802"/>
    <mergeCell ref="B803:D803"/>
    <mergeCell ref="B804:D804"/>
    <mergeCell ref="B805:D805"/>
    <mergeCell ref="B806:D806"/>
    <mergeCell ref="B807:D807"/>
    <mergeCell ref="B796:D796"/>
    <mergeCell ref="B797:D797"/>
    <mergeCell ref="B798:D798"/>
    <mergeCell ref="B799:D799"/>
    <mergeCell ref="B800:D800"/>
    <mergeCell ref="B801:D801"/>
    <mergeCell ref="B790:D790"/>
    <mergeCell ref="B791:D791"/>
    <mergeCell ref="B792:D792"/>
    <mergeCell ref="B793:D793"/>
    <mergeCell ref="B794:D794"/>
    <mergeCell ref="B795:D795"/>
    <mergeCell ref="B784:D784"/>
    <mergeCell ref="B785:D785"/>
    <mergeCell ref="B786:D786"/>
    <mergeCell ref="B787:D787"/>
    <mergeCell ref="B788:D788"/>
    <mergeCell ref="B789:D789"/>
    <mergeCell ref="B778:D778"/>
    <mergeCell ref="B779:D779"/>
    <mergeCell ref="B780:D780"/>
    <mergeCell ref="B781:D781"/>
    <mergeCell ref="B782:D782"/>
    <mergeCell ref="B783:D783"/>
    <mergeCell ref="B772:D772"/>
    <mergeCell ref="B773:D773"/>
    <mergeCell ref="B774:D774"/>
    <mergeCell ref="B775:D775"/>
    <mergeCell ref="B776:D776"/>
    <mergeCell ref="B777:D777"/>
    <mergeCell ref="B766:D766"/>
    <mergeCell ref="B767:D767"/>
    <mergeCell ref="B768:D768"/>
    <mergeCell ref="B769:D769"/>
    <mergeCell ref="B770:D770"/>
    <mergeCell ref="B771:D771"/>
    <mergeCell ref="B760:D760"/>
    <mergeCell ref="B761:D761"/>
    <mergeCell ref="B762:D762"/>
    <mergeCell ref="B763:D763"/>
    <mergeCell ref="B764:D764"/>
    <mergeCell ref="B765:D765"/>
    <mergeCell ref="B754:D754"/>
    <mergeCell ref="B755:D755"/>
    <mergeCell ref="B756:D756"/>
    <mergeCell ref="B757:D757"/>
    <mergeCell ref="B758:D758"/>
    <mergeCell ref="B759:D759"/>
    <mergeCell ref="B748:D748"/>
    <mergeCell ref="B749:D749"/>
    <mergeCell ref="B750:D750"/>
    <mergeCell ref="B751:D751"/>
    <mergeCell ref="B752:D752"/>
    <mergeCell ref="B753:D753"/>
    <mergeCell ref="B742:D742"/>
    <mergeCell ref="B743:D743"/>
    <mergeCell ref="B744:D744"/>
    <mergeCell ref="B745:D745"/>
    <mergeCell ref="B746:D746"/>
    <mergeCell ref="B747:D747"/>
    <mergeCell ref="B736:D736"/>
    <mergeCell ref="B737:D737"/>
    <mergeCell ref="B738:D738"/>
    <mergeCell ref="B739:D739"/>
    <mergeCell ref="B740:D740"/>
    <mergeCell ref="B741:D741"/>
    <mergeCell ref="B730:D730"/>
    <mergeCell ref="B731:D731"/>
    <mergeCell ref="B732:D732"/>
    <mergeCell ref="B733:D733"/>
    <mergeCell ref="B734:D734"/>
    <mergeCell ref="B735:D735"/>
    <mergeCell ref="B724:D724"/>
    <mergeCell ref="B725:D725"/>
    <mergeCell ref="B726:D726"/>
    <mergeCell ref="B727:D727"/>
    <mergeCell ref="B728:D728"/>
    <mergeCell ref="B729:D729"/>
    <mergeCell ref="B718:D718"/>
    <mergeCell ref="B719:D719"/>
    <mergeCell ref="B720:D720"/>
    <mergeCell ref="B721:D721"/>
    <mergeCell ref="B722:D722"/>
    <mergeCell ref="B723:D723"/>
    <mergeCell ref="B712:D712"/>
    <mergeCell ref="B713:D713"/>
    <mergeCell ref="B714:D714"/>
    <mergeCell ref="B715:D715"/>
    <mergeCell ref="B716:D716"/>
    <mergeCell ref="B717:D717"/>
    <mergeCell ref="B706:D706"/>
    <mergeCell ref="B707:D707"/>
    <mergeCell ref="B708:D708"/>
    <mergeCell ref="B709:D709"/>
    <mergeCell ref="B710:D710"/>
    <mergeCell ref="B711:D711"/>
    <mergeCell ref="B700:D700"/>
    <mergeCell ref="B701:D701"/>
    <mergeCell ref="B702:D702"/>
    <mergeCell ref="B703:D703"/>
    <mergeCell ref="B704:D704"/>
    <mergeCell ref="B705:D705"/>
    <mergeCell ref="B694:D694"/>
    <mergeCell ref="B695:D695"/>
    <mergeCell ref="B696:D696"/>
    <mergeCell ref="B697:D697"/>
    <mergeCell ref="B698:D698"/>
    <mergeCell ref="B699:D699"/>
    <mergeCell ref="B688:D688"/>
    <mergeCell ref="B689:D689"/>
    <mergeCell ref="B690:D690"/>
    <mergeCell ref="B691:D691"/>
    <mergeCell ref="B692:D692"/>
    <mergeCell ref="B693:D693"/>
    <mergeCell ref="B682:D682"/>
    <mergeCell ref="B683:D683"/>
    <mergeCell ref="B684:D684"/>
    <mergeCell ref="B685:D685"/>
    <mergeCell ref="B686:D686"/>
    <mergeCell ref="B687:D687"/>
    <mergeCell ref="B676:D676"/>
    <mergeCell ref="B677:D677"/>
    <mergeCell ref="B678:D678"/>
    <mergeCell ref="B679:D679"/>
    <mergeCell ref="B680:D680"/>
    <mergeCell ref="B681:D681"/>
    <mergeCell ref="B670:D670"/>
    <mergeCell ref="B671:D671"/>
    <mergeCell ref="B672:D672"/>
    <mergeCell ref="B673:D673"/>
    <mergeCell ref="B674:D674"/>
    <mergeCell ref="B675:D675"/>
    <mergeCell ref="B664:D664"/>
    <mergeCell ref="B665:D665"/>
    <mergeCell ref="B666:D666"/>
    <mergeCell ref="B667:D667"/>
    <mergeCell ref="B668:D668"/>
    <mergeCell ref="B669:D669"/>
    <mergeCell ref="B658:D658"/>
    <mergeCell ref="B659:D659"/>
    <mergeCell ref="B660:D660"/>
    <mergeCell ref="B661:D661"/>
    <mergeCell ref="B662:D662"/>
    <mergeCell ref="B663:D663"/>
    <mergeCell ref="B652:D652"/>
    <mergeCell ref="B653:D653"/>
    <mergeCell ref="B654:D654"/>
    <mergeCell ref="B655:D655"/>
    <mergeCell ref="B656:D656"/>
    <mergeCell ref="B657:D657"/>
    <mergeCell ref="B646:D646"/>
    <mergeCell ref="B647:D647"/>
    <mergeCell ref="B648:D648"/>
    <mergeCell ref="B649:D649"/>
    <mergeCell ref="B650:D650"/>
    <mergeCell ref="B651:D651"/>
    <mergeCell ref="B640:D640"/>
    <mergeCell ref="B641:D641"/>
    <mergeCell ref="B642:D642"/>
    <mergeCell ref="B643:D643"/>
    <mergeCell ref="B644:D644"/>
    <mergeCell ref="B645:D645"/>
    <mergeCell ref="B634:D634"/>
    <mergeCell ref="B635:D635"/>
    <mergeCell ref="B636:D636"/>
    <mergeCell ref="B637:D637"/>
    <mergeCell ref="B638:D638"/>
    <mergeCell ref="B639:D639"/>
    <mergeCell ref="B628:D628"/>
    <mergeCell ref="B629:D629"/>
    <mergeCell ref="B630:D630"/>
    <mergeCell ref="B631:D631"/>
    <mergeCell ref="B632:D632"/>
    <mergeCell ref="B633:D633"/>
    <mergeCell ref="B622:D622"/>
    <mergeCell ref="B623:D623"/>
    <mergeCell ref="B624:D624"/>
    <mergeCell ref="B625:D625"/>
    <mergeCell ref="B626:D626"/>
    <mergeCell ref="B627:D627"/>
    <mergeCell ref="B616:D616"/>
    <mergeCell ref="B617:D617"/>
    <mergeCell ref="B618:D618"/>
    <mergeCell ref="B619:D619"/>
    <mergeCell ref="B620:D620"/>
    <mergeCell ref="B621:D621"/>
    <mergeCell ref="B610:D610"/>
    <mergeCell ref="B611:D611"/>
    <mergeCell ref="B612:D612"/>
    <mergeCell ref="B613:D613"/>
    <mergeCell ref="B614:D614"/>
    <mergeCell ref="B615:D615"/>
    <mergeCell ref="B604:D604"/>
    <mergeCell ref="B605:D605"/>
    <mergeCell ref="B606:D606"/>
    <mergeCell ref="B607:D607"/>
    <mergeCell ref="B608:D608"/>
    <mergeCell ref="B609:D609"/>
    <mergeCell ref="B598:D598"/>
    <mergeCell ref="B599:D599"/>
    <mergeCell ref="B600:D600"/>
    <mergeCell ref="B601:D601"/>
    <mergeCell ref="B602:D602"/>
    <mergeCell ref="B603:D603"/>
    <mergeCell ref="B592:D592"/>
    <mergeCell ref="B593:D593"/>
    <mergeCell ref="B594:D594"/>
    <mergeCell ref="B595:D595"/>
    <mergeCell ref="B596:D596"/>
    <mergeCell ref="B597:D597"/>
    <mergeCell ref="B586:D586"/>
    <mergeCell ref="B587:D587"/>
    <mergeCell ref="B588:D588"/>
    <mergeCell ref="B589:D589"/>
    <mergeCell ref="B590:D590"/>
    <mergeCell ref="B591:D591"/>
    <mergeCell ref="B580:D580"/>
    <mergeCell ref="B581:D581"/>
    <mergeCell ref="B582:D582"/>
    <mergeCell ref="B583:D583"/>
    <mergeCell ref="B584:D584"/>
    <mergeCell ref="B585:D585"/>
    <mergeCell ref="B574:D574"/>
    <mergeCell ref="B575:D575"/>
    <mergeCell ref="B576:D576"/>
    <mergeCell ref="B577:D577"/>
    <mergeCell ref="B578:D578"/>
    <mergeCell ref="B579:D579"/>
    <mergeCell ref="B568:D568"/>
    <mergeCell ref="B569:D569"/>
    <mergeCell ref="B570:D570"/>
    <mergeCell ref="B571:D571"/>
    <mergeCell ref="B572:D572"/>
    <mergeCell ref="B573:D573"/>
    <mergeCell ref="B562:D562"/>
    <mergeCell ref="B563:D563"/>
    <mergeCell ref="B564:D564"/>
    <mergeCell ref="B565:D565"/>
    <mergeCell ref="B566:D566"/>
    <mergeCell ref="B567:D567"/>
    <mergeCell ref="B556:D556"/>
    <mergeCell ref="B557:D557"/>
    <mergeCell ref="B558:D558"/>
    <mergeCell ref="B559:D559"/>
    <mergeCell ref="B560:D560"/>
    <mergeCell ref="B561:D561"/>
    <mergeCell ref="B550:D550"/>
    <mergeCell ref="B551:D551"/>
    <mergeCell ref="B552:D552"/>
    <mergeCell ref="B553:D553"/>
    <mergeCell ref="B554:D554"/>
    <mergeCell ref="B555:D555"/>
    <mergeCell ref="B544:D544"/>
    <mergeCell ref="B545:D545"/>
    <mergeCell ref="B546:D546"/>
    <mergeCell ref="B547:D547"/>
    <mergeCell ref="B548:D548"/>
    <mergeCell ref="B549:D549"/>
    <mergeCell ref="B538:D538"/>
    <mergeCell ref="B539:D539"/>
    <mergeCell ref="B540:D540"/>
    <mergeCell ref="B541:D541"/>
    <mergeCell ref="B542:D542"/>
    <mergeCell ref="B543:D543"/>
    <mergeCell ref="B532:D532"/>
    <mergeCell ref="B533:D533"/>
    <mergeCell ref="B534:D534"/>
    <mergeCell ref="B535:D535"/>
    <mergeCell ref="B536:D536"/>
    <mergeCell ref="B537:D537"/>
    <mergeCell ref="B529:D529"/>
    <mergeCell ref="B530:D530"/>
    <mergeCell ref="B531:D531"/>
    <mergeCell ref="B520:D520"/>
    <mergeCell ref="B521:D521"/>
    <mergeCell ref="B522:D522"/>
    <mergeCell ref="B523:D523"/>
    <mergeCell ref="B524:D524"/>
    <mergeCell ref="B525:D525"/>
    <mergeCell ref="E17:I17"/>
    <mergeCell ref="E18:I18"/>
    <mergeCell ref="E19:I19"/>
    <mergeCell ref="A20:I20"/>
    <mergeCell ref="J20:AX21"/>
    <mergeCell ref="B519:D519"/>
    <mergeCell ref="B526:D526"/>
    <mergeCell ref="B527:D527"/>
    <mergeCell ref="B528:D528"/>
  </mergeCells>
  <conditionalFormatting sqref="F1489:H1490">
    <cfRule type="cellIs" dxfId="119" priority="58" stopIfTrue="1" operator="equal">
      <formula>$BG$17</formula>
    </cfRule>
    <cfRule type="cellIs" dxfId="118" priority="59" stopIfTrue="1" operator="equal">
      <formula>$BG$19</formula>
    </cfRule>
    <cfRule type="cellIs" dxfId="117" priority="60" stopIfTrue="1" operator="equal">
      <formula>$BG$20</formula>
    </cfRule>
  </conditionalFormatting>
  <conditionalFormatting sqref="J15:AB15 AY3:AY14 AW15:AY15">
    <cfRule type="cellIs" dxfId="116" priority="61" stopIfTrue="1" operator="equal">
      <formula>"S"</formula>
    </cfRule>
    <cfRule type="cellIs" dxfId="115" priority="62" stopIfTrue="1" operator="equal">
      <formula>"D"</formula>
    </cfRule>
  </conditionalFormatting>
  <conditionalFormatting sqref="BB1">
    <cfRule type="iconSet" priority="57">
      <iconSet reverse="1">
        <cfvo type="percent" val="0"/>
        <cfvo type="num" val="1" gte="0"/>
        <cfvo type="num" val="1.1000000000000001" gte="0"/>
      </iconSet>
    </cfRule>
  </conditionalFormatting>
  <conditionalFormatting sqref="F22 F24 F27 F30:F518">
    <cfRule type="cellIs" dxfId="114" priority="55" stopIfTrue="1" operator="equal">
      <formula>"Pendiente"</formula>
    </cfRule>
    <cfRule type="cellIs" dxfId="113" priority="56" stopIfTrue="1" operator="equal">
      <formula>"Completa"</formula>
    </cfRule>
  </conditionalFormatting>
  <conditionalFormatting sqref="F519">
    <cfRule type="cellIs" dxfId="112" priority="53" stopIfTrue="1" operator="equal">
      <formula>"Pendiente"</formula>
    </cfRule>
    <cfRule type="cellIs" dxfId="111" priority="54" stopIfTrue="1" operator="equal">
      <formula>"Completa"</formula>
    </cfRule>
  </conditionalFormatting>
  <conditionalFormatting sqref="F23">
    <cfRule type="cellIs" dxfId="110" priority="51" stopIfTrue="1" operator="equal">
      <formula>"Pendiente"</formula>
    </cfRule>
    <cfRule type="cellIs" dxfId="109" priority="52" stopIfTrue="1" operator="equal">
      <formula>"Completa"</formula>
    </cfRule>
  </conditionalFormatting>
  <conditionalFormatting sqref="F25">
    <cfRule type="cellIs" dxfId="108" priority="49" stopIfTrue="1" operator="equal">
      <formula>"Pendiente"</formula>
    </cfRule>
    <cfRule type="cellIs" dxfId="107" priority="50" stopIfTrue="1" operator="equal">
      <formula>"Completa"</formula>
    </cfRule>
  </conditionalFormatting>
  <conditionalFormatting sqref="F26">
    <cfRule type="cellIs" dxfId="106" priority="47" stopIfTrue="1" operator="equal">
      <formula>"Pendiente"</formula>
    </cfRule>
    <cfRule type="cellIs" dxfId="105" priority="48" stopIfTrue="1" operator="equal">
      <formula>"Completa"</formula>
    </cfRule>
  </conditionalFormatting>
  <conditionalFormatting sqref="F28">
    <cfRule type="cellIs" dxfId="104" priority="45" stopIfTrue="1" operator="equal">
      <formula>"Pendiente"</formula>
    </cfRule>
    <cfRule type="cellIs" dxfId="103" priority="46" stopIfTrue="1" operator="equal">
      <formula>"Completa"</formula>
    </cfRule>
  </conditionalFormatting>
  <conditionalFormatting sqref="F29">
    <cfRule type="cellIs" dxfId="102" priority="43" stopIfTrue="1" operator="equal">
      <formula>"Pendiente"</formula>
    </cfRule>
    <cfRule type="cellIs" dxfId="101" priority="44" stopIfTrue="1" operator="equal">
      <formula>"Completa"</formula>
    </cfRule>
  </conditionalFormatting>
  <conditionalFormatting sqref="F6:F12">
    <cfRule type="iconSet" priority="42">
      <iconSet>
        <cfvo type="percent" val="0"/>
        <cfvo type="num" val="0"/>
        <cfvo type="num" val="0"/>
      </iconSet>
    </cfRule>
  </conditionalFormatting>
  <conditionalFormatting sqref="AV15">
    <cfRule type="cellIs" dxfId="100" priority="40" stopIfTrue="1" operator="equal">
      <formula>"S"</formula>
    </cfRule>
    <cfRule type="cellIs" dxfId="99" priority="41" stopIfTrue="1" operator="equal">
      <formula>"D"</formula>
    </cfRule>
  </conditionalFormatting>
  <conditionalFormatting sqref="AU15">
    <cfRule type="cellIs" dxfId="98" priority="38" stopIfTrue="1" operator="equal">
      <formula>"S"</formula>
    </cfRule>
    <cfRule type="cellIs" dxfId="97" priority="39" stopIfTrue="1" operator="equal">
      <formula>"D"</formula>
    </cfRule>
  </conditionalFormatting>
  <conditionalFormatting sqref="AT15">
    <cfRule type="cellIs" dxfId="96" priority="36" stopIfTrue="1" operator="equal">
      <formula>"S"</formula>
    </cfRule>
    <cfRule type="cellIs" dxfId="95" priority="37" stopIfTrue="1" operator="equal">
      <formula>"D"</formula>
    </cfRule>
  </conditionalFormatting>
  <conditionalFormatting sqref="AN15">
    <cfRule type="cellIs" dxfId="94" priority="34" stopIfTrue="1" operator="equal">
      <formula>"S"</formula>
    </cfRule>
    <cfRule type="cellIs" dxfId="93" priority="35" stopIfTrue="1" operator="equal">
      <formula>"D"</formula>
    </cfRule>
  </conditionalFormatting>
  <conditionalFormatting sqref="AM15">
    <cfRule type="cellIs" dxfId="92" priority="32" stopIfTrue="1" operator="equal">
      <formula>"S"</formula>
    </cfRule>
    <cfRule type="cellIs" dxfId="91" priority="33" stopIfTrue="1" operator="equal">
      <formula>"D"</formula>
    </cfRule>
  </conditionalFormatting>
  <conditionalFormatting sqref="AG15">
    <cfRule type="cellIs" dxfId="90" priority="30" stopIfTrue="1" operator="equal">
      <formula>"S"</formula>
    </cfRule>
    <cfRule type="cellIs" dxfId="89" priority="31" stopIfTrue="1" operator="equal">
      <formula>"D"</formula>
    </cfRule>
  </conditionalFormatting>
  <conditionalFormatting sqref="AF15">
    <cfRule type="cellIs" dxfId="88" priority="28" stopIfTrue="1" operator="equal">
      <formula>"S"</formula>
    </cfRule>
    <cfRule type="cellIs" dxfId="87" priority="29" stopIfTrue="1" operator="equal">
      <formula>"D"</formula>
    </cfRule>
  </conditionalFormatting>
  <conditionalFormatting sqref="AE15">
    <cfRule type="cellIs" dxfId="86" priority="26" stopIfTrue="1" operator="equal">
      <formula>"S"</formula>
    </cfRule>
    <cfRule type="cellIs" dxfId="85" priority="27" stopIfTrue="1" operator="equal">
      <formula>"D"</formula>
    </cfRule>
  </conditionalFormatting>
  <conditionalFormatting sqref="AD15">
    <cfRule type="cellIs" dxfId="84" priority="24" stopIfTrue="1" operator="equal">
      <formula>"S"</formula>
    </cfRule>
    <cfRule type="cellIs" dxfId="83" priority="25" stopIfTrue="1" operator="equal">
      <formula>"D"</formula>
    </cfRule>
  </conditionalFormatting>
  <conditionalFormatting sqref="AC15">
    <cfRule type="cellIs" dxfId="82" priority="22" stopIfTrue="1" operator="equal">
      <formula>"S"</formula>
    </cfRule>
    <cfRule type="cellIs" dxfId="81" priority="23" stopIfTrue="1" operator="equal">
      <formula>"D"</formula>
    </cfRule>
  </conditionalFormatting>
  <conditionalFormatting sqref="AL15">
    <cfRule type="cellIs" dxfId="80" priority="20" stopIfTrue="1" operator="equal">
      <formula>"S"</formula>
    </cfRule>
    <cfRule type="cellIs" dxfId="79" priority="21" stopIfTrue="1" operator="equal">
      <formula>"D"</formula>
    </cfRule>
  </conditionalFormatting>
  <conditionalFormatting sqref="AK15">
    <cfRule type="cellIs" dxfId="78" priority="18" stopIfTrue="1" operator="equal">
      <formula>"S"</formula>
    </cfRule>
    <cfRule type="cellIs" dxfId="77" priority="19" stopIfTrue="1" operator="equal">
      <formula>"D"</formula>
    </cfRule>
  </conditionalFormatting>
  <conditionalFormatting sqref="AJ15">
    <cfRule type="cellIs" dxfId="76" priority="16" stopIfTrue="1" operator="equal">
      <formula>"S"</formula>
    </cfRule>
    <cfRule type="cellIs" dxfId="75" priority="17" stopIfTrue="1" operator="equal">
      <formula>"D"</formula>
    </cfRule>
  </conditionalFormatting>
  <conditionalFormatting sqref="AI15">
    <cfRule type="cellIs" dxfId="74" priority="14" stopIfTrue="1" operator="equal">
      <formula>"S"</formula>
    </cfRule>
    <cfRule type="cellIs" dxfId="73" priority="15" stopIfTrue="1" operator="equal">
      <formula>"D"</formula>
    </cfRule>
  </conditionalFormatting>
  <conditionalFormatting sqref="AH15">
    <cfRule type="cellIs" dxfId="72" priority="12" stopIfTrue="1" operator="equal">
      <formula>"S"</formula>
    </cfRule>
    <cfRule type="cellIs" dxfId="71" priority="13" stopIfTrue="1" operator="equal">
      <formula>"D"</formula>
    </cfRule>
  </conditionalFormatting>
  <conditionalFormatting sqref="AS15">
    <cfRule type="cellIs" dxfId="70" priority="10" stopIfTrue="1" operator="equal">
      <formula>"S"</formula>
    </cfRule>
    <cfRule type="cellIs" dxfId="69" priority="11" stopIfTrue="1" operator="equal">
      <formula>"D"</formula>
    </cfRule>
  </conditionalFormatting>
  <conditionalFormatting sqref="AR15">
    <cfRule type="cellIs" dxfId="68" priority="8" stopIfTrue="1" operator="equal">
      <formula>"S"</formula>
    </cfRule>
    <cfRule type="cellIs" dxfId="67" priority="9" stopIfTrue="1" operator="equal">
      <formula>"D"</formula>
    </cfRule>
  </conditionalFormatting>
  <conditionalFormatting sqref="AQ15">
    <cfRule type="cellIs" dxfId="66" priority="6" stopIfTrue="1" operator="equal">
      <formula>"S"</formula>
    </cfRule>
    <cfRule type="cellIs" dxfId="65" priority="7" stopIfTrue="1" operator="equal">
      <formula>"D"</formula>
    </cfRule>
  </conditionalFormatting>
  <conditionalFormatting sqref="AP15">
    <cfRule type="cellIs" dxfId="64" priority="4" stopIfTrue="1" operator="equal">
      <formula>"S"</formula>
    </cfRule>
    <cfRule type="cellIs" dxfId="63" priority="5" stopIfTrue="1" operator="equal">
      <formula>"D"</formula>
    </cfRule>
  </conditionalFormatting>
  <conditionalFormatting sqref="AO15">
    <cfRule type="cellIs" dxfId="62" priority="2" stopIfTrue="1" operator="equal">
      <formula>"S"</formula>
    </cfRule>
    <cfRule type="cellIs" dxfId="61" priority="3" stopIfTrue="1" operator="equal">
      <formula>"D"</formula>
    </cfRule>
  </conditionalFormatting>
  <conditionalFormatting sqref="F13">
    <cfRule type="cellIs" dxfId="60" priority="1" operator="lessThan">
      <formula>0</formula>
    </cfRule>
  </conditionalFormatting>
  <dataValidations count="5">
    <dataValidation type="whole" allowBlank="1" showInputMessage="1" showErrorMessage="1" errorTitle="Valor incorrecto" error="Duración mínima 3, máxima 24 (días laborables)" sqref="BC3:BC15">
      <formula1>3</formula1>
      <formula2>24</formula2>
    </dataValidation>
    <dataValidation type="date" operator="greaterThanOrEqual" allowBlank="1" showInputMessage="1" showErrorMessage="1" errorTitle="Valir incorrecto" error="El valor debe ser una fecha" sqref="BB3:BB15">
      <formula1>1</formula1>
    </dataValidation>
    <dataValidation type="whole" operator="greaterThanOrEqual" allowBlank="1" showInputMessage="1" showErrorMessage="1" errorTitle="Valor incorrecto" error="Debe ser un valor entero mayor de 0" sqref="BA3:BA15">
      <formula1>1</formula1>
    </dataValidation>
    <dataValidation type="list" allowBlank="1" showInputMessage="1" showErrorMessage="1" sqref="F1489:H1490">
      <formula1>$BG$17:$BG$31</formula1>
    </dataValidation>
    <dataValidation type="list" allowBlank="1" showInputMessage="1" showErrorMessage="1" sqref="E1489:E1490">
      <formula1>$BF$17:$BF$31</formula1>
    </dataValidation>
  </dataValidations>
  <pageMargins left="0.78740157480314965" right="0.78740157480314965" top="0.98425196850393704" bottom="0.98425196850393704" header="0" footer="0.19685039370078741"/>
  <pageSetup paperSize="9" orientation="landscape" horizontalDpi="1200" verticalDpi="1200" r:id="rId1"/>
  <headerFooter alignWithMargins="0">
    <oddFooter>&amp;R&amp;G</oddFooter>
  </headerFooter>
  <drawing r:id="rId2"/>
  <legacyDrawingHF r:id="rId3"/>
  <tableParts count="1">
    <tablePart r:id="rId4"/>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Config!$B$8:$B$11</xm:f>
          </x14:formula1>
          <xm:sqref>F22:F998</xm:sqref>
        </x14:dataValidation>
        <x14:dataValidation type="list" allowBlank="1" showInputMessage="1" showErrorMessage="1">
          <x14:formula1>
            <xm:f>Config!$A$8:$A$12</xm:f>
          </x14:formula1>
          <xm:sqref>E22:E998</xm:sqref>
        </x14:dataValidation>
        <x14:dataValidation type="list" allowBlank="1" showInputMessage="1" showErrorMessage="1">
          <x14:formula1>
            <xm:f>Config!$C$8:$C$12</xm:f>
          </x14:formula1>
          <xm:sqref>B6:B12</xm:sqref>
        </x14:dataValidation>
        <x14:dataValidation type="list" allowBlank="1" showInputMessage="1" showErrorMessage="1">
          <x14:formula1>
            <xm:f>Config!$C$8:$C$12</xm:f>
          </x14:formula1>
          <xm:sqref>G22:G998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A1:EK998"/>
  <sheetViews>
    <sheetView showGridLines="0" showZeros="0" zoomScale="70" zoomScaleNormal="70" workbookViewId="0">
      <pane xSplit="9" ySplit="21" topLeftCell="J22" activePane="bottomRight" state="frozen"/>
      <selection pane="topRight" activeCell="F1" sqref="F1"/>
      <selection pane="bottomLeft" activeCell="A10" sqref="A10"/>
      <selection pane="bottomRight" activeCell="D4" sqref="D4"/>
    </sheetView>
  </sheetViews>
  <sheetFormatPr baseColWidth="10" defaultColWidth="11.5703125" defaultRowHeight="12.75" x14ac:dyDescent="0.2"/>
  <cols>
    <col min="1" max="1" width="12.5703125" customWidth="1"/>
    <col min="2" max="2" width="11.140625" customWidth="1"/>
    <col min="3" max="3" width="10.85546875" customWidth="1"/>
    <col min="4" max="4" width="14.28515625" customWidth="1"/>
    <col min="5" max="5" width="11.7109375" bestFit="1" customWidth="1"/>
    <col min="6" max="6" width="11.28515625" customWidth="1"/>
    <col min="7" max="7" width="8.85546875" style="20" customWidth="1"/>
    <col min="8" max="8" width="9.7109375" customWidth="1"/>
    <col min="9" max="9" width="11.5703125" customWidth="1"/>
    <col min="10" max="10" width="4.28515625" customWidth="1"/>
    <col min="11" max="11" width="3.85546875" customWidth="1"/>
    <col min="12" max="14" width="4.28515625" customWidth="1"/>
    <col min="15" max="15" width="4.28515625" style="43" customWidth="1"/>
    <col min="16" max="19" width="4.28515625" customWidth="1"/>
    <col min="20" max="20" width="4.28515625" style="43" customWidth="1"/>
    <col min="21" max="24" width="4.28515625" customWidth="1"/>
    <col min="25" max="25" width="4.28515625" style="43" customWidth="1"/>
    <col min="26" max="29" width="4.28515625" customWidth="1"/>
    <col min="30" max="30" width="4.28515625" style="43" customWidth="1"/>
    <col min="31" max="34" width="4.28515625" customWidth="1"/>
    <col min="35" max="35" width="4.28515625" style="43" customWidth="1"/>
    <col min="36" max="39" width="4.28515625" customWidth="1"/>
    <col min="40" max="40" width="4.28515625" style="43" customWidth="1"/>
    <col min="41" max="44" width="4.28515625" customWidth="1"/>
    <col min="45" max="45" width="4.28515625" style="43" customWidth="1"/>
    <col min="46" max="49" width="4.28515625" customWidth="1"/>
    <col min="50" max="50" width="4.42578125" style="43" customWidth="1"/>
    <col min="51" max="51" width="4.28515625" customWidth="1"/>
    <col min="52" max="52" width="13.7109375" customWidth="1"/>
    <col min="53" max="53" width="5.28515625" customWidth="1"/>
    <col min="54" max="54" width="6.85546875" customWidth="1"/>
    <col min="55" max="56" width="9.7109375" customWidth="1"/>
    <col min="57" max="57" width="13.28515625" bestFit="1" customWidth="1"/>
    <col min="58" max="60" width="8.85546875" customWidth="1"/>
  </cols>
  <sheetData>
    <row r="1" spans="1:56" x14ac:dyDescent="0.2">
      <c r="A1" s="62"/>
      <c r="J1" s="47">
        <v>1</v>
      </c>
      <c r="K1" s="47">
        <f>IF(AND(J1+1&lt;=$D$3,J1&lt;&gt;0),J1+1,0)</f>
        <v>2</v>
      </c>
      <c r="L1" s="47">
        <f t="shared" ref="L1:AX1" si="0">IF(AND(K1+1&lt;=$D$3,K1&lt;&gt;0),K1+1,0)</f>
        <v>3</v>
      </c>
      <c r="M1" s="47">
        <f t="shared" si="0"/>
        <v>4</v>
      </c>
      <c r="N1" s="47">
        <f t="shared" si="0"/>
        <v>5</v>
      </c>
      <c r="O1" s="48">
        <f t="shared" si="0"/>
        <v>6</v>
      </c>
      <c r="P1" s="47">
        <f t="shared" si="0"/>
        <v>7</v>
      </c>
      <c r="Q1" s="47">
        <f t="shared" si="0"/>
        <v>8</v>
      </c>
      <c r="R1" s="47">
        <f t="shared" si="0"/>
        <v>9</v>
      </c>
      <c r="S1" s="47">
        <f t="shared" si="0"/>
        <v>10</v>
      </c>
      <c r="T1" s="48">
        <f t="shared" si="0"/>
        <v>11</v>
      </c>
      <c r="U1" s="47">
        <f t="shared" si="0"/>
        <v>12</v>
      </c>
      <c r="V1" s="47">
        <f t="shared" si="0"/>
        <v>13</v>
      </c>
      <c r="W1" s="47">
        <f t="shared" si="0"/>
        <v>14</v>
      </c>
      <c r="X1" s="47">
        <f t="shared" si="0"/>
        <v>15</v>
      </c>
      <c r="Y1" s="48">
        <f t="shared" si="0"/>
        <v>16</v>
      </c>
      <c r="Z1" s="47">
        <f t="shared" si="0"/>
        <v>17</v>
      </c>
      <c r="AA1" s="47">
        <f t="shared" si="0"/>
        <v>18</v>
      </c>
      <c r="AB1" s="47">
        <f t="shared" si="0"/>
        <v>19</v>
      </c>
      <c r="AC1" s="47">
        <f t="shared" si="0"/>
        <v>20</v>
      </c>
      <c r="AD1" s="48">
        <f t="shared" si="0"/>
        <v>0</v>
      </c>
      <c r="AE1" s="47">
        <f t="shared" si="0"/>
        <v>0</v>
      </c>
      <c r="AF1" s="47">
        <f t="shared" si="0"/>
        <v>0</v>
      </c>
      <c r="AG1" s="47">
        <f t="shared" si="0"/>
        <v>0</v>
      </c>
      <c r="AH1" s="47">
        <f t="shared" si="0"/>
        <v>0</v>
      </c>
      <c r="AI1" s="48">
        <f t="shared" si="0"/>
        <v>0</v>
      </c>
      <c r="AJ1" s="47">
        <f t="shared" si="0"/>
        <v>0</v>
      </c>
      <c r="AK1" s="47">
        <f t="shared" si="0"/>
        <v>0</v>
      </c>
      <c r="AL1" s="47">
        <f t="shared" si="0"/>
        <v>0</v>
      </c>
      <c r="AM1" s="47">
        <f t="shared" si="0"/>
        <v>0</v>
      </c>
      <c r="AN1" s="48">
        <f t="shared" si="0"/>
        <v>0</v>
      </c>
      <c r="AO1" s="47">
        <f t="shared" si="0"/>
        <v>0</v>
      </c>
      <c r="AP1" s="47">
        <f t="shared" si="0"/>
        <v>0</v>
      </c>
      <c r="AQ1" s="47">
        <f t="shared" si="0"/>
        <v>0</v>
      </c>
      <c r="AR1" s="47">
        <f t="shared" si="0"/>
        <v>0</v>
      </c>
      <c r="AS1" s="48">
        <f t="shared" si="0"/>
        <v>0</v>
      </c>
      <c r="AT1" s="47">
        <f t="shared" si="0"/>
        <v>0</v>
      </c>
      <c r="AU1" s="47">
        <f t="shared" si="0"/>
        <v>0</v>
      </c>
      <c r="AV1" s="47">
        <f t="shared" si="0"/>
        <v>0</v>
      </c>
      <c r="AW1" s="47">
        <f t="shared" si="0"/>
        <v>0</v>
      </c>
      <c r="AX1" s="48">
        <f t="shared" si="0"/>
        <v>0</v>
      </c>
      <c r="BA1" s="3"/>
      <c r="BB1" s="13"/>
    </row>
    <row r="2" spans="1:56" x14ac:dyDescent="0.2">
      <c r="A2" s="62"/>
      <c r="B2" s="63" t="s">
        <v>11</v>
      </c>
      <c r="C2" s="63" t="s">
        <v>13</v>
      </c>
      <c r="D2" s="63" t="s">
        <v>12</v>
      </c>
      <c r="E2" s="63" t="s">
        <v>21</v>
      </c>
      <c r="J2" s="47">
        <f>$J$19*($D$3)/$D$3</f>
        <v>232</v>
      </c>
      <c r="K2" s="47">
        <f t="shared" ref="K2:AC2" si="1">IF(K1=0,0,$J$19*($D$3+1-K1)/$D$3)</f>
        <v>220.4</v>
      </c>
      <c r="L2" s="47">
        <f t="shared" si="1"/>
        <v>208.8</v>
      </c>
      <c r="M2" s="47">
        <f t="shared" si="1"/>
        <v>197.2</v>
      </c>
      <c r="N2" s="47">
        <f t="shared" si="1"/>
        <v>185.6</v>
      </c>
      <c r="O2" s="48">
        <f t="shared" si="1"/>
        <v>174</v>
      </c>
      <c r="P2" s="47">
        <f t="shared" si="1"/>
        <v>162.4</v>
      </c>
      <c r="Q2" s="47">
        <f t="shared" si="1"/>
        <v>150.80000000000001</v>
      </c>
      <c r="R2" s="47">
        <f t="shared" si="1"/>
        <v>139.19999999999999</v>
      </c>
      <c r="S2" s="47">
        <f t="shared" si="1"/>
        <v>127.6</v>
      </c>
      <c r="T2" s="48">
        <f t="shared" si="1"/>
        <v>116</v>
      </c>
      <c r="U2" s="47">
        <f t="shared" si="1"/>
        <v>104.4</v>
      </c>
      <c r="V2" s="47">
        <f t="shared" si="1"/>
        <v>92.8</v>
      </c>
      <c r="W2" s="47">
        <f t="shared" si="1"/>
        <v>81.2</v>
      </c>
      <c r="X2" s="47">
        <f t="shared" si="1"/>
        <v>69.599999999999994</v>
      </c>
      <c r="Y2" s="48">
        <f t="shared" si="1"/>
        <v>58</v>
      </c>
      <c r="Z2" s="47">
        <f t="shared" si="1"/>
        <v>46.4</v>
      </c>
      <c r="AA2" s="47">
        <f t="shared" si="1"/>
        <v>34.799999999999997</v>
      </c>
      <c r="AB2" s="47">
        <f t="shared" si="1"/>
        <v>23.2</v>
      </c>
      <c r="AC2" s="47">
        <f t="shared" si="1"/>
        <v>11.6</v>
      </c>
      <c r="AD2" s="48">
        <f>IF(AD1=0,0,$J$19*($D$3+1-AD1)/$D$3)</f>
        <v>0</v>
      </c>
      <c r="AE2" s="47">
        <f t="shared" ref="AE2:AX2" si="2">IF(AE1=0,0,$J$19*($D$3+1-AE1)/$D$3)</f>
        <v>0</v>
      </c>
      <c r="AF2" s="47">
        <f t="shared" si="2"/>
        <v>0</v>
      </c>
      <c r="AG2" s="47">
        <f t="shared" si="2"/>
        <v>0</v>
      </c>
      <c r="AH2" s="47">
        <f t="shared" si="2"/>
        <v>0</v>
      </c>
      <c r="AI2" s="48">
        <f t="shared" si="2"/>
        <v>0</v>
      </c>
      <c r="AJ2" s="47">
        <f t="shared" si="2"/>
        <v>0</v>
      </c>
      <c r="AK2" s="47">
        <f t="shared" si="2"/>
        <v>0</v>
      </c>
      <c r="AL2" s="47">
        <f t="shared" si="2"/>
        <v>0</v>
      </c>
      <c r="AM2" s="47">
        <f t="shared" si="2"/>
        <v>0</v>
      </c>
      <c r="AN2" s="48">
        <f t="shared" si="2"/>
        <v>0</v>
      </c>
      <c r="AO2" s="47">
        <f t="shared" si="2"/>
        <v>0</v>
      </c>
      <c r="AP2" s="47">
        <f t="shared" si="2"/>
        <v>0</v>
      </c>
      <c r="AQ2" s="47">
        <f t="shared" si="2"/>
        <v>0</v>
      </c>
      <c r="AR2" s="47">
        <f t="shared" si="2"/>
        <v>0</v>
      </c>
      <c r="AS2" s="48">
        <f t="shared" si="2"/>
        <v>0</v>
      </c>
      <c r="AT2" s="47">
        <f t="shared" si="2"/>
        <v>0</v>
      </c>
      <c r="AU2" s="47">
        <f t="shared" si="2"/>
        <v>0</v>
      </c>
      <c r="AV2" s="47">
        <f t="shared" si="2"/>
        <v>0</v>
      </c>
      <c r="AW2" s="47">
        <f t="shared" si="2"/>
        <v>0</v>
      </c>
      <c r="AX2" s="48">
        <f t="shared" si="2"/>
        <v>0</v>
      </c>
      <c r="BA2" s="3"/>
      <c r="BB2" s="3"/>
      <c r="BC2" s="3"/>
      <c r="BD2" s="3"/>
    </row>
    <row r="3" spans="1:56" x14ac:dyDescent="0.2">
      <c r="A3" s="62"/>
      <c r="B3" s="49">
        <v>5</v>
      </c>
      <c r="C3" s="50">
        <v>41414</v>
      </c>
      <c r="D3" s="51">
        <v>20</v>
      </c>
      <c r="E3" s="51">
        <v>240</v>
      </c>
      <c r="AY3" s="1"/>
      <c r="BA3" s="3"/>
      <c r="BB3" s="3"/>
      <c r="BC3" s="3"/>
      <c r="BD3" s="3"/>
    </row>
    <row r="4" spans="1:56" x14ac:dyDescent="0.2">
      <c r="A4" s="62"/>
      <c r="B4" s="3"/>
      <c r="C4" s="3"/>
      <c r="D4" s="3"/>
      <c r="E4" s="3"/>
      <c r="AY4" s="1"/>
      <c r="BA4" s="3"/>
      <c r="BB4" s="3"/>
      <c r="BC4" s="3"/>
      <c r="BD4" s="3"/>
    </row>
    <row r="5" spans="1:56" x14ac:dyDescent="0.2">
      <c r="A5" s="62"/>
      <c r="B5" s="63" t="s">
        <v>35</v>
      </c>
      <c r="C5" s="63" t="s">
        <v>36</v>
      </c>
      <c r="D5" s="63" t="s">
        <v>37</v>
      </c>
      <c r="E5" s="63" t="s">
        <v>38</v>
      </c>
      <c r="F5" s="63" t="s">
        <v>39</v>
      </c>
      <c r="AY5" s="1"/>
      <c r="BA5" s="3"/>
      <c r="BB5" s="3"/>
      <c r="BC5" s="3"/>
      <c r="BD5" s="3"/>
    </row>
    <row r="6" spans="1:56" x14ac:dyDescent="0.2">
      <c r="A6" s="62"/>
      <c r="B6" s="49" t="s">
        <v>29</v>
      </c>
      <c r="C6" s="52">
        <v>0.2</v>
      </c>
      <c r="D6" s="51">
        <f>$D$3*8*C6</f>
        <v>32</v>
      </c>
      <c r="E6" s="51">
        <f t="shared" ref="E6:E12" si="3">SUMIFS($H$22:$H$529,$G$22:$G$529,"="&amp;B6)</f>
        <v>10</v>
      </c>
      <c r="F6" s="51">
        <f>D6-E6</f>
        <v>22</v>
      </c>
      <c r="AY6" s="1"/>
      <c r="BA6" s="3"/>
      <c r="BB6" s="3"/>
      <c r="BC6" s="3"/>
      <c r="BD6" s="3"/>
    </row>
    <row r="7" spans="1:56" x14ac:dyDescent="0.2">
      <c r="A7" s="62"/>
      <c r="B7" s="49" t="s">
        <v>26</v>
      </c>
      <c r="C7" s="52">
        <v>0.8</v>
      </c>
      <c r="D7" s="51">
        <f t="shared" ref="D7:D12" si="4">$D$3*8*C7</f>
        <v>128</v>
      </c>
      <c r="E7" s="51">
        <f t="shared" si="3"/>
        <v>20</v>
      </c>
      <c r="F7" s="51">
        <f t="shared" ref="F7:F13" si="5">D7-E7</f>
        <v>108</v>
      </c>
      <c r="AY7" s="1"/>
      <c r="BA7" s="3"/>
      <c r="BB7" s="3"/>
      <c r="BC7" s="3"/>
      <c r="BD7" s="3"/>
    </row>
    <row r="8" spans="1:56" x14ac:dyDescent="0.2">
      <c r="A8" s="62"/>
      <c r="B8" s="49" t="s">
        <v>30</v>
      </c>
      <c r="C8" s="52">
        <v>0.1</v>
      </c>
      <c r="D8" s="51">
        <f t="shared" si="4"/>
        <v>16</v>
      </c>
      <c r="E8" s="51">
        <f t="shared" si="3"/>
        <v>10</v>
      </c>
      <c r="F8" s="51">
        <f t="shared" si="5"/>
        <v>6</v>
      </c>
      <c r="AY8" s="1"/>
      <c r="BA8" s="3"/>
      <c r="BB8" s="3"/>
      <c r="BC8" s="3"/>
      <c r="BD8" s="3"/>
    </row>
    <row r="9" spans="1:56" x14ac:dyDescent="0.2">
      <c r="A9" s="62"/>
      <c r="B9" s="49" t="s">
        <v>32</v>
      </c>
      <c r="C9" s="52">
        <v>0.6</v>
      </c>
      <c r="D9" s="51">
        <f t="shared" si="4"/>
        <v>96</v>
      </c>
      <c r="E9" s="51">
        <f t="shared" si="3"/>
        <v>72</v>
      </c>
      <c r="F9" s="51">
        <f t="shared" si="5"/>
        <v>24</v>
      </c>
      <c r="AY9" s="1"/>
      <c r="BA9" s="3"/>
      <c r="BB9" s="3"/>
      <c r="BC9" s="3"/>
      <c r="BD9" s="3"/>
    </row>
    <row r="10" spans="1:56" x14ac:dyDescent="0.2">
      <c r="A10" s="62"/>
      <c r="B10" s="49" t="s">
        <v>31</v>
      </c>
      <c r="C10" s="52">
        <v>0.6</v>
      </c>
      <c r="D10" s="51">
        <f t="shared" si="4"/>
        <v>96</v>
      </c>
      <c r="E10" s="51">
        <f t="shared" si="3"/>
        <v>120</v>
      </c>
      <c r="F10" s="51">
        <f t="shared" si="5"/>
        <v>-24</v>
      </c>
      <c r="AY10" s="1"/>
      <c r="BA10" s="3"/>
      <c r="BB10" s="3"/>
      <c r="BC10" s="3"/>
      <c r="BD10" s="3"/>
    </row>
    <row r="11" spans="1:56" x14ac:dyDescent="0.2">
      <c r="A11" s="62"/>
      <c r="B11" s="49"/>
      <c r="C11" s="52"/>
      <c r="D11" s="51">
        <f t="shared" si="4"/>
        <v>0</v>
      </c>
      <c r="E11" s="51">
        <f t="shared" si="3"/>
        <v>0</v>
      </c>
      <c r="F11" s="51">
        <f t="shared" si="5"/>
        <v>0</v>
      </c>
      <c r="AY11" s="1"/>
      <c r="BA11" s="3"/>
      <c r="BB11" s="3"/>
      <c r="BC11" s="3"/>
      <c r="BD11" s="3"/>
    </row>
    <row r="12" spans="1:56" x14ac:dyDescent="0.2">
      <c r="A12" s="62"/>
      <c r="B12" s="49"/>
      <c r="C12" s="52"/>
      <c r="D12" s="51">
        <f t="shared" si="4"/>
        <v>0</v>
      </c>
      <c r="E12" s="51">
        <f t="shared" si="3"/>
        <v>0</v>
      </c>
      <c r="F12" s="51">
        <f t="shared" si="5"/>
        <v>0</v>
      </c>
      <c r="AY12" s="1"/>
      <c r="BA12" s="3"/>
      <c r="BB12" s="3"/>
      <c r="BC12" s="3"/>
      <c r="BD12" s="3"/>
    </row>
    <row r="13" spans="1:56" x14ac:dyDescent="0.2">
      <c r="A13" s="62"/>
      <c r="B13" s="3"/>
      <c r="C13" s="63" t="s">
        <v>54</v>
      </c>
      <c r="D13" s="63">
        <f>SUM(D6:D12)</f>
        <v>368</v>
      </c>
      <c r="E13" s="63">
        <f>SUM(E6:E12)</f>
        <v>232</v>
      </c>
      <c r="F13" s="63">
        <f t="shared" si="5"/>
        <v>136</v>
      </c>
      <c r="AY13" s="1"/>
      <c r="BA13" s="3"/>
      <c r="BB13" s="3"/>
      <c r="BC13" s="3"/>
      <c r="BD13" s="3"/>
    </row>
    <row r="14" spans="1:56" x14ac:dyDescent="0.2">
      <c r="A14" s="62"/>
      <c r="B14" s="3"/>
      <c r="C14" s="3"/>
      <c r="D14" s="3"/>
      <c r="E14" s="3"/>
      <c r="AY14" s="1"/>
      <c r="BA14" s="3"/>
      <c r="BB14" s="3"/>
      <c r="BC14" s="3"/>
      <c r="BD14" s="3"/>
    </row>
    <row r="15" spans="1:56" x14ac:dyDescent="0.2">
      <c r="A15" s="62"/>
      <c r="B15" s="3"/>
      <c r="C15" s="3"/>
      <c r="D15" s="3"/>
      <c r="E15" s="3"/>
      <c r="J15" s="56" t="str">
        <f t="shared" ref="J15:X15" si="6">IF(J1=0,"",CHOOSE(WEEKDAY(J16,2),"L","M","X","J","V","S","D"))</f>
        <v>L</v>
      </c>
      <c r="K15" s="56" t="str">
        <f t="shared" si="6"/>
        <v>M</v>
      </c>
      <c r="L15" s="56" t="str">
        <f t="shared" si="6"/>
        <v>X</v>
      </c>
      <c r="M15" s="56" t="str">
        <f t="shared" si="6"/>
        <v>J</v>
      </c>
      <c r="N15" s="57" t="str">
        <f t="shared" si="6"/>
        <v>V</v>
      </c>
      <c r="O15" s="58" t="str">
        <f t="shared" si="6"/>
        <v>L</v>
      </c>
      <c r="P15" s="56" t="str">
        <f t="shared" si="6"/>
        <v>M</v>
      </c>
      <c r="Q15" s="56" t="str">
        <f t="shared" si="6"/>
        <v>X</v>
      </c>
      <c r="R15" s="56" t="str">
        <f t="shared" si="6"/>
        <v>J</v>
      </c>
      <c r="S15" s="57" t="str">
        <f t="shared" si="6"/>
        <v>V</v>
      </c>
      <c r="T15" s="58" t="str">
        <f t="shared" si="6"/>
        <v>L</v>
      </c>
      <c r="U15" s="56" t="str">
        <f t="shared" si="6"/>
        <v>M</v>
      </c>
      <c r="V15" s="56" t="str">
        <f t="shared" si="6"/>
        <v>X</v>
      </c>
      <c r="W15" s="56" t="str">
        <f t="shared" si="6"/>
        <v>J</v>
      </c>
      <c r="X15" s="57" t="str">
        <f t="shared" si="6"/>
        <v>V</v>
      </c>
      <c r="Y15" s="58" t="str">
        <f>IF(Y1=0,"",CHOOSE(WEEKDAY(Y16,2),"L","M","X","J","V","S","D"))</f>
        <v>L</v>
      </c>
      <c r="Z15" s="56" t="str">
        <f t="shared" ref="Z15:AW15" si="7">IF(Z1=0,"",CHOOSE(WEEKDAY(Z16,2),"L","M","X","J","V","S","D"))</f>
        <v>M</v>
      </c>
      <c r="AA15" s="56" t="str">
        <f t="shared" si="7"/>
        <v>X</v>
      </c>
      <c r="AB15" s="56" t="str">
        <f t="shared" si="7"/>
        <v>J</v>
      </c>
      <c r="AC15" s="57" t="str">
        <f t="shared" si="7"/>
        <v>V</v>
      </c>
      <c r="AD15" s="58" t="str">
        <f t="shared" si="7"/>
        <v/>
      </c>
      <c r="AE15" s="56" t="str">
        <f t="shared" si="7"/>
        <v/>
      </c>
      <c r="AF15" s="56" t="str">
        <f t="shared" si="7"/>
        <v/>
      </c>
      <c r="AG15" s="56" t="str">
        <f t="shared" si="7"/>
        <v/>
      </c>
      <c r="AH15" s="57" t="str">
        <f t="shared" si="7"/>
        <v/>
      </c>
      <c r="AI15" s="58" t="str">
        <f t="shared" si="7"/>
        <v/>
      </c>
      <c r="AJ15" s="56" t="str">
        <f t="shared" si="7"/>
        <v/>
      </c>
      <c r="AK15" s="56" t="str">
        <f t="shared" si="7"/>
        <v/>
      </c>
      <c r="AL15" s="56" t="str">
        <f t="shared" si="7"/>
        <v/>
      </c>
      <c r="AM15" s="57" t="str">
        <f t="shared" si="7"/>
        <v/>
      </c>
      <c r="AN15" s="58" t="str">
        <f t="shared" si="7"/>
        <v/>
      </c>
      <c r="AO15" s="56" t="str">
        <f t="shared" si="7"/>
        <v/>
      </c>
      <c r="AP15" s="56" t="str">
        <f t="shared" si="7"/>
        <v/>
      </c>
      <c r="AQ15" s="56" t="str">
        <f t="shared" si="7"/>
        <v/>
      </c>
      <c r="AR15" s="57" t="str">
        <f t="shared" si="7"/>
        <v/>
      </c>
      <c r="AS15" s="58" t="str">
        <f t="shared" si="7"/>
        <v/>
      </c>
      <c r="AT15" s="56" t="str">
        <f t="shared" si="7"/>
        <v/>
      </c>
      <c r="AU15" s="56" t="str">
        <f t="shared" si="7"/>
        <v/>
      </c>
      <c r="AV15" s="56" t="str">
        <f t="shared" si="7"/>
        <v/>
      </c>
      <c r="AW15" s="57" t="str">
        <f t="shared" si="7"/>
        <v/>
      </c>
      <c r="AX15" s="58"/>
      <c r="AY15" s="1"/>
      <c r="BA15" s="3"/>
      <c r="BB15" s="3"/>
      <c r="BC15" s="3"/>
      <c r="BD15" s="3"/>
    </row>
    <row r="16" spans="1:56" s="3" customFormat="1" ht="37.15" customHeight="1" x14ac:dyDescent="0.2">
      <c r="G16" s="21"/>
      <c r="J16" s="59">
        <f>C3</f>
        <v>41414</v>
      </c>
      <c r="K16" s="59">
        <f>IF(K1=0,"",IF(AND(J16&lt;WORKDAY($C$3,$D$3)-1,J16&lt;&gt;0),WORKDAY(J16,1,Config!$D$8:$D$17),""))</f>
        <v>41415</v>
      </c>
      <c r="L16" s="59">
        <f>IF(L1=0,"",IF(AND(K16&lt;WORKDAY($C$3,$D$3)-1,K16&lt;&gt;0),WORKDAY(K16,1,Config!$D$8:$D$17),""))</f>
        <v>41416</v>
      </c>
      <c r="M16" s="59">
        <f>IF(M1=0,"",IF(AND(L16&lt;WORKDAY($C$3,$D$3)-1,L16&lt;&gt;0),WORKDAY(L16,1,Config!$D$8:$D$17),""))</f>
        <v>41417</v>
      </c>
      <c r="N16" s="60">
        <f>IF(N1=0,"",IF(AND(M16&lt;WORKDAY($C$3,$D$3)-1,M16&lt;&gt;0),WORKDAY(M16,1,Config!$D$8:$D$17),""))</f>
        <v>41418</v>
      </c>
      <c r="O16" s="61">
        <f>IF(O1=0,"",IF(AND(N16&lt;WORKDAY($C$3,$D$3)-1,N16&lt;&gt;0),WORKDAY(N16,1,Config!$D$8:$D$17),""))</f>
        <v>41421</v>
      </c>
      <c r="P16" s="59">
        <f>IF(P1=0,"",IF(AND(O16&lt;WORKDAY($C$3,$D$3)-1,O16&lt;&gt;0),WORKDAY(O16,1,Config!$D$8:$D$17),""))</f>
        <v>41422</v>
      </c>
      <c r="Q16" s="59">
        <f>IF(Q1=0,"",IF(AND(P16&lt;WORKDAY($C$3,$D$3)-1,P16&lt;&gt;0),WORKDAY(P16,1,Config!$D$8:$D$17),""))</f>
        <v>41423</v>
      </c>
      <c r="R16" s="59">
        <f>IF(R1=0,"",IF(AND(Q16&lt;WORKDAY($C$3,$D$3)-1,Q16&lt;&gt;0),WORKDAY(Q16,1,Config!$D$8:$D$17),""))</f>
        <v>41424</v>
      </c>
      <c r="S16" s="60">
        <f>IF(S1=0,"",IF(AND(R16&lt;WORKDAY($C$3,$D$3)-1,R16&lt;&gt;0),WORKDAY(R16,1,Config!$D$8:$D$17),""))</f>
        <v>41425</v>
      </c>
      <c r="T16" s="61">
        <f>IF(T1=0,"",IF(AND(S16&lt;WORKDAY($C$3,$D$3)-1,S16&lt;&gt;0),WORKDAY(S16,1,Config!$D$8:$D$17),""))</f>
        <v>41428</v>
      </c>
      <c r="U16" s="59">
        <f>IF(U1=0,"",IF(AND(T16&lt;WORKDAY($C$3,$D$3)-1,T16&lt;&gt;0),WORKDAY(T16,1,Config!$D$8:$D$17),""))</f>
        <v>41429</v>
      </c>
      <c r="V16" s="59">
        <f>IF(V1=0,"",IF(AND(U16&lt;WORKDAY($C$3,$D$3)-1,U16&lt;&gt;0),WORKDAY(U16,1,Config!$D$8:$D$17),""))</f>
        <v>41430</v>
      </c>
      <c r="W16" s="59">
        <f>IF(W1=0,"",IF(AND(V16&lt;WORKDAY($C$3,$D$3)-1,V16&lt;&gt;0),WORKDAY(V16,1,Config!$D$8:$D$17),""))</f>
        <v>41431</v>
      </c>
      <c r="X16" s="60">
        <f>IF(X1=0,"",IF(AND(W16&lt;WORKDAY($C$3,$D$3)-1,W16&lt;&gt;0),WORKDAY(W16,1,Config!$D$8:$D$17),""))</f>
        <v>41432</v>
      </c>
      <c r="Y16" s="61">
        <f>IF(Y1=0,"",IF(AND(X16&lt;WORKDAY($C$3,$D$3)-1,X16&lt;&gt;0),WORKDAY(X16,1,Config!$D$8:$D$17),""))</f>
        <v>41435</v>
      </c>
      <c r="Z16" s="59">
        <f>IF(Z1=0,"",IF(AND(Y16&lt;WORKDAY($C$3,$D$3)-1,Y16&lt;&gt;0),WORKDAY(Y16,1,Config!$D$8:$D$17),""))</f>
        <v>41436</v>
      </c>
      <c r="AA16" s="59">
        <f>IF(AA1=0,"",IF(AND(Z16&lt;WORKDAY($C$3,$D$3)-1,Z16&lt;&gt;0),WORKDAY(Z16,1,Config!$D$8:$D$17),""))</f>
        <v>41437</v>
      </c>
      <c r="AB16" s="59">
        <f>IF(AB1=0,"",IF(AND(AA16&lt;WORKDAY($C$3,$D$3)-1,AA16&lt;&gt;0),WORKDAY(AA16,1,Config!$D$8:$D$17),""))</f>
        <v>41438</v>
      </c>
      <c r="AC16" s="60">
        <f>IF(AC1=0,"",IF(AND(AB16&lt;WORKDAY($C$3,$D$3)-1,AB16&lt;&gt;0),WORKDAY(AB16,1,Config!$D$8:$D$17),""))</f>
        <v>41439</v>
      </c>
      <c r="AD16" s="61" t="str">
        <f>IF(AD1=0,"",IF(AND(AC16&lt;WORKDAY($C$3,$D$3)-1,AC16&lt;&gt;0),WORKDAY(AC16,1,Config!$D$8:$D$17),""))</f>
        <v/>
      </c>
      <c r="AE16" s="59" t="str">
        <f>IF(AE1=0,"",IF(AND(AD16&lt;WORKDAY($C$3,$D$3)-1,AD16&lt;&gt;0),WORKDAY(AD16,1,Config!$D$8:$D$17),""))</f>
        <v/>
      </c>
      <c r="AF16" s="59" t="str">
        <f>IF(AF1=0,"",IF(AND(AE16&lt;WORKDAY($C$3,$D$3)-1,AE16&lt;&gt;0),WORKDAY(AE16,1,Config!$D$8:$D$17),""))</f>
        <v/>
      </c>
      <c r="AG16" s="59" t="str">
        <f>IF(AG1=0,"",IF(AND(AF16&lt;WORKDAY($C$3,$D$3)-1,AF16&lt;&gt;0),WORKDAY(AF16,1,Config!$D$8:$D$17),""))</f>
        <v/>
      </c>
      <c r="AH16" s="60" t="str">
        <f>IF(AH1=0,"",IF(AND(AG16&lt;WORKDAY($C$3,$D$3)-1,AG16&lt;&gt;0),WORKDAY(AG16,1,Config!$D$8:$D$17),""))</f>
        <v/>
      </c>
      <c r="AI16" s="61" t="str">
        <f>IF(AI1=0,"",IF(AND(AH16&lt;WORKDAY($C$3,$D$3)-1,AH16&lt;&gt;0),WORKDAY(AH16,1,Config!$D$8:$D$17),""))</f>
        <v/>
      </c>
      <c r="AJ16" s="59" t="str">
        <f>IF(AJ1=0,"",IF(AND(AI16&lt;WORKDAY($C$3,$D$3)-1,AI16&lt;&gt;0),WORKDAY(AI16,1,Config!$D$8:$D$17),""))</f>
        <v/>
      </c>
      <c r="AK16" s="59" t="str">
        <f>IF(AK1=0,"",IF(AND(AJ16&lt;WORKDAY($C$3,$D$3)-1,AJ16&lt;&gt;0),WORKDAY(AJ16,1,Config!$D$8:$D$17),""))</f>
        <v/>
      </c>
      <c r="AL16" s="59" t="str">
        <f>IF(AL1=0,"",IF(AND(AK16&lt;WORKDAY($C$3,$D$3)-1,AK16&lt;&gt;0),WORKDAY(AK16,1,Config!$D$8:$D$17),""))</f>
        <v/>
      </c>
      <c r="AM16" s="60" t="str">
        <f>IF(AM1=0,"",IF(AND(AL16&lt;WORKDAY($C$3,$D$3)-1,AL16&lt;&gt;0),WORKDAY(AL16,1,Config!$D$8:$D$17),""))</f>
        <v/>
      </c>
      <c r="AN16" s="61" t="str">
        <f>IF(AN1=0,"",IF(AND(AM16&lt;WORKDAY($C$3,$D$3)-1,AM16&lt;&gt;0),WORKDAY(AM16,1,Config!$D$8:$D$17),""))</f>
        <v/>
      </c>
      <c r="AO16" s="59" t="str">
        <f>IF(AO1=0,"",IF(AND(AN16&lt;WORKDAY($C$3,$D$3)-1,AN16&lt;&gt;0),WORKDAY(AN16,1,Config!$D$8:$D$17),""))</f>
        <v/>
      </c>
      <c r="AP16" s="59" t="str">
        <f>IF(AP1=0,"",IF(AND(AO16&lt;WORKDAY($C$3,$D$3)-1,AO16&lt;&gt;0),WORKDAY(AO16,1,Config!$D$8:$D$17),""))</f>
        <v/>
      </c>
      <c r="AQ16" s="59" t="str">
        <f>IF(AQ1=0,"",IF(AND(AP16&lt;WORKDAY($C$3,$D$3)-1,AP16&lt;&gt;0),WORKDAY(AP16,1,Config!$D$8:$D$17),""))</f>
        <v/>
      </c>
      <c r="AR16" s="60" t="str">
        <f>IF(AR1=0,"",IF(AND(AQ16&lt;WORKDAY($C$3,$D$3)-1,AQ16&lt;&gt;0),WORKDAY(AQ16,1,Config!$D$8:$D$17),""))</f>
        <v/>
      </c>
      <c r="AS16" s="61" t="str">
        <f>IF(AS1=0,"",IF(AND(AR16&lt;WORKDAY($C$3,$D$3)-1,AR16&lt;&gt;0),WORKDAY(AR16,1,Config!$D$8:$D$17),""))</f>
        <v/>
      </c>
      <c r="AT16" s="59" t="str">
        <f>IF(AT1=0,"",IF(AND(AS16&lt;WORKDAY($C$3,$D$3)-1,AS16&lt;&gt;0),WORKDAY(AS16,1,Config!$D$8:$D$17),""))</f>
        <v/>
      </c>
      <c r="AU16" s="59" t="str">
        <f>IF(AU1=0,"",IF(AND(AT16&lt;WORKDAY($C$3,$D$3)-1,AT16&lt;&gt;0),WORKDAY(AT16,1,Config!$D$8:$D$17),""))</f>
        <v/>
      </c>
      <c r="AV16" s="59" t="str">
        <f>IF(AV1=0,"",IF(AND(AU16&lt;WORKDAY($C$3,$D$3)-1,AU16&lt;&gt;0),WORKDAY(AU16,1,Config!$D$8:$D$17),""))</f>
        <v/>
      </c>
      <c r="AW16" s="60" t="str">
        <f>IF(AW1=0,"",IF(AND(AV16&lt;WORKDAY($C$3,$D$3)-1,AV16&lt;&gt;0),WORKDAY(AV16,1,Config!$D$8:$D$17),""))</f>
        <v/>
      </c>
      <c r="AX16" s="61" t="str">
        <f>IF(AX1=0,"",IF(AND(AW16&lt;WORKDAY($C$3,$D$3)-1,AW16&lt;&gt;0),WORKDAY(AW16,1,Config!$D$8:$D$17),""))</f>
        <v/>
      </c>
      <c r="AY16" s="4"/>
    </row>
    <row r="17" spans="1:141" s="3" customFormat="1" ht="12.75" customHeight="1" x14ac:dyDescent="0.2">
      <c r="E17" s="167" t="s">
        <v>14</v>
      </c>
      <c r="F17" s="156"/>
      <c r="G17" s="156"/>
      <c r="H17" s="156"/>
      <c r="I17" s="156"/>
      <c r="J17" s="53">
        <f>IF(J1=0,0,COUNTIF(J22:J1004,"&gt;0"))</f>
        <v>14</v>
      </c>
      <c r="K17" s="53">
        <f t="shared" ref="K17:AX17" si="8">IF(K1=0,0,COUNTIF(K22:K1004,"&gt;0"))</f>
        <v>14</v>
      </c>
      <c r="L17" s="53">
        <f t="shared" si="8"/>
        <v>14</v>
      </c>
      <c r="M17" s="53">
        <f t="shared" si="8"/>
        <v>14</v>
      </c>
      <c r="N17" s="54">
        <f t="shared" si="8"/>
        <v>14</v>
      </c>
      <c r="O17" s="55">
        <f t="shared" si="8"/>
        <v>14</v>
      </c>
      <c r="P17" s="53">
        <f t="shared" si="8"/>
        <v>14</v>
      </c>
      <c r="Q17" s="53">
        <f t="shared" si="8"/>
        <v>14</v>
      </c>
      <c r="R17" s="53">
        <f t="shared" si="8"/>
        <v>14</v>
      </c>
      <c r="S17" s="54">
        <f t="shared" si="8"/>
        <v>14</v>
      </c>
      <c r="T17" s="55">
        <f t="shared" si="8"/>
        <v>14</v>
      </c>
      <c r="U17" s="53">
        <f t="shared" si="8"/>
        <v>14</v>
      </c>
      <c r="V17" s="53">
        <f t="shared" si="8"/>
        <v>14</v>
      </c>
      <c r="W17" s="53">
        <f t="shared" si="8"/>
        <v>14</v>
      </c>
      <c r="X17" s="54">
        <f t="shared" si="8"/>
        <v>14</v>
      </c>
      <c r="Y17" s="55">
        <f t="shared" si="8"/>
        <v>14</v>
      </c>
      <c r="Z17" s="53">
        <f t="shared" si="8"/>
        <v>14</v>
      </c>
      <c r="AA17" s="53">
        <f t="shared" si="8"/>
        <v>14</v>
      </c>
      <c r="AB17" s="53">
        <f t="shared" si="8"/>
        <v>14</v>
      </c>
      <c r="AC17" s="54">
        <f t="shared" si="8"/>
        <v>14</v>
      </c>
      <c r="AD17" s="55">
        <f t="shared" si="8"/>
        <v>0</v>
      </c>
      <c r="AE17" s="53">
        <f t="shared" si="8"/>
        <v>0</v>
      </c>
      <c r="AF17" s="53">
        <f t="shared" si="8"/>
        <v>0</v>
      </c>
      <c r="AG17" s="53">
        <f t="shared" si="8"/>
        <v>0</v>
      </c>
      <c r="AH17" s="54">
        <f t="shared" si="8"/>
        <v>0</v>
      </c>
      <c r="AI17" s="55">
        <f t="shared" si="8"/>
        <v>0</v>
      </c>
      <c r="AJ17" s="53">
        <f t="shared" si="8"/>
        <v>0</v>
      </c>
      <c r="AK17" s="53">
        <f t="shared" si="8"/>
        <v>0</v>
      </c>
      <c r="AL17" s="53">
        <f t="shared" si="8"/>
        <v>0</v>
      </c>
      <c r="AM17" s="54">
        <f t="shared" si="8"/>
        <v>0</v>
      </c>
      <c r="AN17" s="55">
        <f t="shared" si="8"/>
        <v>0</v>
      </c>
      <c r="AO17" s="53">
        <f t="shared" si="8"/>
        <v>0</v>
      </c>
      <c r="AP17" s="53">
        <f t="shared" si="8"/>
        <v>0</v>
      </c>
      <c r="AQ17" s="53">
        <f t="shared" si="8"/>
        <v>0</v>
      </c>
      <c r="AR17" s="54">
        <f t="shared" si="8"/>
        <v>0</v>
      </c>
      <c r="AS17" s="55">
        <f t="shared" si="8"/>
        <v>0</v>
      </c>
      <c r="AT17" s="53">
        <f t="shared" si="8"/>
        <v>0</v>
      </c>
      <c r="AU17" s="53">
        <f t="shared" si="8"/>
        <v>0</v>
      </c>
      <c r="AV17" s="53">
        <f t="shared" si="8"/>
        <v>0</v>
      </c>
      <c r="AW17" s="54">
        <f t="shared" si="8"/>
        <v>0</v>
      </c>
      <c r="AX17" s="55">
        <f t="shared" si="8"/>
        <v>0</v>
      </c>
      <c r="AY17" s="5"/>
      <c r="BF17"/>
      <c r="BG17"/>
      <c r="BH17"/>
    </row>
    <row r="18" spans="1:141" x14ac:dyDescent="0.2">
      <c r="E18" s="157" t="s">
        <v>24</v>
      </c>
      <c r="F18" s="158"/>
      <c r="G18" s="158"/>
      <c r="H18" s="158"/>
      <c r="I18" s="159"/>
      <c r="J18" s="53">
        <f>IF(J1=0,0,MAX(J19-K19,0))</f>
        <v>0</v>
      </c>
      <c r="K18" s="53">
        <f t="shared" ref="K18:AX18" si="9">IF(K1=0,0,MAX(K19-L19,0))</f>
        <v>0</v>
      </c>
      <c r="L18" s="53">
        <f t="shared" si="9"/>
        <v>0</v>
      </c>
      <c r="M18" s="53">
        <f t="shared" si="9"/>
        <v>0</v>
      </c>
      <c r="N18" s="54">
        <f t="shared" si="9"/>
        <v>0</v>
      </c>
      <c r="O18" s="55">
        <f t="shared" si="9"/>
        <v>0</v>
      </c>
      <c r="P18" s="53">
        <f t="shared" si="9"/>
        <v>0</v>
      </c>
      <c r="Q18" s="53">
        <f t="shared" si="9"/>
        <v>0</v>
      </c>
      <c r="R18" s="53">
        <f t="shared" si="9"/>
        <v>0</v>
      </c>
      <c r="S18" s="54">
        <f t="shared" si="9"/>
        <v>0</v>
      </c>
      <c r="T18" s="55">
        <f t="shared" si="9"/>
        <v>0</v>
      </c>
      <c r="U18" s="53">
        <f t="shared" si="9"/>
        <v>0</v>
      </c>
      <c r="V18" s="53">
        <f t="shared" si="9"/>
        <v>0</v>
      </c>
      <c r="W18" s="53">
        <f t="shared" si="9"/>
        <v>0</v>
      </c>
      <c r="X18" s="54">
        <f t="shared" si="9"/>
        <v>0</v>
      </c>
      <c r="Y18" s="55">
        <f t="shared" si="9"/>
        <v>0</v>
      </c>
      <c r="Z18" s="53">
        <f t="shared" si="9"/>
        <v>0</v>
      </c>
      <c r="AA18" s="53">
        <f t="shared" si="9"/>
        <v>0</v>
      </c>
      <c r="AB18" s="53">
        <f t="shared" si="9"/>
        <v>0</v>
      </c>
      <c r="AC18" s="54">
        <f t="shared" si="9"/>
        <v>232</v>
      </c>
      <c r="AD18" s="55">
        <f t="shared" si="9"/>
        <v>0</v>
      </c>
      <c r="AE18" s="53">
        <f t="shared" si="9"/>
        <v>0</v>
      </c>
      <c r="AF18" s="53">
        <f t="shared" si="9"/>
        <v>0</v>
      </c>
      <c r="AG18" s="53">
        <f t="shared" si="9"/>
        <v>0</v>
      </c>
      <c r="AH18" s="54">
        <f t="shared" si="9"/>
        <v>0</v>
      </c>
      <c r="AI18" s="55">
        <f t="shared" si="9"/>
        <v>0</v>
      </c>
      <c r="AJ18" s="53">
        <f t="shared" si="9"/>
        <v>0</v>
      </c>
      <c r="AK18" s="53">
        <f t="shared" si="9"/>
        <v>0</v>
      </c>
      <c r="AL18" s="53">
        <f t="shared" si="9"/>
        <v>0</v>
      </c>
      <c r="AM18" s="54">
        <f t="shared" si="9"/>
        <v>0</v>
      </c>
      <c r="AN18" s="55">
        <f t="shared" si="9"/>
        <v>0</v>
      </c>
      <c r="AO18" s="53">
        <f t="shared" si="9"/>
        <v>0</v>
      </c>
      <c r="AP18" s="53">
        <f t="shared" si="9"/>
        <v>0</v>
      </c>
      <c r="AQ18" s="53">
        <f t="shared" si="9"/>
        <v>0</v>
      </c>
      <c r="AR18" s="54">
        <f t="shared" si="9"/>
        <v>0</v>
      </c>
      <c r="AS18" s="55">
        <f t="shared" si="9"/>
        <v>0</v>
      </c>
      <c r="AT18" s="53">
        <f t="shared" si="9"/>
        <v>0</v>
      </c>
      <c r="AU18" s="53">
        <f t="shared" si="9"/>
        <v>0</v>
      </c>
      <c r="AV18" s="53">
        <f t="shared" si="9"/>
        <v>0</v>
      </c>
      <c r="AW18" s="54">
        <f t="shared" si="9"/>
        <v>0</v>
      </c>
      <c r="AX18" s="55">
        <f t="shared" si="9"/>
        <v>0</v>
      </c>
    </row>
    <row r="19" spans="1:141" x14ac:dyDescent="0.2">
      <c r="E19" s="157" t="s">
        <v>15</v>
      </c>
      <c r="F19" s="158"/>
      <c r="G19" s="158"/>
      <c r="H19" s="158"/>
      <c r="I19" s="159"/>
      <c r="J19" s="53">
        <f>IF(J1=0,0,SUM(J20:J1003))</f>
        <v>232</v>
      </c>
      <c r="K19" s="53">
        <f t="shared" ref="K19:AX19" si="10">IF(K1=0,0,SUM(K20:K1003))</f>
        <v>232</v>
      </c>
      <c r="L19" s="53">
        <f t="shared" si="10"/>
        <v>232</v>
      </c>
      <c r="M19" s="53">
        <f t="shared" si="10"/>
        <v>232</v>
      </c>
      <c r="N19" s="54">
        <f t="shared" si="10"/>
        <v>232</v>
      </c>
      <c r="O19" s="55">
        <f t="shared" si="10"/>
        <v>232</v>
      </c>
      <c r="P19" s="53">
        <f t="shared" si="10"/>
        <v>232</v>
      </c>
      <c r="Q19" s="53">
        <f t="shared" si="10"/>
        <v>232</v>
      </c>
      <c r="R19" s="53">
        <f t="shared" si="10"/>
        <v>232</v>
      </c>
      <c r="S19" s="54">
        <f t="shared" si="10"/>
        <v>232</v>
      </c>
      <c r="T19" s="55">
        <f t="shared" si="10"/>
        <v>232</v>
      </c>
      <c r="U19" s="53">
        <f t="shared" si="10"/>
        <v>232</v>
      </c>
      <c r="V19" s="53">
        <f t="shared" si="10"/>
        <v>232</v>
      </c>
      <c r="W19" s="53">
        <f t="shared" si="10"/>
        <v>232</v>
      </c>
      <c r="X19" s="54">
        <f t="shared" si="10"/>
        <v>232</v>
      </c>
      <c r="Y19" s="55">
        <f t="shared" si="10"/>
        <v>232</v>
      </c>
      <c r="Z19" s="53">
        <f t="shared" si="10"/>
        <v>232</v>
      </c>
      <c r="AA19" s="53">
        <f t="shared" si="10"/>
        <v>232</v>
      </c>
      <c r="AB19" s="53">
        <f t="shared" si="10"/>
        <v>232</v>
      </c>
      <c r="AC19" s="54">
        <f t="shared" si="10"/>
        <v>232</v>
      </c>
      <c r="AD19" s="55">
        <f t="shared" si="10"/>
        <v>0</v>
      </c>
      <c r="AE19" s="53">
        <f t="shared" si="10"/>
        <v>0</v>
      </c>
      <c r="AF19" s="53">
        <f t="shared" si="10"/>
        <v>0</v>
      </c>
      <c r="AG19" s="53">
        <f t="shared" si="10"/>
        <v>0</v>
      </c>
      <c r="AH19" s="54">
        <f t="shared" si="10"/>
        <v>0</v>
      </c>
      <c r="AI19" s="55">
        <f t="shared" si="10"/>
        <v>0</v>
      </c>
      <c r="AJ19" s="53">
        <f t="shared" si="10"/>
        <v>0</v>
      </c>
      <c r="AK19" s="53">
        <f t="shared" si="10"/>
        <v>0</v>
      </c>
      <c r="AL19" s="53">
        <f t="shared" si="10"/>
        <v>0</v>
      </c>
      <c r="AM19" s="54">
        <f t="shared" si="10"/>
        <v>0</v>
      </c>
      <c r="AN19" s="55">
        <f t="shared" si="10"/>
        <v>0</v>
      </c>
      <c r="AO19" s="53">
        <f t="shared" si="10"/>
        <v>0</v>
      </c>
      <c r="AP19" s="53">
        <f t="shared" si="10"/>
        <v>0</v>
      </c>
      <c r="AQ19" s="53">
        <f t="shared" si="10"/>
        <v>0</v>
      </c>
      <c r="AR19" s="54">
        <f t="shared" si="10"/>
        <v>0</v>
      </c>
      <c r="AS19" s="55">
        <f t="shared" si="10"/>
        <v>0</v>
      </c>
      <c r="AT19" s="53">
        <f t="shared" si="10"/>
        <v>0</v>
      </c>
      <c r="AU19" s="53">
        <f t="shared" si="10"/>
        <v>0</v>
      </c>
      <c r="AV19" s="53">
        <f t="shared" si="10"/>
        <v>0</v>
      </c>
      <c r="AW19" s="54">
        <f t="shared" si="10"/>
        <v>0</v>
      </c>
      <c r="AX19" s="55">
        <f t="shared" si="10"/>
        <v>0</v>
      </c>
    </row>
    <row r="20" spans="1:141" x14ac:dyDescent="0.2">
      <c r="A20" s="160" t="s">
        <v>18</v>
      </c>
      <c r="B20" s="161"/>
      <c r="C20" s="161"/>
      <c r="D20" s="161"/>
      <c r="E20" s="161"/>
      <c r="F20" s="161"/>
      <c r="G20" s="161"/>
      <c r="H20" s="161"/>
      <c r="I20" s="162"/>
      <c r="J20" s="163" t="s">
        <v>20</v>
      </c>
      <c r="K20" s="164"/>
      <c r="L20" s="164"/>
      <c r="M20" s="164"/>
      <c r="N20" s="164"/>
      <c r="O20" s="164"/>
      <c r="P20" s="164"/>
      <c r="Q20" s="164"/>
      <c r="R20" s="164"/>
      <c r="S20" s="164"/>
      <c r="T20" s="164"/>
      <c r="U20" s="164"/>
      <c r="V20" s="164"/>
      <c r="W20" s="164"/>
      <c r="X20" s="164"/>
      <c r="Y20" s="164"/>
      <c r="Z20" s="164"/>
      <c r="AA20" s="164"/>
      <c r="AB20" s="164"/>
      <c r="AC20" s="164"/>
      <c r="AD20" s="164"/>
      <c r="AE20" s="164"/>
      <c r="AF20" s="164"/>
      <c r="AG20" s="164"/>
      <c r="AH20" s="164"/>
      <c r="AI20" s="164"/>
      <c r="AJ20" s="164"/>
      <c r="AK20" s="164"/>
      <c r="AL20" s="164"/>
      <c r="AM20" s="164"/>
      <c r="AN20" s="164"/>
      <c r="AO20" s="164"/>
      <c r="AP20" s="164"/>
      <c r="AQ20" s="164"/>
      <c r="AR20" s="164"/>
      <c r="AS20" s="164"/>
      <c r="AT20" s="164"/>
      <c r="AU20" s="164"/>
      <c r="AV20" s="164"/>
      <c r="AW20" s="164"/>
      <c r="AX20" s="164"/>
    </row>
    <row r="21" spans="1:141" x14ac:dyDescent="0.2">
      <c r="A21" s="23" t="s">
        <v>2</v>
      </c>
      <c r="B21" s="23" t="s">
        <v>3</v>
      </c>
      <c r="C21" s="23" t="s">
        <v>27</v>
      </c>
      <c r="D21" s="23" t="s">
        <v>28</v>
      </c>
      <c r="E21" s="23" t="s">
        <v>4</v>
      </c>
      <c r="F21" s="23" t="s">
        <v>0</v>
      </c>
      <c r="G21" s="23" t="s">
        <v>25</v>
      </c>
      <c r="H21" s="23" t="s">
        <v>22</v>
      </c>
      <c r="I21" s="23" t="s">
        <v>23</v>
      </c>
      <c r="J21" s="165"/>
      <c r="K21" s="165"/>
      <c r="L21" s="165"/>
      <c r="M21" s="165"/>
      <c r="N21" s="165"/>
      <c r="O21" s="165"/>
      <c r="P21" s="165"/>
      <c r="Q21" s="165"/>
      <c r="R21" s="165"/>
      <c r="S21" s="165"/>
      <c r="T21" s="165"/>
      <c r="U21" s="165"/>
      <c r="V21" s="165"/>
      <c r="W21" s="165"/>
      <c r="X21" s="165"/>
      <c r="Y21" s="165"/>
      <c r="Z21" s="165"/>
      <c r="AA21" s="165"/>
      <c r="AB21" s="165"/>
      <c r="AC21" s="165"/>
      <c r="AD21" s="165"/>
      <c r="AE21" s="165"/>
      <c r="AF21" s="165"/>
      <c r="AG21" s="165"/>
      <c r="AH21" s="165"/>
      <c r="AI21" s="165"/>
      <c r="AJ21" s="165"/>
      <c r="AK21" s="165"/>
      <c r="AL21" s="165"/>
      <c r="AM21" s="165"/>
      <c r="AN21" s="165"/>
      <c r="AO21" s="165"/>
      <c r="AP21" s="165"/>
      <c r="AQ21" s="165"/>
      <c r="AR21" s="165"/>
      <c r="AS21" s="165"/>
      <c r="AT21" s="165"/>
      <c r="AU21" s="165"/>
      <c r="AV21" s="165"/>
      <c r="AW21" s="165"/>
      <c r="AX21" s="165"/>
      <c r="AY21" s="8"/>
    </row>
    <row r="22" spans="1:141" x14ac:dyDescent="0.2">
      <c r="A22" s="12"/>
      <c r="B22" s="28" t="s">
        <v>40</v>
      </c>
      <c r="C22" s="18"/>
      <c r="D22" s="19"/>
      <c r="E22" s="29" t="s">
        <v>19</v>
      </c>
      <c r="F22" s="17" t="s">
        <v>1</v>
      </c>
      <c r="G22" s="32" t="s">
        <v>32</v>
      </c>
      <c r="H22" s="12">
        <v>24</v>
      </c>
      <c r="I22" s="15">
        <f>IF(Sprint5TasksTable[[#This Row],[Presup]]&gt;0,(MAX(J22:AX22)-MIN(J22:AX22))/Sprint5TasksTable[[#This Row],[Presup]],0)</f>
        <v>1</v>
      </c>
      <c r="J22" s="12">
        <f t="shared" ref="J22:J30" si="11">H22</f>
        <v>24</v>
      </c>
      <c r="K22" s="16">
        <f>IF(K$1=0,0,J22)</f>
        <v>24</v>
      </c>
      <c r="L22" s="16">
        <f t="shared" ref="L22:AX31" si="12">IF(L$1=0,0,K22)</f>
        <v>24</v>
      </c>
      <c r="M22" s="16">
        <f t="shared" si="12"/>
        <v>24</v>
      </c>
      <c r="N22" s="41">
        <f t="shared" si="12"/>
        <v>24</v>
      </c>
      <c r="O22" s="46">
        <f t="shared" si="12"/>
        <v>24</v>
      </c>
      <c r="P22" s="16">
        <f t="shared" si="12"/>
        <v>24</v>
      </c>
      <c r="Q22" s="16">
        <f t="shared" si="12"/>
        <v>24</v>
      </c>
      <c r="R22" s="16">
        <f t="shared" si="12"/>
        <v>24</v>
      </c>
      <c r="S22" s="41">
        <f t="shared" si="12"/>
        <v>24</v>
      </c>
      <c r="T22" s="46">
        <f t="shared" si="12"/>
        <v>24</v>
      </c>
      <c r="U22" s="16">
        <f t="shared" si="12"/>
        <v>24</v>
      </c>
      <c r="V22" s="16">
        <f t="shared" si="12"/>
        <v>24</v>
      </c>
      <c r="W22" s="16">
        <f t="shared" si="12"/>
        <v>24</v>
      </c>
      <c r="X22" s="41">
        <f t="shared" si="12"/>
        <v>24</v>
      </c>
      <c r="Y22" s="46">
        <f t="shared" si="12"/>
        <v>24</v>
      </c>
      <c r="Z22" s="16">
        <f t="shared" si="12"/>
        <v>24</v>
      </c>
      <c r="AA22" s="16">
        <f t="shared" si="12"/>
        <v>24</v>
      </c>
      <c r="AB22" s="16">
        <f t="shared" si="12"/>
        <v>24</v>
      </c>
      <c r="AC22" s="41">
        <f t="shared" si="12"/>
        <v>24</v>
      </c>
      <c r="AD22" s="46">
        <f t="shared" si="12"/>
        <v>0</v>
      </c>
      <c r="AE22" s="16">
        <f t="shared" si="12"/>
        <v>0</v>
      </c>
      <c r="AF22" s="16">
        <f t="shared" si="12"/>
        <v>0</v>
      </c>
      <c r="AG22" s="16">
        <f t="shared" si="12"/>
        <v>0</v>
      </c>
      <c r="AH22" s="41">
        <f t="shared" si="12"/>
        <v>0</v>
      </c>
      <c r="AI22" s="46">
        <f t="shared" si="12"/>
        <v>0</v>
      </c>
      <c r="AJ22" s="16">
        <f t="shared" si="12"/>
        <v>0</v>
      </c>
      <c r="AK22" s="16">
        <f t="shared" si="12"/>
        <v>0</v>
      </c>
      <c r="AL22" s="16">
        <f t="shared" si="12"/>
        <v>0</v>
      </c>
      <c r="AM22" s="41">
        <f t="shared" si="12"/>
        <v>0</v>
      </c>
      <c r="AN22" s="46">
        <f t="shared" si="12"/>
        <v>0</v>
      </c>
      <c r="AO22" s="16">
        <f t="shared" si="12"/>
        <v>0</v>
      </c>
      <c r="AP22" s="16">
        <f t="shared" si="12"/>
        <v>0</v>
      </c>
      <c r="AQ22" s="16">
        <f t="shared" si="12"/>
        <v>0</v>
      </c>
      <c r="AR22" s="41">
        <f t="shared" si="12"/>
        <v>0</v>
      </c>
      <c r="AS22" s="46">
        <f t="shared" si="12"/>
        <v>0</v>
      </c>
      <c r="AT22" s="16">
        <f t="shared" si="12"/>
        <v>0</v>
      </c>
      <c r="AU22" s="16">
        <f t="shared" si="12"/>
        <v>0</v>
      </c>
      <c r="AV22" s="16">
        <f t="shared" si="12"/>
        <v>0</v>
      </c>
      <c r="AW22" s="41">
        <f t="shared" si="12"/>
        <v>0</v>
      </c>
      <c r="AX22" s="46">
        <f t="shared" si="12"/>
        <v>0</v>
      </c>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row>
    <row r="23" spans="1:141" x14ac:dyDescent="0.2">
      <c r="A23" s="12"/>
      <c r="B23" s="28" t="s">
        <v>41</v>
      </c>
      <c r="C23" s="18"/>
      <c r="D23" s="19"/>
      <c r="E23" s="29" t="s">
        <v>19</v>
      </c>
      <c r="F23" s="17" t="s">
        <v>1</v>
      </c>
      <c r="G23" s="32" t="s">
        <v>30</v>
      </c>
      <c r="H23" s="12">
        <v>10</v>
      </c>
      <c r="I23" s="15">
        <f>IF(Sprint5TasksTable[[#This Row],[Presup]]&gt;0,(MAX(J23:AX23)-MIN(J23:AX23))/Sprint5TasksTable[[#This Row],[Presup]],0)</f>
        <v>1</v>
      </c>
      <c r="J23" s="12">
        <f t="shared" si="11"/>
        <v>10</v>
      </c>
      <c r="K23" s="16">
        <f t="shared" ref="K23:Z36" si="13">IF(K$1=0,0,J23)</f>
        <v>10</v>
      </c>
      <c r="L23" s="16">
        <f t="shared" si="13"/>
        <v>10</v>
      </c>
      <c r="M23" s="16">
        <f t="shared" si="13"/>
        <v>10</v>
      </c>
      <c r="N23" s="41">
        <f t="shared" si="13"/>
        <v>10</v>
      </c>
      <c r="O23" s="46">
        <f t="shared" si="12"/>
        <v>10</v>
      </c>
      <c r="P23" s="16">
        <f t="shared" si="12"/>
        <v>10</v>
      </c>
      <c r="Q23" s="16">
        <f t="shared" si="12"/>
        <v>10</v>
      </c>
      <c r="R23" s="16">
        <f t="shared" si="12"/>
        <v>10</v>
      </c>
      <c r="S23" s="41">
        <f t="shared" si="12"/>
        <v>10</v>
      </c>
      <c r="T23" s="46">
        <f t="shared" si="12"/>
        <v>10</v>
      </c>
      <c r="U23" s="16">
        <f t="shared" si="12"/>
        <v>10</v>
      </c>
      <c r="V23" s="16">
        <f t="shared" si="12"/>
        <v>10</v>
      </c>
      <c r="W23" s="16">
        <f t="shared" si="12"/>
        <v>10</v>
      </c>
      <c r="X23" s="41">
        <f t="shared" si="12"/>
        <v>10</v>
      </c>
      <c r="Y23" s="46">
        <f t="shared" si="12"/>
        <v>10</v>
      </c>
      <c r="Z23" s="16">
        <f t="shared" si="12"/>
        <v>10</v>
      </c>
      <c r="AA23" s="16">
        <f t="shared" si="12"/>
        <v>10</v>
      </c>
      <c r="AB23" s="16">
        <f t="shared" si="12"/>
        <v>10</v>
      </c>
      <c r="AC23" s="41">
        <f t="shared" si="12"/>
        <v>10</v>
      </c>
      <c r="AD23" s="46">
        <f t="shared" si="12"/>
        <v>0</v>
      </c>
      <c r="AE23" s="16">
        <f t="shared" si="12"/>
        <v>0</v>
      </c>
      <c r="AF23" s="16">
        <f t="shared" si="12"/>
        <v>0</v>
      </c>
      <c r="AG23" s="16">
        <f t="shared" si="12"/>
        <v>0</v>
      </c>
      <c r="AH23" s="41">
        <f t="shared" si="12"/>
        <v>0</v>
      </c>
      <c r="AI23" s="46">
        <f t="shared" si="12"/>
        <v>0</v>
      </c>
      <c r="AJ23" s="16">
        <f t="shared" si="12"/>
        <v>0</v>
      </c>
      <c r="AK23" s="16">
        <f t="shared" si="12"/>
        <v>0</v>
      </c>
      <c r="AL23" s="16">
        <f t="shared" si="12"/>
        <v>0</v>
      </c>
      <c r="AM23" s="41">
        <f t="shared" si="12"/>
        <v>0</v>
      </c>
      <c r="AN23" s="46">
        <f t="shared" si="12"/>
        <v>0</v>
      </c>
      <c r="AO23" s="16">
        <f t="shared" si="12"/>
        <v>0</v>
      </c>
      <c r="AP23" s="16">
        <f t="shared" si="12"/>
        <v>0</v>
      </c>
      <c r="AQ23" s="16">
        <f t="shared" si="12"/>
        <v>0</v>
      </c>
      <c r="AR23" s="41">
        <f t="shared" si="12"/>
        <v>0</v>
      </c>
      <c r="AS23" s="46">
        <f t="shared" si="12"/>
        <v>0</v>
      </c>
      <c r="AT23" s="16">
        <f t="shared" si="12"/>
        <v>0</v>
      </c>
      <c r="AU23" s="16">
        <f t="shared" si="12"/>
        <v>0</v>
      </c>
      <c r="AV23" s="16">
        <f t="shared" si="12"/>
        <v>0</v>
      </c>
      <c r="AW23" s="41">
        <f t="shared" si="12"/>
        <v>0</v>
      </c>
      <c r="AX23" s="46">
        <f t="shared" si="12"/>
        <v>0</v>
      </c>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row>
    <row r="24" spans="1:141" x14ac:dyDescent="0.2">
      <c r="A24" s="12"/>
      <c r="B24" s="28" t="s">
        <v>42</v>
      </c>
      <c r="C24" s="18"/>
      <c r="D24" s="19"/>
      <c r="E24" s="29" t="s">
        <v>19</v>
      </c>
      <c r="F24" s="29" t="s">
        <v>1</v>
      </c>
      <c r="G24" s="32" t="s">
        <v>32</v>
      </c>
      <c r="H24" s="12">
        <v>20</v>
      </c>
      <c r="I24" s="15">
        <f>IF(Sprint5TasksTable[[#This Row],[Presup]]&gt;0,(MAX(J24:AX24)-MIN(J24:AX24))/Sprint5TasksTable[[#This Row],[Presup]],0)</f>
        <v>1</v>
      </c>
      <c r="J24" s="12">
        <f t="shared" si="11"/>
        <v>20</v>
      </c>
      <c r="K24" s="16">
        <f t="shared" si="13"/>
        <v>20</v>
      </c>
      <c r="L24" s="16">
        <f t="shared" si="13"/>
        <v>20</v>
      </c>
      <c r="M24" s="16">
        <f t="shared" si="13"/>
        <v>20</v>
      </c>
      <c r="N24" s="41">
        <f t="shared" si="13"/>
        <v>20</v>
      </c>
      <c r="O24" s="46">
        <f t="shared" si="13"/>
        <v>20</v>
      </c>
      <c r="P24" s="16">
        <f t="shared" si="13"/>
        <v>20</v>
      </c>
      <c r="Q24" s="16">
        <f t="shared" si="13"/>
        <v>20</v>
      </c>
      <c r="R24" s="16">
        <f t="shared" si="13"/>
        <v>20</v>
      </c>
      <c r="S24" s="41">
        <f t="shared" si="13"/>
        <v>20</v>
      </c>
      <c r="T24" s="46">
        <f t="shared" si="13"/>
        <v>20</v>
      </c>
      <c r="U24" s="16">
        <f t="shared" si="13"/>
        <v>20</v>
      </c>
      <c r="V24" s="16">
        <f t="shared" si="13"/>
        <v>20</v>
      </c>
      <c r="W24" s="16">
        <f t="shared" si="13"/>
        <v>20</v>
      </c>
      <c r="X24" s="41">
        <f t="shared" si="13"/>
        <v>20</v>
      </c>
      <c r="Y24" s="46">
        <f t="shared" si="13"/>
        <v>20</v>
      </c>
      <c r="Z24" s="16">
        <f t="shared" si="13"/>
        <v>20</v>
      </c>
      <c r="AA24" s="16">
        <f t="shared" si="12"/>
        <v>20</v>
      </c>
      <c r="AB24" s="16">
        <f t="shared" si="12"/>
        <v>20</v>
      </c>
      <c r="AC24" s="41">
        <f t="shared" si="12"/>
        <v>20</v>
      </c>
      <c r="AD24" s="46">
        <f t="shared" si="12"/>
        <v>0</v>
      </c>
      <c r="AE24" s="16">
        <f t="shared" si="12"/>
        <v>0</v>
      </c>
      <c r="AF24" s="16">
        <f t="shared" si="12"/>
        <v>0</v>
      </c>
      <c r="AG24" s="16">
        <f t="shared" si="12"/>
        <v>0</v>
      </c>
      <c r="AH24" s="41">
        <f t="shared" si="12"/>
        <v>0</v>
      </c>
      <c r="AI24" s="46">
        <f t="shared" si="12"/>
        <v>0</v>
      </c>
      <c r="AJ24" s="16">
        <f t="shared" si="12"/>
        <v>0</v>
      </c>
      <c r="AK24" s="16">
        <f t="shared" si="12"/>
        <v>0</v>
      </c>
      <c r="AL24" s="16">
        <f t="shared" si="12"/>
        <v>0</v>
      </c>
      <c r="AM24" s="41">
        <f t="shared" si="12"/>
        <v>0</v>
      </c>
      <c r="AN24" s="46">
        <f t="shared" si="12"/>
        <v>0</v>
      </c>
      <c r="AO24" s="16">
        <f t="shared" si="12"/>
        <v>0</v>
      </c>
      <c r="AP24" s="16">
        <f t="shared" si="12"/>
        <v>0</v>
      </c>
      <c r="AQ24" s="16">
        <f t="shared" si="12"/>
        <v>0</v>
      </c>
      <c r="AR24" s="41">
        <f t="shared" si="12"/>
        <v>0</v>
      </c>
      <c r="AS24" s="46">
        <f t="shared" si="12"/>
        <v>0</v>
      </c>
      <c r="AT24" s="16">
        <f t="shared" si="12"/>
        <v>0</v>
      </c>
      <c r="AU24" s="16">
        <f t="shared" si="12"/>
        <v>0</v>
      </c>
      <c r="AV24" s="16">
        <f t="shared" si="12"/>
        <v>0</v>
      </c>
      <c r="AW24" s="41">
        <f t="shared" si="12"/>
        <v>0</v>
      </c>
      <c r="AX24" s="46">
        <f t="shared" si="12"/>
        <v>0</v>
      </c>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row>
    <row r="25" spans="1:141" x14ac:dyDescent="0.2">
      <c r="A25" s="12"/>
      <c r="B25" s="28" t="s">
        <v>43</v>
      </c>
      <c r="C25" s="18"/>
      <c r="D25" s="19"/>
      <c r="E25" s="29" t="s">
        <v>19</v>
      </c>
      <c r="F25" s="29" t="s">
        <v>33</v>
      </c>
      <c r="G25" s="27" t="s">
        <v>31</v>
      </c>
      <c r="H25" s="12">
        <v>10</v>
      </c>
      <c r="I25" s="15">
        <f>IF(Sprint5TasksTable[[#This Row],[Presup]]&gt;0,(MAX(J25:AX25)-MIN(J25:AX25))/Sprint5TasksTable[[#This Row],[Presup]],0)</f>
        <v>1</v>
      </c>
      <c r="J25" s="12">
        <f t="shared" si="11"/>
        <v>10</v>
      </c>
      <c r="K25" s="16">
        <f t="shared" si="13"/>
        <v>10</v>
      </c>
      <c r="L25" s="16">
        <f t="shared" si="13"/>
        <v>10</v>
      </c>
      <c r="M25" s="16">
        <f t="shared" si="13"/>
        <v>10</v>
      </c>
      <c r="N25" s="41">
        <f t="shared" si="13"/>
        <v>10</v>
      </c>
      <c r="O25" s="46">
        <f t="shared" si="13"/>
        <v>10</v>
      </c>
      <c r="P25" s="16">
        <f t="shared" si="13"/>
        <v>10</v>
      </c>
      <c r="Q25" s="16">
        <f t="shared" si="13"/>
        <v>10</v>
      </c>
      <c r="R25" s="16">
        <f t="shared" si="13"/>
        <v>10</v>
      </c>
      <c r="S25" s="41">
        <f t="shared" si="13"/>
        <v>10</v>
      </c>
      <c r="T25" s="46">
        <f t="shared" si="13"/>
        <v>10</v>
      </c>
      <c r="U25" s="16">
        <f t="shared" si="13"/>
        <v>10</v>
      </c>
      <c r="V25" s="16">
        <f t="shared" si="13"/>
        <v>10</v>
      </c>
      <c r="W25" s="16">
        <f t="shared" si="13"/>
        <v>10</v>
      </c>
      <c r="X25" s="41">
        <f t="shared" si="13"/>
        <v>10</v>
      </c>
      <c r="Y25" s="46">
        <f t="shared" si="13"/>
        <v>10</v>
      </c>
      <c r="Z25" s="16">
        <f t="shared" si="13"/>
        <v>10</v>
      </c>
      <c r="AA25" s="16">
        <f t="shared" si="12"/>
        <v>10</v>
      </c>
      <c r="AB25" s="16">
        <f t="shared" si="12"/>
        <v>10</v>
      </c>
      <c r="AC25" s="41">
        <f t="shared" si="12"/>
        <v>10</v>
      </c>
      <c r="AD25" s="46">
        <f t="shared" si="12"/>
        <v>0</v>
      </c>
      <c r="AE25" s="16">
        <f t="shared" si="12"/>
        <v>0</v>
      </c>
      <c r="AF25" s="16">
        <f t="shared" si="12"/>
        <v>0</v>
      </c>
      <c r="AG25" s="16">
        <f t="shared" si="12"/>
        <v>0</v>
      </c>
      <c r="AH25" s="41">
        <f t="shared" si="12"/>
        <v>0</v>
      </c>
      <c r="AI25" s="46">
        <f t="shared" si="12"/>
        <v>0</v>
      </c>
      <c r="AJ25" s="16">
        <f t="shared" si="12"/>
        <v>0</v>
      </c>
      <c r="AK25" s="16">
        <f t="shared" si="12"/>
        <v>0</v>
      </c>
      <c r="AL25" s="16">
        <f t="shared" si="12"/>
        <v>0</v>
      </c>
      <c r="AM25" s="41">
        <f t="shared" si="12"/>
        <v>0</v>
      </c>
      <c r="AN25" s="46">
        <f t="shared" si="12"/>
        <v>0</v>
      </c>
      <c r="AO25" s="16">
        <f t="shared" si="12"/>
        <v>0</v>
      </c>
      <c r="AP25" s="16">
        <f t="shared" si="12"/>
        <v>0</v>
      </c>
      <c r="AQ25" s="16">
        <f t="shared" si="12"/>
        <v>0</v>
      </c>
      <c r="AR25" s="41">
        <f t="shared" si="12"/>
        <v>0</v>
      </c>
      <c r="AS25" s="46">
        <f t="shared" si="12"/>
        <v>0</v>
      </c>
      <c r="AT25" s="16">
        <f t="shared" si="12"/>
        <v>0</v>
      </c>
      <c r="AU25" s="16">
        <f t="shared" si="12"/>
        <v>0</v>
      </c>
      <c r="AV25" s="16">
        <f t="shared" si="12"/>
        <v>0</v>
      </c>
      <c r="AW25" s="41">
        <f t="shared" si="12"/>
        <v>0</v>
      </c>
      <c r="AX25" s="46">
        <f t="shared" si="12"/>
        <v>0</v>
      </c>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row>
    <row r="26" spans="1:141" x14ac:dyDescent="0.2">
      <c r="A26" s="12"/>
      <c r="B26" s="28" t="s">
        <v>44</v>
      </c>
      <c r="C26" s="18"/>
      <c r="D26" s="19"/>
      <c r="E26" s="17" t="s">
        <v>19</v>
      </c>
      <c r="F26" s="17" t="s">
        <v>1</v>
      </c>
      <c r="G26" s="27" t="s">
        <v>31</v>
      </c>
      <c r="H26" s="12">
        <v>20</v>
      </c>
      <c r="I26" s="15">
        <f>IF(Sprint5TasksTable[[#This Row],[Presup]]&gt;0,(MAX(J26:AX26)-MIN(J26:AX26))/Sprint5TasksTable[[#This Row],[Presup]],0)</f>
        <v>1</v>
      </c>
      <c r="J26" s="12">
        <f>H26</f>
        <v>20</v>
      </c>
      <c r="K26" s="16">
        <f t="shared" si="13"/>
        <v>20</v>
      </c>
      <c r="L26" s="16">
        <f t="shared" si="13"/>
        <v>20</v>
      </c>
      <c r="M26" s="16">
        <f t="shared" si="13"/>
        <v>20</v>
      </c>
      <c r="N26" s="41">
        <f t="shared" si="13"/>
        <v>20</v>
      </c>
      <c r="O26" s="46">
        <f t="shared" si="13"/>
        <v>20</v>
      </c>
      <c r="P26" s="46">
        <f t="shared" si="13"/>
        <v>20</v>
      </c>
      <c r="Q26" s="16">
        <f t="shared" si="13"/>
        <v>20</v>
      </c>
      <c r="R26" s="16">
        <f t="shared" si="13"/>
        <v>20</v>
      </c>
      <c r="S26" s="41">
        <f t="shared" si="13"/>
        <v>20</v>
      </c>
      <c r="T26" s="46">
        <f t="shared" si="13"/>
        <v>20</v>
      </c>
      <c r="U26" s="16">
        <f t="shared" si="13"/>
        <v>20</v>
      </c>
      <c r="V26" s="16">
        <f t="shared" si="13"/>
        <v>20</v>
      </c>
      <c r="W26" s="16">
        <f t="shared" si="13"/>
        <v>20</v>
      </c>
      <c r="X26" s="41">
        <f t="shared" si="13"/>
        <v>20</v>
      </c>
      <c r="Y26" s="46">
        <f t="shared" si="13"/>
        <v>20</v>
      </c>
      <c r="Z26" s="16">
        <f t="shared" si="13"/>
        <v>20</v>
      </c>
      <c r="AA26" s="16">
        <f t="shared" si="12"/>
        <v>20</v>
      </c>
      <c r="AB26" s="16">
        <f t="shared" si="12"/>
        <v>20</v>
      </c>
      <c r="AC26" s="41">
        <f t="shared" si="12"/>
        <v>20</v>
      </c>
      <c r="AD26" s="46">
        <f t="shared" si="12"/>
        <v>0</v>
      </c>
      <c r="AE26" s="16">
        <f t="shared" si="12"/>
        <v>0</v>
      </c>
      <c r="AF26" s="16">
        <f t="shared" si="12"/>
        <v>0</v>
      </c>
      <c r="AG26" s="16">
        <f t="shared" si="12"/>
        <v>0</v>
      </c>
      <c r="AH26" s="41">
        <f t="shared" si="12"/>
        <v>0</v>
      </c>
      <c r="AI26" s="46">
        <f t="shared" si="12"/>
        <v>0</v>
      </c>
      <c r="AJ26" s="16">
        <f t="shared" si="12"/>
        <v>0</v>
      </c>
      <c r="AK26" s="16">
        <f t="shared" si="12"/>
        <v>0</v>
      </c>
      <c r="AL26" s="16">
        <f t="shared" si="12"/>
        <v>0</v>
      </c>
      <c r="AM26" s="41">
        <f t="shared" si="12"/>
        <v>0</v>
      </c>
      <c r="AN26" s="46">
        <f t="shared" si="12"/>
        <v>0</v>
      </c>
      <c r="AO26" s="16">
        <f t="shared" si="12"/>
        <v>0</v>
      </c>
      <c r="AP26" s="16">
        <f t="shared" si="12"/>
        <v>0</v>
      </c>
      <c r="AQ26" s="16">
        <f t="shared" si="12"/>
        <v>0</v>
      </c>
      <c r="AR26" s="41">
        <f t="shared" si="12"/>
        <v>0</v>
      </c>
      <c r="AS26" s="46">
        <f t="shared" si="12"/>
        <v>0</v>
      </c>
      <c r="AT26" s="16">
        <f t="shared" si="12"/>
        <v>0</v>
      </c>
      <c r="AU26" s="16">
        <f t="shared" si="12"/>
        <v>0</v>
      </c>
      <c r="AV26" s="16">
        <f t="shared" si="12"/>
        <v>0</v>
      </c>
      <c r="AW26" s="41">
        <f t="shared" si="12"/>
        <v>0</v>
      </c>
      <c r="AX26" s="46">
        <f t="shared" si="12"/>
        <v>0</v>
      </c>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row>
    <row r="27" spans="1:141" x14ac:dyDescent="0.2">
      <c r="A27" s="12"/>
      <c r="B27" s="28" t="s">
        <v>45</v>
      </c>
      <c r="C27" s="18"/>
      <c r="D27" s="19"/>
      <c r="E27" s="17" t="s">
        <v>19</v>
      </c>
      <c r="F27" s="29" t="s">
        <v>1</v>
      </c>
      <c r="G27" s="27" t="s">
        <v>31</v>
      </c>
      <c r="H27" s="12">
        <v>30</v>
      </c>
      <c r="I27" s="15">
        <f>IF(Sprint5TasksTable[[#This Row],[Presup]]&gt;0,(MAX(J27:AX27)-MIN(J27:AX27))/Sprint5TasksTable[[#This Row],[Presup]],0)</f>
        <v>1</v>
      </c>
      <c r="J27" s="12">
        <f t="shared" si="11"/>
        <v>30</v>
      </c>
      <c r="K27" s="16">
        <f t="shared" si="13"/>
        <v>30</v>
      </c>
      <c r="L27" s="16">
        <f t="shared" si="13"/>
        <v>30</v>
      </c>
      <c r="M27" s="16">
        <f t="shared" si="13"/>
        <v>30</v>
      </c>
      <c r="N27" s="41">
        <f t="shared" si="13"/>
        <v>30</v>
      </c>
      <c r="O27" s="46">
        <f t="shared" si="13"/>
        <v>30</v>
      </c>
      <c r="P27" s="16">
        <f t="shared" si="13"/>
        <v>30</v>
      </c>
      <c r="Q27" s="16">
        <f t="shared" si="13"/>
        <v>30</v>
      </c>
      <c r="R27" s="16">
        <f t="shared" si="13"/>
        <v>30</v>
      </c>
      <c r="S27" s="41">
        <f t="shared" si="13"/>
        <v>30</v>
      </c>
      <c r="T27" s="46">
        <f t="shared" si="13"/>
        <v>30</v>
      </c>
      <c r="U27" s="16">
        <f t="shared" si="13"/>
        <v>30</v>
      </c>
      <c r="V27" s="16">
        <f t="shared" si="13"/>
        <v>30</v>
      </c>
      <c r="W27" s="16">
        <f t="shared" si="13"/>
        <v>30</v>
      </c>
      <c r="X27" s="41">
        <f t="shared" si="13"/>
        <v>30</v>
      </c>
      <c r="Y27" s="46">
        <f t="shared" si="13"/>
        <v>30</v>
      </c>
      <c r="Z27" s="16">
        <f t="shared" si="13"/>
        <v>30</v>
      </c>
      <c r="AA27" s="16">
        <f t="shared" si="12"/>
        <v>30</v>
      </c>
      <c r="AB27" s="16">
        <f t="shared" si="12"/>
        <v>30</v>
      </c>
      <c r="AC27" s="41">
        <f t="shared" si="12"/>
        <v>30</v>
      </c>
      <c r="AD27" s="46">
        <f t="shared" si="12"/>
        <v>0</v>
      </c>
      <c r="AE27" s="16">
        <f t="shared" si="12"/>
        <v>0</v>
      </c>
      <c r="AF27" s="16">
        <f t="shared" si="12"/>
        <v>0</v>
      </c>
      <c r="AG27" s="16">
        <f t="shared" si="12"/>
        <v>0</v>
      </c>
      <c r="AH27" s="41">
        <f t="shared" si="12"/>
        <v>0</v>
      </c>
      <c r="AI27" s="46">
        <f t="shared" si="12"/>
        <v>0</v>
      </c>
      <c r="AJ27" s="16">
        <f t="shared" si="12"/>
        <v>0</v>
      </c>
      <c r="AK27" s="16">
        <f t="shared" si="12"/>
        <v>0</v>
      </c>
      <c r="AL27" s="16">
        <f t="shared" si="12"/>
        <v>0</v>
      </c>
      <c r="AM27" s="41">
        <f t="shared" si="12"/>
        <v>0</v>
      </c>
      <c r="AN27" s="46">
        <f t="shared" si="12"/>
        <v>0</v>
      </c>
      <c r="AO27" s="16">
        <f t="shared" si="12"/>
        <v>0</v>
      </c>
      <c r="AP27" s="16">
        <f t="shared" si="12"/>
        <v>0</v>
      </c>
      <c r="AQ27" s="16">
        <f t="shared" si="12"/>
        <v>0</v>
      </c>
      <c r="AR27" s="41">
        <f t="shared" si="12"/>
        <v>0</v>
      </c>
      <c r="AS27" s="46">
        <f t="shared" si="12"/>
        <v>0</v>
      </c>
      <c r="AT27" s="16">
        <f t="shared" si="12"/>
        <v>0</v>
      </c>
      <c r="AU27" s="16">
        <f t="shared" si="12"/>
        <v>0</v>
      </c>
      <c r="AV27" s="16">
        <f t="shared" si="12"/>
        <v>0</v>
      </c>
      <c r="AW27" s="41">
        <f t="shared" si="12"/>
        <v>0</v>
      </c>
      <c r="AX27" s="46">
        <f t="shared" si="12"/>
        <v>0</v>
      </c>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row>
    <row r="28" spans="1:141" x14ac:dyDescent="0.2">
      <c r="A28" s="12"/>
      <c r="B28" s="28" t="s">
        <v>46</v>
      </c>
      <c r="C28" s="18"/>
      <c r="D28" s="19"/>
      <c r="E28" s="29" t="s">
        <v>19</v>
      </c>
      <c r="F28" s="29" t="s">
        <v>33</v>
      </c>
      <c r="G28" s="27" t="s">
        <v>31</v>
      </c>
      <c r="H28" s="12">
        <v>20</v>
      </c>
      <c r="I28" s="15">
        <f>IF(Sprint5TasksTable[[#This Row],[Presup]]&gt;0,(MAX(J28:AX28)-MIN(J28:AX28))/Sprint5TasksTable[[#This Row],[Presup]],0)</f>
        <v>1</v>
      </c>
      <c r="J28" s="12">
        <f t="shared" si="11"/>
        <v>20</v>
      </c>
      <c r="K28" s="16">
        <f t="shared" si="13"/>
        <v>20</v>
      </c>
      <c r="L28" s="16">
        <f t="shared" si="13"/>
        <v>20</v>
      </c>
      <c r="M28" s="16">
        <f t="shared" si="13"/>
        <v>20</v>
      </c>
      <c r="N28" s="41">
        <f t="shared" si="13"/>
        <v>20</v>
      </c>
      <c r="O28" s="46">
        <f t="shared" si="13"/>
        <v>20</v>
      </c>
      <c r="P28" s="16">
        <f t="shared" si="13"/>
        <v>20</v>
      </c>
      <c r="Q28" s="16">
        <f t="shared" si="13"/>
        <v>20</v>
      </c>
      <c r="R28" s="16">
        <f t="shared" si="13"/>
        <v>20</v>
      </c>
      <c r="S28" s="41">
        <f t="shared" si="13"/>
        <v>20</v>
      </c>
      <c r="T28" s="46">
        <f t="shared" si="13"/>
        <v>20</v>
      </c>
      <c r="U28" s="16">
        <f t="shared" si="13"/>
        <v>20</v>
      </c>
      <c r="V28" s="16">
        <f t="shared" si="13"/>
        <v>20</v>
      </c>
      <c r="W28" s="16">
        <f t="shared" si="13"/>
        <v>20</v>
      </c>
      <c r="X28" s="41">
        <f t="shared" si="13"/>
        <v>20</v>
      </c>
      <c r="Y28" s="46">
        <f t="shared" si="13"/>
        <v>20</v>
      </c>
      <c r="Z28" s="16">
        <f t="shared" si="13"/>
        <v>20</v>
      </c>
      <c r="AA28" s="16">
        <f t="shared" si="12"/>
        <v>20</v>
      </c>
      <c r="AB28" s="16">
        <f t="shared" si="12"/>
        <v>20</v>
      </c>
      <c r="AC28" s="41">
        <f t="shared" si="12"/>
        <v>20</v>
      </c>
      <c r="AD28" s="46">
        <f t="shared" si="12"/>
        <v>0</v>
      </c>
      <c r="AE28" s="16">
        <f t="shared" si="12"/>
        <v>0</v>
      </c>
      <c r="AF28" s="16">
        <f t="shared" si="12"/>
        <v>0</v>
      </c>
      <c r="AG28" s="16">
        <f t="shared" si="12"/>
        <v>0</v>
      </c>
      <c r="AH28" s="41">
        <f t="shared" si="12"/>
        <v>0</v>
      </c>
      <c r="AI28" s="46">
        <f t="shared" si="12"/>
        <v>0</v>
      </c>
      <c r="AJ28" s="16">
        <f t="shared" si="12"/>
        <v>0</v>
      </c>
      <c r="AK28" s="16">
        <f t="shared" si="12"/>
        <v>0</v>
      </c>
      <c r="AL28" s="16">
        <f t="shared" si="12"/>
        <v>0</v>
      </c>
      <c r="AM28" s="41">
        <f t="shared" si="12"/>
        <v>0</v>
      </c>
      <c r="AN28" s="46">
        <f t="shared" si="12"/>
        <v>0</v>
      </c>
      <c r="AO28" s="16">
        <f t="shared" si="12"/>
        <v>0</v>
      </c>
      <c r="AP28" s="16">
        <f t="shared" si="12"/>
        <v>0</v>
      </c>
      <c r="AQ28" s="16">
        <f t="shared" si="12"/>
        <v>0</v>
      </c>
      <c r="AR28" s="41">
        <f t="shared" si="12"/>
        <v>0</v>
      </c>
      <c r="AS28" s="46">
        <f t="shared" si="12"/>
        <v>0</v>
      </c>
      <c r="AT28" s="16">
        <f t="shared" si="12"/>
        <v>0</v>
      </c>
      <c r="AU28" s="16">
        <f t="shared" si="12"/>
        <v>0</v>
      </c>
      <c r="AV28" s="16">
        <f t="shared" si="12"/>
        <v>0</v>
      </c>
      <c r="AW28" s="41">
        <f t="shared" si="12"/>
        <v>0</v>
      </c>
      <c r="AX28" s="46">
        <f t="shared" si="12"/>
        <v>0</v>
      </c>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row>
    <row r="29" spans="1:141" x14ac:dyDescent="0.2">
      <c r="A29" s="12"/>
      <c r="B29" s="28" t="s">
        <v>47</v>
      </c>
      <c r="C29" s="18"/>
      <c r="D29" s="19"/>
      <c r="E29" s="29" t="s">
        <v>19</v>
      </c>
      <c r="F29" s="29" t="s">
        <v>1</v>
      </c>
      <c r="G29" s="27" t="s">
        <v>31</v>
      </c>
      <c r="H29" s="12">
        <v>20</v>
      </c>
      <c r="I29" s="15">
        <f>IF(Sprint5TasksTable[[#This Row],[Presup]]&gt;0,(MAX(J29:AX29)-MIN(J29:AX29))/Sprint5TasksTable[[#This Row],[Presup]],0)</f>
        <v>1</v>
      </c>
      <c r="J29" s="12">
        <f t="shared" si="11"/>
        <v>20</v>
      </c>
      <c r="K29" s="16">
        <f t="shared" si="13"/>
        <v>20</v>
      </c>
      <c r="L29" s="16">
        <f t="shared" si="13"/>
        <v>20</v>
      </c>
      <c r="M29" s="16">
        <f t="shared" si="13"/>
        <v>20</v>
      </c>
      <c r="N29" s="41">
        <f t="shared" si="13"/>
        <v>20</v>
      </c>
      <c r="O29" s="46">
        <f t="shared" si="13"/>
        <v>20</v>
      </c>
      <c r="P29" s="16">
        <f t="shared" si="13"/>
        <v>20</v>
      </c>
      <c r="Q29" s="16">
        <f t="shared" si="13"/>
        <v>20</v>
      </c>
      <c r="R29" s="16">
        <f t="shared" si="13"/>
        <v>20</v>
      </c>
      <c r="S29" s="41">
        <f t="shared" si="13"/>
        <v>20</v>
      </c>
      <c r="T29" s="46">
        <f t="shared" si="13"/>
        <v>20</v>
      </c>
      <c r="U29" s="16">
        <f t="shared" si="13"/>
        <v>20</v>
      </c>
      <c r="V29" s="16">
        <f t="shared" si="13"/>
        <v>20</v>
      </c>
      <c r="W29" s="16">
        <f t="shared" si="13"/>
        <v>20</v>
      </c>
      <c r="X29" s="41">
        <f t="shared" si="13"/>
        <v>20</v>
      </c>
      <c r="Y29" s="46">
        <f t="shared" si="13"/>
        <v>20</v>
      </c>
      <c r="Z29" s="16">
        <f t="shared" si="13"/>
        <v>20</v>
      </c>
      <c r="AA29" s="16">
        <f t="shared" si="12"/>
        <v>20</v>
      </c>
      <c r="AB29" s="16">
        <f t="shared" si="12"/>
        <v>20</v>
      </c>
      <c r="AC29" s="41">
        <f t="shared" si="12"/>
        <v>20</v>
      </c>
      <c r="AD29" s="46">
        <f t="shared" si="12"/>
        <v>0</v>
      </c>
      <c r="AE29" s="16">
        <f t="shared" si="12"/>
        <v>0</v>
      </c>
      <c r="AF29" s="16">
        <f t="shared" si="12"/>
        <v>0</v>
      </c>
      <c r="AG29" s="16">
        <f t="shared" si="12"/>
        <v>0</v>
      </c>
      <c r="AH29" s="41">
        <f t="shared" si="12"/>
        <v>0</v>
      </c>
      <c r="AI29" s="46">
        <f t="shared" si="12"/>
        <v>0</v>
      </c>
      <c r="AJ29" s="16">
        <f t="shared" si="12"/>
        <v>0</v>
      </c>
      <c r="AK29" s="16">
        <f t="shared" si="12"/>
        <v>0</v>
      </c>
      <c r="AL29" s="16">
        <f t="shared" si="12"/>
        <v>0</v>
      </c>
      <c r="AM29" s="41">
        <f t="shared" si="12"/>
        <v>0</v>
      </c>
      <c r="AN29" s="46">
        <f t="shared" si="12"/>
        <v>0</v>
      </c>
      <c r="AO29" s="16">
        <f t="shared" si="12"/>
        <v>0</v>
      </c>
      <c r="AP29" s="16">
        <f t="shared" si="12"/>
        <v>0</v>
      </c>
      <c r="AQ29" s="16">
        <f t="shared" si="12"/>
        <v>0</v>
      </c>
      <c r="AR29" s="41">
        <f t="shared" si="12"/>
        <v>0</v>
      </c>
      <c r="AS29" s="46">
        <f t="shared" si="12"/>
        <v>0</v>
      </c>
      <c r="AT29" s="16">
        <f t="shared" si="12"/>
        <v>0</v>
      </c>
      <c r="AU29" s="16">
        <f t="shared" si="12"/>
        <v>0</v>
      </c>
      <c r="AV29" s="16">
        <f t="shared" si="12"/>
        <v>0</v>
      </c>
      <c r="AW29" s="41">
        <f t="shared" si="12"/>
        <v>0</v>
      </c>
      <c r="AX29" s="46">
        <f t="shared" si="12"/>
        <v>0</v>
      </c>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row>
    <row r="30" spans="1:141" x14ac:dyDescent="0.2">
      <c r="A30" s="12"/>
      <c r="B30" s="28" t="s">
        <v>48</v>
      </c>
      <c r="C30" s="18"/>
      <c r="D30" s="19"/>
      <c r="E30" s="29" t="s">
        <v>19</v>
      </c>
      <c r="F30" s="29" t="s">
        <v>33</v>
      </c>
      <c r="G30" s="27" t="s">
        <v>31</v>
      </c>
      <c r="H30" s="12">
        <v>10</v>
      </c>
      <c r="I30" s="15">
        <f>IF(Sprint5TasksTable[[#This Row],[Presup]]&gt;0,(MAX(J30:AX30)-MIN(J30:AX30))/Sprint5TasksTable[[#This Row],[Presup]],0)</f>
        <v>1</v>
      </c>
      <c r="J30" s="12">
        <f t="shared" si="11"/>
        <v>10</v>
      </c>
      <c r="K30" s="16">
        <f t="shared" si="13"/>
        <v>10</v>
      </c>
      <c r="L30" s="16">
        <f t="shared" si="13"/>
        <v>10</v>
      </c>
      <c r="M30" s="16">
        <f t="shared" si="13"/>
        <v>10</v>
      </c>
      <c r="N30" s="41">
        <f t="shared" si="13"/>
        <v>10</v>
      </c>
      <c r="O30" s="46">
        <f t="shared" si="13"/>
        <v>10</v>
      </c>
      <c r="P30" s="16">
        <f t="shared" si="13"/>
        <v>10</v>
      </c>
      <c r="Q30" s="16">
        <f t="shared" si="13"/>
        <v>10</v>
      </c>
      <c r="R30" s="16">
        <f t="shared" si="13"/>
        <v>10</v>
      </c>
      <c r="S30" s="41">
        <f t="shared" si="13"/>
        <v>10</v>
      </c>
      <c r="T30" s="46">
        <f t="shared" si="13"/>
        <v>10</v>
      </c>
      <c r="U30" s="16">
        <f t="shared" si="13"/>
        <v>10</v>
      </c>
      <c r="V30" s="16">
        <f t="shared" si="13"/>
        <v>10</v>
      </c>
      <c r="W30" s="16">
        <f t="shared" si="13"/>
        <v>10</v>
      </c>
      <c r="X30" s="41">
        <f t="shared" si="13"/>
        <v>10</v>
      </c>
      <c r="Y30" s="46">
        <f t="shared" si="13"/>
        <v>10</v>
      </c>
      <c r="Z30" s="16">
        <f t="shared" si="13"/>
        <v>10</v>
      </c>
      <c r="AA30" s="16">
        <f t="shared" si="12"/>
        <v>10</v>
      </c>
      <c r="AB30" s="16">
        <f t="shared" si="12"/>
        <v>10</v>
      </c>
      <c r="AC30" s="41">
        <f t="shared" si="12"/>
        <v>10</v>
      </c>
      <c r="AD30" s="46">
        <f t="shared" si="12"/>
        <v>0</v>
      </c>
      <c r="AE30" s="16">
        <f t="shared" si="12"/>
        <v>0</v>
      </c>
      <c r="AF30" s="16">
        <f t="shared" si="12"/>
        <v>0</v>
      </c>
      <c r="AG30" s="16">
        <f t="shared" si="12"/>
        <v>0</v>
      </c>
      <c r="AH30" s="41">
        <f t="shared" si="12"/>
        <v>0</v>
      </c>
      <c r="AI30" s="46">
        <f t="shared" si="12"/>
        <v>0</v>
      </c>
      <c r="AJ30" s="16">
        <f t="shared" si="12"/>
        <v>0</v>
      </c>
      <c r="AK30" s="16">
        <f t="shared" si="12"/>
        <v>0</v>
      </c>
      <c r="AL30" s="16">
        <f t="shared" si="12"/>
        <v>0</v>
      </c>
      <c r="AM30" s="41">
        <f t="shared" si="12"/>
        <v>0</v>
      </c>
      <c r="AN30" s="46">
        <f t="shared" si="12"/>
        <v>0</v>
      </c>
      <c r="AO30" s="16">
        <f t="shared" si="12"/>
        <v>0</v>
      </c>
      <c r="AP30" s="16">
        <f t="shared" si="12"/>
        <v>0</v>
      </c>
      <c r="AQ30" s="16">
        <f t="shared" si="12"/>
        <v>0</v>
      </c>
      <c r="AR30" s="41">
        <f t="shared" si="12"/>
        <v>0</v>
      </c>
      <c r="AS30" s="46">
        <f t="shared" si="12"/>
        <v>0</v>
      </c>
      <c r="AT30" s="16">
        <f t="shared" si="12"/>
        <v>0</v>
      </c>
      <c r="AU30" s="16">
        <f t="shared" si="12"/>
        <v>0</v>
      </c>
      <c r="AV30" s="16">
        <f t="shared" si="12"/>
        <v>0</v>
      </c>
      <c r="AW30" s="41">
        <f t="shared" si="12"/>
        <v>0</v>
      </c>
      <c r="AX30" s="46">
        <f t="shared" si="12"/>
        <v>0</v>
      </c>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row>
    <row r="31" spans="1:141" x14ac:dyDescent="0.2">
      <c r="A31" s="12"/>
      <c r="B31" s="28" t="s">
        <v>49</v>
      </c>
      <c r="C31" s="18"/>
      <c r="D31" s="19"/>
      <c r="E31" s="29" t="s">
        <v>19</v>
      </c>
      <c r="F31" s="29" t="s">
        <v>1</v>
      </c>
      <c r="G31" s="27" t="s">
        <v>26</v>
      </c>
      <c r="H31" s="12">
        <v>10</v>
      </c>
      <c r="I31" s="15">
        <f>IF(Sprint5TasksTable[[#This Row],[Presup]]&gt;0,(MAX(J31:AX31)-MIN(J31:AX31))/Sprint5TasksTable[[#This Row],[Presup]],0)</f>
        <v>1</v>
      </c>
      <c r="J31" s="12">
        <f>H31</f>
        <v>10</v>
      </c>
      <c r="K31" s="16">
        <f t="shared" si="13"/>
        <v>10</v>
      </c>
      <c r="L31" s="16">
        <f t="shared" si="13"/>
        <v>10</v>
      </c>
      <c r="M31" s="16">
        <f t="shared" si="13"/>
        <v>10</v>
      </c>
      <c r="N31" s="41">
        <f t="shared" si="13"/>
        <v>10</v>
      </c>
      <c r="O31" s="46">
        <f t="shared" si="13"/>
        <v>10</v>
      </c>
      <c r="P31" s="16">
        <f t="shared" si="13"/>
        <v>10</v>
      </c>
      <c r="Q31" s="16">
        <f t="shared" si="13"/>
        <v>10</v>
      </c>
      <c r="R31" s="16">
        <f t="shared" si="13"/>
        <v>10</v>
      </c>
      <c r="S31" s="41">
        <f t="shared" si="13"/>
        <v>10</v>
      </c>
      <c r="T31" s="46">
        <f t="shared" si="13"/>
        <v>10</v>
      </c>
      <c r="U31" s="16">
        <f t="shared" si="13"/>
        <v>10</v>
      </c>
      <c r="V31" s="16">
        <f t="shared" si="13"/>
        <v>10</v>
      </c>
      <c r="W31" s="16">
        <f t="shared" si="13"/>
        <v>10</v>
      </c>
      <c r="X31" s="41">
        <f t="shared" si="13"/>
        <v>10</v>
      </c>
      <c r="Y31" s="46">
        <f t="shared" si="13"/>
        <v>10</v>
      </c>
      <c r="Z31" s="16">
        <f t="shared" si="13"/>
        <v>10</v>
      </c>
      <c r="AA31" s="16">
        <f t="shared" si="12"/>
        <v>10</v>
      </c>
      <c r="AB31" s="16">
        <f t="shared" si="12"/>
        <v>10</v>
      </c>
      <c r="AC31" s="41">
        <f t="shared" si="12"/>
        <v>10</v>
      </c>
      <c r="AD31" s="46">
        <f t="shared" si="12"/>
        <v>0</v>
      </c>
      <c r="AE31" s="16">
        <f t="shared" si="12"/>
        <v>0</v>
      </c>
      <c r="AF31" s="16">
        <f t="shared" si="12"/>
        <v>0</v>
      </c>
      <c r="AG31" s="16">
        <f t="shared" si="12"/>
        <v>0</v>
      </c>
      <c r="AH31" s="41">
        <f t="shared" si="12"/>
        <v>0</v>
      </c>
      <c r="AI31" s="46">
        <f t="shared" si="12"/>
        <v>0</v>
      </c>
      <c r="AJ31" s="16">
        <f t="shared" si="12"/>
        <v>0</v>
      </c>
      <c r="AK31" s="16">
        <f t="shared" si="12"/>
        <v>0</v>
      </c>
      <c r="AL31" s="16">
        <f t="shared" si="12"/>
        <v>0</v>
      </c>
      <c r="AM31" s="41">
        <f t="shared" ref="AM31:AX31" si="14">IF(AM$1=0,0,AL31)</f>
        <v>0</v>
      </c>
      <c r="AN31" s="46">
        <f t="shared" si="14"/>
        <v>0</v>
      </c>
      <c r="AO31" s="16">
        <f t="shared" si="14"/>
        <v>0</v>
      </c>
      <c r="AP31" s="16">
        <f t="shared" si="14"/>
        <v>0</v>
      </c>
      <c r="AQ31" s="16">
        <f t="shared" si="14"/>
        <v>0</v>
      </c>
      <c r="AR31" s="41">
        <f t="shared" si="14"/>
        <v>0</v>
      </c>
      <c r="AS31" s="46">
        <f t="shared" si="14"/>
        <v>0</v>
      </c>
      <c r="AT31" s="16">
        <f t="shared" si="14"/>
        <v>0</v>
      </c>
      <c r="AU31" s="16">
        <f t="shared" si="14"/>
        <v>0</v>
      </c>
      <c r="AV31" s="16">
        <f t="shared" si="14"/>
        <v>0</v>
      </c>
      <c r="AW31" s="41">
        <f t="shared" si="14"/>
        <v>0</v>
      </c>
      <c r="AX31" s="46">
        <f t="shared" si="14"/>
        <v>0</v>
      </c>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row>
    <row r="32" spans="1:141" x14ac:dyDescent="0.2">
      <c r="A32" s="12"/>
      <c r="B32" s="28" t="s">
        <v>50</v>
      </c>
      <c r="C32" s="18"/>
      <c r="D32" s="19"/>
      <c r="E32" s="29" t="s">
        <v>7</v>
      </c>
      <c r="F32" s="29" t="s">
        <v>1</v>
      </c>
      <c r="G32" s="27" t="s">
        <v>31</v>
      </c>
      <c r="H32" s="12">
        <v>10</v>
      </c>
      <c r="I32" s="15">
        <f>IF(Sprint5TasksTable[[#This Row],[Presup]]&gt;0,(MAX(J32:AX32)-MIN(J32:AX32))/Sprint5TasksTable[[#This Row],[Presup]],0)</f>
        <v>1</v>
      </c>
      <c r="J32" s="12">
        <f>H32</f>
        <v>10</v>
      </c>
      <c r="K32" s="16">
        <f t="shared" si="13"/>
        <v>10</v>
      </c>
      <c r="L32" s="16">
        <f t="shared" si="13"/>
        <v>10</v>
      </c>
      <c r="M32" s="16">
        <f t="shared" si="13"/>
        <v>10</v>
      </c>
      <c r="N32" s="41">
        <f t="shared" si="13"/>
        <v>10</v>
      </c>
      <c r="O32" s="46">
        <f t="shared" si="13"/>
        <v>10</v>
      </c>
      <c r="P32" s="16">
        <f t="shared" si="13"/>
        <v>10</v>
      </c>
      <c r="Q32" s="16">
        <f t="shared" si="13"/>
        <v>10</v>
      </c>
      <c r="R32" s="16">
        <f t="shared" si="13"/>
        <v>10</v>
      </c>
      <c r="S32" s="41">
        <f t="shared" si="13"/>
        <v>10</v>
      </c>
      <c r="T32" s="46">
        <f t="shared" si="13"/>
        <v>10</v>
      </c>
      <c r="U32" s="16">
        <f t="shared" si="13"/>
        <v>10</v>
      </c>
      <c r="V32" s="16">
        <f t="shared" si="13"/>
        <v>10</v>
      </c>
      <c r="W32" s="16">
        <f t="shared" si="13"/>
        <v>10</v>
      </c>
      <c r="X32" s="41">
        <f t="shared" si="13"/>
        <v>10</v>
      </c>
      <c r="Y32" s="46">
        <f t="shared" si="13"/>
        <v>10</v>
      </c>
      <c r="Z32" s="16">
        <f t="shared" si="13"/>
        <v>10</v>
      </c>
      <c r="AA32" s="16">
        <f t="shared" ref="AA32:AX36" si="15">IF(AA$1=0,0,Z32)</f>
        <v>10</v>
      </c>
      <c r="AB32" s="16">
        <f t="shared" si="15"/>
        <v>10</v>
      </c>
      <c r="AC32" s="41">
        <f t="shared" si="15"/>
        <v>10</v>
      </c>
      <c r="AD32" s="46">
        <f t="shared" si="15"/>
        <v>0</v>
      </c>
      <c r="AE32" s="16">
        <f t="shared" si="15"/>
        <v>0</v>
      </c>
      <c r="AF32" s="16">
        <f t="shared" si="15"/>
        <v>0</v>
      </c>
      <c r="AG32" s="16">
        <f t="shared" si="15"/>
        <v>0</v>
      </c>
      <c r="AH32" s="41">
        <f t="shared" si="15"/>
        <v>0</v>
      </c>
      <c r="AI32" s="46">
        <f t="shared" si="15"/>
        <v>0</v>
      </c>
      <c r="AJ32" s="16">
        <f t="shared" si="15"/>
        <v>0</v>
      </c>
      <c r="AK32" s="16">
        <f t="shared" si="15"/>
        <v>0</v>
      </c>
      <c r="AL32" s="16">
        <f t="shared" si="15"/>
        <v>0</v>
      </c>
      <c r="AM32" s="41">
        <f t="shared" si="15"/>
        <v>0</v>
      </c>
      <c r="AN32" s="46">
        <f t="shared" si="15"/>
        <v>0</v>
      </c>
      <c r="AO32" s="16">
        <f t="shared" si="15"/>
        <v>0</v>
      </c>
      <c r="AP32" s="16">
        <f t="shared" si="15"/>
        <v>0</v>
      </c>
      <c r="AQ32" s="16">
        <f t="shared" si="15"/>
        <v>0</v>
      </c>
      <c r="AR32" s="41">
        <f t="shared" si="15"/>
        <v>0</v>
      </c>
      <c r="AS32" s="46">
        <f t="shared" si="15"/>
        <v>0</v>
      </c>
      <c r="AT32" s="16">
        <f t="shared" si="15"/>
        <v>0</v>
      </c>
      <c r="AU32" s="16">
        <f t="shared" si="15"/>
        <v>0</v>
      </c>
      <c r="AV32" s="16">
        <f t="shared" si="15"/>
        <v>0</v>
      </c>
      <c r="AW32" s="41">
        <f t="shared" si="15"/>
        <v>0</v>
      </c>
      <c r="AX32" s="46">
        <f t="shared" si="15"/>
        <v>0</v>
      </c>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row>
    <row r="33" spans="1:141" x14ac:dyDescent="0.2">
      <c r="A33" s="12"/>
      <c r="B33" s="28" t="s">
        <v>51</v>
      </c>
      <c r="C33" s="18"/>
      <c r="D33" s="19"/>
      <c r="E33" s="29" t="s">
        <v>7</v>
      </c>
      <c r="F33" s="29" t="s">
        <v>1</v>
      </c>
      <c r="G33" s="27" t="s">
        <v>32</v>
      </c>
      <c r="H33" s="12">
        <v>28</v>
      </c>
      <c r="I33" s="15">
        <f>IF(Sprint5TasksTable[[#This Row],[Presup]]&gt;0,(MAX(J33:AX33)-MIN(J33:AX33))/Sprint5TasksTable[[#This Row],[Presup]],0)</f>
        <v>1</v>
      </c>
      <c r="J33" s="12">
        <f>H33</f>
        <v>28</v>
      </c>
      <c r="K33" s="16">
        <f t="shared" si="13"/>
        <v>28</v>
      </c>
      <c r="L33" s="16">
        <f t="shared" si="13"/>
        <v>28</v>
      </c>
      <c r="M33" s="16">
        <f t="shared" si="13"/>
        <v>28</v>
      </c>
      <c r="N33" s="41">
        <f t="shared" si="13"/>
        <v>28</v>
      </c>
      <c r="O33" s="46">
        <f t="shared" si="13"/>
        <v>28</v>
      </c>
      <c r="P33" s="16">
        <f t="shared" si="13"/>
        <v>28</v>
      </c>
      <c r="Q33" s="16">
        <f t="shared" si="13"/>
        <v>28</v>
      </c>
      <c r="R33" s="16">
        <f t="shared" si="13"/>
        <v>28</v>
      </c>
      <c r="S33" s="41">
        <f t="shared" si="13"/>
        <v>28</v>
      </c>
      <c r="T33" s="46">
        <f t="shared" si="13"/>
        <v>28</v>
      </c>
      <c r="U33" s="16">
        <f t="shared" si="13"/>
        <v>28</v>
      </c>
      <c r="V33" s="16">
        <f t="shared" si="13"/>
        <v>28</v>
      </c>
      <c r="W33" s="16">
        <f t="shared" si="13"/>
        <v>28</v>
      </c>
      <c r="X33" s="41">
        <f t="shared" si="13"/>
        <v>28</v>
      </c>
      <c r="Y33" s="46">
        <f t="shared" si="13"/>
        <v>28</v>
      </c>
      <c r="Z33" s="16">
        <f t="shared" si="13"/>
        <v>28</v>
      </c>
      <c r="AA33" s="16">
        <f t="shared" si="15"/>
        <v>28</v>
      </c>
      <c r="AB33" s="16">
        <f t="shared" si="15"/>
        <v>28</v>
      </c>
      <c r="AC33" s="41">
        <f t="shared" si="15"/>
        <v>28</v>
      </c>
      <c r="AD33" s="46">
        <f t="shared" si="15"/>
        <v>0</v>
      </c>
      <c r="AE33" s="16">
        <f t="shared" si="15"/>
        <v>0</v>
      </c>
      <c r="AF33" s="16">
        <f t="shared" si="15"/>
        <v>0</v>
      </c>
      <c r="AG33" s="16">
        <f t="shared" si="15"/>
        <v>0</v>
      </c>
      <c r="AH33" s="41">
        <f t="shared" si="15"/>
        <v>0</v>
      </c>
      <c r="AI33" s="46">
        <f t="shared" si="15"/>
        <v>0</v>
      </c>
      <c r="AJ33" s="16">
        <f t="shared" si="15"/>
        <v>0</v>
      </c>
      <c r="AK33" s="16">
        <f t="shared" si="15"/>
        <v>0</v>
      </c>
      <c r="AL33" s="16">
        <f t="shared" si="15"/>
        <v>0</v>
      </c>
      <c r="AM33" s="41">
        <f t="shared" si="15"/>
        <v>0</v>
      </c>
      <c r="AN33" s="46">
        <f t="shared" si="15"/>
        <v>0</v>
      </c>
      <c r="AO33" s="16">
        <f t="shared" si="15"/>
        <v>0</v>
      </c>
      <c r="AP33" s="16">
        <f t="shared" si="15"/>
        <v>0</v>
      </c>
      <c r="AQ33" s="16">
        <f t="shared" si="15"/>
        <v>0</v>
      </c>
      <c r="AR33" s="41">
        <f t="shared" si="15"/>
        <v>0</v>
      </c>
      <c r="AS33" s="46">
        <f t="shared" si="15"/>
        <v>0</v>
      </c>
      <c r="AT33" s="16">
        <f t="shared" si="15"/>
        <v>0</v>
      </c>
      <c r="AU33" s="16">
        <f t="shared" si="15"/>
        <v>0</v>
      </c>
      <c r="AV33" s="16">
        <f t="shared" si="15"/>
        <v>0</v>
      </c>
      <c r="AW33" s="41">
        <f t="shared" si="15"/>
        <v>0</v>
      </c>
      <c r="AX33" s="46">
        <f t="shared" si="15"/>
        <v>0</v>
      </c>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row>
    <row r="34" spans="1:141" x14ac:dyDescent="0.2">
      <c r="A34" s="12"/>
      <c r="B34" s="28" t="s">
        <v>52</v>
      </c>
      <c r="C34" s="18"/>
      <c r="D34" s="19"/>
      <c r="E34" s="29" t="s">
        <v>7</v>
      </c>
      <c r="F34" s="29" t="s">
        <v>1</v>
      </c>
      <c r="G34" s="27" t="s">
        <v>26</v>
      </c>
      <c r="H34" s="12">
        <v>10</v>
      </c>
      <c r="I34" s="15">
        <f>IF(Sprint5TasksTable[[#This Row],[Presup]]&gt;0,(MAX(J34:AX34)-MIN(J34:AX34))/Sprint5TasksTable[[#This Row],[Presup]],0)</f>
        <v>1</v>
      </c>
      <c r="J34" s="12">
        <f>H34</f>
        <v>10</v>
      </c>
      <c r="K34" s="16">
        <f t="shared" si="13"/>
        <v>10</v>
      </c>
      <c r="L34" s="16">
        <f t="shared" si="13"/>
        <v>10</v>
      </c>
      <c r="M34" s="16">
        <f t="shared" si="13"/>
        <v>10</v>
      </c>
      <c r="N34" s="41">
        <f t="shared" si="13"/>
        <v>10</v>
      </c>
      <c r="O34" s="46">
        <f t="shared" si="13"/>
        <v>10</v>
      </c>
      <c r="P34" s="16">
        <f t="shared" si="13"/>
        <v>10</v>
      </c>
      <c r="Q34" s="16">
        <f t="shared" si="13"/>
        <v>10</v>
      </c>
      <c r="R34" s="16">
        <f t="shared" si="13"/>
        <v>10</v>
      </c>
      <c r="S34" s="41">
        <f t="shared" si="13"/>
        <v>10</v>
      </c>
      <c r="T34" s="46">
        <f t="shared" si="13"/>
        <v>10</v>
      </c>
      <c r="U34" s="16">
        <f t="shared" si="13"/>
        <v>10</v>
      </c>
      <c r="V34" s="16">
        <f t="shared" si="13"/>
        <v>10</v>
      </c>
      <c r="W34" s="16">
        <f t="shared" si="13"/>
        <v>10</v>
      </c>
      <c r="X34" s="41">
        <f t="shared" si="13"/>
        <v>10</v>
      </c>
      <c r="Y34" s="46">
        <f t="shared" si="13"/>
        <v>10</v>
      </c>
      <c r="Z34" s="16">
        <f t="shared" si="13"/>
        <v>10</v>
      </c>
      <c r="AA34" s="16">
        <f t="shared" si="15"/>
        <v>10</v>
      </c>
      <c r="AB34" s="16">
        <f t="shared" si="15"/>
        <v>10</v>
      </c>
      <c r="AC34" s="41">
        <f t="shared" si="15"/>
        <v>10</v>
      </c>
      <c r="AD34" s="46">
        <f t="shared" si="15"/>
        <v>0</v>
      </c>
      <c r="AE34" s="16">
        <f t="shared" si="15"/>
        <v>0</v>
      </c>
      <c r="AF34" s="16">
        <f t="shared" si="15"/>
        <v>0</v>
      </c>
      <c r="AG34" s="16">
        <f t="shared" si="15"/>
        <v>0</v>
      </c>
      <c r="AH34" s="41">
        <f t="shared" si="15"/>
        <v>0</v>
      </c>
      <c r="AI34" s="46">
        <f t="shared" si="15"/>
        <v>0</v>
      </c>
      <c r="AJ34" s="16">
        <f t="shared" si="15"/>
        <v>0</v>
      </c>
      <c r="AK34" s="16">
        <f t="shared" si="15"/>
        <v>0</v>
      </c>
      <c r="AL34" s="16">
        <f t="shared" si="15"/>
        <v>0</v>
      </c>
      <c r="AM34" s="41">
        <f t="shared" si="15"/>
        <v>0</v>
      </c>
      <c r="AN34" s="46">
        <f t="shared" si="15"/>
        <v>0</v>
      </c>
      <c r="AO34" s="16">
        <f t="shared" si="15"/>
        <v>0</v>
      </c>
      <c r="AP34" s="16">
        <f t="shared" si="15"/>
        <v>0</v>
      </c>
      <c r="AQ34" s="16">
        <f t="shared" si="15"/>
        <v>0</v>
      </c>
      <c r="AR34" s="41">
        <f t="shared" si="15"/>
        <v>0</v>
      </c>
      <c r="AS34" s="46">
        <f t="shared" si="15"/>
        <v>0</v>
      </c>
      <c r="AT34" s="16">
        <f t="shared" si="15"/>
        <v>0</v>
      </c>
      <c r="AU34" s="16">
        <f t="shared" si="15"/>
        <v>0</v>
      </c>
      <c r="AV34" s="16">
        <f t="shared" si="15"/>
        <v>0</v>
      </c>
      <c r="AW34" s="41">
        <f t="shared" si="15"/>
        <v>0</v>
      </c>
      <c r="AX34" s="46">
        <f t="shared" si="15"/>
        <v>0</v>
      </c>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row>
    <row r="35" spans="1:141" x14ac:dyDescent="0.2">
      <c r="A35" s="12"/>
      <c r="B35" s="28" t="s">
        <v>53</v>
      </c>
      <c r="C35" s="18"/>
      <c r="D35" s="19"/>
      <c r="E35" s="29" t="s">
        <v>19</v>
      </c>
      <c r="F35" s="29" t="s">
        <v>1</v>
      </c>
      <c r="G35" s="27" t="s">
        <v>29</v>
      </c>
      <c r="H35" s="12">
        <v>10</v>
      </c>
      <c r="I35" s="15">
        <f>IF(Sprint5TasksTable[[#This Row],[Presup]]&gt;0,(MAX(J35:AX35)-MIN(J35:AX35))/Sprint5TasksTable[[#This Row],[Presup]],0)</f>
        <v>1</v>
      </c>
      <c r="J35" s="12">
        <f>H35</f>
        <v>10</v>
      </c>
      <c r="K35" s="16">
        <f t="shared" si="13"/>
        <v>10</v>
      </c>
      <c r="L35" s="16">
        <f t="shared" si="13"/>
        <v>10</v>
      </c>
      <c r="M35" s="16">
        <f t="shared" si="13"/>
        <v>10</v>
      </c>
      <c r="N35" s="41">
        <f t="shared" si="13"/>
        <v>10</v>
      </c>
      <c r="O35" s="46">
        <f t="shared" si="13"/>
        <v>10</v>
      </c>
      <c r="P35" s="16">
        <f t="shared" si="13"/>
        <v>10</v>
      </c>
      <c r="Q35" s="16">
        <f t="shared" si="13"/>
        <v>10</v>
      </c>
      <c r="R35" s="16">
        <f t="shared" si="13"/>
        <v>10</v>
      </c>
      <c r="S35" s="41">
        <f t="shared" si="13"/>
        <v>10</v>
      </c>
      <c r="T35" s="46">
        <f t="shared" si="13"/>
        <v>10</v>
      </c>
      <c r="U35" s="16">
        <f t="shared" si="13"/>
        <v>10</v>
      </c>
      <c r="V35" s="16">
        <f t="shared" si="13"/>
        <v>10</v>
      </c>
      <c r="W35" s="16">
        <f t="shared" si="13"/>
        <v>10</v>
      </c>
      <c r="X35" s="41">
        <f t="shared" si="13"/>
        <v>10</v>
      </c>
      <c r="Y35" s="46">
        <f t="shared" si="13"/>
        <v>10</v>
      </c>
      <c r="Z35" s="16">
        <f t="shared" si="13"/>
        <v>10</v>
      </c>
      <c r="AA35" s="16">
        <f t="shared" si="15"/>
        <v>10</v>
      </c>
      <c r="AB35" s="16">
        <f t="shared" si="15"/>
        <v>10</v>
      </c>
      <c r="AC35" s="41">
        <f t="shared" si="15"/>
        <v>10</v>
      </c>
      <c r="AD35" s="46">
        <f t="shared" si="15"/>
        <v>0</v>
      </c>
      <c r="AE35" s="16">
        <f t="shared" si="15"/>
        <v>0</v>
      </c>
      <c r="AF35" s="16">
        <f t="shared" si="15"/>
        <v>0</v>
      </c>
      <c r="AG35" s="16">
        <f t="shared" si="15"/>
        <v>0</v>
      </c>
      <c r="AH35" s="41">
        <f t="shared" si="15"/>
        <v>0</v>
      </c>
      <c r="AI35" s="46">
        <f t="shared" si="15"/>
        <v>0</v>
      </c>
      <c r="AJ35" s="16">
        <f t="shared" si="15"/>
        <v>0</v>
      </c>
      <c r="AK35" s="16">
        <f t="shared" si="15"/>
        <v>0</v>
      </c>
      <c r="AL35" s="16">
        <f t="shared" si="15"/>
        <v>0</v>
      </c>
      <c r="AM35" s="41">
        <f t="shared" si="15"/>
        <v>0</v>
      </c>
      <c r="AN35" s="46">
        <f t="shared" si="15"/>
        <v>0</v>
      </c>
      <c r="AO35" s="16">
        <f t="shared" si="15"/>
        <v>0</v>
      </c>
      <c r="AP35" s="16">
        <f t="shared" si="15"/>
        <v>0</v>
      </c>
      <c r="AQ35" s="16">
        <f t="shared" si="15"/>
        <v>0</v>
      </c>
      <c r="AR35" s="41">
        <f t="shared" si="15"/>
        <v>0</v>
      </c>
      <c r="AS35" s="46">
        <f t="shared" si="15"/>
        <v>0</v>
      </c>
      <c r="AT35" s="16">
        <f t="shared" si="15"/>
        <v>0</v>
      </c>
      <c r="AU35" s="16">
        <f t="shared" si="15"/>
        <v>0</v>
      </c>
      <c r="AV35" s="16">
        <f t="shared" si="15"/>
        <v>0</v>
      </c>
      <c r="AW35" s="41">
        <f t="shared" si="15"/>
        <v>0</v>
      </c>
      <c r="AX35" s="46">
        <f t="shared" si="15"/>
        <v>0</v>
      </c>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row>
    <row r="36" spans="1:141" x14ac:dyDescent="0.2">
      <c r="A36" s="34"/>
      <c r="B36" s="33"/>
      <c r="C36" s="37"/>
      <c r="D36" s="38"/>
      <c r="E36" s="39"/>
      <c r="F36" s="17"/>
      <c r="G36" s="27"/>
      <c r="H36" s="34"/>
      <c r="I36" s="15">
        <f>IF(Sprint5TasksTable[[#This Row],[Presup]]&gt;0,(MAX(J36:AX36)-MIN(J36:AX36))/Sprint5TasksTable[[#This Row],[Presup]],0)</f>
        <v>0</v>
      </c>
      <c r="J36" s="12"/>
      <c r="K36" s="12"/>
      <c r="L36" s="12"/>
      <c r="M36" s="12"/>
      <c r="N36" s="42"/>
      <c r="O36" s="44">
        <f t="shared" si="13"/>
        <v>0</v>
      </c>
      <c r="P36" s="12">
        <f t="shared" si="13"/>
        <v>0</v>
      </c>
      <c r="Q36" s="12">
        <f t="shared" si="13"/>
        <v>0</v>
      </c>
      <c r="R36" s="12">
        <f t="shared" si="13"/>
        <v>0</v>
      </c>
      <c r="S36" s="42">
        <f t="shared" si="13"/>
        <v>0</v>
      </c>
      <c r="T36" s="44">
        <f t="shared" si="13"/>
        <v>0</v>
      </c>
      <c r="U36" s="12">
        <f t="shared" si="13"/>
        <v>0</v>
      </c>
      <c r="V36" s="12">
        <f t="shared" si="13"/>
        <v>0</v>
      </c>
      <c r="W36" s="12">
        <f t="shared" si="13"/>
        <v>0</v>
      </c>
      <c r="X36" s="42">
        <f t="shared" si="13"/>
        <v>0</v>
      </c>
      <c r="Y36" s="44">
        <f t="shared" si="13"/>
        <v>0</v>
      </c>
      <c r="Z36" s="12">
        <f t="shared" si="13"/>
        <v>0</v>
      </c>
      <c r="AA36" s="12">
        <f t="shared" si="15"/>
        <v>0</v>
      </c>
      <c r="AB36" s="12">
        <f t="shared" si="15"/>
        <v>0</v>
      </c>
      <c r="AC36" s="42">
        <f t="shared" si="15"/>
        <v>0</v>
      </c>
      <c r="AD36" s="44">
        <f t="shared" si="15"/>
        <v>0</v>
      </c>
      <c r="AE36" s="12">
        <f t="shared" si="15"/>
        <v>0</v>
      </c>
      <c r="AF36" s="12">
        <f t="shared" si="15"/>
        <v>0</v>
      </c>
      <c r="AG36" s="12">
        <f t="shared" si="15"/>
        <v>0</v>
      </c>
      <c r="AH36" s="42">
        <f t="shared" si="15"/>
        <v>0</v>
      </c>
      <c r="AI36" s="44">
        <f t="shared" si="15"/>
        <v>0</v>
      </c>
      <c r="AJ36" s="12">
        <f t="shared" si="15"/>
        <v>0</v>
      </c>
      <c r="AK36" s="12">
        <f t="shared" si="15"/>
        <v>0</v>
      </c>
      <c r="AL36" s="12">
        <f t="shared" si="15"/>
        <v>0</v>
      </c>
      <c r="AM36" s="42">
        <f t="shared" si="15"/>
        <v>0</v>
      </c>
      <c r="AN36" s="44">
        <f t="shared" si="15"/>
        <v>0</v>
      </c>
      <c r="AO36" s="12">
        <f t="shared" si="15"/>
        <v>0</v>
      </c>
      <c r="AP36" s="12">
        <f t="shared" si="15"/>
        <v>0</v>
      </c>
      <c r="AQ36" s="12">
        <f t="shared" si="15"/>
        <v>0</v>
      </c>
      <c r="AR36" s="42">
        <f t="shared" si="15"/>
        <v>0</v>
      </c>
      <c r="AS36" s="44">
        <f t="shared" si="15"/>
        <v>0</v>
      </c>
      <c r="AT36" s="12">
        <f t="shared" si="15"/>
        <v>0</v>
      </c>
      <c r="AU36" s="12">
        <f t="shared" si="15"/>
        <v>0</v>
      </c>
      <c r="AV36" s="12">
        <f t="shared" si="15"/>
        <v>0</v>
      </c>
      <c r="AW36" s="42">
        <f t="shared" si="15"/>
        <v>0</v>
      </c>
      <c r="AX36" s="44">
        <f t="shared" si="15"/>
        <v>0</v>
      </c>
    </row>
    <row r="37" spans="1:141" x14ac:dyDescent="0.2">
      <c r="A37" s="12"/>
      <c r="B37" s="64"/>
      <c r="C37" s="18"/>
      <c r="D37" s="19"/>
      <c r="E37" s="65"/>
      <c r="F37" s="17"/>
      <c r="G37" s="27"/>
      <c r="H37" s="12"/>
      <c r="I37" s="15">
        <f>IF(Sprint5TasksTable[[#This Row],[Presup]]&gt;0,(MAX(J37:AX37)-MIN(J37:AX37))/Sprint5TasksTable[[#This Row],[Presup]],0)</f>
        <v>0</v>
      </c>
      <c r="J37" s="12"/>
      <c r="K37" s="12"/>
      <c r="L37" s="12"/>
      <c r="M37" s="12"/>
      <c r="N37" s="42"/>
      <c r="O37" s="44"/>
      <c r="P37" s="12"/>
      <c r="Q37" s="12"/>
      <c r="R37" s="12"/>
      <c r="S37" s="42"/>
      <c r="T37" s="44"/>
      <c r="U37" s="12"/>
      <c r="V37" s="12"/>
      <c r="W37" s="12"/>
      <c r="X37" s="42"/>
      <c r="Y37" s="44"/>
      <c r="Z37" s="12"/>
      <c r="AA37" s="12"/>
      <c r="AB37" s="12"/>
      <c r="AC37" s="42"/>
      <c r="AD37" s="44"/>
      <c r="AE37" s="12"/>
      <c r="AF37" s="12"/>
      <c r="AG37" s="12"/>
      <c r="AH37" s="42"/>
      <c r="AI37" s="44"/>
      <c r="AJ37" s="12"/>
      <c r="AK37" s="12"/>
      <c r="AL37" s="12"/>
      <c r="AM37" s="42"/>
      <c r="AN37" s="44"/>
      <c r="AO37" s="12"/>
      <c r="AP37" s="12"/>
      <c r="AQ37" s="12"/>
      <c r="AR37" s="42"/>
      <c r="AS37" s="44"/>
      <c r="AT37" s="12"/>
      <c r="AU37" s="12"/>
      <c r="AV37" s="12"/>
      <c r="AW37" s="42"/>
      <c r="AX37" s="44"/>
    </row>
    <row r="38" spans="1:141" x14ac:dyDescent="0.2">
      <c r="A38" s="12"/>
      <c r="B38" s="64"/>
      <c r="C38" s="18"/>
      <c r="D38" s="19"/>
      <c r="E38" s="65"/>
      <c r="F38" s="17"/>
      <c r="G38" s="27"/>
      <c r="H38" s="12"/>
      <c r="I38" s="15">
        <f>IF(Sprint5TasksTable[[#This Row],[Presup]]&gt;0,(MAX(J38:AX38)-MIN(J38:AX38))/Sprint5TasksTable[[#This Row],[Presup]],0)</f>
        <v>0</v>
      </c>
      <c r="J38" s="12"/>
      <c r="K38" s="12"/>
      <c r="L38" s="12"/>
      <c r="M38" s="12"/>
      <c r="N38" s="42"/>
      <c r="O38" s="44"/>
      <c r="P38" s="12"/>
      <c r="Q38" s="12"/>
      <c r="R38" s="12"/>
      <c r="S38" s="42"/>
      <c r="T38" s="44"/>
      <c r="U38" s="12"/>
      <c r="V38" s="12"/>
      <c r="W38" s="12"/>
      <c r="X38" s="42"/>
      <c r="Y38" s="44"/>
      <c r="Z38" s="12"/>
      <c r="AA38" s="12"/>
      <c r="AB38" s="12"/>
      <c r="AC38" s="42"/>
      <c r="AD38" s="44"/>
      <c r="AE38" s="12"/>
      <c r="AF38" s="12"/>
      <c r="AG38" s="12"/>
      <c r="AH38" s="42"/>
      <c r="AI38" s="44"/>
      <c r="AJ38" s="12"/>
      <c r="AK38" s="12"/>
      <c r="AL38" s="12"/>
      <c r="AM38" s="42"/>
      <c r="AN38" s="44"/>
      <c r="AO38" s="12"/>
      <c r="AP38" s="12"/>
      <c r="AQ38" s="12"/>
      <c r="AR38" s="42"/>
      <c r="AS38" s="44"/>
      <c r="AT38" s="12"/>
      <c r="AU38" s="12"/>
      <c r="AV38" s="12"/>
      <c r="AW38" s="42"/>
      <c r="AX38" s="44"/>
    </row>
    <row r="39" spans="1:141" x14ac:dyDescent="0.2">
      <c r="A39" s="12"/>
      <c r="B39" s="64"/>
      <c r="C39" s="18"/>
      <c r="D39" s="19"/>
      <c r="E39" s="65"/>
      <c r="F39" s="17"/>
      <c r="G39" s="27"/>
      <c r="H39" s="12"/>
      <c r="I39" s="15">
        <f>IF(Sprint5TasksTable[[#This Row],[Presup]]&gt;0,(MAX(J39:AX39)-MIN(J39:AX39))/Sprint5TasksTable[[#This Row],[Presup]],0)</f>
        <v>0</v>
      </c>
      <c r="J39" s="12"/>
      <c r="K39" s="12"/>
      <c r="L39" s="12"/>
      <c r="M39" s="12"/>
      <c r="N39" s="42"/>
      <c r="O39" s="45"/>
      <c r="P39" s="12"/>
      <c r="Q39" s="12"/>
      <c r="R39" s="12"/>
      <c r="S39" s="42"/>
      <c r="T39" s="44"/>
      <c r="U39" s="12"/>
      <c r="V39" s="12"/>
      <c r="W39" s="12"/>
      <c r="X39" s="42"/>
      <c r="Y39" s="44"/>
      <c r="Z39" s="12"/>
      <c r="AA39" s="12"/>
      <c r="AB39" s="12"/>
      <c r="AC39" s="42"/>
      <c r="AD39" s="44"/>
      <c r="AE39" s="12"/>
      <c r="AF39" s="12"/>
      <c r="AG39" s="12"/>
      <c r="AH39" s="42"/>
      <c r="AI39" s="44"/>
      <c r="AJ39" s="12"/>
      <c r="AK39" s="12"/>
      <c r="AL39" s="12"/>
      <c r="AM39" s="42"/>
      <c r="AN39" s="44"/>
      <c r="AO39" s="12"/>
      <c r="AP39" s="12"/>
      <c r="AQ39" s="12"/>
      <c r="AR39" s="42"/>
      <c r="AS39" s="44"/>
      <c r="AT39" s="12"/>
      <c r="AU39" s="12"/>
      <c r="AV39" s="12"/>
      <c r="AW39" s="42"/>
      <c r="AX39" s="44"/>
    </row>
    <row r="40" spans="1:141" x14ac:dyDescent="0.2">
      <c r="A40" s="12"/>
      <c r="B40" s="64"/>
      <c r="C40" s="18"/>
      <c r="D40" s="19"/>
      <c r="E40" s="65"/>
      <c r="F40" s="17"/>
      <c r="G40" s="27"/>
      <c r="H40" s="12"/>
      <c r="I40" s="15">
        <f>IF(Sprint5TasksTable[[#This Row],[Presup]]&gt;0,(MAX(J40:AX40)-MIN(J40:AX40))/Sprint5TasksTable[[#This Row],[Presup]],0)</f>
        <v>0</v>
      </c>
      <c r="J40" s="12"/>
      <c r="K40" s="12"/>
      <c r="L40" s="12"/>
      <c r="M40" s="12"/>
      <c r="N40" s="42"/>
      <c r="O40" s="44"/>
      <c r="P40" s="12"/>
      <c r="Q40" s="12"/>
      <c r="R40" s="12"/>
      <c r="S40" s="42"/>
      <c r="T40" s="44"/>
      <c r="U40" s="12"/>
      <c r="V40" s="12"/>
      <c r="W40" s="12"/>
      <c r="X40" s="42"/>
      <c r="Y40" s="44"/>
      <c r="Z40" s="12"/>
      <c r="AA40" s="12"/>
      <c r="AB40" s="12"/>
      <c r="AC40" s="42"/>
      <c r="AD40" s="44"/>
      <c r="AE40" s="12"/>
      <c r="AF40" s="12"/>
      <c r="AG40" s="12"/>
      <c r="AH40" s="42"/>
      <c r="AI40" s="44"/>
      <c r="AJ40" s="12"/>
      <c r="AK40" s="12"/>
      <c r="AL40" s="12"/>
      <c r="AM40" s="42"/>
      <c r="AN40" s="44"/>
      <c r="AO40" s="12"/>
      <c r="AP40" s="12"/>
      <c r="AQ40" s="12"/>
      <c r="AR40" s="42"/>
      <c r="AS40" s="44"/>
      <c r="AT40" s="12"/>
      <c r="AU40" s="12"/>
      <c r="AV40" s="12"/>
      <c r="AW40" s="42"/>
      <c r="AX40" s="44"/>
    </row>
    <row r="41" spans="1:141" x14ac:dyDescent="0.2">
      <c r="A41" s="12"/>
      <c r="B41" s="64"/>
      <c r="C41" s="18"/>
      <c r="D41" s="19"/>
      <c r="E41" s="65"/>
      <c r="F41" s="17"/>
      <c r="G41" s="27"/>
      <c r="H41" s="12"/>
      <c r="I41" s="15">
        <f>IF(Sprint5TasksTable[[#This Row],[Presup]]&gt;0,(MAX(J41:AX41)-MIN(J41:AX41))/Sprint5TasksTable[[#This Row],[Presup]],0)</f>
        <v>0</v>
      </c>
      <c r="J41" s="12"/>
      <c r="K41" s="12"/>
      <c r="L41" s="12"/>
      <c r="M41" s="12"/>
      <c r="N41" s="42"/>
      <c r="O41" s="44"/>
      <c r="P41" s="12"/>
      <c r="Q41" s="12"/>
      <c r="R41" s="12"/>
      <c r="S41" s="42"/>
      <c r="T41" s="44"/>
      <c r="U41" s="12"/>
      <c r="V41" s="12"/>
      <c r="W41" s="12"/>
      <c r="X41" s="42"/>
      <c r="Y41" s="44"/>
      <c r="Z41" s="12"/>
      <c r="AA41" s="12"/>
      <c r="AB41" s="12"/>
      <c r="AC41" s="42"/>
      <c r="AD41" s="44"/>
      <c r="AE41" s="12"/>
      <c r="AF41" s="12"/>
      <c r="AG41" s="12"/>
      <c r="AH41" s="42"/>
      <c r="AI41" s="44"/>
      <c r="AJ41" s="12"/>
      <c r="AK41" s="12"/>
      <c r="AL41" s="12"/>
      <c r="AM41" s="42"/>
      <c r="AN41" s="44"/>
      <c r="AO41" s="12"/>
      <c r="AP41" s="12"/>
      <c r="AQ41" s="12"/>
      <c r="AR41" s="42"/>
      <c r="AS41" s="44"/>
      <c r="AT41" s="12"/>
      <c r="AU41" s="12"/>
      <c r="AV41" s="12"/>
      <c r="AW41" s="42"/>
      <c r="AX41" s="44"/>
    </row>
    <row r="42" spans="1:141" x14ac:dyDescent="0.2">
      <c r="A42" s="12"/>
      <c r="B42" s="64"/>
      <c r="C42" s="18"/>
      <c r="D42" s="19"/>
      <c r="E42" s="65"/>
      <c r="F42" s="17"/>
      <c r="G42" s="27"/>
      <c r="H42" s="12"/>
      <c r="I42" s="15">
        <f>IF(Sprint5TasksTable[[#This Row],[Presup]]&gt;0,(MAX(J42:AX42)-MIN(J42:AX42))/Sprint5TasksTable[[#This Row],[Presup]],0)</f>
        <v>0</v>
      </c>
      <c r="J42" s="12"/>
      <c r="K42" s="12"/>
      <c r="L42" s="12"/>
      <c r="M42" s="12"/>
      <c r="N42" s="42"/>
      <c r="O42" s="44"/>
      <c r="P42" s="12"/>
      <c r="Q42" s="12"/>
      <c r="R42" s="12"/>
      <c r="S42" s="42"/>
      <c r="T42" s="44"/>
      <c r="U42" s="12"/>
      <c r="V42" s="12"/>
      <c r="W42" s="12"/>
      <c r="X42" s="42"/>
      <c r="Y42" s="44"/>
      <c r="Z42" s="12"/>
      <c r="AA42" s="12"/>
      <c r="AB42" s="12"/>
      <c r="AC42" s="42"/>
      <c r="AD42" s="44"/>
      <c r="AE42" s="12"/>
      <c r="AF42" s="12"/>
      <c r="AG42" s="12"/>
      <c r="AH42" s="42"/>
      <c r="AI42" s="44"/>
      <c r="AJ42" s="12"/>
      <c r="AK42" s="12"/>
      <c r="AL42" s="12"/>
      <c r="AM42" s="42"/>
      <c r="AN42" s="44"/>
      <c r="AO42" s="12"/>
      <c r="AP42" s="12"/>
      <c r="AQ42" s="12"/>
      <c r="AR42" s="42"/>
      <c r="AS42" s="44"/>
      <c r="AT42" s="12"/>
      <c r="AU42" s="12"/>
      <c r="AV42" s="12"/>
      <c r="AW42" s="42"/>
      <c r="AX42" s="44"/>
    </row>
    <row r="43" spans="1:141" x14ac:dyDescent="0.2">
      <c r="A43" s="12"/>
      <c r="B43" s="64"/>
      <c r="C43" s="18"/>
      <c r="D43" s="19"/>
      <c r="E43" s="65"/>
      <c r="F43" s="17"/>
      <c r="G43" s="27"/>
      <c r="H43" s="12"/>
      <c r="I43" s="15">
        <f>IF(Sprint5TasksTable[[#This Row],[Presup]]&gt;0,(MAX(J43:AX43)-MIN(J43:AX43))/Sprint5TasksTable[[#This Row],[Presup]],0)</f>
        <v>0</v>
      </c>
      <c r="J43" s="12"/>
      <c r="K43" s="12"/>
      <c r="L43" s="12"/>
      <c r="M43" s="12"/>
      <c r="N43" s="42"/>
      <c r="O43" s="44"/>
      <c r="P43" s="12"/>
      <c r="Q43" s="12"/>
      <c r="R43" s="12"/>
      <c r="S43" s="42"/>
      <c r="T43" s="44"/>
      <c r="U43" s="12"/>
      <c r="V43" s="12"/>
      <c r="W43" s="12"/>
      <c r="X43" s="42"/>
      <c r="Y43" s="44"/>
      <c r="Z43" s="12"/>
      <c r="AA43" s="12"/>
      <c r="AB43" s="12"/>
      <c r="AC43" s="42"/>
      <c r="AD43" s="44"/>
      <c r="AE43" s="12"/>
      <c r="AF43" s="12"/>
      <c r="AG43" s="12"/>
      <c r="AH43" s="42"/>
      <c r="AI43" s="44"/>
      <c r="AJ43" s="12"/>
      <c r="AK43" s="12"/>
      <c r="AL43" s="12"/>
      <c r="AM43" s="42"/>
      <c r="AN43" s="44"/>
      <c r="AO43" s="12"/>
      <c r="AP43" s="12"/>
      <c r="AQ43" s="12"/>
      <c r="AR43" s="42"/>
      <c r="AS43" s="44"/>
      <c r="AT43" s="12"/>
      <c r="AU43" s="12"/>
      <c r="AV43" s="12"/>
      <c r="AW43" s="42"/>
      <c r="AX43" s="44"/>
    </row>
    <row r="44" spans="1:141" x14ac:dyDescent="0.2">
      <c r="A44" s="12"/>
      <c r="B44" s="64"/>
      <c r="C44" s="18"/>
      <c r="D44" s="19"/>
      <c r="E44" s="65"/>
      <c r="F44" s="17"/>
      <c r="G44" s="27"/>
      <c r="H44" s="12"/>
      <c r="I44" s="15">
        <f>IF(Sprint5TasksTable[[#This Row],[Presup]]&gt;0,(MAX(J44:AX44)-MIN(J44:AX44))/Sprint5TasksTable[[#This Row],[Presup]],0)</f>
        <v>0</v>
      </c>
      <c r="J44" s="12"/>
      <c r="K44" s="12"/>
      <c r="L44" s="12"/>
      <c r="M44" s="12"/>
      <c r="N44" s="42"/>
      <c r="O44" s="44"/>
      <c r="P44" s="12"/>
      <c r="Q44" s="12"/>
      <c r="R44" s="12"/>
      <c r="S44" s="42"/>
      <c r="T44" s="44"/>
      <c r="U44" s="12"/>
      <c r="V44" s="12"/>
      <c r="W44" s="12"/>
      <c r="X44" s="42"/>
      <c r="Y44" s="44"/>
      <c r="Z44" s="12"/>
      <c r="AA44" s="12"/>
      <c r="AB44" s="12"/>
      <c r="AC44" s="42"/>
      <c r="AD44" s="44"/>
      <c r="AE44" s="12"/>
      <c r="AF44" s="12"/>
      <c r="AG44" s="12"/>
      <c r="AH44" s="42"/>
      <c r="AI44" s="44"/>
      <c r="AJ44" s="12"/>
      <c r="AK44" s="12"/>
      <c r="AL44" s="12"/>
      <c r="AM44" s="42"/>
      <c r="AN44" s="44"/>
      <c r="AO44" s="12"/>
      <c r="AP44" s="12"/>
      <c r="AQ44" s="12"/>
      <c r="AR44" s="42"/>
      <c r="AS44" s="44"/>
      <c r="AT44" s="12"/>
      <c r="AU44" s="12"/>
      <c r="AV44" s="12"/>
      <c r="AW44" s="42"/>
      <c r="AX44" s="44"/>
    </row>
    <row r="45" spans="1:141" x14ac:dyDescent="0.2">
      <c r="A45" s="12"/>
      <c r="B45" s="64"/>
      <c r="C45" s="18"/>
      <c r="D45" s="19"/>
      <c r="E45" s="65"/>
      <c r="F45" s="17"/>
      <c r="G45" s="27"/>
      <c r="H45" s="12"/>
      <c r="I45" s="15">
        <f>IF(Sprint5TasksTable[[#This Row],[Presup]]&gt;0,(MAX(J45:AX45)-MIN(J45:AX45))/Sprint5TasksTable[[#This Row],[Presup]],0)</f>
        <v>0</v>
      </c>
      <c r="J45" s="12"/>
      <c r="K45" s="12"/>
      <c r="L45" s="12"/>
      <c r="M45" s="12"/>
      <c r="N45" s="42"/>
      <c r="O45" s="44"/>
      <c r="P45" s="12"/>
      <c r="Q45" s="12"/>
      <c r="R45" s="12"/>
      <c r="S45" s="42"/>
      <c r="T45" s="44"/>
      <c r="U45" s="12"/>
      <c r="V45" s="12"/>
      <c r="W45" s="12"/>
      <c r="X45" s="42"/>
      <c r="Y45" s="44"/>
      <c r="Z45" s="12"/>
      <c r="AA45" s="12"/>
      <c r="AB45" s="12"/>
      <c r="AC45" s="42"/>
      <c r="AD45" s="44"/>
      <c r="AE45" s="12"/>
      <c r="AF45" s="12"/>
      <c r="AG45" s="12"/>
      <c r="AH45" s="42"/>
      <c r="AI45" s="44"/>
      <c r="AJ45" s="12"/>
      <c r="AK45" s="12"/>
      <c r="AL45" s="12"/>
      <c r="AM45" s="42"/>
      <c r="AN45" s="44"/>
      <c r="AO45" s="12"/>
      <c r="AP45" s="12"/>
      <c r="AQ45" s="12"/>
      <c r="AR45" s="42"/>
      <c r="AS45" s="44"/>
      <c r="AT45" s="12"/>
      <c r="AU45" s="12"/>
      <c r="AV45" s="12"/>
      <c r="AW45" s="42"/>
      <c r="AX45" s="44"/>
      <c r="BE45" s="24"/>
    </row>
    <row r="46" spans="1:141" x14ac:dyDescent="0.2">
      <c r="A46" s="12"/>
      <c r="B46" s="64"/>
      <c r="C46" s="18"/>
      <c r="D46" s="19"/>
      <c r="E46" s="65"/>
      <c r="F46" s="17"/>
      <c r="G46" s="27"/>
      <c r="H46" s="12"/>
      <c r="I46" s="15">
        <f>IF(Sprint5TasksTable[[#This Row],[Presup]]&gt;0,(MAX(J46:AX46)-MIN(J46:AX46))/Sprint5TasksTable[[#This Row],[Presup]],0)</f>
        <v>0</v>
      </c>
      <c r="J46" s="12"/>
      <c r="K46" s="12"/>
      <c r="L46" s="12"/>
      <c r="M46" s="12"/>
      <c r="N46" s="42"/>
      <c r="O46" s="44"/>
      <c r="P46" s="12"/>
      <c r="Q46" s="12"/>
      <c r="R46" s="12"/>
      <c r="S46" s="42"/>
      <c r="T46" s="44"/>
      <c r="U46" s="12"/>
      <c r="V46" s="12"/>
      <c r="W46" s="12"/>
      <c r="X46" s="42"/>
      <c r="Y46" s="44"/>
      <c r="Z46" s="12"/>
      <c r="AA46" s="12"/>
      <c r="AB46" s="12"/>
      <c r="AC46" s="42"/>
      <c r="AD46" s="44"/>
      <c r="AE46" s="12"/>
      <c r="AF46" s="12"/>
      <c r="AG46" s="12"/>
      <c r="AH46" s="42"/>
      <c r="AI46" s="44"/>
      <c r="AJ46" s="12"/>
      <c r="AK46" s="12"/>
      <c r="AL46" s="12"/>
      <c r="AM46" s="42"/>
      <c r="AN46" s="44"/>
      <c r="AO46" s="12"/>
      <c r="AP46" s="12"/>
      <c r="AQ46" s="12"/>
      <c r="AR46" s="42"/>
      <c r="AS46" s="44"/>
      <c r="AT46" s="12"/>
      <c r="AU46" s="12"/>
      <c r="AV46" s="12"/>
      <c r="AW46" s="42"/>
      <c r="AX46" s="44"/>
    </row>
    <row r="47" spans="1:141" x14ac:dyDescent="0.2">
      <c r="A47" s="12"/>
      <c r="B47" s="64"/>
      <c r="C47" s="18"/>
      <c r="D47" s="19"/>
      <c r="E47" s="65"/>
      <c r="F47" s="17"/>
      <c r="G47" s="27"/>
      <c r="H47" s="12"/>
      <c r="I47" s="15">
        <f>IF(Sprint5TasksTable[[#This Row],[Presup]]&gt;0,(MAX(J47:AX47)-MIN(J47:AX47))/Sprint5TasksTable[[#This Row],[Presup]],0)</f>
        <v>0</v>
      </c>
      <c r="J47" s="12"/>
      <c r="K47" s="12"/>
      <c r="L47" s="12"/>
      <c r="M47" s="12"/>
      <c r="N47" s="42"/>
      <c r="O47" s="44"/>
      <c r="P47" s="12"/>
      <c r="Q47" s="12"/>
      <c r="R47" s="12"/>
      <c r="S47" s="42"/>
      <c r="T47" s="44"/>
      <c r="U47" s="12"/>
      <c r="V47" s="12"/>
      <c r="W47" s="12"/>
      <c r="X47" s="42"/>
      <c r="Y47" s="44"/>
      <c r="Z47" s="12"/>
      <c r="AA47" s="12"/>
      <c r="AB47" s="12"/>
      <c r="AC47" s="42"/>
      <c r="AD47" s="44"/>
      <c r="AE47" s="12"/>
      <c r="AF47" s="12"/>
      <c r="AG47" s="12"/>
      <c r="AH47" s="42"/>
      <c r="AI47" s="44"/>
      <c r="AJ47" s="12"/>
      <c r="AK47" s="12"/>
      <c r="AL47" s="12"/>
      <c r="AM47" s="42"/>
      <c r="AN47" s="44"/>
      <c r="AO47" s="12"/>
      <c r="AP47" s="12"/>
      <c r="AQ47" s="12"/>
      <c r="AR47" s="42"/>
      <c r="AS47" s="44"/>
      <c r="AT47" s="12"/>
      <c r="AU47" s="12"/>
      <c r="AV47" s="12"/>
      <c r="AW47" s="42"/>
      <c r="AX47" s="44"/>
      <c r="BE47" s="24"/>
    </row>
    <row r="48" spans="1:141" x14ac:dyDescent="0.2">
      <c r="A48" s="12"/>
      <c r="B48" s="64"/>
      <c r="C48" s="18"/>
      <c r="D48" s="19"/>
      <c r="E48" s="65"/>
      <c r="F48" s="17"/>
      <c r="G48" s="27"/>
      <c r="H48" s="12"/>
      <c r="I48" s="15">
        <f>IF(Sprint5TasksTable[[#This Row],[Presup]]&gt;0,(MAX(J48:AX48)-MIN(J48:AX48))/Sprint5TasksTable[[#This Row],[Presup]],0)</f>
        <v>0</v>
      </c>
      <c r="J48" s="12"/>
      <c r="K48" s="12"/>
      <c r="L48" s="12"/>
      <c r="M48" s="12"/>
      <c r="N48" s="42"/>
      <c r="O48" s="44"/>
      <c r="P48" s="12"/>
      <c r="Q48" s="12"/>
      <c r="R48" s="12"/>
      <c r="S48" s="42"/>
      <c r="T48" s="44"/>
      <c r="U48" s="12"/>
      <c r="V48" s="12"/>
      <c r="W48" s="12"/>
      <c r="X48" s="42"/>
      <c r="Y48" s="44"/>
      <c r="Z48" s="12"/>
      <c r="AA48" s="12"/>
      <c r="AB48" s="12"/>
      <c r="AC48" s="42"/>
      <c r="AD48" s="44"/>
      <c r="AE48" s="12"/>
      <c r="AF48" s="12"/>
      <c r="AG48" s="12"/>
      <c r="AH48" s="42"/>
      <c r="AI48" s="44"/>
      <c r="AJ48" s="12"/>
      <c r="AK48" s="12"/>
      <c r="AL48" s="12"/>
      <c r="AM48" s="42"/>
      <c r="AN48" s="44"/>
      <c r="AO48" s="12"/>
      <c r="AP48" s="12"/>
      <c r="AQ48" s="12"/>
      <c r="AR48" s="42"/>
      <c r="AS48" s="44"/>
      <c r="AT48" s="12"/>
      <c r="AU48" s="12"/>
      <c r="AV48" s="12"/>
      <c r="AW48" s="42"/>
      <c r="AX48" s="44"/>
      <c r="BE48" s="24"/>
    </row>
    <row r="49" spans="1:57" x14ac:dyDescent="0.2">
      <c r="A49" s="12"/>
      <c r="B49" s="64"/>
      <c r="C49" s="18"/>
      <c r="D49" s="19"/>
      <c r="E49" s="65"/>
      <c r="F49" s="17"/>
      <c r="G49" s="27"/>
      <c r="H49" s="12"/>
      <c r="I49" s="15">
        <f>IF(Sprint5TasksTable[[#This Row],[Presup]]&gt;0,(MAX(J49:AX49)-MIN(J49:AX49))/Sprint5TasksTable[[#This Row],[Presup]],0)</f>
        <v>0</v>
      </c>
      <c r="J49" s="12"/>
      <c r="K49" s="12"/>
      <c r="L49" s="12"/>
      <c r="M49" s="12"/>
      <c r="N49" s="42"/>
      <c r="O49" s="44"/>
      <c r="P49" s="12"/>
      <c r="Q49" s="12"/>
      <c r="R49" s="12"/>
      <c r="S49" s="42"/>
      <c r="T49" s="44"/>
      <c r="U49" s="12"/>
      <c r="V49" s="12"/>
      <c r="W49" s="12"/>
      <c r="X49" s="42"/>
      <c r="Y49" s="44"/>
      <c r="Z49" s="12"/>
      <c r="AA49" s="12"/>
      <c r="AB49" s="12"/>
      <c r="AC49" s="42"/>
      <c r="AD49" s="44"/>
      <c r="AE49" s="12"/>
      <c r="AF49" s="12"/>
      <c r="AG49" s="12"/>
      <c r="AH49" s="42"/>
      <c r="AI49" s="44"/>
      <c r="AJ49" s="12"/>
      <c r="AK49" s="12"/>
      <c r="AL49" s="12"/>
      <c r="AM49" s="42"/>
      <c r="AN49" s="44"/>
      <c r="AO49" s="12"/>
      <c r="AP49" s="12"/>
      <c r="AQ49" s="12"/>
      <c r="AR49" s="42"/>
      <c r="AS49" s="44"/>
      <c r="AT49" s="12"/>
      <c r="AU49" s="12"/>
      <c r="AV49" s="12"/>
      <c r="AW49" s="42"/>
      <c r="AX49" s="44"/>
    </row>
    <row r="50" spans="1:57" x14ac:dyDescent="0.2">
      <c r="A50" s="12"/>
      <c r="B50" s="64"/>
      <c r="C50" s="18"/>
      <c r="D50" s="19"/>
      <c r="E50" s="65"/>
      <c r="F50" s="17"/>
      <c r="G50" s="27"/>
      <c r="H50" s="12"/>
      <c r="I50" s="15">
        <f>IF(Sprint5TasksTable[[#This Row],[Presup]]&gt;0,(MAX(J50:AX50)-MIN(J50:AX50))/Sprint5TasksTable[[#This Row],[Presup]],0)</f>
        <v>0</v>
      </c>
      <c r="J50" s="12"/>
      <c r="K50" s="12"/>
      <c r="L50" s="12"/>
      <c r="M50" s="12"/>
      <c r="N50" s="42"/>
      <c r="O50" s="44"/>
      <c r="P50" s="12"/>
      <c r="Q50" s="12"/>
      <c r="R50" s="12"/>
      <c r="S50" s="42"/>
      <c r="T50" s="44"/>
      <c r="U50" s="12"/>
      <c r="V50" s="12"/>
      <c r="W50" s="12"/>
      <c r="X50" s="42"/>
      <c r="Y50" s="44"/>
      <c r="Z50" s="12"/>
      <c r="AA50" s="12"/>
      <c r="AB50" s="12"/>
      <c r="AC50" s="42"/>
      <c r="AD50" s="44"/>
      <c r="AE50" s="12"/>
      <c r="AF50" s="12"/>
      <c r="AG50" s="12"/>
      <c r="AH50" s="42"/>
      <c r="AI50" s="44"/>
      <c r="AJ50" s="12"/>
      <c r="AK50" s="12"/>
      <c r="AL50" s="12"/>
      <c r="AM50" s="42"/>
      <c r="AN50" s="44"/>
      <c r="AO50" s="12"/>
      <c r="AP50" s="12"/>
      <c r="AQ50" s="12"/>
      <c r="AR50" s="42"/>
      <c r="AS50" s="44"/>
      <c r="AT50" s="12"/>
      <c r="AU50" s="12"/>
      <c r="AV50" s="12"/>
      <c r="AW50" s="42"/>
      <c r="AX50" s="44"/>
      <c r="BC50" s="25"/>
    </row>
    <row r="51" spans="1:57" x14ac:dyDescent="0.2">
      <c r="A51" s="12"/>
      <c r="B51" s="64"/>
      <c r="C51" s="18"/>
      <c r="D51" s="19"/>
      <c r="E51" s="65"/>
      <c r="F51" s="17"/>
      <c r="G51" s="27"/>
      <c r="H51" s="12"/>
      <c r="I51" s="15">
        <f>IF(Sprint5TasksTable[[#This Row],[Presup]]&gt;0,(MAX(J51:AX51)-MIN(J51:AX51))/Sprint5TasksTable[[#This Row],[Presup]],0)</f>
        <v>0</v>
      </c>
      <c r="J51" s="12"/>
      <c r="K51" s="12"/>
      <c r="L51" s="12"/>
      <c r="M51" s="12"/>
      <c r="N51" s="42"/>
      <c r="O51" s="44"/>
      <c r="P51" s="12"/>
      <c r="Q51" s="12"/>
      <c r="R51" s="12"/>
      <c r="S51" s="42"/>
      <c r="T51" s="44"/>
      <c r="U51" s="12"/>
      <c r="V51" s="12"/>
      <c r="W51" s="12"/>
      <c r="X51" s="42"/>
      <c r="Y51" s="44"/>
      <c r="Z51" s="12"/>
      <c r="AA51" s="12"/>
      <c r="AB51" s="12"/>
      <c r="AC51" s="42"/>
      <c r="AD51" s="44"/>
      <c r="AE51" s="12"/>
      <c r="AF51" s="12"/>
      <c r="AG51" s="12"/>
      <c r="AH51" s="42"/>
      <c r="AI51" s="44"/>
      <c r="AJ51" s="12"/>
      <c r="AK51" s="12"/>
      <c r="AL51" s="12"/>
      <c r="AM51" s="42"/>
      <c r="AN51" s="44"/>
      <c r="AO51" s="12"/>
      <c r="AP51" s="12"/>
      <c r="AQ51" s="12"/>
      <c r="AR51" s="42"/>
      <c r="AS51" s="44"/>
      <c r="AT51" s="12"/>
      <c r="AU51" s="12"/>
      <c r="AV51" s="12"/>
      <c r="AW51" s="42"/>
      <c r="AX51" s="44"/>
      <c r="BC51" s="24"/>
    </row>
    <row r="52" spans="1:57" x14ac:dyDescent="0.2">
      <c r="A52" s="12"/>
      <c r="B52" s="64"/>
      <c r="C52" s="18"/>
      <c r="D52" s="19"/>
      <c r="E52" s="65"/>
      <c r="F52" s="17"/>
      <c r="G52" s="27"/>
      <c r="H52" s="12"/>
      <c r="I52" s="15">
        <f>IF(Sprint5TasksTable[[#This Row],[Presup]]&gt;0,(MAX(J52:AX52)-MIN(J52:AX52))/Sprint5TasksTable[[#This Row],[Presup]],0)</f>
        <v>0</v>
      </c>
      <c r="J52" s="12"/>
      <c r="K52" s="12"/>
      <c r="L52" s="12"/>
      <c r="M52" s="12"/>
      <c r="N52" s="42"/>
      <c r="O52" s="44"/>
      <c r="P52" s="12"/>
      <c r="Q52" s="12"/>
      <c r="R52" s="12"/>
      <c r="S52" s="42"/>
      <c r="T52" s="44"/>
      <c r="U52" s="12"/>
      <c r="V52" s="12"/>
      <c r="W52" s="12"/>
      <c r="X52" s="42"/>
      <c r="Y52" s="44"/>
      <c r="Z52" s="12"/>
      <c r="AA52" s="12"/>
      <c r="AB52" s="12"/>
      <c r="AC52" s="42"/>
      <c r="AD52" s="44"/>
      <c r="AE52" s="12"/>
      <c r="AF52" s="12"/>
      <c r="AG52" s="12"/>
      <c r="AH52" s="42"/>
      <c r="AI52" s="44"/>
      <c r="AJ52" s="12"/>
      <c r="AK52" s="12"/>
      <c r="AL52" s="12"/>
      <c r="AM52" s="42"/>
      <c r="AN52" s="44"/>
      <c r="AO52" s="12"/>
      <c r="AP52" s="12"/>
      <c r="AQ52" s="12"/>
      <c r="AR52" s="42"/>
      <c r="AS52" s="44"/>
      <c r="AT52" s="12"/>
      <c r="AU52" s="12"/>
      <c r="AV52" s="12"/>
      <c r="AW52" s="42"/>
      <c r="AX52" s="44"/>
      <c r="BC52" s="24"/>
    </row>
    <row r="53" spans="1:57" x14ac:dyDescent="0.2">
      <c r="A53" s="12"/>
      <c r="B53" s="64"/>
      <c r="C53" s="18"/>
      <c r="D53" s="19"/>
      <c r="E53" s="65"/>
      <c r="F53" s="17"/>
      <c r="G53" s="27"/>
      <c r="H53" s="12"/>
      <c r="I53" s="15">
        <f>IF(Sprint5TasksTable[[#This Row],[Presup]]&gt;0,(MAX(J53:AX53)-MIN(J53:AX53))/Sprint5TasksTable[[#This Row],[Presup]],0)</f>
        <v>0</v>
      </c>
      <c r="J53" s="12"/>
      <c r="K53" s="12"/>
      <c r="L53" s="12"/>
      <c r="M53" s="12"/>
      <c r="N53" s="42"/>
      <c r="O53" s="44"/>
      <c r="P53" s="12"/>
      <c r="Q53" s="12"/>
      <c r="R53" s="12"/>
      <c r="S53" s="42"/>
      <c r="T53" s="44"/>
      <c r="U53" s="12"/>
      <c r="V53" s="12"/>
      <c r="W53" s="12"/>
      <c r="X53" s="42"/>
      <c r="Y53" s="44"/>
      <c r="Z53" s="12"/>
      <c r="AA53" s="12"/>
      <c r="AB53" s="12"/>
      <c r="AC53" s="42"/>
      <c r="AD53" s="44"/>
      <c r="AE53" s="12"/>
      <c r="AF53" s="12"/>
      <c r="AG53" s="12"/>
      <c r="AH53" s="42"/>
      <c r="AI53" s="44"/>
      <c r="AJ53" s="12"/>
      <c r="AK53" s="12"/>
      <c r="AL53" s="12"/>
      <c r="AM53" s="42"/>
      <c r="AN53" s="44"/>
      <c r="AO53" s="12"/>
      <c r="AP53" s="12"/>
      <c r="AQ53" s="12"/>
      <c r="AR53" s="42"/>
      <c r="AS53" s="44"/>
      <c r="AT53" s="12"/>
      <c r="AU53" s="12"/>
      <c r="AV53" s="12"/>
      <c r="AW53" s="42"/>
      <c r="AX53" s="44"/>
      <c r="BC53" s="24"/>
    </row>
    <row r="54" spans="1:57" x14ac:dyDescent="0.2">
      <c r="A54" s="12"/>
      <c r="B54" s="64"/>
      <c r="C54" s="18"/>
      <c r="D54" s="19"/>
      <c r="E54" s="65"/>
      <c r="F54" s="17"/>
      <c r="G54" s="27"/>
      <c r="H54" s="12"/>
      <c r="I54" s="15">
        <f>IF(Sprint5TasksTable[[#This Row],[Presup]]&gt;0,(MAX(J54:AX54)-MIN(J54:AX54))/Sprint5TasksTable[[#This Row],[Presup]],0)</f>
        <v>0</v>
      </c>
      <c r="J54" s="12"/>
      <c r="K54" s="12"/>
      <c r="L54" s="12"/>
      <c r="M54" s="12"/>
      <c r="N54" s="42"/>
      <c r="O54" s="44"/>
      <c r="P54" s="12"/>
      <c r="Q54" s="12"/>
      <c r="R54" s="12"/>
      <c r="S54" s="42"/>
      <c r="T54" s="44"/>
      <c r="U54" s="12"/>
      <c r="V54" s="12"/>
      <c r="W54" s="12"/>
      <c r="X54" s="42"/>
      <c r="Y54" s="44"/>
      <c r="Z54" s="12"/>
      <c r="AA54" s="12"/>
      <c r="AB54" s="12"/>
      <c r="AC54" s="42"/>
      <c r="AD54" s="44"/>
      <c r="AE54" s="12"/>
      <c r="AF54" s="12"/>
      <c r="AG54" s="12"/>
      <c r="AH54" s="42"/>
      <c r="AI54" s="44"/>
      <c r="AJ54" s="12"/>
      <c r="AK54" s="12"/>
      <c r="AL54" s="12"/>
      <c r="AM54" s="42"/>
      <c r="AN54" s="44"/>
      <c r="AO54" s="12"/>
      <c r="AP54" s="12"/>
      <c r="AQ54" s="12"/>
      <c r="AR54" s="42"/>
      <c r="AS54" s="44"/>
      <c r="AT54" s="12"/>
      <c r="AU54" s="12"/>
      <c r="AV54" s="12"/>
      <c r="AW54" s="42"/>
      <c r="AX54" s="44"/>
      <c r="BC54" s="24"/>
    </row>
    <row r="55" spans="1:57" x14ac:dyDescent="0.2">
      <c r="A55" s="12"/>
      <c r="B55" s="64"/>
      <c r="C55" s="18"/>
      <c r="D55" s="19"/>
      <c r="E55" s="65"/>
      <c r="F55" s="17"/>
      <c r="G55" s="27"/>
      <c r="H55" s="12"/>
      <c r="I55" s="15">
        <f>IF(Sprint5TasksTable[[#This Row],[Presup]]&gt;0,(MAX(J55:AX55)-MIN(J55:AX55))/Sprint5TasksTable[[#This Row],[Presup]],0)</f>
        <v>0</v>
      </c>
      <c r="J55" s="12"/>
      <c r="K55" s="12"/>
      <c r="L55" s="12"/>
      <c r="M55" s="12"/>
      <c r="N55" s="42"/>
      <c r="O55" s="44"/>
      <c r="P55" s="12"/>
      <c r="Q55" s="12"/>
      <c r="R55" s="12"/>
      <c r="S55" s="42"/>
      <c r="T55" s="44"/>
      <c r="U55" s="12"/>
      <c r="V55" s="12"/>
      <c r="W55" s="12"/>
      <c r="X55" s="42"/>
      <c r="Y55" s="44"/>
      <c r="Z55" s="12"/>
      <c r="AA55" s="12"/>
      <c r="AB55" s="12"/>
      <c r="AC55" s="42"/>
      <c r="AD55" s="44"/>
      <c r="AE55" s="12"/>
      <c r="AF55" s="12"/>
      <c r="AG55" s="12"/>
      <c r="AH55" s="42"/>
      <c r="AI55" s="44"/>
      <c r="AJ55" s="12"/>
      <c r="AK55" s="12"/>
      <c r="AL55" s="12"/>
      <c r="AM55" s="42"/>
      <c r="AN55" s="44"/>
      <c r="AO55" s="12"/>
      <c r="AP55" s="12"/>
      <c r="AQ55" s="12"/>
      <c r="AR55" s="42"/>
      <c r="AS55" s="44"/>
      <c r="AT55" s="12"/>
      <c r="AU55" s="12"/>
      <c r="AV55" s="12"/>
      <c r="AW55" s="42"/>
      <c r="AX55" s="44"/>
    </row>
    <row r="56" spans="1:57" x14ac:dyDescent="0.2">
      <c r="A56" s="12"/>
      <c r="B56" s="64"/>
      <c r="C56" s="18"/>
      <c r="D56" s="19"/>
      <c r="E56" s="65"/>
      <c r="F56" s="17"/>
      <c r="G56" s="27"/>
      <c r="H56" s="12"/>
      <c r="I56" s="15">
        <f>IF(Sprint5TasksTable[[#This Row],[Presup]]&gt;0,(MAX(J56:AX56)-MIN(J56:AX56))/Sprint5TasksTable[[#This Row],[Presup]],0)</f>
        <v>0</v>
      </c>
      <c r="J56" s="12"/>
      <c r="K56" s="12"/>
      <c r="L56" s="12"/>
      <c r="M56" s="12"/>
      <c r="N56" s="42"/>
      <c r="O56" s="44"/>
      <c r="P56" s="12"/>
      <c r="Q56" s="12"/>
      <c r="R56" s="12"/>
      <c r="S56" s="42"/>
      <c r="T56" s="44"/>
      <c r="U56" s="12"/>
      <c r="V56" s="12"/>
      <c r="W56" s="12"/>
      <c r="X56" s="42"/>
      <c r="Y56" s="44"/>
      <c r="Z56" s="12"/>
      <c r="AA56" s="12"/>
      <c r="AB56" s="12"/>
      <c r="AC56" s="42"/>
      <c r="AD56" s="44"/>
      <c r="AE56" s="12"/>
      <c r="AF56" s="12"/>
      <c r="AG56" s="12"/>
      <c r="AH56" s="42"/>
      <c r="AI56" s="44"/>
      <c r="AJ56" s="12"/>
      <c r="AK56" s="12"/>
      <c r="AL56" s="12"/>
      <c r="AM56" s="42"/>
      <c r="AN56" s="44"/>
      <c r="AO56" s="12"/>
      <c r="AP56" s="12"/>
      <c r="AQ56" s="12"/>
      <c r="AR56" s="42"/>
      <c r="AS56" s="44"/>
      <c r="AT56" s="12"/>
      <c r="AU56" s="12"/>
      <c r="AV56" s="12"/>
      <c r="AW56" s="42"/>
      <c r="AX56" s="44"/>
    </row>
    <row r="57" spans="1:57" x14ac:dyDescent="0.2">
      <c r="A57" s="12"/>
      <c r="B57" s="64"/>
      <c r="C57" s="18"/>
      <c r="D57" s="19"/>
      <c r="E57" s="65"/>
      <c r="F57" s="17"/>
      <c r="G57" s="27"/>
      <c r="H57" s="12"/>
      <c r="I57" s="15">
        <f>IF(Sprint5TasksTable[[#This Row],[Presup]]&gt;0,(MAX(J57:AX57)-MIN(J57:AX57))/Sprint5TasksTable[[#This Row],[Presup]],0)</f>
        <v>0</v>
      </c>
      <c r="J57" s="12"/>
      <c r="K57" s="12"/>
      <c r="L57" s="12"/>
      <c r="M57" s="12"/>
      <c r="N57" s="42"/>
      <c r="O57" s="44"/>
      <c r="P57" s="12"/>
      <c r="Q57" s="12"/>
      <c r="R57" s="12"/>
      <c r="S57" s="42"/>
      <c r="T57" s="44"/>
      <c r="U57" s="12"/>
      <c r="V57" s="12"/>
      <c r="W57" s="12"/>
      <c r="X57" s="42"/>
      <c r="Y57" s="44"/>
      <c r="Z57" s="12"/>
      <c r="AA57" s="12"/>
      <c r="AB57" s="12"/>
      <c r="AC57" s="42"/>
      <c r="AD57" s="44"/>
      <c r="AE57" s="12"/>
      <c r="AF57" s="12"/>
      <c r="AG57" s="12"/>
      <c r="AH57" s="42"/>
      <c r="AI57" s="44"/>
      <c r="AJ57" s="12"/>
      <c r="AK57" s="12"/>
      <c r="AL57" s="12"/>
      <c r="AM57" s="42"/>
      <c r="AN57" s="44"/>
      <c r="AO57" s="12"/>
      <c r="AP57" s="12"/>
      <c r="AQ57" s="12"/>
      <c r="AR57" s="42"/>
      <c r="AS57" s="44"/>
      <c r="AT57" s="12"/>
      <c r="AU57" s="12"/>
      <c r="AV57" s="12"/>
      <c r="AW57" s="42"/>
      <c r="AX57" s="44"/>
    </row>
    <row r="58" spans="1:57" x14ac:dyDescent="0.2">
      <c r="A58" s="12"/>
      <c r="B58" s="64"/>
      <c r="C58" s="18"/>
      <c r="D58" s="19"/>
      <c r="E58" s="65"/>
      <c r="F58" s="17"/>
      <c r="G58" s="27"/>
      <c r="H58" s="12"/>
      <c r="I58" s="15">
        <f>IF(Sprint5TasksTable[[#This Row],[Presup]]&gt;0,(MAX(J58:AX58)-MIN(J58:AX58))/Sprint5TasksTable[[#This Row],[Presup]],0)</f>
        <v>0</v>
      </c>
      <c r="J58" s="12"/>
      <c r="K58" s="12"/>
      <c r="L58" s="12"/>
      <c r="M58" s="12"/>
      <c r="N58" s="42"/>
      <c r="O58" s="44"/>
      <c r="P58" s="12"/>
      <c r="Q58" s="12"/>
      <c r="R58" s="12"/>
      <c r="S58" s="42"/>
      <c r="T58" s="44"/>
      <c r="U58" s="12"/>
      <c r="V58" s="12"/>
      <c r="W58" s="12"/>
      <c r="X58" s="42"/>
      <c r="Y58" s="44"/>
      <c r="Z58" s="12"/>
      <c r="AA58" s="12"/>
      <c r="AB58" s="12"/>
      <c r="AC58" s="42"/>
      <c r="AD58" s="44"/>
      <c r="AE58" s="12"/>
      <c r="AF58" s="12"/>
      <c r="AG58" s="12"/>
      <c r="AH58" s="42"/>
      <c r="AI58" s="44"/>
      <c r="AJ58" s="12"/>
      <c r="AK58" s="12"/>
      <c r="AL58" s="12"/>
      <c r="AM58" s="42"/>
      <c r="AN58" s="44"/>
      <c r="AO58" s="12"/>
      <c r="AP58" s="12"/>
      <c r="AQ58" s="12"/>
      <c r="AR58" s="42"/>
      <c r="AS58" s="44"/>
      <c r="AT58" s="12"/>
      <c r="AU58" s="12"/>
      <c r="AV58" s="12"/>
      <c r="AW58" s="42"/>
      <c r="AX58" s="44"/>
    </row>
    <row r="59" spans="1:57" x14ac:dyDescent="0.2">
      <c r="A59" s="12"/>
      <c r="B59" s="64"/>
      <c r="C59" s="18"/>
      <c r="D59" s="19"/>
      <c r="E59" s="65"/>
      <c r="F59" s="17"/>
      <c r="G59" s="27"/>
      <c r="H59" s="12"/>
      <c r="I59" s="15">
        <f>IF(Sprint5TasksTable[[#This Row],[Presup]]&gt;0,(MAX(J59:AX59)-MIN(J59:AX59))/Sprint5TasksTable[[#This Row],[Presup]],0)</f>
        <v>0</v>
      </c>
      <c r="J59" s="12"/>
      <c r="K59" s="12"/>
      <c r="L59" s="12"/>
      <c r="M59" s="12"/>
      <c r="N59" s="42"/>
      <c r="O59" s="44"/>
      <c r="P59" s="12"/>
      <c r="Q59" s="12"/>
      <c r="R59" s="12"/>
      <c r="S59" s="42"/>
      <c r="T59" s="44"/>
      <c r="U59" s="12"/>
      <c r="V59" s="12"/>
      <c r="W59" s="12"/>
      <c r="X59" s="42"/>
      <c r="Y59" s="44"/>
      <c r="Z59" s="12"/>
      <c r="AA59" s="12"/>
      <c r="AB59" s="12"/>
      <c r="AC59" s="42"/>
      <c r="AD59" s="44"/>
      <c r="AE59" s="12"/>
      <c r="AF59" s="12"/>
      <c r="AG59" s="12"/>
      <c r="AH59" s="42"/>
      <c r="AI59" s="44"/>
      <c r="AJ59" s="12"/>
      <c r="AK59" s="12"/>
      <c r="AL59" s="12"/>
      <c r="AM59" s="42"/>
      <c r="AN59" s="44"/>
      <c r="AO59" s="12"/>
      <c r="AP59" s="12"/>
      <c r="AQ59" s="12"/>
      <c r="AR59" s="42"/>
      <c r="AS59" s="44"/>
      <c r="AT59" s="12"/>
      <c r="AU59" s="12"/>
      <c r="AV59" s="12"/>
      <c r="AW59" s="42"/>
      <c r="AX59" s="44"/>
    </row>
    <row r="60" spans="1:57" x14ac:dyDescent="0.2">
      <c r="A60" s="12"/>
      <c r="B60" s="64"/>
      <c r="C60" s="18"/>
      <c r="D60" s="19"/>
      <c r="E60" s="65"/>
      <c r="F60" s="17"/>
      <c r="G60" s="27"/>
      <c r="H60" s="12"/>
      <c r="I60" s="15">
        <f>IF(Sprint5TasksTable[[#This Row],[Presup]]&gt;0,(MAX(J60:AX60)-MIN(J60:AX60))/Sprint5TasksTable[[#This Row],[Presup]],0)</f>
        <v>0</v>
      </c>
      <c r="J60" s="12"/>
      <c r="K60" s="12"/>
      <c r="L60" s="12"/>
      <c r="M60" s="12"/>
      <c r="N60" s="42"/>
      <c r="O60" s="44"/>
      <c r="P60" s="12"/>
      <c r="Q60" s="12"/>
      <c r="R60" s="12"/>
      <c r="S60" s="42"/>
      <c r="T60" s="44"/>
      <c r="U60" s="12"/>
      <c r="V60" s="12"/>
      <c r="W60" s="12"/>
      <c r="X60" s="42"/>
      <c r="Y60" s="44"/>
      <c r="Z60" s="12"/>
      <c r="AA60" s="12"/>
      <c r="AB60" s="12"/>
      <c r="AC60" s="42"/>
      <c r="AD60" s="44"/>
      <c r="AE60" s="12"/>
      <c r="AF60" s="12"/>
      <c r="AG60" s="12"/>
      <c r="AH60" s="42"/>
      <c r="AI60" s="44"/>
      <c r="AJ60" s="12"/>
      <c r="AK60" s="12"/>
      <c r="AL60" s="12"/>
      <c r="AM60" s="42"/>
      <c r="AN60" s="44"/>
      <c r="AO60" s="12"/>
      <c r="AP60" s="12"/>
      <c r="AQ60" s="12"/>
      <c r="AR60" s="42"/>
      <c r="AS60" s="44"/>
      <c r="AT60" s="12"/>
      <c r="AU60" s="12"/>
      <c r="AV60" s="12"/>
      <c r="AW60" s="42"/>
      <c r="AX60" s="44"/>
    </row>
    <row r="61" spans="1:57" x14ac:dyDescent="0.2">
      <c r="A61" s="12"/>
      <c r="B61" s="64"/>
      <c r="C61" s="18"/>
      <c r="D61" s="19"/>
      <c r="E61" s="65"/>
      <c r="F61" s="17"/>
      <c r="G61" s="27"/>
      <c r="H61" s="12"/>
      <c r="I61" s="15">
        <f>IF(Sprint5TasksTable[[#This Row],[Presup]]&gt;0,(MAX(J61:AX61)-MIN(J61:AX61))/Sprint5TasksTable[[#This Row],[Presup]],0)</f>
        <v>0</v>
      </c>
      <c r="J61" s="12"/>
      <c r="K61" s="12"/>
      <c r="L61" s="12"/>
      <c r="M61" s="12"/>
      <c r="N61" s="42"/>
      <c r="O61" s="44"/>
      <c r="P61" s="12"/>
      <c r="Q61" s="12"/>
      <c r="R61" s="12"/>
      <c r="S61" s="42"/>
      <c r="T61" s="44"/>
      <c r="U61" s="12"/>
      <c r="V61" s="12"/>
      <c r="W61" s="12"/>
      <c r="X61" s="42"/>
      <c r="Y61" s="44"/>
      <c r="Z61" s="12"/>
      <c r="AA61" s="12"/>
      <c r="AB61" s="12"/>
      <c r="AC61" s="42"/>
      <c r="AD61" s="44"/>
      <c r="AE61" s="12"/>
      <c r="AF61" s="12"/>
      <c r="AG61" s="12"/>
      <c r="AH61" s="42"/>
      <c r="AI61" s="44"/>
      <c r="AJ61" s="12"/>
      <c r="AK61" s="12"/>
      <c r="AL61" s="12"/>
      <c r="AM61" s="42"/>
      <c r="AN61" s="44"/>
      <c r="AO61" s="12"/>
      <c r="AP61" s="12"/>
      <c r="AQ61" s="12"/>
      <c r="AR61" s="42"/>
      <c r="AS61" s="44"/>
      <c r="AT61" s="12"/>
      <c r="AU61" s="12"/>
      <c r="AV61" s="12"/>
      <c r="AW61" s="42"/>
      <c r="AX61" s="44"/>
      <c r="BA61" s="25"/>
      <c r="BE61" s="25"/>
    </row>
    <row r="62" spans="1:57" x14ac:dyDescent="0.2">
      <c r="A62" s="12"/>
      <c r="B62" s="64"/>
      <c r="C62" s="18"/>
      <c r="D62" s="19"/>
      <c r="E62" s="65"/>
      <c r="F62" s="17"/>
      <c r="G62" s="27"/>
      <c r="H62" s="12"/>
      <c r="I62" s="15">
        <f>IF(Sprint5TasksTable[[#This Row],[Presup]]&gt;0,(MAX(J62:AX62)-MIN(J62:AX62))/Sprint5TasksTable[[#This Row],[Presup]],0)</f>
        <v>0</v>
      </c>
      <c r="J62" s="12"/>
      <c r="K62" s="12"/>
      <c r="L62" s="12"/>
      <c r="M62" s="12"/>
      <c r="N62" s="42"/>
      <c r="O62" s="44"/>
      <c r="P62" s="12"/>
      <c r="Q62" s="12"/>
      <c r="R62" s="12"/>
      <c r="S62" s="42"/>
      <c r="T62" s="44"/>
      <c r="U62" s="12"/>
      <c r="V62" s="12"/>
      <c r="W62" s="12"/>
      <c r="X62" s="42"/>
      <c r="Y62" s="44"/>
      <c r="Z62" s="12"/>
      <c r="AA62" s="12"/>
      <c r="AB62" s="12"/>
      <c r="AC62" s="42"/>
      <c r="AD62" s="44"/>
      <c r="AE62" s="12"/>
      <c r="AF62" s="12"/>
      <c r="AG62" s="12"/>
      <c r="AH62" s="42"/>
      <c r="AI62" s="44"/>
      <c r="AJ62" s="12"/>
      <c r="AK62" s="12"/>
      <c r="AL62" s="12"/>
      <c r="AM62" s="42"/>
      <c r="AN62" s="44"/>
      <c r="AO62" s="12"/>
      <c r="AP62" s="12"/>
      <c r="AQ62" s="12"/>
      <c r="AR62" s="42"/>
      <c r="AS62" s="44"/>
      <c r="AT62" s="12"/>
      <c r="AU62" s="12"/>
      <c r="AV62" s="12"/>
      <c r="AW62" s="42"/>
      <c r="AX62" s="44"/>
      <c r="BA62" s="25"/>
      <c r="BE62" s="25"/>
    </row>
    <row r="63" spans="1:57" x14ac:dyDescent="0.2">
      <c r="A63" s="12"/>
      <c r="B63" s="64"/>
      <c r="C63" s="18"/>
      <c r="D63" s="19"/>
      <c r="E63" s="65"/>
      <c r="F63" s="17"/>
      <c r="G63" s="27"/>
      <c r="H63" s="12"/>
      <c r="I63" s="15">
        <f>IF(Sprint5TasksTable[[#This Row],[Presup]]&gt;0,(MAX(J63:AX63)-MIN(J63:AX63))/Sprint5TasksTable[[#This Row],[Presup]],0)</f>
        <v>0</v>
      </c>
      <c r="J63" s="12"/>
      <c r="K63" s="12"/>
      <c r="L63" s="12"/>
      <c r="M63" s="12"/>
      <c r="N63" s="42"/>
      <c r="O63" s="44"/>
      <c r="P63" s="12"/>
      <c r="Q63" s="12"/>
      <c r="R63" s="12"/>
      <c r="S63" s="42"/>
      <c r="T63" s="44"/>
      <c r="U63" s="12"/>
      <c r="V63" s="12"/>
      <c r="W63" s="12"/>
      <c r="X63" s="42"/>
      <c r="Y63" s="44"/>
      <c r="Z63" s="12"/>
      <c r="AA63" s="12"/>
      <c r="AB63" s="12"/>
      <c r="AC63" s="42"/>
      <c r="AD63" s="44"/>
      <c r="AE63" s="12"/>
      <c r="AF63" s="12"/>
      <c r="AG63" s="12"/>
      <c r="AH63" s="42"/>
      <c r="AI63" s="44"/>
      <c r="AJ63" s="12"/>
      <c r="AK63" s="12"/>
      <c r="AL63" s="12"/>
      <c r="AM63" s="42"/>
      <c r="AN63" s="44"/>
      <c r="AO63" s="12"/>
      <c r="AP63" s="12"/>
      <c r="AQ63" s="12"/>
      <c r="AR63" s="42"/>
      <c r="AS63" s="44"/>
      <c r="AT63" s="12"/>
      <c r="AU63" s="12"/>
      <c r="AV63" s="12"/>
      <c r="AW63" s="42"/>
      <c r="AX63" s="44"/>
      <c r="BA63" s="25"/>
      <c r="BE63" s="25"/>
    </row>
    <row r="64" spans="1:57" x14ac:dyDescent="0.2">
      <c r="A64" s="12"/>
      <c r="B64" s="64"/>
      <c r="C64" s="18"/>
      <c r="D64" s="19"/>
      <c r="E64" s="65"/>
      <c r="F64" s="17"/>
      <c r="G64" s="27"/>
      <c r="H64" s="12"/>
      <c r="I64" s="15">
        <f>IF(Sprint5TasksTable[[#This Row],[Presup]]&gt;0,(MAX(J64:AX64)-MIN(J64:AX64))/Sprint5TasksTable[[#This Row],[Presup]],0)</f>
        <v>0</v>
      </c>
      <c r="J64" s="12"/>
      <c r="K64" s="12"/>
      <c r="L64" s="12"/>
      <c r="M64" s="12"/>
      <c r="N64" s="42"/>
      <c r="O64" s="44"/>
      <c r="P64" s="12"/>
      <c r="Q64" s="12"/>
      <c r="R64" s="12"/>
      <c r="S64" s="42"/>
      <c r="T64" s="44"/>
      <c r="U64" s="12"/>
      <c r="V64" s="12"/>
      <c r="W64" s="12"/>
      <c r="X64" s="42"/>
      <c r="Y64" s="44"/>
      <c r="Z64" s="12"/>
      <c r="AA64" s="12"/>
      <c r="AB64" s="12"/>
      <c r="AC64" s="42"/>
      <c r="AD64" s="44"/>
      <c r="AE64" s="12"/>
      <c r="AF64" s="12"/>
      <c r="AG64" s="12"/>
      <c r="AH64" s="42"/>
      <c r="AI64" s="44"/>
      <c r="AJ64" s="12"/>
      <c r="AK64" s="12"/>
      <c r="AL64" s="12"/>
      <c r="AM64" s="42"/>
      <c r="AN64" s="44"/>
      <c r="AO64" s="12"/>
      <c r="AP64" s="12"/>
      <c r="AQ64" s="12"/>
      <c r="AR64" s="42"/>
      <c r="AS64" s="44"/>
      <c r="AT64" s="12"/>
      <c r="AU64" s="12"/>
      <c r="AV64" s="12"/>
      <c r="AW64" s="42"/>
      <c r="AX64" s="44"/>
      <c r="BA64" s="25"/>
      <c r="BE64" s="25"/>
    </row>
    <row r="65" spans="1:57" x14ac:dyDescent="0.2">
      <c r="A65" s="12"/>
      <c r="B65" s="64"/>
      <c r="C65" s="18"/>
      <c r="D65" s="19"/>
      <c r="E65" s="65"/>
      <c r="F65" s="17"/>
      <c r="G65" s="27"/>
      <c r="H65" s="12"/>
      <c r="I65" s="15">
        <f>IF(Sprint5TasksTable[[#This Row],[Presup]]&gt;0,(MAX(J65:AX65)-MIN(J65:AX65))/Sprint5TasksTable[[#This Row],[Presup]],0)</f>
        <v>0</v>
      </c>
      <c r="J65" s="12"/>
      <c r="K65" s="12"/>
      <c r="L65" s="12"/>
      <c r="M65" s="12"/>
      <c r="N65" s="42"/>
      <c r="O65" s="44"/>
      <c r="P65" s="12"/>
      <c r="Q65" s="12"/>
      <c r="R65" s="12"/>
      <c r="S65" s="42"/>
      <c r="T65" s="44"/>
      <c r="U65" s="12"/>
      <c r="V65" s="12"/>
      <c r="W65" s="12"/>
      <c r="X65" s="42"/>
      <c r="Y65" s="44"/>
      <c r="Z65" s="12"/>
      <c r="AA65" s="12"/>
      <c r="AB65" s="12"/>
      <c r="AC65" s="42"/>
      <c r="AD65" s="44"/>
      <c r="AE65" s="12"/>
      <c r="AF65" s="12"/>
      <c r="AG65" s="12"/>
      <c r="AH65" s="42"/>
      <c r="AI65" s="44"/>
      <c r="AJ65" s="12"/>
      <c r="AK65" s="12"/>
      <c r="AL65" s="12"/>
      <c r="AM65" s="42"/>
      <c r="AN65" s="44"/>
      <c r="AO65" s="12"/>
      <c r="AP65" s="12"/>
      <c r="AQ65" s="12"/>
      <c r="AR65" s="42"/>
      <c r="AS65" s="44"/>
      <c r="AT65" s="12"/>
      <c r="AU65" s="12"/>
      <c r="AV65" s="12"/>
      <c r="AW65" s="42"/>
      <c r="AX65" s="44"/>
      <c r="BA65" s="25"/>
      <c r="BE65" s="25"/>
    </row>
    <row r="66" spans="1:57" x14ac:dyDescent="0.2">
      <c r="A66" s="12"/>
      <c r="B66" s="64"/>
      <c r="C66" s="18"/>
      <c r="D66" s="19"/>
      <c r="E66" s="65"/>
      <c r="F66" s="17"/>
      <c r="G66" s="27"/>
      <c r="H66" s="12"/>
      <c r="I66" s="15">
        <f>IF(Sprint5TasksTable[[#This Row],[Presup]]&gt;0,(MAX(J66:AX66)-MIN(J66:AX66))/Sprint5TasksTable[[#This Row],[Presup]],0)</f>
        <v>0</v>
      </c>
      <c r="J66" s="12"/>
      <c r="K66" s="12"/>
      <c r="L66" s="12"/>
      <c r="M66" s="12"/>
      <c r="N66" s="42"/>
      <c r="O66" s="44"/>
      <c r="P66" s="12"/>
      <c r="Q66" s="12"/>
      <c r="R66" s="12"/>
      <c r="S66" s="42"/>
      <c r="T66" s="44"/>
      <c r="U66" s="12"/>
      <c r="V66" s="12"/>
      <c r="W66" s="12"/>
      <c r="X66" s="42"/>
      <c r="Y66" s="44"/>
      <c r="Z66" s="12"/>
      <c r="AA66" s="12"/>
      <c r="AB66" s="12"/>
      <c r="AC66" s="42"/>
      <c r="AD66" s="44"/>
      <c r="AE66" s="12"/>
      <c r="AF66" s="12"/>
      <c r="AG66" s="12"/>
      <c r="AH66" s="42"/>
      <c r="AI66" s="44"/>
      <c r="AJ66" s="12"/>
      <c r="AK66" s="12"/>
      <c r="AL66" s="12"/>
      <c r="AM66" s="42"/>
      <c r="AN66" s="44"/>
      <c r="AO66" s="12"/>
      <c r="AP66" s="12"/>
      <c r="AQ66" s="12"/>
      <c r="AR66" s="42"/>
      <c r="AS66" s="44"/>
      <c r="AT66" s="12"/>
      <c r="AU66" s="12"/>
      <c r="AV66" s="12"/>
      <c r="AW66" s="42"/>
      <c r="AX66" s="44"/>
    </row>
    <row r="67" spans="1:57" x14ac:dyDescent="0.2">
      <c r="A67" s="12"/>
      <c r="B67" s="64"/>
      <c r="C67" s="18"/>
      <c r="D67" s="19"/>
      <c r="E67" s="65"/>
      <c r="F67" s="17"/>
      <c r="G67" s="27"/>
      <c r="H67" s="12"/>
      <c r="I67" s="15">
        <f>IF(Sprint5TasksTable[[#This Row],[Presup]]&gt;0,(MAX(J67:AX67)-MIN(J67:AX67))/Sprint5TasksTable[[#This Row],[Presup]],0)</f>
        <v>0</v>
      </c>
      <c r="J67" s="12"/>
      <c r="K67" s="12"/>
      <c r="L67" s="12"/>
      <c r="M67" s="12"/>
      <c r="N67" s="42"/>
      <c r="O67" s="44"/>
      <c r="P67" s="12"/>
      <c r="Q67" s="12"/>
      <c r="R67" s="12"/>
      <c r="S67" s="42"/>
      <c r="T67" s="44"/>
      <c r="U67" s="12"/>
      <c r="V67" s="12"/>
      <c r="W67" s="12"/>
      <c r="X67" s="42"/>
      <c r="Y67" s="44"/>
      <c r="Z67" s="12"/>
      <c r="AA67" s="12"/>
      <c r="AB67" s="12"/>
      <c r="AC67" s="42"/>
      <c r="AD67" s="44"/>
      <c r="AE67" s="12"/>
      <c r="AF67" s="12"/>
      <c r="AG67" s="12"/>
      <c r="AH67" s="42"/>
      <c r="AI67" s="44"/>
      <c r="AJ67" s="12"/>
      <c r="AK67" s="12"/>
      <c r="AL67" s="12"/>
      <c r="AM67" s="42"/>
      <c r="AN67" s="44"/>
      <c r="AO67" s="12"/>
      <c r="AP67" s="12"/>
      <c r="AQ67" s="12"/>
      <c r="AR67" s="42"/>
      <c r="AS67" s="44"/>
      <c r="AT67" s="12"/>
      <c r="AU67" s="12"/>
      <c r="AV67" s="12"/>
      <c r="AW67" s="42"/>
      <c r="AX67" s="44"/>
    </row>
    <row r="68" spans="1:57" x14ac:dyDescent="0.2">
      <c r="A68" s="12"/>
      <c r="B68" s="64"/>
      <c r="C68" s="18"/>
      <c r="D68" s="19"/>
      <c r="E68" s="65"/>
      <c r="F68" s="17"/>
      <c r="G68" s="27"/>
      <c r="H68" s="12"/>
      <c r="I68" s="15">
        <f>IF(Sprint5TasksTable[[#This Row],[Presup]]&gt;0,(MAX(J68:AX68)-MIN(J68:AX68))/Sprint5TasksTable[[#This Row],[Presup]],0)</f>
        <v>0</v>
      </c>
      <c r="J68" s="12"/>
      <c r="K68" s="12"/>
      <c r="L68" s="12"/>
      <c r="M68" s="12"/>
      <c r="N68" s="42"/>
      <c r="O68" s="44"/>
      <c r="P68" s="12"/>
      <c r="Q68" s="12"/>
      <c r="R68" s="12"/>
      <c r="S68" s="42"/>
      <c r="T68" s="44"/>
      <c r="U68" s="12"/>
      <c r="V68" s="12"/>
      <c r="W68" s="12"/>
      <c r="X68" s="42"/>
      <c r="Y68" s="44"/>
      <c r="Z68" s="12"/>
      <c r="AA68" s="12"/>
      <c r="AB68" s="12"/>
      <c r="AC68" s="42"/>
      <c r="AD68" s="44"/>
      <c r="AE68" s="12"/>
      <c r="AF68" s="12"/>
      <c r="AG68" s="12"/>
      <c r="AH68" s="42"/>
      <c r="AI68" s="44"/>
      <c r="AJ68" s="12"/>
      <c r="AK68" s="12"/>
      <c r="AL68" s="12"/>
      <c r="AM68" s="42"/>
      <c r="AN68" s="44"/>
      <c r="AO68" s="12"/>
      <c r="AP68" s="12"/>
      <c r="AQ68" s="12"/>
      <c r="AR68" s="42"/>
      <c r="AS68" s="44"/>
      <c r="AT68" s="12"/>
      <c r="AU68" s="12"/>
      <c r="AV68" s="12"/>
      <c r="AW68" s="42"/>
      <c r="AX68" s="44"/>
      <c r="BA68" s="40"/>
      <c r="BE68" s="40"/>
    </row>
    <row r="69" spans="1:57" x14ac:dyDescent="0.2">
      <c r="A69" s="12"/>
      <c r="B69" s="64"/>
      <c r="C69" s="18"/>
      <c r="D69" s="19"/>
      <c r="E69" s="65"/>
      <c r="F69" s="17"/>
      <c r="G69" s="27"/>
      <c r="H69" s="12"/>
      <c r="I69" s="15">
        <f>IF(Sprint5TasksTable[[#This Row],[Presup]]&gt;0,(MAX(J69:AX69)-MIN(J69:AX69))/Sprint5TasksTable[[#This Row],[Presup]],0)</f>
        <v>0</v>
      </c>
      <c r="J69" s="12"/>
      <c r="K69" s="12"/>
      <c r="L69" s="12"/>
      <c r="M69" s="12"/>
      <c r="N69" s="42"/>
      <c r="O69" s="44"/>
      <c r="P69" s="12"/>
      <c r="Q69" s="12"/>
      <c r="R69" s="12"/>
      <c r="S69" s="42"/>
      <c r="T69" s="44"/>
      <c r="U69" s="12"/>
      <c r="V69" s="12"/>
      <c r="W69" s="12"/>
      <c r="X69" s="42"/>
      <c r="Y69" s="44"/>
      <c r="Z69" s="12"/>
      <c r="AA69" s="12"/>
      <c r="AB69" s="12"/>
      <c r="AC69" s="42"/>
      <c r="AD69" s="44"/>
      <c r="AE69" s="12"/>
      <c r="AF69" s="12"/>
      <c r="AG69" s="12"/>
      <c r="AH69" s="42"/>
      <c r="AI69" s="44"/>
      <c r="AJ69" s="12"/>
      <c r="AK69" s="12"/>
      <c r="AL69" s="12"/>
      <c r="AM69" s="42"/>
      <c r="AN69" s="44"/>
      <c r="AO69" s="12"/>
      <c r="AP69" s="12"/>
      <c r="AQ69" s="12"/>
      <c r="AR69" s="42"/>
      <c r="AS69" s="44"/>
      <c r="AT69" s="12"/>
      <c r="AU69" s="12"/>
      <c r="AV69" s="12"/>
      <c r="AW69" s="42"/>
      <c r="AX69" s="44"/>
    </row>
    <row r="70" spans="1:57" x14ac:dyDescent="0.2">
      <c r="A70" s="12"/>
      <c r="B70" s="64"/>
      <c r="C70" s="18"/>
      <c r="D70" s="19"/>
      <c r="E70" s="65"/>
      <c r="F70" s="17"/>
      <c r="G70" s="27"/>
      <c r="H70" s="12"/>
      <c r="I70" s="15">
        <f>IF(Sprint5TasksTable[[#This Row],[Presup]]&gt;0,(MAX(J70:AX70)-MIN(J70:AX70))/Sprint5TasksTable[[#This Row],[Presup]],0)</f>
        <v>0</v>
      </c>
      <c r="J70" s="12"/>
      <c r="K70" s="12"/>
      <c r="L70" s="12"/>
      <c r="M70" s="12"/>
      <c r="N70" s="42"/>
      <c r="O70" s="44"/>
      <c r="P70" s="12"/>
      <c r="Q70" s="12"/>
      <c r="R70" s="12"/>
      <c r="S70" s="42"/>
      <c r="T70" s="44"/>
      <c r="U70" s="12"/>
      <c r="V70" s="12"/>
      <c r="W70" s="12"/>
      <c r="X70" s="42"/>
      <c r="Y70" s="44"/>
      <c r="Z70" s="12"/>
      <c r="AA70" s="12"/>
      <c r="AB70" s="12"/>
      <c r="AC70" s="42"/>
      <c r="AD70" s="44"/>
      <c r="AE70" s="12"/>
      <c r="AF70" s="12"/>
      <c r="AG70" s="12"/>
      <c r="AH70" s="42"/>
      <c r="AI70" s="44"/>
      <c r="AJ70" s="12"/>
      <c r="AK70" s="12"/>
      <c r="AL70" s="12"/>
      <c r="AM70" s="42"/>
      <c r="AN70" s="44"/>
      <c r="AO70" s="12"/>
      <c r="AP70" s="12"/>
      <c r="AQ70" s="12"/>
      <c r="AR70" s="42"/>
      <c r="AS70" s="44"/>
      <c r="AT70" s="12"/>
      <c r="AU70" s="12"/>
      <c r="AV70" s="12"/>
      <c r="AW70" s="42"/>
      <c r="AX70" s="44"/>
    </row>
    <row r="71" spans="1:57" x14ac:dyDescent="0.2">
      <c r="A71" s="12"/>
      <c r="B71" s="64"/>
      <c r="C71" s="18"/>
      <c r="D71" s="19"/>
      <c r="E71" s="65"/>
      <c r="F71" s="17"/>
      <c r="G71" s="27"/>
      <c r="H71" s="12"/>
      <c r="I71" s="15">
        <f>IF(Sprint5TasksTable[[#This Row],[Presup]]&gt;0,(MAX(J71:AX71)-MIN(J71:AX71))/Sprint5TasksTable[[#This Row],[Presup]],0)</f>
        <v>0</v>
      </c>
      <c r="J71" s="12"/>
      <c r="K71" s="12"/>
      <c r="L71" s="12"/>
      <c r="M71" s="12"/>
      <c r="N71" s="42"/>
      <c r="O71" s="44"/>
      <c r="P71" s="12"/>
      <c r="Q71" s="12"/>
      <c r="R71" s="12"/>
      <c r="S71" s="42"/>
      <c r="T71" s="44"/>
      <c r="U71" s="12"/>
      <c r="V71" s="12"/>
      <c r="W71" s="12"/>
      <c r="X71" s="42"/>
      <c r="Y71" s="44"/>
      <c r="Z71" s="12"/>
      <c r="AA71" s="12"/>
      <c r="AB71" s="12"/>
      <c r="AC71" s="42"/>
      <c r="AD71" s="44"/>
      <c r="AE71" s="12"/>
      <c r="AF71" s="12"/>
      <c r="AG71" s="12"/>
      <c r="AH71" s="42"/>
      <c r="AI71" s="44"/>
      <c r="AJ71" s="12"/>
      <c r="AK71" s="12"/>
      <c r="AL71" s="12"/>
      <c r="AM71" s="42"/>
      <c r="AN71" s="44"/>
      <c r="AO71" s="12"/>
      <c r="AP71" s="12"/>
      <c r="AQ71" s="12"/>
      <c r="AR71" s="42"/>
      <c r="AS71" s="44"/>
      <c r="AT71" s="12"/>
      <c r="AU71" s="12"/>
      <c r="AV71" s="12"/>
      <c r="AW71" s="42"/>
      <c r="AX71" s="44"/>
    </row>
    <row r="72" spans="1:57" x14ac:dyDescent="0.2">
      <c r="A72" s="12"/>
      <c r="B72" s="64"/>
      <c r="C72" s="18"/>
      <c r="D72" s="19"/>
      <c r="E72" s="65"/>
      <c r="F72" s="17"/>
      <c r="G72" s="27"/>
      <c r="H72" s="12"/>
      <c r="I72" s="15">
        <f>IF(Sprint5TasksTable[[#This Row],[Presup]]&gt;0,(MAX(J72:AX72)-MIN(J72:AX72))/Sprint5TasksTable[[#This Row],[Presup]],0)</f>
        <v>0</v>
      </c>
      <c r="J72" s="12"/>
      <c r="K72" s="12"/>
      <c r="L72" s="12"/>
      <c r="M72" s="12"/>
      <c r="N72" s="42"/>
      <c r="O72" s="44"/>
      <c r="P72" s="12"/>
      <c r="Q72" s="12"/>
      <c r="R72" s="12"/>
      <c r="S72" s="42"/>
      <c r="T72" s="44"/>
      <c r="U72" s="12"/>
      <c r="V72" s="12"/>
      <c r="W72" s="12"/>
      <c r="X72" s="42"/>
      <c r="Y72" s="44"/>
      <c r="Z72" s="12"/>
      <c r="AA72" s="12"/>
      <c r="AB72" s="12"/>
      <c r="AC72" s="42"/>
      <c r="AD72" s="44"/>
      <c r="AE72" s="12"/>
      <c r="AF72" s="12"/>
      <c r="AG72" s="12"/>
      <c r="AH72" s="42"/>
      <c r="AI72" s="44"/>
      <c r="AJ72" s="12"/>
      <c r="AK72" s="12"/>
      <c r="AL72" s="12"/>
      <c r="AM72" s="42"/>
      <c r="AN72" s="44"/>
      <c r="AO72" s="12"/>
      <c r="AP72" s="12"/>
      <c r="AQ72" s="12"/>
      <c r="AR72" s="42"/>
      <c r="AS72" s="44"/>
      <c r="AT72" s="12"/>
      <c r="AU72" s="12"/>
      <c r="AV72" s="12"/>
      <c r="AW72" s="42"/>
      <c r="AX72" s="44"/>
    </row>
    <row r="73" spans="1:57" x14ac:dyDescent="0.2">
      <c r="A73" s="12"/>
      <c r="B73" s="64"/>
      <c r="C73" s="18"/>
      <c r="D73" s="19"/>
      <c r="E73" s="65"/>
      <c r="F73" s="17"/>
      <c r="G73" s="27"/>
      <c r="H73" s="12"/>
      <c r="I73" s="15">
        <f>IF(Sprint5TasksTable[[#This Row],[Presup]]&gt;0,(MAX(J73:AX73)-MIN(J73:AX73))/Sprint5TasksTable[[#This Row],[Presup]],0)</f>
        <v>0</v>
      </c>
      <c r="J73" s="12"/>
      <c r="K73" s="12"/>
      <c r="L73" s="12"/>
      <c r="M73" s="12"/>
      <c r="N73" s="42"/>
      <c r="O73" s="44"/>
      <c r="P73" s="12"/>
      <c r="Q73" s="12"/>
      <c r="R73" s="12"/>
      <c r="S73" s="42"/>
      <c r="T73" s="44"/>
      <c r="U73" s="12"/>
      <c r="V73" s="12"/>
      <c r="W73" s="12"/>
      <c r="X73" s="42"/>
      <c r="Y73" s="44"/>
      <c r="Z73" s="12"/>
      <c r="AA73" s="12"/>
      <c r="AB73" s="12"/>
      <c r="AC73" s="42"/>
      <c r="AD73" s="44"/>
      <c r="AE73" s="12"/>
      <c r="AF73" s="12"/>
      <c r="AG73" s="12"/>
      <c r="AH73" s="42"/>
      <c r="AI73" s="44"/>
      <c r="AJ73" s="12"/>
      <c r="AK73" s="12"/>
      <c r="AL73" s="12"/>
      <c r="AM73" s="42"/>
      <c r="AN73" s="44"/>
      <c r="AO73" s="12"/>
      <c r="AP73" s="12"/>
      <c r="AQ73" s="12"/>
      <c r="AR73" s="42"/>
      <c r="AS73" s="44"/>
      <c r="AT73" s="12"/>
      <c r="AU73" s="12"/>
      <c r="AV73" s="12"/>
      <c r="AW73" s="42"/>
      <c r="AX73" s="44"/>
    </row>
    <row r="74" spans="1:57" x14ac:dyDescent="0.2">
      <c r="A74" s="12"/>
      <c r="B74" s="64"/>
      <c r="C74" s="18"/>
      <c r="D74" s="19"/>
      <c r="E74" s="65"/>
      <c r="F74" s="17"/>
      <c r="G74" s="27"/>
      <c r="H74" s="12"/>
      <c r="I74" s="15">
        <f>IF(Sprint5TasksTable[[#This Row],[Presup]]&gt;0,(MAX(J74:AX74)-MIN(J74:AX74))/Sprint5TasksTable[[#This Row],[Presup]],0)</f>
        <v>0</v>
      </c>
      <c r="J74" s="12"/>
      <c r="K74" s="12"/>
      <c r="L74" s="12"/>
      <c r="M74" s="12"/>
      <c r="N74" s="42"/>
      <c r="O74" s="44"/>
      <c r="P74" s="12"/>
      <c r="Q74" s="12"/>
      <c r="R74" s="12"/>
      <c r="S74" s="42"/>
      <c r="T74" s="44"/>
      <c r="U74" s="12"/>
      <c r="V74" s="12"/>
      <c r="W74" s="12"/>
      <c r="X74" s="42"/>
      <c r="Y74" s="44"/>
      <c r="Z74" s="12"/>
      <c r="AA74" s="12"/>
      <c r="AB74" s="12"/>
      <c r="AC74" s="42"/>
      <c r="AD74" s="44"/>
      <c r="AE74" s="12"/>
      <c r="AF74" s="12"/>
      <c r="AG74" s="12"/>
      <c r="AH74" s="42"/>
      <c r="AI74" s="44"/>
      <c r="AJ74" s="12"/>
      <c r="AK74" s="12"/>
      <c r="AL74" s="12"/>
      <c r="AM74" s="42"/>
      <c r="AN74" s="44"/>
      <c r="AO74" s="12"/>
      <c r="AP74" s="12"/>
      <c r="AQ74" s="12"/>
      <c r="AR74" s="42"/>
      <c r="AS74" s="44"/>
      <c r="AT74" s="12"/>
      <c r="AU74" s="12"/>
      <c r="AV74" s="12"/>
      <c r="AW74" s="42"/>
      <c r="AX74" s="44"/>
    </row>
    <row r="75" spans="1:57" x14ac:dyDescent="0.2">
      <c r="A75" s="12"/>
      <c r="B75" s="64"/>
      <c r="C75" s="18"/>
      <c r="D75" s="19"/>
      <c r="E75" s="65"/>
      <c r="F75" s="17"/>
      <c r="G75" s="27"/>
      <c r="H75" s="12"/>
      <c r="I75" s="15">
        <f>IF(Sprint5TasksTable[[#This Row],[Presup]]&gt;0,(MAX(J75:AX75)-MIN(J75:AX75))/Sprint5TasksTable[[#This Row],[Presup]],0)</f>
        <v>0</v>
      </c>
      <c r="J75" s="12"/>
      <c r="K75" s="12"/>
      <c r="L75" s="12"/>
      <c r="M75" s="12"/>
      <c r="N75" s="42"/>
      <c r="O75" s="44"/>
      <c r="P75" s="12"/>
      <c r="Q75" s="12"/>
      <c r="R75" s="12"/>
      <c r="S75" s="42"/>
      <c r="T75" s="44"/>
      <c r="U75" s="12"/>
      <c r="V75" s="12"/>
      <c r="W75" s="12"/>
      <c r="X75" s="42"/>
      <c r="Y75" s="44"/>
      <c r="Z75" s="12"/>
      <c r="AA75" s="12"/>
      <c r="AB75" s="12"/>
      <c r="AC75" s="42"/>
      <c r="AD75" s="44"/>
      <c r="AE75" s="12"/>
      <c r="AF75" s="12"/>
      <c r="AG75" s="12"/>
      <c r="AH75" s="42"/>
      <c r="AI75" s="44"/>
      <c r="AJ75" s="12"/>
      <c r="AK75" s="12"/>
      <c r="AL75" s="12"/>
      <c r="AM75" s="42"/>
      <c r="AN75" s="44"/>
      <c r="AO75" s="12"/>
      <c r="AP75" s="12"/>
      <c r="AQ75" s="12"/>
      <c r="AR75" s="42"/>
      <c r="AS75" s="44"/>
      <c r="AT75" s="12"/>
      <c r="AU75" s="12"/>
      <c r="AV75" s="12"/>
      <c r="AW75" s="42"/>
      <c r="AX75" s="44"/>
    </row>
    <row r="76" spans="1:57" x14ac:dyDescent="0.2">
      <c r="A76" s="12"/>
      <c r="B76" s="64"/>
      <c r="C76" s="18"/>
      <c r="D76" s="19"/>
      <c r="E76" s="65"/>
      <c r="F76" s="17"/>
      <c r="G76" s="27"/>
      <c r="H76" s="12"/>
      <c r="I76" s="15">
        <f>IF(Sprint5TasksTable[[#This Row],[Presup]]&gt;0,(MAX(J76:AX76)-MIN(J76:AX76))/Sprint5TasksTable[[#This Row],[Presup]],0)</f>
        <v>0</v>
      </c>
      <c r="J76" s="12"/>
      <c r="K76" s="12"/>
      <c r="L76" s="12"/>
      <c r="M76" s="12"/>
      <c r="N76" s="42"/>
      <c r="O76" s="44"/>
      <c r="P76" s="12"/>
      <c r="Q76" s="12"/>
      <c r="R76" s="12"/>
      <c r="S76" s="42"/>
      <c r="T76" s="44"/>
      <c r="U76" s="12"/>
      <c r="V76" s="12"/>
      <c r="W76" s="12"/>
      <c r="X76" s="42"/>
      <c r="Y76" s="44"/>
      <c r="Z76" s="12"/>
      <c r="AA76" s="12"/>
      <c r="AB76" s="12"/>
      <c r="AC76" s="42"/>
      <c r="AD76" s="44"/>
      <c r="AE76" s="12"/>
      <c r="AF76" s="12"/>
      <c r="AG76" s="12"/>
      <c r="AH76" s="42"/>
      <c r="AI76" s="44"/>
      <c r="AJ76" s="12"/>
      <c r="AK76" s="12"/>
      <c r="AL76" s="12"/>
      <c r="AM76" s="42"/>
      <c r="AN76" s="44"/>
      <c r="AO76" s="12"/>
      <c r="AP76" s="12"/>
      <c r="AQ76" s="12"/>
      <c r="AR76" s="42"/>
      <c r="AS76" s="44"/>
      <c r="AT76" s="12"/>
      <c r="AU76" s="12"/>
      <c r="AV76" s="12"/>
      <c r="AW76" s="42"/>
      <c r="AX76" s="44"/>
    </row>
    <row r="77" spans="1:57" x14ac:dyDescent="0.2">
      <c r="A77" s="12"/>
      <c r="B77" s="64"/>
      <c r="C77" s="18"/>
      <c r="D77" s="19"/>
      <c r="E77" s="65"/>
      <c r="F77" s="17"/>
      <c r="G77" s="27"/>
      <c r="H77" s="12"/>
      <c r="I77" s="15">
        <f>IF(Sprint5TasksTable[[#This Row],[Presup]]&gt;0,(MAX(J77:AX77)-MIN(J77:AX77))/Sprint5TasksTable[[#This Row],[Presup]],0)</f>
        <v>0</v>
      </c>
      <c r="J77" s="12"/>
      <c r="K77" s="12"/>
      <c r="L77" s="12"/>
      <c r="M77" s="12"/>
      <c r="N77" s="42"/>
      <c r="O77" s="44"/>
      <c r="P77" s="12"/>
      <c r="Q77" s="12"/>
      <c r="R77" s="12"/>
      <c r="S77" s="42"/>
      <c r="T77" s="44"/>
      <c r="U77" s="12"/>
      <c r="V77" s="12"/>
      <c r="W77" s="12"/>
      <c r="X77" s="42"/>
      <c r="Y77" s="44"/>
      <c r="Z77" s="12"/>
      <c r="AA77" s="12"/>
      <c r="AB77" s="12"/>
      <c r="AC77" s="42"/>
      <c r="AD77" s="44"/>
      <c r="AE77" s="12"/>
      <c r="AF77" s="12"/>
      <c r="AG77" s="12"/>
      <c r="AH77" s="42"/>
      <c r="AI77" s="44"/>
      <c r="AJ77" s="12"/>
      <c r="AK77" s="12"/>
      <c r="AL77" s="12"/>
      <c r="AM77" s="42"/>
      <c r="AN77" s="44"/>
      <c r="AO77" s="12"/>
      <c r="AP77" s="12"/>
      <c r="AQ77" s="12"/>
      <c r="AR77" s="42"/>
      <c r="AS77" s="44"/>
      <c r="AT77" s="12"/>
      <c r="AU77" s="12"/>
      <c r="AV77" s="12"/>
      <c r="AW77" s="42"/>
      <c r="AX77" s="44"/>
    </row>
    <row r="78" spans="1:57" x14ac:dyDescent="0.2">
      <c r="A78" s="12"/>
      <c r="B78" s="64"/>
      <c r="C78" s="18"/>
      <c r="D78" s="19"/>
      <c r="E78" s="65"/>
      <c r="F78" s="17"/>
      <c r="G78" s="27"/>
      <c r="H78" s="12"/>
      <c r="I78" s="15">
        <f>IF(Sprint5TasksTable[[#This Row],[Presup]]&gt;0,(MAX(J78:AX78)-MIN(J78:AX78))/Sprint5TasksTable[[#This Row],[Presup]],0)</f>
        <v>0</v>
      </c>
      <c r="J78" s="12"/>
      <c r="K78" s="12"/>
      <c r="L78" s="12"/>
      <c r="M78" s="12"/>
      <c r="N78" s="42"/>
      <c r="O78" s="44"/>
      <c r="P78" s="12"/>
      <c r="Q78" s="12"/>
      <c r="R78" s="12"/>
      <c r="S78" s="42"/>
      <c r="T78" s="44"/>
      <c r="U78" s="12"/>
      <c r="V78" s="12"/>
      <c r="W78" s="12"/>
      <c r="X78" s="42"/>
      <c r="Y78" s="44"/>
      <c r="Z78" s="12"/>
      <c r="AA78" s="12"/>
      <c r="AB78" s="12"/>
      <c r="AC78" s="42"/>
      <c r="AD78" s="44"/>
      <c r="AE78" s="12"/>
      <c r="AF78" s="12"/>
      <c r="AG78" s="12"/>
      <c r="AH78" s="42"/>
      <c r="AI78" s="44"/>
      <c r="AJ78" s="12"/>
      <c r="AK78" s="12"/>
      <c r="AL78" s="12"/>
      <c r="AM78" s="42"/>
      <c r="AN78" s="44"/>
      <c r="AO78" s="12"/>
      <c r="AP78" s="12"/>
      <c r="AQ78" s="12"/>
      <c r="AR78" s="42"/>
      <c r="AS78" s="44"/>
      <c r="AT78" s="12"/>
      <c r="AU78" s="12"/>
      <c r="AV78" s="12"/>
      <c r="AW78" s="42"/>
      <c r="AX78" s="44"/>
    </row>
    <row r="79" spans="1:57" x14ac:dyDescent="0.2">
      <c r="A79" s="12"/>
      <c r="B79" s="64"/>
      <c r="C79" s="18"/>
      <c r="D79" s="19"/>
      <c r="E79" s="65"/>
      <c r="F79" s="17"/>
      <c r="G79" s="27"/>
      <c r="H79" s="12"/>
      <c r="I79" s="15">
        <f>IF(Sprint5TasksTable[[#This Row],[Presup]]&gt;0,(MAX(J79:AX79)-MIN(J79:AX79))/Sprint5TasksTable[[#This Row],[Presup]],0)</f>
        <v>0</v>
      </c>
      <c r="J79" s="12"/>
      <c r="K79" s="12"/>
      <c r="L79" s="12"/>
      <c r="M79" s="12"/>
      <c r="N79" s="42"/>
      <c r="O79" s="44"/>
      <c r="P79" s="12"/>
      <c r="Q79" s="12"/>
      <c r="R79" s="12"/>
      <c r="S79" s="42"/>
      <c r="T79" s="44"/>
      <c r="U79" s="12"/>
      <c r="V79" s="12"/>
      <c r="W79" s="12"/>
      <c r="X79" s="42"/>
      <c r="Y79" s="44"/>
      <c r="Z79" s="12"/>
      <c r="AA79" s="12"/>
      <c r="AB79" s="12"/>
      <c r="AC79" s="42"/>
      <c r="AD79" s="44"/>
      <c r="AE79" s="12"/>
      <c r="AF79" s="12"/>
      <c r="AG79" s="12"/>
      <c r="AH79" s="42"/>
      <c r="AI79" s="44"/>
      <c r="AJ79" s="12"/>
      <c r="AK79" s="12"/>
      <c r="AL79" s="12"/>
      <c r="AM79" s="42"/>
      <c r="AN79" s="44"/>
      <c r="AO79" s="12"/>
      <c r="AP79" s="12"/>
      <c r="AQ79" s="12"/>
      <c r="AR79" s="42"/>
      <c r="AS79" s="44"/>
      <c r="AT79" s="12"/>
      <c r="AU79" s="12"/>
      <c r="AV79" s="12"/>
      <c r="AW79" s="42"/>
      <c r="AX79" s="44"/>
    </row>
    <row r="80" spans="1:57" x14ac:dyDescent="0.2">
      <c r="A80" s="12"/>
      <c r="B80" s="64"/>
      <c r="C80" s="18"/>
      <c r="D80" s="19"/>
      <c r="E80" s="65"/>
      <c r="F80" s="17"/>
      <c r="G80" s="27"/>
      <c r="H80" s="12"/>
      <c r="I80" s="15">
        <f>IF(Sprint5TasksTable[[#This Row],[Presup]]&gt;0,(MAX(J80:AX80)-MIN(J80:AX80))/Sprint5TasksTable[[#This Row],[Presup]],0)</f>
        <v>0</v>
      </c>
      <c r="J80" s="12"/>
      <c r="K80" s="12"/>
      <c r="L80" s="12"/>
      <c r="M80" s="12"/>
      <c r="N80" s="42"/>
      <c r="O80" s="44"/>
      <c r="P80" s="12"/>
      <c r="Q80" s="12"/>
      <c r="R80" s="12"/>
      <c r="S80" s="42"/>
      <c r="T80" s="44"/>
      <c r="U80" s="12"/>
      <c r="V80" s="12"/>
      <c r="W80" s="12"/>
      <c r="X80" s="42"/>
      <c r="Y80" s="44"/>
      <c r="Z80" s="12"/>
      <c r="AA80" s="12"/>
      <c r="AB80" s="12"/>
      <c r="AC80" s="42"/>
      <c r="AD80" s="44"/>
      <c r="AE80" s="12"/>
      <c r="AF80" s="12"/>
      <c r="AG80" s="12"/>
      <c r="AH80" s="42"/>
      <c r="AI80" s="44"/>
      <c r="AJ80" s="12"/>
      <c r="AK80" s="12"/>
      <c r="AL80" s="12"/>
      <c r="AM80" s="42"/>
      <c r="AN80" s="44"/>
      <c r="AO80" s="12"/>
      <c r="AP80" s="12"/>
      <c r="AQ80" s="12"/>
      <c r="AR80" s="42"/>
      <c r="AS80" s="44"/>
      <c r="AT80" s="12"/>
      <c r="AU80" s="12"/>
      <c r="AV80" s="12"/>
      <c r="AW80" s="42"/>
      <c r="AX80" s="44"/>
    </row>
    <row r="81" spans="1:50" x14ac:dyDescent="0.2">
      <c r="A81" s="12"/>
      <c r="B81" s="64"/>
      <c r="C81" s="18"/>
      <c r="D81" s="19"/>
      <c r="E81" s="65"/>
      <c r="F81" s="17"/>
      <c r="G81" s="27"/>
      <c r="H81" s="12"/>
      <c r="I81" s="15">
        <f>IF(Sprint5TasksTable[[#This Row],[Presup]]&gt;0,(MAX(J81:AX81)-MIN(J81:AX81))/Sprint5TasksTable[[#This Row],[Presup]],0)</f>
        <v>0</v>
      </c>
      <c r="J81" s="12"/>
      <c r="K81" s="12"/>
      <c r="L81" s="12"/>
      <c r="M81" s="12"/>
      <c r="N81" s="42"/>
      <c r="O81" s="44"/>
      <c r="P81" s="12"/>
      <c r="Q81" s="12"/>
      <c r="R81" s="12"/>
      <c r="S81" s="42"/>
      <c r="T81" s="44"/>
      <c r="U81" s="12"/>
      <c r="V81" s="12"/>
      <c r="W81" s="12"/>
      <c r="X81" s="42"/>
      <c r="Y81" s="44"/>
      <c r="Z81" s="12"/>
      <c r="AA81" s="12"/>
      <c r="AB81" s="12"/>
      <c r="AC81" s="42"/>
      <c r="AD81" s="44"/>
      <c r="AE81" s="12"/>
      <c r="AF81" s="12"/>
      <c r="AG81" s="12"/>
      <c r="AH81" s="42"/>
      <c r="AI81" s="44"/>
      <c r="AJ81" s="12"/>
      <c r="AK81" s="12"/>
      <c r="AL81" s="12"/>
      <c r="AM81" s="42"/>
      <c r="AN81" s="44"/>
      <c r="AO81" s="12"/>
      <c r="AP81" s="12"/>
      <c r="AQ81" s="12"/>
      <c r="AR81" s="42"/>
      <c r="AS81" s="44"/>
      <c r="AT81" s="12"/>
      <c r="AU81" s="12"/>
      <c r="AV81" s="12"/>
      <c r="AW81" s="42"/>
      <c r="AX81" s="44"/>
    </row>
    <row r="82" spans="1:50" x14ac:dyDescent="0.2">
      <c r="A82" s="12"/>
      <c r="B82" s="64"/>
      <c r="C82" s="18"/>
      <c r="D82" s="19"/>
      <c r="E82" s="65"/>
      <c r="F82" s="17"/>
      <c r="G82" s="27"/>
      <c r="H82" s="12"/>
      <c r="I82" s="15">
        <f>IF(Sprint5TasksTable[[#This Row],[Presup]]&gt;0,(MAX(J82:AX82)-MIN(J82:AX82))/Sprint5TasksTable[[#This Row],[Presup]],0)</f>
        <v>0</v>
      </c>
      <c r="J82" s="12"/>
      <c r="K82" s="12"/>
      <c r="L82" s="12"/>
      <c r="M82" s="12"/>
      <c r="N82" s="42"/>
      <c r="O82" s="44"/>
      <c r="P82" s="12"/>
      <c r="Q82" s="12"/>
      <c r="R82" s="12"/>
      <c r="S82" s="42"/>
      <c r="T82" s="44"/>
      <c r="U82" s="12"/>
      <c r="V82" s="12"/>
      <c r="W82" s="12"/>
      <c r="X82" s="42"/>
      <c r="Y82" s="44"/>
      <c r="Z82" s="12"/>
      <c r="AA82" s="12"/>
      <c r="AB82" s="12"/>
      <c r="AC82" s="42"/>
      <c r="AD82" s="44"/>
      <c r="AE82" s="12"/>
      <c r="AF82" s="12"/>
      <c r="AG82" s="12"/>
      <c r="AH82" s="42"/>
      <c r="AI82" s="44"/>
      <c r="AJ82" s="12"/>
      <c r="AK82" s="12"/>
      <c r="AL82" s="12"/>
      <c r="AM82" s="42"/>
      <c r="AN82" s="44"/>
      <c r="AO82" s="12"/>
      <c r="AP82" s="12"/>
      <c r="AQ82" s="12"/>
      <c r="AR82" s="42"/>
      <c r="AS82" s="44"/>
      <c r="AT82" s="12"/>
      <c r="AU82" s="12"/>
      <c r="AV82" s="12"/>
      <c r="AW82" s="42"/>
      <c r="AX82" s="44"/>
    </row>
    <row r="83" spans="1:50" x14ac:dyDescent="0.2">
      <c r="A83" s="12"/>
      <c r="B83" s="64"/>
      <c r="C83" s="18"/>
      <c r="D83" s="19"/>
      <c r="E83" s="65"/>
      <c r="F83" s="17"/>
      <c r="G83" s="27"/>
      <c r="H83" s="12"/>
      <c r="I83" s="15">
        <f>IF(Sprint5TasksTable[[#This Row],[Presup]]&gt;0,(MAX(J83:AX83)-MIN(J83:AX83))/Sprint5TasksTable[[#This Row],[Presup]],0)</f>
        <v>0</v>
      </c>
      <c r="J83" s="12"/>
      <c r="K83" s="12"/>
      <c r="L83" s="12"/>
      <c r="M83" s="12"/>
      <c r="N83" s="42"/>
      <c r="O83" s="44"/>
      <c r="P83" s="12"/>
      <c r="Q83" s="12"/>
      <c r="R83" s="12"/>
      <c r="S83" s="42"/>
      <c r="T83" s="44"/>
      <c r="U83" s="12"/>
      <c r="V83" s="12"/>
      <c r="W83" s="12"/>
      <c r="X83" s="42"/>
      <c r="Y83" s="44"/>
      <c r="Z83" s="12"/>
      <c r="AA83" s="12"/>
      <c r="AB83" s="12"/>
      <c r="AC83" s="42"/>
      <c r="AD83" s="44"/>
      <c r="AE83" s="12"/>
      <c r="AF83" s="12"/>
      <c r="AG83" s="12"/>
      <c r="AH83" s="42"/>
      <c r="AI83" s="44"/>
      <c r="AJ83" s="12"/>
      <c r="AK83" s="12"/>
      <c r="AL83" s="12"/>
      <c r="AM83" s="42"/>
      <c r="AN83" s="44"/>
      <c r="AO83" s="12"/>
      <c r="AP83" s="12"/>
      <c r="AQ83" s="12"/>
      <c r="AR83" s="42"/>
      <c r="AS83" s="44"/>
      <c r="AT83" s="12"/>
      <c r="AU83" s="12"/>
      <c r="AV83" s="12"/>
      <c r="AW83" s="42"/>
      <c r="AX83" s="44"/>
    </row>
    <row r="84" spans="1:50" x14ac:dyDescent="0.2">
      <c r="A84" s="12"/>
      <c r="B84" s="64"/>
      <c r="C84" s="18"/>
      <c r="D84" s="19"/>
      <c r="E84" s="65"/>
      <c r="F84" s="17"/>
      <c r="G84" s="27"/>
      <c r="H84" s="12"/>
      <c r="I84" s="15">
        <f>IF(Sprint5TasksTable[[#This Row],[Presup]]&gt;0,(MAX(J84:AX84)-MIN(J84:AX84))/Sprint5TasksTable[[#This Row],[Presup]],0)</f>
        <v>0</v>
      </c>
      <c r="J84" s="12"/>
      <c r="K84" s="12"/>
      <c r="L84" s="12"/>
      <c r="M84" s="12"/>
      <c r="N84" s="42"/>
      <c r="O84" s="44"/>
      <c r="P84" s="12"/>
      <c r="Q84" s="12"/>
      <c r="R84" s="12"/>
      <c r="S84" s="42"/>
      <c r="T84" s="44"/>
      <c r="U84" s="12"/>
      <c r="V84" s="12"/>
      <c r="W84" s="12"/>
      <c r="X84" s="42"/>
      <c r="Y84" s="44"/>
      <c r="Z84" s="12"/>
      <c r="AA84" s="12"/>
      <c r="AB84" s="12"/>
      <c r="AC84" s="42"/>
      <c r="AD84" s="44"/>
      <c r="AE84" s="12"/>
      <c r="AF84" s="12"/>
      <c r="AG84" s="12"/>
      <c r="AH84" s="42"/>
      <c r="AI84" s="44"/>
      <c r="AJ84" s="12"/>
      <c r="AK84" s="12"/>
      <c r="AL84" s="12"/>
      <c r="AM84" s="42"/>
      <c r="AN84" s="44"/>
      <c r="AO84" s="12"/>
      <c r="AP84" s="12"/>
      <c r="AQ84" s="12"/>
      <c r="AR84" s="42"/>
      <c r="AS84" s="44"/>
      <c r="AT84" s="12"/>
      <c r="AU84" s="12"/>
      <c r="AV84" s="12"/>
      <c r="AW84" s="42"/>
      <c r="AX84" s="44"/>
    </row>
    <row r="85" spans="1:50" x14ac:dyDescent="0.2">
      <c r="A85" s="12"/>
      <c r="B85" s="64"/>
      <c r="C85" s="18"/>
      <c r="D85" s="19"/>
      <c r="E85" s="65"/>
      <c r="F85" s="17"/>
      <c r="G85" s="27"/>
      <c r="H85" s="12"/>
      <c r="I85" s="15">
        <f>IF(Sprint5TasksTable[[#This Row],[Presup]]&gt;0,(MAX(J85:AX85)-MIN(J85:AX85))/Sprint5TasksTable[[#This Row],[Presup]],0)</f>
        <v>0</v>
      </c>
      <c r="J85" s="12"/>
      <c r="K85" s="12"/>
      <c r="L85" s="12"/>
      <c r="M85" s="12"/>
      <c r="N85" s="42"/>
      <c r="O85" s="44"/>
      <c r="P85" s="12"/>
      <c r="Q85" s="12"/>
      <c r="R85" s="12"/>
      <c r="S85" s="42"/>
      <c r="T85" s="44"/>
      <c r="U85" s="12"/>
      <c r="V85" s="12"/>
      <c r="W85" s="12"/>
      <c r="X85" s="42"/>
      <c r="Y85" s="44"/>
      <c r="Z85" s="12"/>
      <c r="AA85" s="12"/>
      <c r="AB85" s="12"/>
      <c r="AC85" s="42"/>
      <c r="AD85" s="44"/>
      <c r="AE85" s="12"/>
      <c r="AF85" s="12"/>
      <c r="AG85" s="12"/>
      <c r="AH85" s="42"/>
      <c r="AI85" s="44"/>
      <c r="AJ85" s="12"/>
      <c r="AK85" s="12"/>
      <c r="AL85" s="12"/>
      <c r="AM85" s="42"/>
      <c r="AN85" s="44"/>
      <c r="AO85" s="12"/>
      <c r="AP85" s="12"/>
      <c r="AQ85" s="12"/>
      <c r="AR85" s="42"/>
      <c r="AS85" s="44"/>
      <c r="AT85" s="12"/>
      <c r="AU85" s="12"/>
      <c r="AV85" s="12"/>
      <c r="AW85" s="42"/>
      <c r="AX85" s="44"/>
    </row>
    <row r="86" spans="1:50" x14ac:dyDescent="0.2">
      <c r="A86" s="12"/>
      <c r="B86" s="64"/>
      <c r="C86" s="18"/>
      <c r="D86" s="19"/>
      <c r="E86" s="65"/>
      <c r="F86" s="17"/>
      <c r="G86" s="27"/>
      <c r="H86" s="12"/>
      <c r="I86" s="15">
        <f>IF(Sprint5TasksTable[[#This Row],[Presup]]&gt;0,(MAX(J86:AX86)-MIN(J86:AX86))/Sprint5TasksTable[[#This Row],[Presup]],0)</f>
        <v>0</v>
      </c>
      <c r="J86" s="12"/>
      <c r="K86" s="12"/>
      <c r="L86" s="12"/>
      <c r="M86" s="12"/>
      <c r="N86" s="42"/>
      <c r="O86" s="44"/>
      <c r="P86" s="12"/>
      <c r="Q86" s="12"/>
      <c r="R86" s="12"/>
      <c r="S86" s="42"/>
      <c r="T86" s="44"/>
      <c r="U86" s="12"/>
      <c r="V86" s="12"/>
      <c r="W86" s="12"/>
      <c r="X86" s="42"/>
      <c r="Y86" s="44"/>
      <c r="Z86" s="12"/>
      <c r="AA86" s="12"/>
      <c r="AB86" s="12"/>
      <c r="AC86" s="42"/>
      <c r="AD86" s="44"/>
      <c r="AE86" s="12"/>
      <c r="AF86" s="12"/>
      <c r="AG86" s="12"/>
      <c r="AH86" s="42"/>
      <c r="AI86" s="44"/>
      <c r="AJ86" s="12"/>
      <c r="AK86" s="12"/>
      <c r="AL86" s="12"/>
      <c r="AM86" s="42"/>
      <c r="AN86" s="44"/>
      <c r="AO86" s="12"/>
      <c r="AP86" s="12"/>
      <c r="AQ86" s="12"/>
      <c r="AR86" s="42"/>
      <c r="AS86" s="44"/>
      <c r="AT86" s="12"/>
      <c r="AU86" s="12"/>
      <c r="AV86" s="12"/>
      <c r="AW86" s="42"/>
      <c r="AX86" s="44"/>
    </row>
    <row r="87" spans="1:50" x14ac:dyDescent="0.2">
      <c r="A87" s="12"/>
      <c r="B87" s="64"/>
      <c r="C87" s="18"/>
      <c r="D87" s="19"/>
      <c r="E87" s="65"/>
      <c r="F87" s="17"/>
      <c r="G87" s="27"/>
      <c r="H87" s="12"/>
      <c r="I87" s="15">
        <f>IF(Sprint5TasksTable[[#This Row],[Presup]]&gt;0,(MAX(J87:AX87)-MIN(J87:AX87))/Sprint5TasksTable[[#This Row],[Presup]],0)</f>
        <v>0</v>
      </c>
      <c r="J87" s="12"/>
      <c r="K87" s="12"/>
      <c r="L87" s="12"/>
      <c r="M87" s="12"/>
      <c r="N87" s="42"/>
      <c r="O87" s="44"/>
      <c r="P87" s="12"/>
      <c r="Q87" s="12"/>
      <c r="R87" s="12"/>
      <c r="S87" s="42"/>
      <c r="T87" s="44"/>
      <c r="U87" s="12"/>
      <c r="V87" s="12"/>
      <c r="W87" s="12"/>
      <c r="X87" s="42"/>
      <c r="Y87" s="44"/>
      <c r="Z87" s="12"/>
      <c r="AA87" s="12"/>
      <c r="AB87" s="12"/>
      <c r="AC87" s="42"/>
      <c r="AD87" s="44"/>
      <c r="AE87" s="12"/>
      <c r="AF87" s="12"/>
      <c r="AG87" s="12"/>
      <c r="AH87" s="42"/>
      <c r="AI87" s="44"/>
      <c r="AJ87" s="12"/>
      <c r="AK87" s="12"/>
      <c r="AL87" s="12"/>
      <c r="AM87" s="42"/>
      <c r="AN87" s="44"/>
      <c r="AO87" s="12"/>
      <c r="AP87" s="12"/>
      <c r="AQ87" s="12"/>
      <c r="AR87" s="42"/>
      <c r="AS87" s="44"/>
      <c r="AT87" s="12"/>
      <c r="AU87" s="12"/>
      <c r="AV87" s="12"/>
      <c r="AW87" s="42"/>
      <c r="AX87" s="44"/>
    </row>
    <row r="88" spans="1:50" x14ac:dyDescent="0.2">
      <c r="A88" s="12"/>
      <c r="B88" s="64"/>
      <c r="C88" s="18"/>
      <c r="D88" s="19"/>
      <c r="E88" s="65"/>
      <c r="F88" s="17"/>
      <c r="G88" s="27"/>
      <c r="H88" s="12"/>
      <c r="I88" s="15">
        <f>IF(Sprint5TasksTable[[#This Row],[Presup]]&gt;0,(MAX(J88:AX88)-MIN(J88:AX88))/Sprint5TasksTable[[#This Row],[Presup]],0)</f>
        <v>0</v>
      </c>
      <c r="J88" s="12"/>
      <c r="K88" s="12"/>
      <c r="L88" s="12"/>
      <c r="M88" s="12"/>
      <c r="N88" s="42"/>
      <c r="O88" s="44"/>
      <c r="P88" s="12"/>
      <c r="Q88" s="12"/>
      <c r="R88" s="12"/>
      <c r="S88" s="42"/>
      <c r="T88" s="44"/>
      <c r="U88" s="12"/>
      <c r="V88" s="12"/>
      <c r="W88" s="12"/>
      <c r="X88" s="42"/>
      <c r="Y88" s="44"/>
      <c r="Z88" s="12"/>
      <c r="AA88" s="12"/>
      <c r="AB88" s="12"/>
      <c r="AC88" s="42"/>
      <c r="AD88" s="44"/>
      <c r="AE88" s="12"/>
      <c r="AF88" s="12"/>
      <c r="AG88" s="12"/>
      <c r="AH88" s="42"/>
      <c r="AI88" s="44"/>
      <c r="AJ88" s="12"/>
      <c r="AK88" s="12"/>
      <c r="AL88" s="12"/>
      <c r="AM88" s="42"/>
      <c r="AN88" s="44"/>
      <c r="AO88" s="12"/>
      <c r="AP88" s="12"/>
      <c r="AQ88" s="12"/>
      <c r="AR88" s="42"/>
      <c r="AS88" s="44"/>
      <c r="AT88" s="12"/>
      <c r="AU88" s="12"/>
      <c r="AV88" s="12"/>
      <c r="AW88" s="42"/>
      <c r="AX88" s="44"/>
    </row>
    <row r="89" spans="1:50" x14ac:dyDescent="0.2">
      <c r="A89" s="12"/>
      <c r="B89" s="64"/>
      <c r="C89" s="18"/>
      <c r="D89" s="19"/>
      <c r="E89" s="65"/>
      <c r="F89" s="17"/>
      <c r="G89" s="27"/>
      <c r="H89" s="12"/>
      <c r="I89" s="15">
        <f>IF(Sprint5TasksTable[[#This Row],[Presup]]&gt;0,(MAX(J89:AX89)-MIN(J89:AX89))/Sprint5TasksTable[[#This Row],[Presup]],0)</f>
        <v>0</v>
      </c>
      <c r="J89" s="12"/>
      <c r="K89" s="12"/>
      <c r="L89" s="12"/>
      <c r="M89" s="12"/>
      <c r="N89" s="42"/>
      <c r="O89" s="44"/>
      <c r="P89" s="12"/>
      <c r="Q89" s="12"/>
      <c r="R89" s="12"/>
      <c r="S89" s="42"/>
      <c r="T89" s="44"/>
      <c r="U89" s="12"/>
      <c r="V89" s="12"/>
      <c r="W89" s="12"/>
      <c r="X89" s="42"/>
      <c r="Y89" s="44"/>
      <c r="Z89" s="12"/>
      <c r="AA89" s="12"/>
      <c r="AB89" s="12"/>
      <c r="AC89" s="42"/>
      <c r="AD89" s="44"/>
      <c r="AE89" s="12"/>
      <c r="AF89" s="12"/>
      <c r="AG89" s="12"/>
      <c r="AH89" s="42"/>
      <c r="AI89" s="44"/>
      <c r="AJ89" s="12"/>
      <c r="AK89" s="12"/>
      <c r="AL89" s="12"/>
      <c r="AM89" s="42"/>
      <c r="AN89" s="44"/>
      <c r="AO89" s="12"/>
      <c r="AP89" s="12"/>
      <c r="AQ89" s="12"/>
      <c r="AR89" s="42"/>
      <c r="AS89" s="44"/>
      <c r="AT89" s="12"/>
      <c r="AU89" s="12"/>
      <c r="AV89" s="12"/>
      <c r="AW89" s="42"/>
      <c r="AX89" s="44"/>
    </row>
    <row r="90" spans="1:50" x14ac:dyDescent="0.2">
      <c r="A90" s="12"/>
      <c r="B90" s="64"/>
      <c r="C90" s="18"/>
      <c r="D90" s="19"/>
      <c r="E90" s="65"/>
      <c r="F90" s="17"/>
      <c r="G90" s="27"/>
      <c r="H90" s="12"/>
      <c r="I90" s="15">
        <f>IF(Sprint5TasksTable[[#This Row],[Presup]]&gt;0,(MAX(J90:AX90)-MIN(J90:AX90))/Sprint5TasksTable[[#This Row],[Presup]],0)</f>
        <v>0</v>
      </c>
      <c r="J90" s="12"/>
      <c r="K90" s="12"/>
      <c r="L90" s="12"/>
      <c r="M90" s="12"/>
      <c r="N90" s="42"/>
      <c r="O90" s="44"/>
      <c r="P90" s="12"/>
      <c r="Q90" s="12"/>
      <c r="R90" s="12"/>
      <c r="S90" s="42"/>
      <c r="T90" s="44"/>
      <c r="U90" s="12"/>
      <c r="V90" s="12"/>
      <c r="W90" s="12"/>
      <c r="X90" s="42"/>
      <c r="Y90" s="44"/>
      <c r="Z90" s="12"/>
      <c r="AA90" s="12"/>
      <c r="AB90" s="12"/>
      <c r="AC90" s="42"/>
      <c r="AD90" s="44"/>
      <c r="AE90" s="12"/>
      <c r="AF90" s="12"/>
      <c r="AG90" s="12"/>
      <c r="AH90" s="42"/>
      <c r="AI90" s="44"/>
      <c r="AJ90" s="12"/>
      <c r="AK90" s="12"/>
      <c r="AL90" s="12"/>
      <c r="AM90" s="42"/>
      <c r="AN90" s="44"/>
      <c r="AO90" s="12"/>
      <c r="AP90" s="12"/>
      <c r="AQ90" s="12"/>
      <c r="AR90" s="42"/>
      <c r="AS90" s="44"/>
      <c r="AT90" s="12"/>
      <c r="AU90" s="12"/>
      <c r="AV90" s="12"/>
      <c r="AW90" s="42"/>
      <c r="AX90" s="44"/>
    </row>
    <row r="91" spans="1:50" x14ac:dyDescent="0.2">
      <c r="A91" s="12"/>
      <c r="B91" s="64"/>
      <c r="C91" s="18"/>
      <c r="D91" s="19"/>
      <c r="E91" s="65"/>
      <c r="F91" s="17"/>
      <c r="G91" s="27"/>
      <c r="H91" s="12"/>
      <c r="I91" s="15">
        <f>IF(Sprint5TasksTable[[#This Row],[Presup]]&gt;0,(MAX(J91:AX91)-MIN(J91:AX91))/Sprint5TasksTable[[#This Row],[Presup]],0)</f>
        <v>0</v>
      </c>
      <c r="J91" s="12"/>
      <c r="K91" s="12"/>
      <c r="L91" s="12"/>
      <c r="M91" s="12"/>
      <c r="N91" s="42"/>
      <c r="O91" s="44"/>
      <c r="P91" s="12"/>
      <c r="Q91" s="12"/>
      <c r="R91" s="12"/>
      <c r="S91" s="42"/>
      <c r="T91" s="44"/>
      <c r="U91" s="12"/>
      <c r="V91" s="12"/>
      <c r="W91" s="12"/>
      <c r="X91" s="42"/>
      <c r="Y91" s="44"/>
      <c r="Z91" s="12"/>
      <c r="AA91" s="12"/>
      <c r="AB91" s="12"/>
      <c r="AC91" s="42"/>
      <c r="AD91" s="44"/>
      <c r="AE91" s="12"/>
      <c r="AF91" s="12"/>
      <c r="AG91" s="12"/>
      <c r="AH91" s="42"/>
      <c r="AI91" s="44"/>
      <c r="AJ91" s="12"/>
      <c r="AK91" s="12"/>
      <c r="AL91" s="12"/>
      <c r="AM91" s="42"/>
      <c r="AN91" s="44"/>
      <c r="AO91" s="12"/>
      <c r="AP91" s="12"/>
      <c r="AQ91" s="12"/>
      <c r="AR91" s="42"/>
      <c r="AS91" s="44"/>
      <c r="AT91" s="12"/>
      <c r="AU91" s="12"/>
      <c r="AV91" s="12"/>
      <c r="AW91" s="42"/>
      <c r="AX91" s="44"/>
    </row>
    <row r="92" spans="1:50" x14ac:dyDescent="0.2">
      <c r="A92" s="12"/>
      <c r="B92" s="64"/>
      <c r="C92" s="18"/>
      <c r="D92" s="19"/>
      <c r="E92" s="65"/>
      <c r="F92" s="17"/>
      <c r="G92" s="27"/>
      <c r="H92" s="12"/>
      <c r="I92" s="15">
        <f>IF(Sprint5TasksTable[[#This Row],[Presup]]&gt;0,(MAX(J92:AX92)-MIN(J92:AX92))/Sprint5TasksTable[[#This Row],[Presup]],0)</f>
        <v>0</v>
      </c>
      <c r="J92" s="12"/>
      <c r="K92" s="12"/>
      <c r="L92" s="12"/>
      <c r="M92" s="12"/>
      <c r="N92" s="42"/>
      <c r="O92" s="44"/>
      <c r="P92" s="12"/>
      <c r="Q92" s="12"/>
      <c r="R92" s="12"/>
      <c r="S92" s="42"/>
      <c r="T92" s="44"/>
      <c r="U92" s="12"/>
      <c r="V92" s="12"/>
      <c r="W92" s="12"/>
      <c r="X92" s="42"/>
      <c r="Y92" s="44"/>
      <c r="Z92" s="12"/>
      <c r="AA92" s="12"/>
      <c r="AB92" s="12"/>
      <c r="AC92" s="42"/>
      <c r="AD92" s="44"/>
      <c r="AE92" s="12"/>
      <c r="AF92" s="12"/>
      <c r="AG92" s="12"/>
      <c r="AH92" s="42"/>
      <c r="AI92" s="44"/>
      <c r="AJ92" s="12"/>
      <c r="AK92" s="12"/>
      <c r="AL92" s="12"/>
      <c r="AM92" s="42"/>
      <c r="AN92" s="44"/>
      <c r="AO92" s="12"/>
      <c r="AP92" s="12"/>
      <c r="AQ92" s="12"/>
      <c r="AR92" s="42"/>
      <c r="AS92" s="44"/>
      <c r="AT92" s="12"/>
      <c r="AU92" s="12"/>
      <c r="AV92" s="12"/>
      <c r="AW92" s="42"/>
      <c r="AX92" s="44"/>
    </row>
    <row r="93" spans="1:50" x14ac:dyDescent="0.2">
      <c r="A93" s="12"/>
      <c r="B93" s="64"/>
      <c r="C93" s="18"/>
      <c r="D93" s="19"/>
      <c r="E93" s="65"/>
      <c r="F93" s="17"/>
      <c r="G93" s="27"/>
      <c r="H93" s="12"/>
      <c r="I93" s="15">
        <f>IF(Sprint5TasksTable[[#This Row],[Presup]]&gt;0,(MAX(J93:AX93)-MIN(J93:AX93))/Sprint5TasksTable[[#This Row],[Presup]],0)</f>
        <v>0</v>
      </c>
      <c r="J93" s="12"/>
      <c r="K93" s="12"/>
      <c r="L93" s="12"/>
      <c r="M93" s="12"/>
      <c r="N93" s="42"/>
      <c r="O93" s="44"/>
      <c r="P93" s="12"/>
      <c r="Q93" s="12"/>
      <c r="R93" s="12"/>
      <c r="S93" s="42"/>
      <c r="T93" s="44"/>
      <c r="U93" s="12"/>
      <c r="V93" s="12"/>
      <c r="W93" s="12"/>
      <c r="X93" s="42"/>
      <c r="Y93" s="44"/>
      <c r="Z93" s="12"/>
      <c r="AA93" s="12"/>
      <c r="AB93" s="12"/>
      <c r="AC93" s="42"/>
      <c r="AD93" s="44"/>
      <c r="AE93" s="12"/>
      <c r="AF93" s="12"/>
      <c r="AG93" s="12"/>
      <c r="AH93" s="42"/>
      <c r="AI93" s="44"/>
      <c r="AJ93" s="12"/>
      <c r="AK93" s="12"/>
      <c r="AL93" s="12"/>
      <c r="AM93" s="42"/>
      <c r="AN93" s="44"/>
      <c r="AO93" s="12"/>
      <c r="AP93" s="12"/>
      <c r="AQ93" s="12"/>
      <c r="AR93" s="42"/>
      <c r="AS93" s="44"/>
      <c r="AT93" s="12"/>
      <c r="AU93" s="12"/>
      <c r="AV93" s="12"/>
      <c r="AW93" s="42"/>
      <c r="AX93" s="44"/>
    </row>
    <row r="94" spans="1:50" x14ac:dyDescent="0.2">
      <c r="A94" s="12"/>
      <c r="B94" s="64"/>
      <c r="C94" s="18"/>
      <c r="D94" s="19"/>
      <c r="E94" s="65"/>
      <c r="F94" s="17"/>
      <c r="G94" s="27"/>
      <c r="H94" s="12"/>
      <c r="I94" s="15">
        <f>IF(Sprint5TasksTable[[#This Row],[Presup]]&gt;0,(MAX(J94:AX94)-MIN(J94:AX94))/Sprint5TasksTable[[#This Row],[Presup]],0)</f>
        <v>0</v>
      </c>
      <c r="J94" s="12"/>
      <c r="K94" s="12"/>
      <c r="L94" s="12"/>
      <c r="M94" s="12"/>
      <c r="N94" s="42"/>
      <c r="O94" s="44"/>
      <c r="P94" s="12"/>
      <c r="Q94" s="12"/>
      <c r="R94" s="12"/>
      <c r="S94" s="42"/>
      <c r="T94" s="44"/>
      <c r="U94" s="12"/>
      <c r="V94" s="12"/>
      <c r="W94" s="12"/>
      <c r="X94" s="42"/>
      <c r="Y94" s="44"/>
      <c r="Z94" s="12"/>
      <c r="AA94" s="12"/>
      <c r="AB94" s="12"/>
      <c r="AC94" s="42"/>
      <c r="AD94" s="44"/>
      <c r="AE94" s="12"/>
      <c r="AF94" s="12"/>
      <c r="AG94" s="12"/>
      <c r="AH94" s="42"/>
      <c r="AI94" s="44"/>
      <c r="AJ94" s="12"/>
      <c r="AK94" s="12"/>
      <c r="AL94" s="12"/>
      <c r="AM94" s="42"/>
      <c r="AN94" s="44"/>
      <c r="AO94" s="12"/>
      <c r="AP94" s="12"/>
      <c r="AQ94" s="12"/>
      <c r="AR94" s="42"/>
      <c r="AS94" s="44"/>
      <c r="AT94" s="12"/>
      <c r="AU94" s="12"/>
      <c r="AV94" s="12"/>
      <c r="AW94" s="42"/>
      <c r="AX94" s="44"/>
    </row>
    <row r="95" spans="1:50" x14ac:dyDescent="0.2">
      <c r="A95" s="12"/>
      <c r="B95" s="64"/>
      <c r="C95" s="18"/>
      <c r="D95" s="19"/>
      <c r="E95" s="65"/>
      <c r="F95" s="17"/>
      <c r="G95" s="27"/>
      <c r="H95" s="12"/>
      <c r="I95" s="15">
        <f>IF(Sprint5TasksTable[[#This Row],[Presup]]&gt;0,(MAX(J95:AX95)-MIN(J95:AX95))/Sprint5TasksTable[[#This Row],[Presup]],0)</f>
        <v>0</v>
      </c>
      <c r="J95" s="12"/>
      <c r="K95" s="12"/>
      <c r="L95" s="12"/>
      <c r="M95" s="12"/>
      <c r="N95" s="42"/>
      <c r="O95" s="44"/>
      <c r="P95" s="12"/>
      <c r="Q95" s="12"/>
      <c r="R95" s="12"/>
      <c r="S95" s="42"/>
      <c r="T95" s="44"/>
      <c r="U95" s="12"/>
      <c r="V95" s="12"/>
      <c r="W95" s="12"/>
      <c r="X95" s="42"/>
      <c r="Y95" s="44"/>
      <c r="Z95" s="12"/>
      <c r="AA95" s="12"/>
      <c r="AB95" s="12"/>
      <c r="AC95" s="42"/>
      <c r="AD95" s="44"/>
      <c r="AE95" s="12"/>
      <c r="AF95" s="12"/>
      <c r="AG95" s="12"/>
      <c r="AH95" s="42"/>
      <c r="AI95" s="44"/>
      <c r="AJ95" s="12"/>
      <c r="AK95" s="12"/>
      <c r="AL95" s="12"/>
      <c r="AM95" s="42"/>
      <c r="AN95" s="44"/>
      <c r="AO95" s="12"/>
      <c r="AP95" s="12"/>
      <c r="AQ95" s="12"/>
      <c r="AR95" s="42"/>
      <c r="AS95" s="44"/>
      <c r="AT95" s="12"/>
      <c r="AU95" s="12"/>
      <c r="AV95" s="12"/>
      <c r="AW95" s="42"/>
      <c r="AX95" s="44"/>
    </row>
    <row r="96" spans="1:50" x14ac:dyDescent="0.2">
      <c r="A96" s="12"/>
      <c r="B96" s="64"/>
      <c r="C96" s="18"/>
      <c r="D96" s="19"/>
      <c r="E96" s="65"/>
      <c r="F96" s="17"/>
      <c r="G96" s="27"/>
      <c r="H96" s="12"/>
      <c r="I96" s="15">
        <f>IF(Sprint5TasksTable[[#This Row],[Presup]]&gt;0,(MAX(J96:AX96)-MIN(J96:AX96))/Sprint5TasksTable[[#This Row],[Presup]],0)</f>
        <v>0</v>
      </c>
      <c r="J96" s="12"/>
      <c r="K96" s="12"/>
      <c r="L96" s="12"/>
      <c r="M96" s="12"/>
      <c r="N96" s="42"/>
      <c r="O96" s="44"/>
      <c r="P96" s="12"/>
      <c r="Q96" s="12"/>
      <c r="R96" s="12"/>
      <c r="S96" s="42"/>
      <c r="T96" s="44"/>
      <c r="U96" s="12"/>
      <c r="V96" s="12"/>
      <c r="W96" s="12"/>
      <c r="X96" s="42"/>
      <c r="Y96" s="44"/>
      <c r="Z96" s="12"/>
      <c r="AA96" s="12"/>
      <c r="AB96" s="12"/>
      <c r="AC96" s="42"/>
      <c r="AD96" s="44"/>
      <c r="AE96" s="12"/>
      <c r="AF96" s="12"/>
      <c r="AG96" s="12"/>
      <c r="AH96" s="42"/>
      <c r="AI96" s="44"/>
      <c r="AJ96" s="12"/>
      <c r="AK96" s="12"/>
      <c r="AL96" s="12"/>
      <c r="AM96" s="42"/>
      <c r="AN96" s="44"/>
      <c r="AO96" s="12"/>
      <c r="AP96" s="12"/>
      <c r="AQ96" s="12"/>
      <c r="AR96" s="42"/>
      <c r="AS96" s="44"/>
      <c r="AT96" s="12"/>
      <c r="AU96" s="12"/>
      <c r="AV96" s="12"/>
      <c r="AW96" s="42"/>
      <c r="AX96" s="44"/>
    </row>
    <row r="97" spans="1:50" x14ac:dyDescent="0.2">
      <c r="A97" s="12"/>
      <c r="B97" s="64"/>
      <c r="C97" s="18"/>
      <c r="D97" s="19"/>
      <c r="E97" s="65"/>
      <c r="F97" s="17"/>
      <c r="G97" s="27"/>
      <c r="H97" s="12"/>
      <c r="I97" s="15">
        <f>IF(Sprint5TasksTable[[#This Row],[Presup]]&gt;0,(MAX(J97:AX97)-MIN(J97:AX97))/Sprint5TasksTable[[#This Row],[Presup]],0)</f>
        <v>0</v>
      </c>
      <c r="J97" s="12"/>
      <c r="K97" s="12"/>
      <c r="L97" s="12"/>
      <c r="M97" s="12"/>
      <c r="N97" s="42"/>
      <c r="O97" s="44"/>
      <c r="P97" s="12"/>
      <c r="Q97" s="12"/>
      <c r="R97" s="12"/>
      <c r="S97" s="42"/>
      <c r="T97" s="44"/>
      <c r="U97" s="12"/>
      <c r="V97" s="12"/>
      <c r="W97" s="12"/>
      <c r="X97" s="42"/>
      <c r="Y97" s="44"/>
      <c r="Z97" s="12"/>
      <c r="AA97" s="12"/>
      <c r="AB97" s="12"/>
      <c r="AC97" s="42"/>
      <c r="AD97" s="44"/>
      <c r="AE97" s="12"/>
      <c r="AF97" s="12"/>
      <c r="AG97" s="12"/>
      <c r="AH97" s="42"/>
      <c r="AI97" s="44"/>
      <c r="AJ97" s="12"/>
      <c r="AK97" s="12"/>
      <c r="AL97" s="12"/>
      <c r="AM97" s="42"/>
      <c r="AN97" s="44"/>
      <c r="AO97" s="12"/>
      <c r="AP97" s="12"/>
      <c r="AQ97" s="12"/>
      <c r="AR97" s="42"/>
      <c r="AS97" s="44"/>
      <c r="AT97" s="12"/>
      <c r="AU97" s="12"/>
      <c r="AV97" s="12"/>
      <c r="AW97" s="42"/>
      <c r="AX97" s="44"/>
    </row>
    <row r="98" spans="1:50" x14ac:dyDescent="0.2">
      <c r="A98" s="12"/>
      <c r="B98" s="64"/>
      <c r="C98" s="18"/>
      <c r="D98" s="19"/>
      <c r="E98" s="65"/>
      <c r="F98" s="17"/>
      <c r="G98" s="27"/>
      <c r="H98" s="12"/>
      <c r="I98" s="15">
        <f>IF(Sprint5TasksTable[[#This Row],[Presup]]&gt;0,(MAX(J98:AX98)-MIN(J98:AX98))/Sprint5TasksTable[[#This Row],[Presup]],0)</f>
        <v>0</v>
      </c>
      <c r="J98" s="12"/>
      <c r="K98" s="12"/>
      <c r="L98" s="12"/>
      <c r="M98" s="12"/>
      <c r="N98" s="42"/>
      <c r="O98" s="44"/>
      <c r="P98" s="12"/>
      <c r="Q98" s="12"/>
      <c r="R98" s="12"/>
      <c r="S98" s="42"/>
      <c r="T98" s="44"/>
      <c r="U98" s="12"/>
      <c r="V98" s="12"/>
      <c r="W98" s="12"/>
      <c r="X98" s="42"/>
      <c r="Y98" s="44"/>
      <c r="Z98" s="12"/>
      <c r="AA98" s="12"/>
      <c r="AB98" s="12"/>
      <c r="AC98" s="42"/>
      <c r="AD98" s="44"/>
      <c r="AE98" s="12"/>
      <c r="AF98" s="12"/>
      <c r="AG98" s="12"/>
      <c r="AH98" s="42"/>
      <c r="AI98" s="44"/>
      <c r="AJ98" s="12"/>
      <c r="AK98" s="12"/>
      <c r="AL98" s="12"/>
      <c r="AM98" s="42"/>
      <c r="AN98" s="44"/>
      <c r="AO98" s="12"/>
      <c r="AP98" s="12"/>
      <c r="AQ98" s="12"/>
      <c r="AR98" s="42"/>
      <c r="AS98" s="44"/>
      <c r="AT98" s="12"/>
      <c r="AU98" s="12"/>
      <c r="AV98" s="12"/>
      <c r="AW98" s="42"/>
      <c r="AX98" s="44"/>
    </row>
    <row r="99" spans="1:50" x14ac:dyDescent="0.2">
      <c r="A99" s="12"/>
      <c r="B99" s="64"/>
      <c r="C99" s="18"/>
      <c r="D99" s="19"/>
      <c r="E99" s="65"/>
      <c r="F99" s="17"/>
      <c r="G99" s="27"/>
      <c r="H99" s="12"/>
      <c r="I99" s="15">
        <f>IF(Sprint5TasksTable[[#This Row],[Presup]]&gt;0,(MAX(J99:AX99)-MIN(J99:AX99))/Sprint5TasksTable[[#This Row],[Presup]],0)</f>
        <v>0</v>
      </c>
      <c r="J99" s="12"/>
      <c r="K99" s="12"/>
      <c r="L99" s="12"/>
      <c r="M99" s="12"/>
      <c r="N99" s="42"/>
      <c r="O99" s="44"/>
      <c r="P99" s="12"/>
      <c r="Q99" s="12"/>
      <c r="R99" s="12"/>
      <c r="S99" s="42"/>
      <c r="T99" s="44"/>
      <c r="U99" s="12"/>
      <c r="V99" s="12"/>
      <c r="W99" s="12"/>
      <c r="X99" s="42"/>
      <c r="Y99" s="44"/>
      <c r="Z99" s="12"/>
      <c r="AA99" s="12"/>
      <c r="AB99" s="12"/>
      <c r="AC99" s="42"/>
      <c r="AD99" s="44"/>
      <c r="AE99" s="12"/>
      <c r="AF99" s="12"/>
      <c r="AG99" s="12"/>
      <c r="AH99" s="42"/>
      <c r="AI99" s="44"/>
      <c r="AJ99" s="12"/>
      <c r="AK99" s="12"/>
      <c r="AL99" s="12"/>
      <c r="AM99" s="42"/>
      <c r="AN99" s="44"/>
      <c r="AO99" s="12"/>
      <c r="AP99" s="12"/>
      <c r="AQ99" s="12"/>
      <c r="AR99" s="42"/>
      <c r="AS99" s="44"/>
      <c r="AT99" s="12"/>
      <c r="AU99" s="12"/>
      <c r="AV99" s="12"/>
      <c r="AW99" s="42"/>
      <c r="AX99" s="44"/>
    </row>
    <row r="100" spans="1:50" x14ac:dyDescent="0.2">
      <c r="A100" s="12"/>
      <c r="B100" s="64"/>
      <c r="C100" s="18"/>
      <c r="D100" s="19"/>
      <c r="E100" s="65"/>
      <c r="F100" s="17"/>
      <c r="G100" s="27"/>
      <c r="H100" s="12"/>
      <c r="I100" s="15">
        <f>IF(Sprint5TasksTable[[#This Row],[Presup]]&gt;0,(MAX(J100:AX100)-MIN(J100:AX100))/Sprint5TasksTable[[#This Row],[Presup]],0)</f>
        <v>0</v>
      </c>
      <c r="J100" s="12"/>
      <c r="K100" s="12"/>
      <c r="L100" s="12"/>
      <c r="M100" s="12"/>
      <c r="N100" s="42"/>
      <c r="O100" s="44"/>
      <c r="P100" s="12"/>
      <c r="Q100" s="12"/>
      <c r="R100" s="12"/>
      <c r="S100" s="42"/>
      <c r="T100" s="44"/>
      <c r="U100" s="12"/>
      <c r="V100" s="12"/>
      <c r="W100" s="12"/>
      <c r="X100" s="42"/>
      <c r="Y100" s="44"/>
      <c r="Z100" s="12"/>
      <c r="AA100" s="12"/>
      <c r="AB100" s="12"/>
      <c r="AC100" s="42"/>
      <c r="AD100" s="44"/>
      <c r="AE100" s="12"/>
      <c r="AF100" s="12"/>
      <c r="AG100" s="12"/>
      <c r="AH100" s="42"/>
      <c r="AI100" s="44"/>
      <c r="AJ100" s="12"/>
      <c r="AK100" s="12"/>
      <c r="AL100" s="12"/>
      <c r="AM100" s="42"/>
      <c r="AN100" s="44"/>
      <c r="AO100" s="12"/>
      <c r="AP100" s="12"/>
      <c r="AQ100" s="12"/>
      <c r="AR100" s="42"/>
      <c r="AS100" s="44"/>
      <c r="AT100" s="12"/>
      <c r="AU100" s="12"/>
      <c r="AV100" s="12"/>
      <c r="AW100" s="42"/>
      <c r="AX100" s="44"/>
    </row>
    <row r="101" spans="1:50" x14ac:dyDescent="0.2">
      <c r="A101" s="12"/>
      <c r="B101" s="64"/>
      <c r="C101" s="18"/>
      <c r="D101" s="19"/>
      <c r="E101" s="65"/>
      <c r="F101" s="17"/>
      <c r="G101" s="27"/>
      <c r="H101" s="12"/>
      <c r="I101" s="15">
        <f>IF(Sprint5TasksTable[[#This Row],[Presup]]&gt;0,(MAX(J101:AX101)-MIN(J101:AX101))/Sprint5TasksTable[[#This Row],[Presup]],0)</f>
        <v>0</v>
      </c>
      <c r="J101" s="12"/>
      <c r="K101" s="12"/>
      <c r="L101" s="12"/>
      <c r="M101" s="12"/>
      <c r="N101" s="42"/>
      <c r="O101" s="44"/>
      <c r="P101" s="12"/>
      <c r="Q101" s="12"/>
      <c r="R101" s="12"/>
      <c r="S101" s="42"/>
      <c r="T101" s="44"/>
      <c r="U101" s="12"/>
      <c r="V101" s="12"/>
      <c r="W101" s="12"/>
      <c r="X101" s="42"/>
      <c r="Y101" s="44"/>
      <c r="Z101" s="12"/>
      <c r="AA101" s="12"/>
      <c r="AB101" s="12"/>
      <c r="AC101" s="42"/>
      <c r="AD101" s="44"/>
      <c r="AE101" s="12"/>
      <c r="AF101" s="12"/>
      <c r="AG101" s="12"/>
      <c r="AH101" s="42"/>
      <c r="AI101" s="44"/>
      <c r="AJ101" s="12"/>
      <c r="AK101" s="12"/>
      <c r="AL101" s="12"/>
      <c r="AM101" s="42"/>
      <c r="AN101" s="44"/>
      <c r="AO101" s="12"/>
      <c r="AP101" s="12"/>
      <c r="AQ101" s="12"/>
      <c r="AR101" s="42"/>
      <c r="AS101" s="44"/>
      <c r="AT101" s="12"/>
      <c r="AU101" s="12"/>
      <c r="AV101" s="12"/>
      <c r="AW101" s="42"/>
      <c r="AX101" s="44"/>
    </row>
    <row r="102" spans="1:50" x14ac:dyDescent="0.2">
      <c r="A102" s="12"/>
      <c r="B102" s="64"/>
      <c r="C102" s="18"/>
      <c r="D102" s="19"/>
      <c r="E102" s="65"/>
      <c r="F102" s="17"/>
      <c r="G102" s="27"/>
      <c r="H102" s="12"/>
      <c r="I102" s="15">
        <f>IF(Sprint5TasksTable[[#This Row],[Presup]]&gt;0,(MAX(J102:AX102)-MIN(J102:AX102))/Sprint5TasksTable[[#This Row],[Presup]],0)</f>
        <v>0</v>
      </c>
      <c r="J102" s="12"/>
      <c r="K102" s="12"/>
      <c r="L102" s="12"/>
      <c r="M102" s="12"/>
      <c r="N102" s="42"/>
      <c r="O102" s="44"/>
      <c r="P102" s="12"/>
      <c r="Q102" s="12"/>
      <c r="R102" s="12"/>
      <c r="S102" s="42"/>
      <c r="T102" s="44"/>
      <c r="U102" s="12"/>
      <c r="V102" s="12"/>
      <c r="W102" s="12"/>
      <c r="X102" s="42"/>
      <c r="Y102" s="44"/>
      <c r="Z102" s="12"/>
      <c r="AA102" s="12"/>
      <c r="AB102" s="12"/>
      <c r="AC102" s="42"/>
      <c r="AD102" s="44"/>
      <c r="AE102" s="12"/>
      <c r="AF102" s="12"/>
      <c r="AG102" s="12"/>
      <c r="AH102" s="42"/>
      <c r="AI102" s="44"/>
      <c r="AJ102" s="12"/>
      <c r="AK102" s="12"/>
      <c r="AL102" s="12"/>
      <c r="AM102" s="42"/>
      <c r="AN102" s="44"/>
      <c r="AO102" s="12"/>
      <c r="AP102" s="12"/>
      <c r="AQ102" s="12"/>
      <c r="AR102" s="42"/>
      <c r="AS102" s="44"/>
      <c r="AT102" s="12"/>
      <c r="AU102" s="12"/>
      <c r="AV102" s="12"/>
      <c r="AW102" s="42"/>
      <c r="AX102" s="44"/>
    </row>
    <row r="103" spans="1:50" x14ac:dyDescent="0.2">
      <c r="A103" s="12"/>
      <c r="B103" s="64"/>
      <c r="C103" s="18"/>
      <c r="D103" s="19"/>
      <c r="E103" s="65"/>
      <c r="F103" s="17"/>
      <c r="G103" s="27"/>
      <c r="H103" s="12"/>
      <c r="I103" s="15">
        <f>IF(Sprint5TasksTable[[#This Row],[Presup]]&gt;0,(MAX(J103:AX103)-MIN(J103:AX103))/Sprint5TasksTable[[#This Row],[Presup]],0)</f>
        <v>0</v>
      </c>
      <c r="J103" s="12"/>
      <c r="K103" s="12"/>
      <c r="L103" s="12"/>
      <c r="M103" s="12"/>
      <c r="N103" s="42"/>
      <c r="O103" s="44"/>
      <c r="P103" s="12"/>
      <c r="Q103" s="12"/>
      <c r="R103" s="12"/>
      <c r="S103" s="42"/>
      <c r="T103" s="44"/>
      <c r="U103" s="12"/>
      <c r="V103" s="12"/>
      <c r="W103" s="12"/>
      <c r="X103" s="42"/>
      <c r="Y103" s="44"/>
      <c r="Z103" s="12"/>
      <c r="AA103" s="12"/>
      <c r="AB103" s="12"/>
      <c r="AC103" s="42"/>
      <c r="AD103" s="44"/>
      <c r="AE103" s="12"/>
      <c r="AF103" s="12"/>
      <c r="AG103" s="12"/>
      <c r="AH103" s="42"/>
      <c r="AI103" s="44"/>
      <c r="AJ103" s="12"/>
      <c r="AK103" s="12"/>
      <c r="AL103" s="12"/>
      <c r="AM103" s="42"/>
      <c r="AN103" s="44"/>
      <c r="AO103" s="12"/>
      <c r="AP103" s="12"/>
      <c r="AQ103" s="12"/>
      <c r="AR103" s="42"/>
      <c r="AS103" s="44"/>
      <c r="AT103" s="12"/>
      <c r="AU103" s="12"/>
      <c r="AV103" s="12"/>
      <c r="AW103" s="42"/>
      <c r="AX103" s="44"/>
    </row>
    <row r="104" spans="1:50" x14ac:dyDescent="0.2">
      <c r="A104" s="12"/>
      <c r="B104" s="64"/>
      <c r="C104" s="18"/>
      <c r="D104" s="19"/>
      <c r="E104" s="65"/>
      <c r="F104" s="17"/>
      <c r="G104" s="27"/>
      <c r="H104" s="12"/>
      <c r="I104" s="15">
        <f>IF(Sprint5TasksTable[[#This Row],[Presup]]&gt;0,(MAX(J104:AX104)-MIN(J104:AX104))/Sprint5TasksTable[[#This Row],[Presup]],0)</f>
        <v>0</v>
      </c>
      <c r="J104" s="12"/>
      <c r="K104" s="12"/>
      <c r="L104" s="12"/>
      <c r="M104" s="12"/>
      <c r="N104" s="42"/>
      <c r="O104" s="44"/>
      <c r="P104" s="12"/>
      <c r="Q104" s="12"/>
      <c r="R104" s="12"/>
      <c r="S104" s="42"/>
      <c r="T104" s="44"/>
      <c r="U104" s="12"/>
      <c r="V104" s="12"/>
      <c r="W104" s="12"/>
      <c r="X104" s="42"/>
      <c r="Y104" s="44"/>
      <c r="Z104" s="12"/>
      <c r="AA104" s="12"/>
      <c r="AB104" s="12"/>
      <c r="AC104" s="42"/>
      <c r="AD104" s="44"/>
      <c r="AE104" s="12"/>
      <c r="AF104" s="12"/>
      <c r="AG104" s="12"/>
      <c r="AH104" s="42"/>
      <c r="AI104" s="44"/>
      <c r="AJ104" s="12"/>
      <c r="AK104" s="12"/>
      <c r="AL104" s="12"/>
      <c r="AM104" s="42"/>
      <c r="AN104" s="44"/>
      <c r="AO104" s="12"/>
      <c r="AP104" s="12"/>
      <c r="AQ104" s="12"/>
      <c r="AR104" s="42"/>
      <c r="AS104" s="44"/>
      <c r="AT104" s="12"/>
      <c r="AU104" s="12"/>
      <c r="AV104" s="12"/>
      <c r="AW104" s="42"/>
      <c r="AX104" s="44"/>
    </row>
    <row r="105" spans="1:50" x14ac:dyDescent="0.2">
      <c r="A105" s="12"/>
      <c r="B105" s="64"/>
      <c r="C105" s="18"/>
      <c r="D105" s="19"/>
      <c r="E105" s="65"/>
      <c r="F105" s="17"/>
      <c r="G105" s="27"/>
      <c r="H105" s="12"/>
      <c r="I105" s="15">
        <f>IF(Sprint5TasksTable[[#This Row],[Presup]]&gt;0,(MAX(J105:AX105)-MIN(J105:AX105))/Sprint5TasksTable[[#This Row],[Presup]],0)</f>
        <v>0</v>
      </c>
      <c r="J105" s="12"/>
      <c r="K105" s="12"/>
      <c r="L105" s="12"/>
      <c r="M105" s="12"/>
      <c r="N105" s="42"/>
      <c r="O105" s="44"/>
      <c r="P105" s="12"/>
      <c r="Q105" s="12"/>
      <c r="R105" s="12"/>
      <c r="S105" s="42"/>
      <c r="T105" s="44"/>
      <c r="U105" s="12"/>
      <c r="V105" s="12"/>
      <c r="W105" s="12"/>
      <c r="X105" s="42"/>
      <c r="Y105" s="44"/>
      <c r="Z105" s="12"/>
      <c r="AA105" s="12"/>
      <c r="AB105" s="12"/>
      <c r="AC105" s="42"/>
      <c r="AD105" s="44"/>
      <c r="AE105" s="12"/>
      <c r="AF105" s="12"/>
      <c r="AG105" s="12"/>
      <c r="AH105" s="42"/>
      <c r="AI105" s="44"/>
      <c r="AJ105" s="12"/>
      <c r="AK105" s="12"/>
      <c r="AL105" s="12"/>
      <c r="AM105" s="42"/>
      <c r="AN105" s="44"/>
      <c r="AO105" s="12"/>
      <c r="AP105" s="12"/>
      <c r="AQ105" s="12"/>
      <c r="AR105" s="42"/>
      <c r="AS105" s="44"/>
      <c r="AT105" s="12"/>
      <c r="AU105" s="12"/>
      <c r="AV105" s="12"/>
      <c r="AW105" s="42"/>
      <c r="AX105" s="44"/>
    </row>
    <row r="106" spans="1:50" x14ac:dyDescent="0.2">
      <c r="A106" s="12"/>
      <c r="B106" s="64"/>
      <c r="C106" s="18"/>
      <c r="D106" s="19"/>
      <c r="E106" s="65"/>
      <c r="F106" s="17"/>
      <c r="G106" s="27"/>
      <c r="H106" s="12"/>
      <c r="I106" s="15">
        <f>IF(Sprint5TasksTable[[#This Row],[Presup]]&gt;0,(MAX(J106:AX106)-MIN(J106:AX106))/Sprint5TasksTable[[#This Row],[Presup]],0)</f>
        <v>0</v>
      </c>
      <c r="J106" s="12"/>
      <c r="K106" s="12"/>
      <c r="L106" s="12"/>
      <c r="M106" s="12"/>
      <c r="N106" s="42"/>
      <c r="O106" s="44"/>
      <c r="P106" s="12"/>
      <c r="Q106" s="12"/>
      <c r="R106" s="12"/>
      <c r="S106" s="42"/>
      <c r="T106" s="44"/>
      <c r="U106" s="12"/>
      <c r="V106" s="12"/>
      <c r="W106" s="12"/>
      <c r="X106" s="42"/>
      <c r="Y106" s="44"/>
      <c r="Z106" s="12"/>
      <c r="AA106" s="12"/>
      <c r="AB106" s="12"/>
      <c r="AC106" s="42"/>
      <c r="AD106" s="44"/>
      <c r="AE106" s="12"/>
      <c r="AF106" s="12"/>
      <c r="AG106" s="12"/>
      <c r="AH106" s="42"/>
      <c r="AI106" s="44"/>
      <c r="AJ106" s="12"/>
      <c r="AK106" s="12"/>
      <c r="AL106" s="12"/>
      <c r="AM106" s="42"/>
      <c r="AN106" s="44"/>
      <c r="AO106" s="12"/>
      <c r="AP106" s="12"/>
      <c r="AQ106" s="12"/>
      <c r="AR106" s="42"/>
      <c r="AS106" s="44"/>
      <c r="AT106" s="12"/>
      <c r="AU106" s="12"/>
      <c r="AV106" s="12"/>
      <c r="AW106" s="42"/>
      <c r="AX106" s="44"/>
    </row>
    <row r="107" spans="1:50" x14ac:dyDescent="0.2">
      <c r="A107" s="12"/>
      <c r="B107" s="64"/>
      <c r="C107" s="18"/>
      <c r="D107" s="19"/>
      <c r="E107" s="65"/>
      <c r="F107" s="17"/>
      <c r="G107" s="27"/>
      <c r="H107" s="12"/>
      <c r="I107" s="15">
        <f>IF(Sprint5TasksTable[[#This Row],[Presup]]&gt;0,(MAX(J107:AX107)-MIN(J107:AX107))/Sprint5TasksTable[[#This Row],[Presup]],0)</f>
        <v>0</v>
      </c>
      <c r="J107" s="12"/>
      <c r="K107" s="12"/>
      <c r="L107" s="12"/>
      <c r="M107" s="12"/>
      <c r="N107" s="42"/>
      <c r="O107" s="44"/>
      <c r="P107" s="12"/>
      <c r="Q107" s="12"/>
      <c r="R107" s="12"/>
      <c r="S107" s="42"/>
      <c r="T107" s="44"/>
      <c r="U107" s="12"/>
      <c r="V107" s="12"/>
      <c r="W107" s="12"/>
      <c r="X107" s="42"/>
      <c r="Y107" s="44"/>
      <c r="Z107" s="12"/>
      <c r="AA107" s="12"/>
      <c r="AB107" s="12"/>
      <c r="AC107" s="42"/>
      <c r="AD107" s="44"/>
      <c r="AE107" s="12"/>
      <c r="AF107" s="12"/>
      <c r="AG107" s="12"/>
      <c r="AH107" s="42"/>
      <c r="AI107" s="44"/>
      <c r="AJ107" s="12"/>
      <c r="AK107" s="12"/>
      <c r="AL107" s="12"/>
      <c r="AM107" s="42"/>
      <c r="AN107" s="44"/>
      <c r="AO107" s="12"/>
      <c r="AP107" s="12"/>
      <c r="AQ107" s="12"/>
      <c r="AR107" s="42"/>
      <c r="AS107" s="44"/>
      <c r="AT107" s="12"/>
      <c r="AU107" s="12"/>
      <c r="AV107" s="12"/>
      <c r="AW107" s="42"/>
      <c r="AX107" s="44"/>
    </row>
    <row r="108" spans="1:50" x14ac:dyDescent="0.2">
      <c r="A108" s="12"/>
      <c r="B108" s="64"/>
      <c r="C108" s="18"/>
      <c r="D108" s="19"/>
      <c r="E108" s="65"/>
      <c r="F108" s="17"/>
      <c r="G108" s="27"/>
      <c r="H108" s="12"/>
      <c r="I108" s="15">
        <f>IF(Sprint5TasksTable[[#This Row],[Presup]]&gt;0,(MAX(J108:AX108)-MIN(J108:AX108))/Sprint5TasksTable[[#This Row],[Presup]],0)</f>
        <v>0</v>
      </c>
      <c r="J108" s="12"/>
      <c r="K108" s="12"/>
      <c r="L108" s="12"/>
      <c r="M108" s="12"/>
      <c r="N108" s="42"/>
      <c r="O108" s="44"/>
      <c r="P108" s="12"/>
      <c r="Q108" s="12"/>
      <c r="R108" s="12"/>
      <c r="S108" s="42"/>
      <c r="T108" s="44"/>
      <c r="U108" s="12"/>
      <c r="V108" s="12"/>
      <c r="W108" s="12"/>
      <c r="X108" s="42"/>
      <c r="Y108" s="44"/>
      <c r="Z108" s="12"/>
      <c r="AA108" s="12"/>
      <c r="AB108" s="12"/>
      <c r="AC108" s="42"/>
      <c r="AD108" s="44"/>
      <c r="AE108" s="12"/>
      <c r="AF108" s="12"/>
      <c r="AG108" s="12"/>
      <c r="AH108" s="42"/>
      <c r="AI108" s="44"/>
      <c r="AJ108" s="12"/>
      <c r="AK108" s="12"/>
      <c r="AL108" s="12"/>
      <c r="AM108" s="42"/>
      <c r="AN108" s="44"/>
      <c r="AO108" s="12"/>
      <c r="AP108" s="12"/>
      <c r="AQ108" s="12"/>
      <c r="AR108" s="42"/>
      <c r="AS108" s="44"/>
      <c r="AT108" s="12"/>
      <c r="AU108" s="12"/>
      <c r="AV108" s="12"/>
      <c r="AW108" s="42"/>
      <c r="AX108" s="44"/>
    </row>
    <row r="109" spans="1:50" x14ac:dyDescent="0.2">
      <c r="A109" s="12"/>
      <c r="B109" s="64"/>
      <c r="C109" s="18"/>
      <c r="D109" s="19"/>
      <c r="E109" s="65"/>
      <c r="F109" s="17"/>
      <c r="G109" s="27"/>
      <c r="H109" s="12"/>
      <c r="I109" s="15">
        <f>IF(Sprint5TasksTable[[#This Row],[Presup]]&gt;0,(MAX(J109:AX109)-MIN(J109:AX109))/Sprint5TasksTable[[#This Row],[Presup]],0)</f>
        <v>0</v>
      </c>
      <c r="J109" s="12"/>
      <c r="K109" s="12"/>
      <c r="L109" s="12"/>
      <c r="M109" s="12"/>
      <c r="N109" s="42"/>
      <c r="O109" s="44"/>
      <c r="P109" s="12"/>
      <c r="Q109" s="12"/>
      <c r="R109" s="12"/>
      <c r="S109" s="42"/>
      <c r="T109" s="44"/>
      <c r="U109" s="12"/>
      <c r="V109" s="12"/>
      <c r="W109" s="12"/>
      <c r="X109" s="42"/>
      <c r="Y109" s="44"/>
      <c r="Z109" s="12"/>
      <c r="AA109" s="12"/>
      <c r="AB109" s="12"/>
      <c r="AC109" s="42"/>
      <c r="AD109" s="44"/>
      <c r="AE109" s="12"/>
      <c r="AF109" s="12"/>
      <c r="AG109" s="12"/>
      <c r="AH109" s="42"/>
      <c r="AI109" s="44"/>
      <c r="AJ109" s="12"/>
      <c r="AK109" s="12"/>
      <c r="AL109" s="12"/>
      <c r="AM109" s="42"/>
      <c r="AN109" s="44"/>
      <c r="AO109" s="12"/>
      <c r="AP109" s="12"/>
      <c r="AQ109" s="12"/>
      <c r="AR109" s="42"/>
      <c r="AS109" s="44"/>
      <c r="AT109" s="12"/>
      <c r="AU109" s="12"/>
      <c r="AV109" s="12"/>
      <c r="AW109" s="42"/>
      <c r="AX109" s="44"/>
    </row>
    <row r="110" spans="1:50" x14ac:dyDescent="0.2">
      <c r="A110" s="12"/>
      <c r="B110" s="64"/>
      <c r="C110" s="18"/>
      <c r="D110" s="19"/>
      <c r="E110" s="65"/>
      <c r="F110" s="17"/>
      <c r="G110" s="27"/>
      <c r="H110" s="12"/>
      <c r="I110" s="15">
        <f>IF(Sprint5TasksTable[[#This Row],[Presup]]&gt;0,(MAX(J110:AX110)-MIN(J110:AX110))/Sprint5TasksTable[[#This Row],[Presup]],0)</f>
        <v>0</v>
      </c>
      <c r="J110" s="12"/>
      <c r="K110" s="12"/>
      <c r="L110" s="12"/>
      <c r="M110" s="12"/>
      <c r="N110" s="42"/>
      <c r="O110" s="44"/>
      <c r="P110" s="12"/>
      <c r="Q110" s="12"/>
      <c r="R110" s="12"/>
      <c r="S110" s="42"/>
      <c r="T110" s="44"/>
      <c r="U110" s="12"/>
      <c r="V110" s="12"/>
      <c r="W110" s="12"/>
      <c r="X110" s="42"/>
      <c r="Y110" s="44"/>
      <c r="Z110" s="12"/>
      <c r="AA110" s="12"/>
      <c r="AB110" s="12"/>
      <c r="AC110" s="42"/>
      <c r="AD110" s="44"/>
      <c r="AE110" s="12"/>
      <c r="AF110" s="12"/>
      <c r="AG110" s="12"/>
      <c r="AH110" s="42"/>
      <c r="AI110" s="44"/>
      <c r="AJ110" s="12"/>
      <c r="AK110" s="12"/>
      <c r="AL110" s="12"/>
      <c r="AM110" s="42"/>
      <c r="AN110" s="44"/>
      <c r="AO110" s="12"/>
      <c r="AP110" s="12"/>
      <c r="AQ110" s="12"/>
      <c r="AR110" s="42"/>
      <c r="AS110" s="44"/>
      <c r="AT110" s="12"/>
      <c r="AU110" s="12"/>
      <c r="AV110" s="12"/>
      <c r="AW110" s="42"/>
      <c r="AX110" s="44"/>
    </row>
    <row r="111" spans="1:50" x14ac:dyDescent="0.2">
      <c r="A111" s="12"/>
      <c r="B111" s="64"/>
      <c r="C111" s="18"/>
      <c r="D111" s="19"/>
      <c r="E111" s="65"/>
      <c r="F111" s="17"/>
      <c r="G111" s="27"/>
      <c r="H111" s="12"/>
      <c r="I111" s="15">
        <f>IF(Sprint5TasksTable[[#This Row],[Presup]]&gt;0,(MAX(J111:AX111)-MIN(J111:AX111))/Sprint5TasksTable[[#This Row],[Presup]],0)</f>
        <v>0</v>
      </c>
      <c r="J111" s="12"/>
      <c r="K111" s="12"/>
      <c r="L111" s="12"/>
      <c r="M111" s="12"/>
      <c r="N111" s="42"/>
      <c r="O111" s="44"/>
      <c r="P111" s="12"/>
      <c r="Q111" s="12"/>
      <c r="R111" s="12"/>
      <c r="S111" s="42"/>
      <c r="T111" s="44"/>
      <c r="U111" s="12"/>
      <c r="V111" s="12"/>
      <c r="W111" s="12"/>
      <c r="X111" s="42"/>
      <c r="Y111" s="44"/>
      <c r="Z111" s="12"/>
      <c r="AA111" s="12"/>
      <c r="AB111" s="12"/>
      <c r="AC111" s="42"/>
      <c r="AD111" s="44"/>
      <c r="AE111" s="12"/>
      <c r="AF111" s="12"/>
      <c r="AG111" s="12"/>
      <c r="AH111" s="42"/>
      <c r="AI111" s="44"/>
      <c r="AJ111" s="12"/>
      <c r="AK111" s="12"/>
      <c r="AL111" s="12"/>
      <c r="AM111" s="42"/>
      <c r="AN111" s="44"/>
      <c r="AO111" s="12"/>
      <c r="AP111" s="12"/>
      <c r="AQ111" s="12"/>
      <c r="AR111" s="42"/>
      <c r="AS111" s="44"/>
      <c r="AT111" s="12"/>
      <c r="AU111" s="12"/>
      <c r="AV111" s="12"/>
      <c r="AW111" s="42"/>
      <c r="AX111" s="44"/>
    </row>
    <row r="112" spans="1:50" x14ac:dyDescent="0.2">
      <c r="A112" s="12"/>
      <c r="B112" s="64"/>
      <c r="C112" s="18"/>
      <c r="D112" s="19"/>
      <c r="E112" s="65"/>
      <c r="F112" s="17"/>
      <c r="G112" s="27"/>
      <c r="H112" s="12"/>
      <c r="I112" s="15">
        <f>IF(Sprint5TasksTable[[#This Row],[Presup]]&gt;0,(MAX(J112:AX112)-MIN(J112:AX112))/Sprint5TasksTable[[#This Row],[Presup]],0)</f>
        <v>0</v>
      </c>
      <c r="J112" s="12"/>
      <c r="K112" s="12"/>
      <c r="L112" s="12"/>
      <c r="M112" s="12"/>
      <c r="N112" s="42"/>
      <c r="O112" s="44"/>
      <c r="P112" s="12"/>
      <c r="Q112" s="12"/>
      <c r="R112" s="12"/>
      <c r="S112" s="42"/>
      <c r="T112" s="44"/>
      <c r="U112" s="12"/>
      <c r="V112" s="12"/>
      <c r="W112" s="12"/>
      <c r="X112" s="42"/>
      <c r="Y112" s="44"/>
      <c r="Z112" s="12"/>
      <c r="AA112" s="12"/>
      <c r="AB112" s="12"/>
      <c r="AC112" s="42"/>
      <c r="AD112" s="44"/>
      <c r="AE112" s="12"/>
      <c r="AF112" s="12"/>
      <c r="AG112" s="12"/>
      <c r="AH112" s="42"/>
      <c r="AI112" s="44"/>
      <c r="AJ112" s="12"/>
      <c r="AK112" s="12"/>
      <c r="AL112" s="12"/>
      <c r="AM112" s="42"/>
      <c r="AN112" s="44"/>
      <c r="AO112" s="12"/>
      <c r="AP112" s="12"/>
      <c r="AQ112" s="12"/>
      <c r="AR112" s="42"/>
      <c r="AS112" s="44"/>
      <c r="AT112" s="12"/>
      <c r="AU112" s="12"/>
      <c r="AV112" s="12"/>
      <c r="AW112" s="42"/>
      <c r="AX112" s="44"/>
    </row>
    <row r="113" spans="1:50" x14ac:dyDescent="0.2">
      <c r="A113" s="12"/>
      <c r="B113" s="64"/>
      <c r="C113" s="18"/>
      <c r="D113" s="19"/>
      <c r="E113" s="65"/>
      <c r="F113" s="17"/>
      <c r="G113" s="27"/>
      <c r="H113" s="12"/>
      <c r="I113" s="15">
        <f>IF(Sprint5TasksTable[[#This Row],[Presup]]&gt;0,(MAX(J113:AX113)-MIN(J113:AX113))/Sprint5TasksTable[[#This Row],[Presup]],0)</f>
        <v>0</v>
      </c>
      <c r="J113" s="12"/>
      <c r="K113" s="12"/>
      <c r="L113" s="12"/>
      <c r="M113" s="12"/>
      <c r="N113" s="42"/>
      <c r="O113" s="44"/>
      <c r="P113" s="12"/>
      <c r="Q113" s="12"/>
      <c r="R113" s="12"/>
      <c r="S113" s="42"/>
      <c r="T113" s="44"/>
      <c r="U113" s="12"/>
      <c r="V113" s="12"/>
      <c r="W113" s="12"/>
      <c r="X113" s="42"/>
      <c r="Y113" s="44"/>
      <c r="Z113" s="12"/>
      <c r="AA113" s="12"/>
      <c r="AB113" s="12"/>
      <c r="AC113" s="42"/>
      <c r="AD113" s="44"/>
      <c r="AE113" s="12"/>
      <c r="AF113" s="12"/>
      <c r="AG113" s="12"/>
      <c r="AH113" s="42"/>
      <c r="AI113" s="44"/>
      <c r="AJ113" s="12"/>
      <c r="AK113" s="12"/>
      <c r="AL113" s="12"/>
      <c r="AM113" s="42"/>
      <c r="AN113" s="44"/>
      <c r="AO113" s="12"/>
      <c r="AP113" s="12"/>
      <c r="AQ113" s="12"/>
      <c r="AR113" s="42"/>
      <c r="AS113" s="44"/>
      <c r="AT113" s="12"/>
      <c r="AU113" s="12"/>
      <c r="AV113" s="12"/>
      <c r="AW113" s="42"/>
      <c r="AX113" s="44"/>
    </row>
    <row r="114" spans="1:50" x14ac:dyDescent="0.2">
      <c r="A114" s="12"/>
      <c r="B114" s="64"/>
      <c r="C114" s="18"/>
      <c r="D114" s="19"/>
      <c r="E114" s="65"/>
      <c r="F114" s="17"/>
      <c r="G114" s="27"/>
      <c r="H114" s="12"/>
      <c r="I114" s="15">
        <f>IF(Sprint5TasksTable[[#This Row],[Presup]]&gt;0,(MAX(J114:AX114)-MIN(J114:AX114))/Sprint5TasksTable[[#This Row],[Presup]],0)</f>
        <v>0</v>
      </c>
      <c r="J114" s="12"/>
      <c r="K114" s="12"/>
      <c r="L114" s="12"/>
      <c r="M114" s="12"/>
      <c r="N114" s="42"/>
      <c r="O114" s="44"/>
      <c r="P114" s="12"/>
      <c r="Q114" s="12"/>
      <c r="R114" s="12"/>
      <c r="S114" s="42"/>
      <c r="T114" s="44"/>
      <c r="U114" s="12"/>
      <c r="V114" s="12"/>
      <c r="W114" s="12"/>
      <c r="X114" s="42"/>
      <c r="Y114" s="44"/>
      <c r="Z114" s="12"/>
      <c r="AA114" s="12"/>
      <c r="AB114" s="12"/>
      <c r="AC114" s="42"/>
      <c r="AD114" s="44"/>
      <c r="AE114" s="12"/>
      <c r="AF114" s="12"/>
      <c r="AG114" s="12"/>
      <c r="AH114" s="42"/>
      <c r="AI114" s="44"/>
      <c r="AJ114" s="12"/>
      <c r="AK114" s="12"/>
      <c r="AL114" s="12"/>
      <c r="AM114" s="42"/>
      <c r="AN114" s="44"/>
      <c r="AO114" s="12"/>
      <c r="AP114" s="12"/>
      <c r="AQ114" s="12"/>
      <c r="AR114" s="42"/>
      <c r="AS114" s="44"/>
      <c r="AT114" s="12"/>
      <c r="AU114" s="12"/>
      <c r="AV114" s="12"/>
      <c r="AW114" s="42"/>
      <c r="AX114" s="44"/>
    </row>
    <row r="115" spans="1:50" x14ac:dyDescent="0.2">
      <c r="A115" s="12"/>
      <c r="B115" s="64"/>
      <c r="C115" s="18"/>
      <c r="D115" s="19"/>
      <c r="E115" s="65"/>
      <c r="F115" s="17"/>
      <c r="G115" s="27"/>
      <c r="H115" s="12"/>
      <c r="I115" s="15">
        <f>IF(Sprint5TasksTable[[#This Row],[Presup]]&gt;0,(MAX(J115:AX115)-MIN(J115:AX115))/Sprint5TasksTable[[#This Row],[Presup]],0)</f>
        <v>0</v>
      </c>
      <c r="J115" s="12"/>
      <c r="K115" s="12"/>
      <c r="L115" s="12"/>
      <c r="M115" s="12"/>
      <c r="N115" s="42"/>
      <c r="O115" s="44"/>
      <c r="P115" s="12"/>
      <c r="Q115" s="12"/>
      <c r="R115" s="12"/>
      <c r="S115" s="42"/>
      <c r="T115" s="44"/>
      <c r="U115" s="12"/>
      <c r="V115" s="12"/>
      <c r="W115" s="12"/>
      <c r="X115" s="42"/>
      <c r="Y115" s="44"/>
      <c r="Z115" s="12"/>
      <c r="AA115" s="12"/>
      <c r="AB115" s="12"/>
      <c r="AC115" s="42"/>
      <c r="AD115" s="44"/>
      <c r="AE115" s="12"/>
      <c r="AF115" s="12"/>
      <c r="AG115" s="12"/>
      <c r="AH115" s="42"/>
      <c r="AI115" s="44"/>
      <c r="AJ115" s="12"/>
      <c r="AK115" s="12"/>
      <c r="AL115" s="12"/>
      <c r="AM115" s="42"/>
      <c r="AN115" s="44"/>
      <c r="AO115" s="12"/>
      <c r="AP115" s="12"/>
      <c r="AQ115" s="12"/>
      <c r="AR115" s="42"/>
      <c r="AS115" s="44"/>
      <c r="AT115" s="12"/>
      <c r="AU115" s="12"/>
      <c r="AV115" s="12"/>
      <c r="AW115" s="42"/>
      <c r="AX115" s="44"/>
    </row>
    <row r="116" spans="1:50" x14ac:dyDescent="0.2">
      <c r="A116" s="12"/>
      <c r="B116" s="64"/>
      <c r="C116" s="18"/>
      <c r="D116" s="19"/>
      <c r="E116" s="65"/>
      <c r="F116" s="17"/>
      <c r="G116" s="27"/>
      <c r="H116" s="12"/>
      <c r="I116" s="15">
        <f>IF(Sprint5TasksTable[[#This Row],[Presup]]&gt;0,(MAX(J116:AX116)-MIN(J116:AX116))/Sprint5TasksTable[[#This Row],[Presup]],0)</f>
        <v>0</v>
      </c>
      <c r="J116" s="12"/>
      <c r="K116" s="12"/>
      <c r="L116" s="12"/>
      <c r="M116" s="12"/>
      <c r="N116" s="42"/>
      <c r="O116" s="44"/>
      <c r="P116" s="12"/>
      <c r="Q116" s="12"/>
      <c r="R116" s="12"/>
      <c r="S116" s="42"/>
      <c r="T116" s="44"/>
      <c r="U116" s="12"/>
      <c r="V116" s="12"/>
      <c r="W116" s="12"/>
      <c r="X116" s="42"/>
      <c r="Y116" s="44"/>
      <c r="Z116" s="12"/>
      <c r="AA116" s="12"/>
      <c r="AB116" s="12"/>
      <c r="AC116" s="42"/>
      <c r="AD116" s="44"/>
      <c r="AE116" s="12"/>
      <c r="AF116" s="12"/>
      <c r="AG116" s="12"/>
      <c r="AH116" s="42"/>
      <c r="AI116" s="44"/>
      <c r="AJ116" s="12"/>
      <c r="AK116" s="12"/>
      <c r="AL116" s="12"/>
      <c r="AM116" s="42"/>
      <c r="AN116" s="44"/>
      <c r="AO116" s="12"/>
      <c r="AP116" s="12"/>
      <c r="AQ116" s="12"/>
      <c r="AR116" s="42"/>
      <c r="AS116" s="44"/>
      <c r="AT116" s="12"/>
      <c r="AU116" s="12"/>
      <c r="AV116" s="12"/>
      <c r="AW116" s="42"/>
      <c r="AX116" s="44"/>
    </row>
    <row r="117" spans="1:50" x14ac:dyDescent="0.2">
      <c r="A117" s="12"/>
      <c r="B117" s="64"/>
      <c r="C117" s="18"/>
      <c r="D117" s="19"/>
      <c r="E117" s="65"/>
      <c r="F117" s="17"/>
      <c r="G117" s="27"/>
      <c r="H117" s="12"/>
      <c r="I117" s="15">
        <f>IF(Sprint5TasksTable[[#This Row],[Presup]]&gt;0,(MAX(J117:AX117)-MIN(J117:AX117))/Sprint5TasksTable[[#This Row],[Presup]],0)</f>
        <v>0</v>
      </c>
      <c r="J117" s="12"/>
      <c r="K117" s="12"/>
      <c r="L117" s="12"/>
      <c r="M117" s="12"/>
      <c r="N117" s="42"/>
      <c r="O117" s="44"/>
      <c r="P117" s="12"/>
      <c r="Q117" s="12"/>
      <c r="R117" s="12"/>
      <c r="S117" s="42"/>
      <c r="T117" s="44"/>
      <c r="U117" s="12"/>
      <c r="V117" s="12"/>
      <c r="W117" s="12"/>
      <c r="X117" s="42"/>
      <c r="Y117" s="44"/>
      <c r="Z117" s="12"/>
      <c r="AA117" s="12"/>
      <c r="AB117" s="12"/>
      <c r="AC117" s="42"/>
      <c r="AD117" s="44"/>
      <c r="AE117" s="12"/>
      <c r="AF117" s="12"/>
      <c r="AG117" s="12"/>
      <c r="AH117" s="42"/>
      <c r="AI117" s="44"/>
      <c r="AJ117" s="12"/>
      <c r="AK117" s="12"/>
      <c r="AL117" s="12"/>
      <c r="AM117" s="42"/>
      <c r="AN117" s="44"/>
      <c r="AO117" s="12"/>
      <c r="AP117" s="12"/>
      <c r="AQ117" s="12"/>
      <c r="AR117" s="42"/>
      <c r="AS117" s="44"/>
      <c r="AT117" s="12"/>
      <c r="AU117" s="12"/>
      <c r="AV117" s="12"/>
      <c r="AW117" s="42"/>
      <c r="AX117" s="44"/>
    </row>
    <row r="118" spans="1:50" x14ac:dyDescent="0.2">
      <c r="A118" s="12"/>
      <c r="B118" s="64"/>
      <c r="C118" s="18"/>
      <c r="D118" s="19"/>
      <c r="E118" s="65"/>
      <c r="F118" s="17"/>
      <c r="G118" s="27"/>
      <c r="H118" s="12"/>
      <c r="I118" s="15">
        <f>IF(Sprint5TasksTable[[#This Row],[Presup]]&gt;0,(MAX(J118:AX118)-MIN(J118:AX118))/Sprint5TasksTable[[#This Row],[Presup]],0)</f>
        <v>0</v>
      </c>
      <c r="J118" s="12"/>
      <c r="K118" s="12"/>
      <c r="L118" s="12"/>
      <c r="M118" s="12"/>
      <c r="N118" s="42"/>
      <c r="O118" s="44"/>
      <c r="P118" s="12"/>
      <c r="Q118" s="12"/>
      <c r="R118" s="12"/>
      <c r="S118" s="42"/>
      <c r="T118" s="44"/>
      <c r="U118" s="12"/>
      <c r="V118" s="12"/>
      <c r="W118" s="12"/>
      <c r="X118" s="42"/>
      <c r="Y118" s="44"/>
      <c r="Z118" s="12"/>
      <c r="AA118" s="12"/>
      <c r="AB118" s="12"/>
      <c r="AC118" s="42"/>
      <c r="AD118" s="44"/>
      <c r="AE118" s="12"/>
      <c r="AF118" s="12"/>
      <c r="AG118" s="12"/>
      <c r="AH118" s="42"/>
      <c r="AI118" s="44"/>
      <c r="AJ118" s="12"/>
      <c r="AK118" s="12"/>
      <c r="AL118" s="12"/>
      <c r="AM118" s="42"/>
      <c r="AN118" s="44"/>
      <c r="AO118" s="12"/>
      <c r="AP118" s="12"/>
      <c r="AQ118" s="12"/>
      <c r="AR118" s="42"/>
      <c r="AS118" s="44"/>
      <c r="AT118" s="12"/>
      <c r="AU118" s="12"/>
      <c r="AV118" s="12"/>
      <c r="AW118" s="42"/>
      <c r="AX118" s="44"/>
    </row>
    <row r="119" spans="1:50" x14ac:dyDescent="0.2">
      <c r="A119" s="12"/>
      <c r="B119" s="64"/>
      <c r="C119" s="18"/>
      <c r="D119" s="19"/>
      <c r="E119" s="65"/>
      <c r="F119" s="17"/>
      <c r="G119" s="27"/>
      <c r="H119" s="12"/>
      <c r="I119" s="15">
        <f>IF(Sprint5TasksTable[[#This Row],[Presup]]&gt;0,(MAX(J119:AX119)-MIN(J119:AX119))/Sprint5TasksTable[[#This Row],[Presup]],0)</f>
        <v>0</v>
      </c>
      <c r="J119" s="12"/>
      <c r="K119" s="12"/>
      <c r="L119" s="12"/>
      <c r="M119" s="12"/>
      <c r="N119" s="42"/>
      <c r="O119" s="44"/>
      <c r="P119" s="12"/>
      <c r="Q119" s="12"/>
      <c r="R119" s="12"/>
      <c r="S119" s="42"/>
      <c r="T119" s="44"/>
      <c r="U119" s="12"/>
      <c r="V119" s="12"/>
      <c r="W119" s="12"/>
      <c r="X119" s="42"/>
      <c r="Y119" s="44"/>
      <c r="Z119" s="12"/>
      <c r="AA119" s="12"/>
      <c r="AB119" s="12"/>
      <c r="AC119" s="42"/>
      <c r="AD119" s="44"/>
      <c r="AE119" s="12"/>
      <c r="AF119" s="12"/>
      <c r="AG119" s="12"/>
      <c r="AH119" s="42"/>
      <c r="AI119" s="44"/>
      <c r="AJ119" s="12"/>
      <c r="AK119" s="12"/>
      <c r="AL119" s="12"/>
      <c r="AM119" s="42"/>
      <c r="AN119" s="44"/>
      <c r="AO119" s="12"/>
      <c r="AP119" s="12"/>
      <c r="AQ119" s="12"/>
      <c r="AR119" s="42"/>
      <c r="AS119" s="44"/>
      <c r="AT119" s="12"/>
      <c r="AU119" s="12"/>
      <c r="AV119" s="12"/>
      <c r="AW119" s="42"/>
      <c r="AX119" s="44"/>
    </row>
    <row r="120" spans="1:50" x14ac:dyDescent="0.2">
      <c r="A120" s="12"/>
      <c r="B120" s="64"/>
      <c r="C120" s="18"/>
      <c r="D120" s="19"/>
      <c r="E120" s="65"/>
      <c r="F120" s="17"/>
      <c r="G120" s="27"/>
      <c r="H120" s="12"/>
      <c r="I120" s="15">
        <f>IF(Sprint5TasksTable[[#This Row],[Presup]]&gt;0,(MAX(J120:AX120)-MIN(J120:AX120))/Sprint5TasksTable[[#This Row],[Presup]],0)</f>
        <v>0</v>
      </c>
      <c r="J120" s="12"/>
      <c r="K120" s="12"/>
      <c r="L120" s="12"/>
      <c r="M120" s="12"/>
      <c r="N120" s="42"/>
      <c r="O120" s="44"/>
      <c r="P120" s="12"/>
      <c r="Q120" s="12"/>
      <c r="R120" s="12"/>
      <c r="S120" s="42"/>
      <c r="T120" s="44"/>
      <c r="U120" s="12"/>
      <c r="V120" s="12"/>
      <c r="W120" s="12"/>
      <c r="X120" s="42"/>
      <c r="Y120" s="44"/>
      <c r="Z120" s="12"/>
      <c r="AA120" s="12"/>
      <c r="AB120" s="12"/>
      <c r="AC120" s="42"/>
      <c r="AD120" s="44"/>
      <c r="AE120" s="12"/>
      <c r="AF120" s="12"/>
      <c r="AG120" s="12"/>
      <c r="AH120" s="42"/>
      <c r="AI120" s="44"/>
      <c r="AJ120" s="12"/>
      <c r="AK120" s="12"/>
      <c r="AL120" s="12"/>
      <c r="AM120" s="42"/>
      <c r="AN120" s="44"/>
      <c r="AO120" s="12"/>
      <c r="AP120" s="12"/>
      <c r="AQ120" s="12"/>
      <c r="AR120" s="42"/>
      <c r="AS120" s="44"/>
      <c r="AT120" s="12"/>
      <c r="AU120" s="12"/>
      <c r="AV120" s="12"/>
      <c r="AW120" s="42"/>
      <c r="AX120" s="44"/>
    </row>
    <row r="121" spans="1:50" x14ac:dyDescent="0.2">
      <c r="A121" s="12"/>
      <c r="B121" s="64"/>
      <c r="C121" s="18"/>
      <c r="D121" s="19"/>
      <c r="E121" s="65"/>
      <c r="F121" s="17"/>
      <c r="G121" s="27"/>
      <c r="H121" s="12"/>
      <c r="I121" s="15">
        <f>IF(Sprint5TasksTable[[#This Row],[Presup]]&gt;0,(MAX(J121:AX121)-MIN(J121:AX121))/Sprint5TasksTable[[#This Row],[Presup]],0)</f>
        <v>0</v>
      </c>
      <c r="J121" s="12"/>
      <c r="K121" s="12"/>
      <c r="L121" s="12"/>
      <c r="M121" s="12"/>
      <c r="N121" s="42"/>
      <c r="O121" s="44"/>
      <c r="P121" s="12"/>
      <c r="Q121" s="12"/>
      <c r="R121" s="12"/>
      <c r="S121" s="42"/>
      <c r="T121" s="44"/>
      <c r="U121" s="12"/>
      <c r="V121" s="12"/>
      <c r="W121" s="12"/>
      <c r="X121" s="42"/>
      <c r="Y121" s="44"/>
      <c r="Z121" s="12"/>
      <c r="AA121" s="12"/>
      <c r="AB121" s="12"/>
      <c r="AC121" s="42"/>
      <c r="AD121" s="44"/>
      <c r="AE121" s="12"/>
      <c r="AF121" s="12"/>
      <c r="AG121" s="12"/>
      <c r="AH121" s="42"/>
      <c r="AI121" s="44"/>
      <c r="AJ121" s="12"/>
      <c r="AK121" s="12"/>
      <c r="AL121" s="12"/>
      <c r="AM121" s="42"/>
      <c r="AN121" s="44"/>
      <c r="AO121" s="12"/>
      <c r="AP121" s="12"/>
      <c r="AQ121" s="12"/>
      <c r="AR121" s="42"/>
      <c r="AS121" s="44"/>
      <c r="AT121" s="12"/>
      <c r="AU121" s="12"/>
      <c r="AV121" s="12"/>
      <c r="AW121" s="42"/>
      <c r="AX121" s="44"/>
    </row>
    <row r="122" spans="1:50" x14ac:dyDescent="0.2">
      <c r="A122" s="12"/>
      <c r="B122" s="64"/>
      <c r="C122" s="18"/>
      <c r="D122" s="19"/>
      <c r="E122" s="65"/>
      <c r="F122" s="17"/>
      <c r="G122" s="27"/>
      <c r="H122" s="12"/>
      <c r="I122" s="15">
        <f>IF(Sprint5TasksTable[[#This Row],[Presup]]&gt;0,(MAX(J122:AX122)-MIN(J122:AX122))/Sprint5TasksTable[[#This Row],[Presup]],0)</f>
        <v>0</v>
      </c>
      <c r="J122" s="12"/>
      <c r="K122" s="12"/>
      <c r="L122" s="12"/>
      <c r="M122" s="12"/>
      <c r="N122" s="42"/>
      <c r="O122" s="44"/>
      <c r="P122" s="12"/>
      <c r="Q122" s="12"/>
      <c r="R122" s="12"/>
      <c r="S122" s="42"/>
      <c r="T122" s="44"/>
      <c r="U122" s="12"/>
      <c r="V122" s="12"/>
      <c r="W122" s="12"/>
      <c r="X122" s="42"/>
      <c r="Y122" s="44"/>
      <c r="Z122" s="12"/>
      <c r="AA122" s="12"/>
      <c r="AB122" s="12"/>
      <c r="AC122" s="42"/>
      <c r="AD122" s="44"/>
      <c r="AE122" s="12"/>
      <c r="AF122" s="12"/>
      <c r="AG122" s="12"/>
      <c r="AH122" s="42"/>
      <c r="AI122" s="44"/>
      <c r="AJ122" s="12"/>
      <c r="AK122" s="12"/>
      <c r="AL122" s="12"/>
      <c r="AM122" s="42"/>
      <c r="AN122" s="44"/>
      <c r="AO122" s="12"/>
      <c r="AP122" s="12"/>
      <c r="AQ122" s="12"/>
      <c r="AR122" s="42"/>
      <c r="AS122" s="44"/>
      <c r="AT122" s="12"/>
      <c r="AU122" s="12"/>
      <c r="AV122" s="12"/>
      <c r="AW122" s="42"/>
      <c r="AX122" s="44"/>
    </row>
    <row r="123" spans="1:50" x14ac:dyDescent="0.2">
      <c r="A123" s="12"/>
      <c r="B123" s="64"/>
      <c r="C123" s="18"/>
      <c r="D123" s="19"/>
      <c r="E123" s="65"/>
      <c r="F123" s="17"/>
      <c r="G123" s="27"/>
      <c r="H123" s="12"/>
      <c r="I123" s="15">
        <f>IF(Sprint5TasksTable[[#This Row],[Presup]]&gt;0,(MAX(J123:AX123)-MIN(J123:AX123))/Sprint5TasksTable[[#This Row],[Presup]],0)</f>
        <v>0</v>
      </c>
      <c r="J123" s="12"/>
      <c r="K123" s="12"/>
      <c r="L123" s="12"/>
      <c r="M123" s="12"/>
      <c r="N123" s="42"/>
      <c r="O123" s="44"/>
      <c r="P123" s="12"/>
      <c r="Q123" s="12"/>
      <c r="R123" s="12"/>
      <c r="S123" s="42"/>
      <c r="T123" s="44"/>
      <c r="U123" s="12"/>
      <c r="V123" s="12"/>
      <c r="W123" s="12"/>
      <c r="X123" s="42"/>
      <c r="Y123" s="44"/>
      <c r="Z123" s="12"/>
      <c r="AA123" s="12"/>
      <c r="AB123" s="12"/>
      <c r="AC123" s="42"/>
      <c r="AD123" s="44"/>
      <c r="AE123" s="12"/>
      <c r="AF123" s="12"/>
      <c r="AG123" s="12"/>
      <c r="AH123" s="42"/>
      <c r="AI123" s="44"/>
      <c r="AJ123" s="12"/>
      <c r="AK123" s="12"/>
      <c r="AL123" s="12"/>
      <c r="AM123" s="42"/>
      <c r="AN123" s="44"/>
      <c r="AO123" s="12"/>
      <c r="AP123" s="12"/>
      <c r="AQ123" s="12"/>
      <c r="AR123" s="42"/>
      <c r="AS123" s="44"/>
      <c r="AT123" s="12"/>
      <c r="AU123" s="12"/>
      <c r="AV123" s="12"/>
      <c r="AW123" s="42"/>
      <c r="AX123" s="44"/>
    </row>
    <row r="124" spans="1:50" x14ac:dyDescent="0.2">
      <c r="A124" s="12"/>
      <c r="B124" s="64"/>
      <c r="C124" s="18"/>
      <c r="D124" s="19"/>
      <c r="E124" s="65"/>
      <c r="F124" s="17"/>
      <c r="G124" s="27"/>
      <c r="H124" s="12"/>
      <c r="I124" s="15">
        <f>IF(Sprint5TasksTable[[#This Row],[Presup]]&gt;0,(MAX(J124:AX124)-MIN(J124:AX124))/Sprint5TasksTable[[#This Row],[Presup]],0)</f>
        <v>0</v>
      </c>
      <c r="J124" s="12"/>
      <c r="K124" s="12"/>
      <c r="L124" s="12"/>
      <c r="M124" s="12"/>
      <c r="N124" s="42"/>
      <c r="O124" s="44"/>
      <c r="P124" s="12"/>
      <c r="Q124" s="12"/>
      <c r="R124" s="12"/>
      <c r="S124" s="42"/>
      <c r="T124" s="44"/>
      <c r="U124" s="12"/>
      <c r="V124" s="12"/>
      <c r="W124" s="12"/>
      <c r="X124" s="42"/>
      <c r="Y124" s="44"/>
      <c r="Z124" s="12"/>
      <c r="AA124" s="12"/>
      <c r="AB124" s="12"/>
      <c r="AC124" s="42"/>
      <c r="AD124" s="44"/>
      <c r="AE124" s="12"/>
      <c r="AF124" s="12"/>
      <c r="AG124" s="12"/>
      <c r="AH124" s="42"/>
      <c r="AI124" s="44"/>
      <c r="AJ124" s="12"/>
      <c r="AK124" s="12"/>
      <c r="AL124" s="12"/>
      <c r="AM124" s="42"/>
      <c r="AN124" s="44"/>
      <c r="AO124" s="12"/>
      <c r="AP124" s="12"/>
      <c r="AQ124" s="12"/>
      <c r="AR124" s="42"/>
      <c r="AS124" s="44"/>
      <c r="AT124" s="12"/>
      <c r="AU124" s="12"/>
      <c r="AV124" s="12"/>
      <c r="AW124" s="42"/>
      <c r="AX124" s="44"/>
    </row>
    <row r="125" spans="1:50" x14ac:dyDescent="0.2">
      <c r="A125" s="12"/>
      <c r="B125" s="64"/>
      <c r="C125" s="18"/>
      <c r="D125" s="19"/>
      <c r="E125" s="65"/>
      <c r="F125" s="17"/>
      <c r="G125" s="27"/>
      <c r="H125" s="12"/>
      <c r="I125" s="15">
        <f>IF(Sprint5TasksTable[[#This Row],[Presup]]&gt;0,(MAX(J125:AX125)-MIN(J125:AX125))/Sprint5TasksTable[[#This Row],[Presup]],0)</f>
        <v>0</v>
      </c>
      <c r="J125" s="12"/>
      <c r="K125" s="12"/>
      <c r="L125" s="12"/>
      <c r="M125" s="12"/>
      <c r="N125" s="42"/>
      <c r="O125" s="44"/>
      <c r="P125" s="12"/>
      <c r="Q125" s="12"/>
      <c r="R125" s="12"/>
      <c r="S125" s="42"/>
      <c r="T125" s="44"/>
      <c r="U125" s="12"/>
      <c r="V125" s="12"/>
      <c r="W125" s="12"/>
      <c r="X125" s="42"/>
      <c r="Y125" s="44"/>
      <c r="Z125" s="12"/>
      <c r="AA125" s="12"/>
      <c r="AB125" s="12"/>
      <c r="AC125" s="42"/>
      <c r="AD125" s="44"/>
      <c r="AE125" s="12"/>
      <c r="AF125" s="12"/>
      <c r="AG125" s="12"/>
      <c r="AH125" s="42"/>
      <c r="AI125" s="44"/>
      <c r="AJ125" s="12"/>
      <c r="AK125" s="12"/>
      <c r="AL125" s="12"/>
      <c r="AM125" s="42"/>
      <c r="AN125" s="44"/>
      <c r="AO125" s="12"/>
      <c r="AP125" s="12"/>
      <c r="AQ125" s="12"/>
      <c r="AR125" s="42"/>
      <c r="AS125" s="44"/>
      <c r="AT125" s="12"/>
      <c r="AU125" s="12"/>
      <c r="AV125" s="12"/>
      <c r="AW125" s="42"/>
      <c r="AX125" s="44"/>
    </row>
    <row r="126" spans="1:50" x14ac:dyDescent="0.2">
      <c r="A126" s="12"/>
      <c r="B126" s="64"/>
      <c r="C126" s="18"/>
      <c r="D126" s="19"/>
      <c r="E126" s="65"/>
      <c r="F126" s="17"/>
      <c r="G126" s="27"/>
      <c r="H126" s="12"/>
      <c r="I126" s="15">
        <f>IF(Sprint5TasksTable[[#This Row],[Presup]]&gt;0,(MAX(J126:AX126)-MIN(J126:AX126))/Sprint5TasksTable[[#This Row],[Presup]],0)</f>
        <v>0</v>
      </c>
      <c r="J126" s="12"/>
      <c r="K126" s="12"/>
      <c r="L126" s="12"/>
      <c r="M126" s="12"/>
      <c r="N126" s="42"/>
      <c r="O126" s="44"/>
      <c r="P126" s="12"/>
      <c r="Q126" s="12"/>
      <c r="R126" s="12"/>
      <c r="S126" s="42"/>
      <c r="T126" s="44"/>
      <c r="U126" s="12"/>
      <c r="V126" s="12"/>
      <c r="W126" s="12"/>
      <c r="X126" s="42"/>
      <c r="Y126" s="44"/>
      <c r="Z126" s="12"/>
      <c r="AA126" s="12"/>
      <c r="AB126" s="12"/>
      <c r="AC126" s="42"/>
      <c r="AD126" s="44"/>
      <c r="AE126" s="12"/>
      <c r="AF126" s="12"/>
      <c r="AG126" s="12"/>
      <c r="AH126" s="42"/>
      <c r="AI126" s="44"/>
      <c r="AJ126" s="12"/>
      <c r="AK126" s="12"/>
      <c r="AL126" s="12"/>
      <c r="AM126" s="42"/>
      <c r="AN126" s="44"/>
      <c r="AO126" s="12"/>
      <c r="AP126" s="12"/>
      <c r="AQ126" s="12"/>
      <c r="AR126" s="42"/>
      <c r="AS126" s="44"/>
      <c r="AT126" s="12"/>
      <c r="AU126" s="12"/>
      <c r="AV126" s="12"/>
      <c r="AW126" s="42"/>
      <c r="AX126" s="44"/>
    </row>
    <row r="127" spans="1:50" x14ac:dyDescent="0.2">
      <c r="A127" s="12"/>
      <c r="B127" s="64"/>
      <c r="C127" s="18"/>
      <c r="D127" s="19"/>
      <c r="E127" s="65"/>
      <c r="F127" s="17"/>
      <c r="G127" s="27"/>
      <c r="H127" s="12"/>
      <c r="I127" s="15">
        <f>IF(Sprint5TasksTable[[#This Row],[Presup]]&gt;0,(MAX(J127:AX127)-MIN(J127:AX127))/Sprint5TasksTable[[#This Row],[Presup]],0)</f>
        <v>0</v>
      </c>
      <c r="J127" s="12"/>
      <c r="K127" s="12"/>
      <c r="L127" s="12"/>
      <c r="M127" s="12"/>
      <c r="N127" s="42"/>
      <c r="O127" s="44"/>
      <c r="P127" s="12"/>
      <c r="Q127" s="12"/>
      <c r="R127" s="12"/>
      <c r="S127" s="42"/>
      <c r="T127" s="44"/>
      <c r="U127" s="12"/>
      <c r="V127" s="12"/>
      <c r="W127" s="12"/>
      <c r="X127" s="42"/>
      <c r="Y127" s="44"/>
      <c r="Z127" s="12"/>
      <c r="AA127" s="12"/>
      <c r="AB127" s="12"/>
      <c r="AC127" s="42"/>
      <c r="AD127" s="44"/>
      <c r="AE127" s="12"/>
      <c r="AF127" s="12"/>
      <c r="AG127" s="12"/>
      <c r="AH127" s="42"/>
      <c r="AI127" s="44"/>
      <c r="AJ127" s="12"/>
      <c r="AK127" s="12"/>
      <c r="AL127" s="12"/>
      <c r="AM127" s="42"/>
      <c r="AN127" s="44"/>
      <c r="AO127" s="12"/>
      <c r="AP127" s="12"/>
      <c r="AQ127" s="12"/>
      <c r="AR127" s="42"/>
      <c r="AS127" s="44"/>
      <c r="AT127" s="12"/>
      <c r="AU127" s="12"/>
      <c r="AV127" s="12"/>
      <c r="AW127" s="42"/>
      <c r="AX127" s="44"/>
    </row>
    <row r="128" spans="1:50" x14ac:dyDescent="0.2">
      <c r="A128" s="12"/>
      <c r="B128" s="64"/>
      <c r="C128" s="18"/>
      <c r="D128" s="19"/>
      <c r="E128" s="65"/>
      <c r="F128" s="17"/>
      <c r="G128" s="27"/>
      <c r="H128" s="12"/>
      <c r="I128" s="15">
        <f>IF(Sprint5TasksTable[[#This Row],[Presup]]&gt;0,(MAX(J128:AX128)-MIN(J128:AX128))/Sprint5TasksTable[[#This Row],[Presup]],0)</f>
        <v>0</v>
      </c>
      <c r="J128" s="12"/>
      <c r="K128" s="12"/>
      <c r="L128" s="12"/>
      <c r="M128" s="12"/>
      <c r="N128" s="42"/>
      <c r="O128" s="44"/>
      <c r="P128" s="12"/>
      <c r="Q128" s="12"/>
      <c r="R128" s="12"/>
      <c r="S128" s="42"/>
      <c r="T128" s="44"/>
      <c r="U128" s="12"/>
      <c r="V128" s="12"/>
      <c r="W128" s="12"/>
      <c r="X128" s="42"/>
      <c r="Y128" s="44"/>
      <c r="Z128" s="12"/>
      <c r="AA128" s="12"/>
      <c r="AB128" s="12"/>
      <c r="AC128" s="42"/>
      <c r="AD128" s="44"/>
      <c r="AE128" s="12"/>
      <c r="AF128" s="12"/>
      <c r="AG128" s="12"/>
      <c r="AH128" s="42"/>
      <c r="AI128" s="44"/>
      <c r="AJ128" s="12"/>
      <c r="AK128" s="12"/>
      <c r="AL128" s="12"/>
      <c r="AM128" s="42"/>
      <c r="AN128" s="44"/>
      <c r="AO128" s="12"/>
      <c r="AP128" s="12"/>
      <c r="AQ128" s="12"/>
      <c r="AR128" s="42"/>
      <c r="AS128" s="44"/>
      <c r="AT128" s="12"/>
      <c r="AU128" s="12"/>
      <c r="AV128" s="12"/>
      <c r="AW128" s="42"/>
      <c r="AX128" s="44"/>
    </row>
    <row r="129" spans="1:50" x14ac:dyDescent="0.2">
      <c r="A129" s="12"/>
      <c r="B129" s="64"/>
      <c r="C129" s="18"/>
      <c r="D129" s="19"/>
      <c r="E129" s="65"/>
      <c r="F129" s="17"/>
      <c r="G129" s="27"/>
      <c r="H129" s="12"/>
      <c r="I129" s="15">
        <f>IF(Sprint5TasksTable[[#This Row],[Presup]]&gt;0,(MAX(J129:AX129)-MIN(J129:AX129))/Sprint5TasksTable[[#This Row],[Presup]],0)</f>
        <v>0</v>
      </c>
      <c r="J129" s="12"/>
      <c r="K129" s="12"/>
      <c r="L129" s="12"/>
      <c r="M129" s="12"/>
      <c r="N129" s="42"/>
      <c r="O129" s="44"/>
      <c r="P129" s="12"/>
      <c r="Q129" s="12"/>
      <c r="R129" s="12"/>
      <c r="S129" s="42"/>
      <c r="T129" s="44"/>
      <c r="U129" s="12"/>
      <c r="V129" s="12"/>
      <c r="W129" s="12"/>
      <c r="X129" s="42"/>
      <c r="Y129" s="44"/>
      <c r="Z129" s="12"/>
      <c r="AA129" s="12"/>
      <c r="AB129" s="12"/>
      <c r="AC129" s="42"/>
      <c r="AD129" s="44"/>
      <c r="AE129" s="12"/>
      <c r="AF129" s="12"/>
      <c r="AG129" s="12"/>
      <c r="AH129" s="42"/>
      <c r="AI129" s="44"/>
      <c r="AJ129" s="12"/>
      <c r="AK129" s="12"/>
      <c r="AL129" s="12"/>
      <c r="AM129" s="42"/>
      <c r="AN129" s="44"/>
      <c r="AO129" s="12"/>
      <c r="AP129" s="12"/>
      <c r="AQ129" s="12"/>
      <c r="AR129" s="42"/>
      <c r="AS129" s="44"/>
      <c r="AT129" s="12"/>
      <c r="AU129" s="12"/>
      <c r="AV129" s="12"/>
      <c r="AW129" s="42"/>
      <c r="AX129" s="44"/>
    </row>
    <row r="130" spans="1:50" x14ac:dyDescent="0.2">
      <c r="A130" s="12"/>
      <c r="B130" s="64"/>
      <c r="C130" s="18"/>
      <c r="D130" s="19"/>
      <c r="E130" s="65"/>
      <c r="F130" s="17"/>
      <c r="G130" s="27"/>
      <c r="H130" s="12"/>
      <c r="I130" s="15">
        <f>IF(Sprint5TasksTable[[#This Row],[Presup]]&gt;0,(MAX(J130:AX130)-MIN(J130:AX130))/Sprint5TasksTable[[#This Row],[Presup]],0)</f>
        <v>0</v>
      </c>
      <c r="J130" s="12"/>
      <c r="K130" s="12"/>
      <c r="L130" s="12"/>
      <c r="M130" s="12"/>
      <c r="N130" s="42"/>
      <c r="O130" s="44"/>
      <c r="P130" s="12"/>
      <c r="Q130" s="12"/>
      <c r="R130" s="12"/>
      <c r="S130" s="42"/>
      <c r="T130" s="44"/>
      <c r="U130" s="12"/>
      <c r="V130" s="12"/>
      <c r="W130" s="12"/>
      <c r="X130" s="42"/>
      <c r="Y130" s="44"/>
      <c r="Z130" s="12"/>
      <c r="AA130" s="12"/>
      <c r="AB130" s="12"/>
      <c r="AC130" s="42"/>
      <c r="AD130" s="44"/>
      <c r="AE130" s="12"/>
      <c r="AF130" s="12"/>
      <c r="AG130" s="12"/>
      <c r="AH130" s="42"/>
      <c r="AI130" s="44"/>
      <c r="AJ130" s="12"/>
      <c r="AK130" s="12"/>
      <c r="AL130" s="12"/>
      <c r="AM130" s="42"/>
      <c r="AN130" s="44"/>
      <c r="AO130" s="12"/>
      <c r="AP130" s="12"/>
      <c r="AQ130" s="12"/>
      <c r="AR130" s="42"/>
      <c r="AS130" s="44"/>
      <c r="AT130" s="12"/>
      <c r="AU130" s="12"/>
      <c r="AV130" s="12"/>
      <c r="AW130" s="42"/>
      <c r="AX130" s="44"/>
    </row>
    <row r="131" spans="1:50" x14ac:dyDescent="0.2">
      <c r="A131" s="12"/>
      <c r="B131" s="64"/>
      <c r="C131" s="18"/>
      <c r="D131" s="19"/>
      <c r="E131" s="65"/>
      <c r="F131" s="17"/>
      <c r="G131" s="27"/>
      <c r="H131" s="12"/>
      <c r="I131" s="15">
        <f>IF(Sprint5TasksTable[[#This Row],[Presup]]&gt;0,(MAX(J131:AX131)-MIN(J131:AX131))/Sprint5TasksTable[[#This Row],[Presup]],0)</f>
        <v>0</v>
      </c>
      <c r="J131" s="12"/>
      <c r="K131" s="12"/>
      <c r="L131" s="12"/>
      <c r="M131" s="12"/>
      <c r="N131" s="42"/>
      <c r="O131" s="44"/>
      <c r="P131" s="12"/>
      <c r="Q131" s="12"/>
      <c r="R131" s="12"/>
      <c r="S131" s="42"/>
      <c r="T131" s="44"/>
      <c r="U131" s="12"/>
      <c r="V131" s="12"/>
      <c r="W131" s="12"/>
      <c r="X131" s="42"/>
      <c r="Y131" s="44"/>
      <c r="Z131" s="12"/>
      <c r="AA131" s="12"/>
      <c r="AB131" s="12"/>
      <c r="AC131" s="42"/>
      <c r="AD131" s="44"/>
      <c r="AE131" s="12"/>
      <c r="AF131" s="12"/>
      <c r="AG131" s="12"/>
      <c r="AH131" s="42"/>
      <c r="AI131" s="44"/>
      <c r="AJ131" s="12"/>
      <c r="AK131" s="12"/>
      <c r="AL131" s="12"/>
      <c r="AM131" s="42"/>
      <c r="AN131" s="44"/>
      <c r="AO131" s="12"/>
      <c r="AP131" s="12"/>
      <c r="AQ131" s="12"/>
      <c r="AR131" s="42"/>
      <c r="AS131" s="44"/>
      <c r="AT131" s="12"/>
      <c r="AU131" s="12"/>
      <c r="AV131" s="12"/>
      <c r="AW131" s="42"/>
      <c r="AX131" s="44"/>
    </row>
    <row r="132" spans="1:50" x14ac:dyDescent="0.2">
      <c r="A132" s="12"/>
      <c r="B132" s="64"/>
      <c r="C132" s="18"/>
      <c r="D132" s="19"/>
      <c r="E132" s="65"/>
      <c r="F132" s="17"/>
      <c r="G132" s="27"/>
      <c r="H132" s="12"/>
      <c r="I132" s="15">
        <f>IF(Sprint5TasksTable[[#This Row],[Presup]]&gt;0,(MAX(J132:AX132)-MIN(J132:AX132))/Sprint5TasksTable[[#This Row],[Presup]],0)</f>
        <v>0</v>
      </c>
      <c r="J132" s="12"/>
      <c r="K132" s="12"/>
      <c r="L132" s="12"/>
      <c r="M132" s="12"/>
      <c r="N132" s="42"/>
      <c r="O132" s="44"/>
      <c r="P132" s="12"/>
      <c r="Q132" s="12"/>
      <c r="R132" s="12"/>
      <c r="S132" s="42"/>
      <c r="T132" s="44"/>
      <c r="U132" s="12"/>
      <c r="V132" s="12"/>
      <c r="W132" s="12"/>
      <c r="X132" s="42"/>
      <c r="Y132" s="44"/>
      <c r="Z132" s="12"/>
      <c r="AA132" s="12"/>
      <c r="AB132" s="12"/>
      <c r="AC132" s="42"/>
      <c r="AD132" s="44"/>
      <c r="AE132" s="12"/>
      <c r="AF132" s="12"/>
      <c r="AG132" s="12"/>
      <c r="AH132" s="42"/>
      <c r="AI132" s="44"/>
      <c r="AJ132" s="12"/>
      <c r="AK132" s="12"/>
      <c r="AL132" s="12"/>
      <c r="AM132" s="42"/>
      <c r="AN132" s="44"/>
      <c r="AO132" s="12"/>
      <c r="AP132" s="12"/>
      <c r="AQ132" s="12"/>
      <c r="AR132" s="42"/>
      <c r="AS132" s="44"/>
      <c r="AT132" s="12"/>
      <c r="AU132" s="12"/>
      <c r="AV132" s="12"/>
      <c r="AW132" s="42"/>
      <c r="AX132" s="44"/>
    </row>
    <row r="133" spans="1:50" x14ac:dyDescent="0.2">
      <c r="A133" s="12"/>
      <c r="B133" s="64"/>
      <c r="C133" s="18"/>
      <c r="D133" s="19"/>
      <c r="E133" s="65"/>
      <c r="F133" s="17"/>
      <c r="G133" s="27"/>
      <c r="H133" s="12"/>
      <c r="I133" s="15">
        <f>IF(Sprint5TasksTable[[#This Row],[Presup]]&gt;0,(MAX(J133:AX133)-MIN(J133:AX133))/Sprint5TasksTable[[#This Row],[Presup]],0)</f>
        <v>0</v>
      </c>
      <c r="J133" s="12"/>
      <c r="K133" s="12"/>
      <c r="L133" s="12"/>
      <c r="M133" s="12"/>
      <c r="N133" s="42"/>
      <c r="O133" s="44"/>
      <c r="P133" s="12"/>
      <c r="Q133" s="12"/>
      <c r="R133" s="12"/>
      <c r="S133" s="42"/>
      <c r="T133" s="44"/>
      <c r="U133" s="12"/>
      <c r="V133" s="12"/>
      <c r="W133" s="12"/>
      <c r="X133" s="42"/>
      <c r="Y133" s="44"/>
      <c r="Z133" s="12"/>
      <c r="AA133" s="12"/>
      <c r="AB133" s="12"/>
      <c r="AC133" s="42"/>
      <c r="AD133" s="44"/>
      <c r="AE133" s="12"/>
      <c r="AF133" s="12"/>
      <c r="AG133" s="12"/>
      <c r="AH133" s="42"/>
      <c r="AI133" s="44"/>
      <c r="AJ133" s="12"/>
      <c r="AK133" s="12"/>
      <c r="AL133" s="12"/>
      <c r="AM133" s="42"/>
      <c r="AN133" s="44"/>
      <c r="AO133" s="12"/>
      <c r="AP133" s="12"/>
      <c r="AQ133" s="12"/>
      <c r="AR133" s="42"/>
      <c r="AS133" s="44"/>
      <c r="AT133" s="12"/>
      <c r="AU133" s="12"/>
      <c r="AV133" s="12"/>
      <c r="AW133" s="42"/>
      <c r="AX133" s="44"/>
    </row>
    <row r="134" spans="1:50" x14ac:dyDescent="0.2">
      <c r="A134" s="12"/>
      <c r="B134" s="64"/>
      <c r="C134" s="18"/>
      <c r="D134" s="19"/>
      <c r="E134" s="65"/>
      <c r="F134" s="17"/>
      <c r="G134" s="27"/>
      <c r="H134" s="12"/>
      <c r="I134" s="15">
        <f>IF(Sprint5TasksTable[[#This Row],[Presup]]&gt;0,(MAX(J134:AX134)-MIN(J134:AX134))/Sprint5TasksTable[[#This Row],[Presup]],0)</f>
        <v>0</v>
      </c>
      <c r="J134" s="12"/>
      <c r="K134" s="12"/>
      <c r="L134" s="12"/>
      <c r="M134" s="12"/>
      <c r="N134" s="42"/>
      <c r="O134" s="44"/>
      <c r="P134" s="12"/>
      <c r="Q134" s="12"/>
      <c r="R134" s="12"/>
      <c r="S134" s="42"/>
      <c r="T134" s="44"/>
      <c r="U134" s="12"/>
      <c r="V134" s="12"/>
      <c r="W134" s="12"/>
      <c r="X134" s="42"/>
      <c r="Y134" s="44"/>
      <c r="Z134" s="12"/>
      <c r="AA134" s="12"/>
      <c r="AB134" s="12"/>
      <c r="AC134" s="42"/>
      <c r="AD134" s="44"/>
      <c r="AE134" s="12"/>
      <c r="AF134" s="12"/>
      <c r="AG134" s="12"/>
      <c r="AH134" s="42"/>
      <c r="AI134" s="44"/>
      <c r="AJ134" s="12"/>
      <c r="AK134" s="12"/>
      <c r="AL134" s="12"/>
      <c r="AM134" s="42"/>
      <c r="AN134" s="44"/>
      <c r="AO134" s="12"/>
      <c r="AP134" s="12"/>
      <c r="AQ134" s="12"/>
      <c r="AR134" s="42"/>
      <c r="AS134" s="44"/>
      <c r="AT134" s="12"/>
      <c r="AU134" s="12"/>
      <c r="AV134" s="12"/>
      <c r="AW134" s="42"/>
      <c r="AX134" s="44"/>
    </row>
    <row r="135" spans="1:50" x14ac:dyDescent="0.2">
      <c r="A135" s="12"/>
      <c r="B135" s="64"/>
      <c r="C135" s="18"/>
      <c r="D135" s="19"/>
      <c r="E135" s="65"/>
      <c r="F135" s="17"/>
      <c r="G135" s="27"/>
      <c r="H135" s="12"/>
      <c r="I135" s="15">
        <f>IF(Sprint5TasksTable[[#This Row],[Presup]]&gt;0,(MAX(J135:AX135)-MIN(J135:AX135))/Sprint5TasksTable[[#This Row],[Presup]],0)</f>
        <v>0</v>
      </c>
      <c r="J135" s="12"/>
      <c r="K135" s="12"/>
      <c r="L135" s="12"/>
      <c r="M135" s="12"/>
      <c r="N135" s="42"/>
      <c r="O135" s="44"/>
      <c r="P135" s="12"/>
      <c r="Q135" s="12"/>
      <c r="R135" s="12"/>
      <c r="S135" s="42"/>
      <c r="T135" s="44"/>
      <c r="U135" s="12"/>
      <c r="V135" s="12"/>
      <c r="W135" s="12"/>
      <c r="X135" s="42"/>
      <c r="Y135" s="44"/>
      <c r="Z135" s="12"/>
      <c r="AA135" s="12"/>
      <c r="AB135" s="12"/>
      <c r="AC135" s="42"/>
      <c r="AD135" s="44"/>
      <c r="AE135" s="12"/>
      <c r="AF135" s="12"/>
      <c r="AG135" s="12"/>
      <c r="AH135" s="42"/>
      <c r="AI135" s="44"/>
      <c r="AJ135" s="12"/>
      <c r="AK135" s="12"/>
      <c r="AL135" s="12"/>
      <c r="AM135" s="42"/>
      <c r="AN135" s="44"/>
      <c r="AO135" s="12"/>
      <c r="AP135" s="12"/>
      <c r="AQ135" s="12"/>
      <c r="AR135" s="42"/>
      <c r="AS135" s="44"/>
      <c r="AT135" s="12"/>
      <c r="AU135" s="12"/>
      <c r="AV135" s="12"/>
      <c r="AW135" s="42"/>
      <c r="AX135" s="44"/>
    </row>
    <row r="136" spans="1:50" x14ac:dyDescent="0.2">
      <c r="A136" s="12"/>
      <c r="B136" s="64"/>
      <c r="C136" s="18"/>
      <c r="D136" s="19"/>
      <c r="E136" s="65"/>
      <c r="F136" s="17"/>
      <c r="G136" s="27"/>
      <c r="H136" s="12"/>
      <c r="I136" s="15">
        <f>IF(Sprint5TasksTable[[#This Row],[Presup]]&gt;0,(MAX(J136:AX136)-MIN(J136:AX136))/Sprint5TasksTable[[#This Row],[Presup]],0)</f>
        <v>0</v>
      </c>
      <c r="J136" s="12"/>
      <c r="K136" s="12"/>
      <c r="L136" s="12"/>
      <c r="M136" s="12"/>
      <c r="N136" s="42"/>
      <c r="O136" s="44"/>
      <c r="P136" s="12"/>
      <c r="Q136" s="12"/>
      <c r="R136" s="12"/>
      <c r="S136" s="42"/>
      <c r="T136" s="44"/>
      <c r="U136" s="12"/>
      <c r="V136" s="12"/>
      <c r="W136" s="12"/>
      <c r="X136" s="42"/>
      <c r="Y136" s="44"/>
      <c r="Z136" s="12"/>
      <c r="AA136" s="12"/>
      <c r="AB136" s="12"/>
      <c r="AC136" s="42"/>
      <c r="AD136" s="44"/>
      <c r="AE136" s="12"/>
      <c r="AF136" s="12"/>
      <c r="AG136" s="12"/>
      <c r="AH136" s="42"/>
      <c r="AI136" s="44"/>
      <c r="AJ136" s="12"/>
      <c r="AK136" s="12"/>
      <c r="AL136" s="12"/>
      <c r="AM136" s="42"/>
      <c r="AN136" s="44"/>
      <c r="AO136" s="12"/>
      <c r="AP136" s="12"/>
      <c r="AQ136" s="12"/>
      <c r="AR136" s="42"/>
      <c r="AS136" s="44"/>
      <c r="AT136" s="12"/>
      <c r="AU136" s="12"/>
      <c r="AV136" s="12"/>
      <c r="AW136" s="42"/>
      <c r="AX136" s="44"/>
    </row>
    <row r="137" spans="1:50" x14ac:dyDescent="0.2">
      <c r="A137" s="12"/>
      <c r="B137" s="64"/>
      <c r="C137" s="18"/>
      <c r="D137" s="19"/>
      <c r="E137" s="65"/>
      <c r="F137" s="17"/>
      <c r="G137" s="27"/>
      <c r="H137" s="12"/>
      <c r="I137" s="15">
        <f>IF(Sprint5TasksTable[[#This Row],[Presup]]&gt;0,(MAX(J137:AX137)-MIN(J137:AX137))/Sprint5TasksTable[[#This Row],[Presup]],0)</f>
        <v>0</v>
      </c>
      <c r="J137" s="12"/>
      <c r="K137" s="12"/>
      <c r="L137" s="12"/>
      <c r="M137" s="12"/>
      <c r="N137" s="42"/>
      <c r="O137" s="44"/>
      <c r="P137" s="12"/>
      <c r="Q137" s="12"/>
      <c r="R137" s="12"/>
      <c r="S137" s="42"/>
      <c r="T137" s="44"/>
      <c r="U137" s="12"/>
      <c r="V137" s="12"/>
      <c r="W137" s="12"/>
      <c r="X137" s="42"/>
      <c r="Y137" s="44"/>
      <c r="Z137" s="12"/>
      <c r="AA137" s="12"/>
      <c r="AB137" s="12"/>
      <c r="AC137" s="42"/>
      <c r="AD137" s="44"/>
      <c r="AE137" s="12"/>
      <c r="AF137" s="12"/>
      <c r="AG137" s="12"/>
      <c r="AH137" s="42"/>
      <c r="AI137" s="44"/>
      <c r="AJ137" s="12"/>
      <c r="AK137" s="12"/>
      <c r="AL137" s="12"/>
      <c r="AM137" s="42"/>
      <c r="AN137" s="44"/>
      <c r="AO137" s="12"/>
      <c r="AP137" s="12"/>
      <c r="AQ137" s="12"/>
      <c r="AR137" s="42"/>
      <c r="AS137" s="44"/>
      <c r="AT137" s="12"/>
      <c r="AU137" s="12"/>
      <c r="AV137" s="12"/>
      <c r="AW137" s="42"/>
      <c r="AX137" s="44"/>
    </row>
    <row r="138" spans="1:50" x14ac:dyDescent="0.2">
      <c r="A138" s="12"/>
      <c r="B138" s="64"/>
      <c r="C138" s="18"/>
      <c r="D138" s="19"/>
      <c r="E138" s="65"/>
      <c r="F138" s="17"/>
      <c r="G138" s="27"/>
      <c r="H138" s="12"/>
      <c r="I138" s="15">
        <f>IF(Sprint5TasksTable[[#This Row],[Presup]]&gt;0,(MAX(J138:AX138)-MIN(J138:AX138))/Sprint5TasksTable[[#This Row],[Presup]],0)</f>
        <v>0</v>
      </c>
      <c r="J138" s="12"/>
      <c r="K138" s="12"/>
      <c r="L138" s="12"/>
      <c r="M138" s="12"/>
      <c r="N138" s="42"/>
      <c r="O138" s="44"/>
      <c r="P138" s="12"/>
      <c r="Q138" s="12"/>
      <c r="R138" s="12"/>
      <c r="S138" s="42"/>
      <c r="T138" s="44"/>
      <c r="U138" s="12"/>
      <c r="V138" s="12"/>
      <c r="W138" s="12"/>
      <c r="X138" s="42"/>
      <c r="Y138" s="44"/>
      <c r="Z138" s="12"/>
      <c r="AA138" s="12"/>
      <c r="AB138" s="12"/>
      <c r="AC138" s="42"/>
      <c r="AD138" s="44"/>
      <c r="AE138" s="12"/>
      <c r="AF138" s="12"/>
      <c r="AG138" s="12"/>
      <c r="AH138" s="42"/>
      <c r="AI138" s="44"/>
      <c r="AJ138" s="12"/>
      <c r="AK138" s="12"/>
      <c r="AL138" s="12"/>
      <c r="AM138" s="42"/>
      <c r="AN138" s="44"/>
      <c r="AO138" s="12"/>
      <c r="AP138" s="12"/>
      <c r="AQ138" s="12"/>
      <c r="AR138" s="42"/>
      <c r="AS138" s="44"/>
      <c r="AT138" s="12"/>
      <c r="AU138" s="12"/>
      <c r="AV138" s="12"/>
      <c r="AW138" s="42"/>
      <c r="AX138" s="44"/>
    </row>
    <row r="139" spans="1:50" x14ac:dyDescent="0.2">
      <c r="A139" s="12"/>
      <c r="B139" s="64"/>
      <c r="C139" s="18"/>
      <c r="D139" s="19"/>
      <c r="E139" s="65"/>
      <c r="F139" s="17"/>
      <c r="G139" s="27"/>
      <c r="H139" s="12"/>
      <c r="I139" s="15">
        <f>IF(Sprint5TasksTable[[#This Row],[Presup]]&gt;0,(MAX(J139:AX139)-MIN(J139:AX139))/Sprint5TasksTable[[#This Row],[Presup]],0)</f>
        <v>0</v>
      </c>
      <c r="J139" s="12"/>
      <c r="K139" s="12"/>
      <c r="L139" s="12"/>
      <c r="M139" s="12"/>
      <c r="N139" s="42"/>
      <c r="O139" s="44"/>
      <c r="P139" s="12"/>
      <c r="Q139" s="12"/>
      <c r="R139" s="12"/>
      <c r="S139" s="42"/>
      <c r="T139" s="44"/>
      <c r="U139" s="12"/>
      <c r="V139" s="12"/>
      <c r="W139" s="12"/>
      <c r="X139" s="42"/>
      <c r="Y139" s="44"/>
      <c r="Z139" s="12"/>
      <c r="AA139" s="12"/>
      <c r="AB139" s="12"/>
      <c r="AC139" s="42"/>
      <c r="AD139" s="44"/>
      <c r="AE139" s="12"/>
      <c r="AF139" s="12"/>
      <c r="AG139" s="12"/>
      <c r="AH139" s="42"/>
      <c r="AI139" s="44"/>
      <c r="AJ139" s="12"/>
      <c r="AK139" s="12"/>
      <c r="AL139" s="12"/>
      <c r="AM139" s="42"/>
      <c r="AN139" s="44"/>
      <c r="AO139" s="12"/>
      <c r="AP139" s="12"/>
      <c r="AQ139" s="12"/>
      <c r="AR139" s="42"/>
      <c r="AS139" s="44"/>
      <c r="AT139" s="12"/>
      <c r="AU139" s="12"/>
      <c r="AV139" s="12"/>
      <c r="AW139" s="42"/>
      <c r="AX139" s="44"/>
    </row>
    <row r="140" spans="1:50" x14ac:dyDescent="0.2">
      <c r="A140" s="12"/>
      <c r="B140" s="64"/>
      <c r="C140" s="18"/>
      <c r="D140" s="19"/>
      <c r="E140" s="65"/>
      <c r="F140" s="17"/>
      <c r="G140" s="27"/>
      <c r="H140" s="12"/>
      <c r="I140" s="15">
        <f>IF(Sprint5TasksTable[[#This Row],[Presup]]&gt;0,(MAX(J140:AX140)-MIN(J140:AX140))/Sprint5TasksTable[[#This Row],[Presup]],0)</f>
        <v>0</v>
      </c>
      <c r="J140" s="12"/>
      <c r="K140" s="12"/>
      <c r="L140" s="12"/>
      <c r="M140" s="12"/>
      <c r="N140" s="42"/>
      <c r="O140" s="44"/>
      <c r="P140" s="12"/>
      <c r="Q140" s="12"/>
      <c r="R140" s="12"/>
      <c r="S140" s="42"/>
      <c r="T140" s="44"/>
      <c r="U140" s="12"/>
      <c r="V140" s="12"/>
      <c r="W140" s="12"/>
      <c r="X140" s="42"/>
      <c r="Y140" s="44"/>
      <c r="Z140" s="12"/>
      <c r="AA140" s="12"/>
      <c r="AB140" s="12"/>
      <c r="AC140" s="42"/>
      <c r="AD140" s="44"/>
      <c r="AE140" s="12"/>
      <c r="AF140" s="12"/>
      <c r="AG140" s="12"/>
      <c r="AH140" s="42"/>
      <c r="AI140" s="44"/>
      <c r="AJ140" s="12"/>
      <c r="AK140" s="12"/>
      <c r="AL140" s="12"/>
      <c r="AM140" s="42"/>
      <c r="AN140" s="44"/>
      <c r="AO140" s="12"/>
      <c r="AP140" s="12"/>
      <c r="AQ140" s="12"/>
      <c r="AR140" s="42"/>
      <c r="AS140" s="44"/>
      <c r="AT140" s="12"/>
      <c r="AU140" s="12"/>
      <c r="AV140" s="12"/>
      <c r="AW140" s="42"/>
      <c r="AX140" s="44"/>
    </row>
    <row r="141" spans="1:50" x14ac:dyDescent="0.2">
      <c r="A141" s="12"/>
      <c r="B141" s="64"/>
      <c r="C141" s="18"/>
      <c r="D141" s="19"/>
      <c r="E141" s="65"/>
      <c r="F141" s="17"/>
      <c r="G141" s="27"/>
      <c r="H141" s="12"/>
      <c r="I141" s="15">
        <f>IF(Sprint5TasksTable[[#This Row],[Presup]]&gt;0,(MAX(J141:AX141)-MIN(J141:AX141))/Sprint5TasksTable[[#This Row],[Presup]],0)</f>
        <v>0</v>
      </c>
      <c r="J141" s="12"/>
      <c r="K141" s="12"/>
      <c r="L141" s="12"/>
      <c r="M141" s="12"/>
      <c r="N141" s="42"/>
      <c r="O141" s="44"/>
      <c r="P141" s="12"/>
      <c r="Q141" s="12"/>
      <c r="R141" s="12"/>
      <c r="S141" s="42"/>
      <c r="T141" s="44"/>
      <c r="U141" s="12"/>
      <c r="V141" s="12"/>
      <c r="W141" s="12"/>
      <c r="X141" s="42"/>
      <c r="Y141" s="44"/>
      <c r="Z141" s="12"/>
      <c r="AA141" s="12"/>
      <c r="AB141" s="12"/>
      <c r="AC141" s="42"/>
      <c r="AD141" s="44"/>
      <c r="AE141" s="12"/>
      <c r="AF141" s="12"/>
      <c r="AG141" s="12"/>
      <c r="AH141" s="42"/>
      <c r="AI141" s="44"/>
      <c r="AJ141" s="12"/>
      <c r="AK141" s="12"/>
      <c r="AL141" s="12"/>
      <c r="AM141" s="42"/>
      <c r="AN141" s="44"/>
      <c r="AO141" s="12"/>
      <c r="AP141" s="12"/>
      <c r="AQ141" s="12"/>
      <c r="AR141" s="42"/>
      <c r="AS141" s="44"/>
      <c r="AT141" s="12"/>
      <c r="AU141" s="12"/>
      <c r="AV141" s="12"/>
      <c r="AW141" s="42"/>
      <c r="AX141" s="44"/>
    </row>
    <row r="142" spans="1:50" x14ac:dyDescent="0.2">
      <c r="A142" s="12"/>
      <c r="B142" s="64"/>
      <c r="C142" s="18"/>
      <c r="D142" s="19"/>
      <c r="E142" s="65"/>
      <c r="F142" s="17"/>
      <c r="G142" s="27"/>
      <c r="H142" s="12"/>
      <c r="I142" s="15">
        <f>IF(Sprint5TasksTable[[#This Row],[Presup]]&gt;0,(MAX(J142:AX142)-MIN(J142:AX142))/Sprint5TasksTable[[#This Row],[Presup]],0)</f>
        <v>0</v>
      </c>
      <c r="J142" s="12"/>
      <c r="K142" s="12"/>
      <c r="L142" s="12"/>
      <c r="M142" s="12"/>
      <c r="N142" s="42"/>
      <c r="O142" s="44"/>
      <c r="P142" s="12"/>
      <c r="Q142" s="12"/>
      <c r="R142" s="12"/>
      <c r="S142" s="42"/>
      <c r="T142" s="44"/>
      <c r="U142" s="12"/>
      <c r="V142" s="12"/>
      <c r="W142" s="12"/>
      <c r="X142" s="42"/>
      <c r="Y142" s="44"/>
      <c r="Z142" s="12"/>
      <c r="AA142" s="12"/>
      <c r="AB142" s="12"/>
      <c r="AC142" s="42"/>
      <c r="AD142" s="44"/>
      <c r="AE142" s="12"/>
      <c r="AF142" s="12"/>
      <c r="AG142" s="12"/>
      <c r="AH142" s="42"/>
      <c r="AI142" s="44"/>
      <c r="AJ142" s="12"/>
      <c r="AK142" s="12"/>
      <c r="AL142" s="12"/>
      <c r="AM142" s="42"/>
      <c r="AN142" s="44"/>
      <c r="AO142" s="12"/>
      <c r="AP142" s="12"/>
      <c r="AQ142" s="12"/>
      <c r="AR142" s="42"/>
      <c r="AS142" s="44"/>
      <c r="AT142" s="12"/>
      <c r="AU142" s="12"/>
      <c r="AV142" s="12"/>
      <c r="AW142" s="42"/>
      <c r="AX142" s="44"/>
    </row>
    <row r="143" spans="1:50" x14ac:dyDescent="0.2">
      <c r="A143" s="12"/>
      <c r="B143" s="64"/>
      <c r="C143" s="18"/>
      <c r="D143" s="19"/>
      <c r="E143" s="65"/>
      <c r="F143" s="17"/>
      <c r="G143" s="27"/>
      <c r="H143" s="12"/>
      <c r="I143" s="15">
        <f>IF(Sprint5TasksTable[[#This Row],[Presup]]&gt;0,(MAX(J143:AX143)-MIN(J143:AX143))/Sprint5TasksTable[[#This Row],[Presup]],0)</f>
        <v>0</v>
      </c>
      <c r="J143" s="12"/>
      <c r="K143" s="12"/>
      <c r="L143" s="12"/>
      <c r="M143" s="12"/>
      <c r="N143" s="42"/>
      <c r="O143" s="44"/>
      <c r="P143" s="12"/>
      <c r="Q143" s="12"/>
      <c r="R143" s="12"/>
      <c r="S143" s="42"/>
      <c r="T143" s="44"/>
      <c r="U143" s="12"/>
      <c r="V143" s="12"/>
      <c r="W143" s="12"/>
      <c r="X143" s="42"/>
      <c r="Y143" s="44"/>
      <c r="Z143" s="12"/>
      <c r="AA143" s="12"/>
      <c r="AB143" s="12"/>
      <c r="AC143" s="42"/>
      <c r="AD143" s="44"/>
      <c r="AE143" s="12"/>
      <c r="AF143" s="12"/>
      <c r="AG143" s="12"/>
      <c r="AH143" s="42"/>
      <c r="AI143" s="44"/>
      <c r="AJ143" s="12"/>
      <c r="AK143" s="12"/>
      <c r="AL143" s="12"/>
      <c r="AM143" s="42"/>
      <c r="AN143" s="44"/>
      <c r="AO143" s="12"/>
      <c r="AP143" s="12"/>
      <c r="AQ143" s="12"/>
      <c r="AR143" s="42"/>
      <c r="AS143" s="44"/>
      <c r="AT143" s="12"/>
      <c r="AU143" s="12"/>
      <c r="AV143" s="12"/>
      <c r="AW143" s="42"/>
      <c r="AX143" s="44"/>
    </row>
    <row r="144" spans="1:50" x14ac:dyDescent="0.2">
      <c r="A144" s="12"/>
      <c r="B144" s="64"/>
      <c r="C144" s="18"/>
      <c r="D144" s="19"/>
      <c r="E144" s="65"/>
      <c r="F144" s="17"/>
      <c r="G144" s="27"/>
      <c r="H144" s="12"/>
      <c r="I144" s="15">
        <f>IF(Sprint5TasksTable[[#This Row],[Presup]]&gt;0,(MAX(J144:AX144)-MIN(J144:AX144))/Sprint5TasksTable[[#This Row],[Presup]],0)</f>
        <v>0</v>
      </c>
      <c r="J144" s="12"/>
      <c r="K144" s="12"/>
      <c r="L144" s="12"/>
      <c r="M144" s="12"/>
      <c r="N144" s="42"/>
      <c r="O144" s="44"/>
      <c r="P144" s="12"/>
      <c r="Q144" s="12"/>
      <c r="R144" s="12"/>
      <c r="S144" s="42"/>
      <c r="T144" s="44"/>
      <c r="U144" s="12"/>
      <c r="V144" s="12"/>
      <c r="W144" s="12"/>
      <c r="X144" s="42"/>
      <c r="Y144" s="44"/>
      <c r="Z144" s="12"/>
      <c r="AA144" s="12"/>
      <c r="AB144" s="12"/>
      <c r="AC144" s="42"/>
      <c r="AD144" s="44"/>
      <c r="AE144" s="12"/>
      <c r="AF144" s="12"/>
      <c r="AG144" s="12"/>
      <c r="AH144" s="42"/>
      <c r="AI144" s="44"/>
      <c r="AJ144" s="12"/>
      <c r="AK144" s="12"/>
      <c r="AL144" s="12"/>
      <c r="AM144" s="42"/>
      <c r="AN144" s="44"/>
      <c r="AO144" s="12"/>
      <c r="AP144" s="12"/>
      <c r="AQ144" s="12"/>
      <c r="AR144" s="42"/>
      <c r="AS144" s="44"/>
      <c r="AT144" s="12"/>
      <c r="AU144" s="12"/>
      <c r="AV144" s="12"/>
      <c r="AW144" s="42"/>
      <c r="AX144" s="44"/>
    </row>
    <row r="145" spans="1:50" x14ac:dyDescent="0.2">
      <c r="A145" s="12"/>
      <c r="B145" s="64"/>
      <c r="C145" s="18"/>
      <c r="D145" s="19"/>
      <c r="E145" s="65"/>
      <c r="F145" s="17"/>
      <c r="G145" s="27"/>
      <c r="H145" s="12"/>
      <c r="I145" s="15">
        <f>IF(Sprint5TasksTable[[#This Row],[Presup]]&gt;0,(MAX(J145:AX145)-MIN(J145:AX145))/Sprint5TasksTable[[#This Row],[Presup]],0)</f>
        <v>0</v>
      </c>
      <c r="J145" s="12"/>
      <c r="K145" s="12"/>
      <c r="L145" s="12"/>
      <c r="M145" s="12"/>
      <c r="N145" s="42"/>
      <c r="O145" s="44"/>
      <c r="P145" s="12"/>
      <c r="Q145" s="12"/>
      <c r="R145" s="12"/>
      <c r="S145" s="42"/>
      <c r="T145" s="44"/>
      <c r="U145" s="12"/>
      <c r="V145" s="12"/>
      <c r="W145" s="12"/>
      <c r="X145" s="42"/>
      <c r="Y145" s="44"/>
      <c r="Z145" s="12"/>
      <c r="AA145" s="12"/>
      <c r="AB145" s="12"/>
      <c r="AC145" s="42"/>
      <c r="AD145" s="44"/>
      <c r="AE145" s="12"/>
      <c r="AF145" s="12"/>
      <c r="AG145" s="12"/>
      <c r="AH145" s="42"/>
      <c r="AI145" s="44"/>
      <c r="AJ145" s="12"/>
      <c r="AK145" s="12"/>
      <c r="AL145" s="12"/>
      <c r="AM145" s="42"/>
      <c r="AN145" s="44"/>
      <c r="AO145" s="12"/>
      <c r="AP145" s="12"/>
      <c r="AQ145" s="12"/>
      <c r="AR145" s="42"/>
      <c r="AS145" s="44"/>
      <c r="AT145" s="12"/>
      <c r="AU145" s="12"/>
      <c r="AV145" s="12"/>
      <c r="AW145" s="42"/>
      <c r="AX145" s="44"/>
    </row>
    <row r="146" spans="1:50" x14ac:dyDescent="0.2">
      <c r="A146" s="12"/>
      <c r="B146" s="64"/>
      <c r="C146" s="18"/>
      <c r="D146" s="19"/>
      <c r="E146" s="65"/>
      <c r="F146" s="17"/>
      <c r="G146" s="27"/>
      <c r="H146" s="12"/>
      <c r="I146" s="15">
        <f>IF(Sprint5TasksTable[[#This Row],[Presup]]&gt;0,(MAX(J146:AX146)-MIN(J146:AX146))/Sprint5TasksTable[[#This Row],[Presup]],0)</f>
        <v>0</v>
      </c>
      <c r="J146" s="12"/>
      <c r="K146" s="12"/>
      <c r="L146" s="12"/>
      <c r="M146" s="12"/>
      <c r="N146" s="42"/>
      <c r="O146" s="44"/>
      <c r="P146" s="12"/>
      <c r="Q146" s="12"/>
      <c r="R146" s="12"/>
      <c r="S146" s="42"/>
      <c r="T146" s="44"/>
      <c r="U146" s="12"/>
      <c r="V146" s="12"/>
      <c r="W146" s="12"/>
      <c r="X146" s="42"/>
      <c r="Y146" s="44"/>
      <c r="Z146" s="12"/>
      <c r="AA146" s="12"/>
      <c r="AB146" s="12"/>
      <c r="AC146" s="42"/>
      <c r="AD146" s="44"/>
      <c r="AE146" s="12"/>
      <c r="AF146" s="12"/>
      <c r="AG146" s="12"/>
      <c r="AH146" s="42"/>
      <c r="AI146" s="44"/>
      <c r="AJ146" s="12"/>
      <c r="AK146" s="12"/>
      <c r="AL146" s="12"/>
      <c r="AM146" s="42"/>
      <c r="AN146" s="44"/>
      <c r="AO146" s="12"/>
      <c r="AP146" s="12"/>
      <c r="AQ146" s="12"/>
      <c r="AR146" s="42"/>
      <c r="AS146" s="44"/>
      <c r="AT146" s="12"/>
      <c r="AU146" s="12"/>
      <c r="AV146" s="12"/>
      <c r="AW146" s="42"/>
      <c r="AX146" s="44"/>
    </row>
    <row r="147" spans="1:50" x14ac:dyDescent="0.2">
      <c r="A147" s="12"/>
      <c r="B147" s="64"/>
      <c r="C147" s="18"/>
      <c r="D147" s="19"/>
      <c r="E147" s="65"/>
      <c r="F147" s="17"/>
      <c r="G147" s="27"/>
      <c r="H147" s="12"/>
      <c r="I147" s="15">
        <f>IF(Sprint5TasksTable[[#This Row],[Presup]]&gt;0,(MAX(J147:AX147)-MIN(J147:AX147))/Sprint5TasksTable[[#This Row],[Presup]],0)</f>
        <v>0</v>
      </c>
      <c r="J147" s="12"/>
      <c r="K147" s="12"/>
      <c r="L147" s="12"/>
      <c r="M147" s="12"/>
      <c r="N147" s="42"/>
      <c r="O147" s="44"/>
      <c r="P147" s="12"/>
      <c r="Q147" s="12"/>
      <c r="R147" s="12"/>
      <c r="S147" s="42"/>
      <c r="T147" s="44"/>
      <c r="U147" s="12"/>
      <c r="V147" s="12"/>
      <c r="W147" s="12"/>
      <c r="X147" s="42"/>
      <c r="Y147" s="44"/>
      <c r="Z147" s="12"/>
      <c r="AA147" s="12"/>
      <c r="AB147" s="12"/>
      <c r="AC147" s="42"/>
      <c r="AD147" s="44"/>
      <c r="AE147" s="12"/>
      <c r="AF147" s="12"/>
      <c r="AG147" s="12"/>
      <c r="AH147" s="42"/>
      <c r="AI147" s="44"/>
      <c r="AJ147" s="12"/>
      <c r="AK147" s="12"/>
      <c r="AL147" s="12"/>
      <c r="AM147" s="42"/>
      <c r="AN147" s="44"/>
      <c r="AO147" s="12"/>
      <c r="AP147" s="12"/>
      <c r="AQ147" s="12"/>
      <c r="AR147" s="42"/>
      <c r="AS147" s="44"/>
      <c r="AT147" s="12"/>
      <c r="AU147" s="12"/>
      <c r="AV147" s="12"/>
      <c r="AW147" s="42"/>
      <c r="AX147" s="44"/>
    </row>
    <row r="148" spans="1:50" x14ac:dyDescent="0.2">
      <c r="A148" s="12"/>
      <c r="B148" s="64"/>
      <c r="C148" s="18"/>
      <c r="D148" s="19"/>
      <c r="E148" s="65"/>
      <c r="F148" s="17"/>
      <c r="G148" s="27"/>
      <c r="H148" s="12"/>
      <c r="I148" s="15">
        <f>IF(Sprint5TasksTable[[#This Row],[Presup]]&gt;0,(MAX(J148:AX148)-MIN(J148:AX148))/Sprint5TasksTable[[#This Row],[Presup]],0)</f>
        <v>0</v>
      </c>
      <c r="J148" s="12"/>
      <c r="K148" s="12"/>
      <c r="L148" s="12"/>
      <c r="M148" s="12"/>
      <c r="N148" s="42"/>
      <c r="O148" s="44"/>
      <c r="P148" s="12"/>
      <c r="Q148" s="12"/>
      <c r="R148" s="12"/>
      <c r="S148" s="42"/>
      <c r="T148" s="44"/>
      <c r="U148" s="12"/>
      <c r="V148" s="12"/>
      <c r="W148" s="12"/>
      <c r="X148" s="42"/>
      <c r="Y148" s="44"/>
      <c r="Z148" s="12"/>
      <c r="AA148" s="12"/>
      <c r="AB148" s="12"/>
      <c r="AC148" s="42"/>
      <c r="AD148" s="44"/>
      <c r="AE148" s="12"/>
      <c r="AF148" s="12"/>
      <c r="AG148" s="12"/>
      <c r="AH148" s="42"/>
      <c r="AI148" s="44"/>
      <c r="AJ148" s="12"/>
      <c r="AK148" s="12"/>
      <c r="AL148" s="12"/>
      <c r="AM148" s="42"/>
      <c r="AN148" s="44"/>
      <c r="AO148" s="12"/>
      <c r="AP148" s="12"/>
      <c r="AQ148" s="12"/>
      <c r="AR148" s="42"/>
      <c r="AS148" s="44"/>
      <c r="AT148" s="12"/>
      <c r="AU148" s="12"/>
      <c r="AV148" s="12"/>
      <c r="AW148" s="42"/>
      <c r="AX148" s="44"/>
    </row>
    <row r="149" spans="1:50" x14ac:dyDescent="0.2">
      <c r="A149" s="12"/>
      <c r="B149" s="64"/>
      <c r="C149" s="18"/>
      <c r="D149" s="19"/>
      <c r="E149" s="65"/>
      <c r="F149" s="17"/>
      <c r="G149" s="27"/>
      <c r="H149" s="12"/>
      <c r="I149" s="15">
        <f>IF(Sprint5TasksTable[[#This Row],[Presup]]&gt;0,(MAX(J149:AX149)-MIN(J149:AX149))/Sprint5TasksTable[[#This Row],[Presup]],0)</f>
        <v>0</v>
      </c>
      <c r="J149" s="12"/>
      <c r="K149" s="12"/>
      <c r="L149" s="12"/>
      <c r="M149" s="12"/>
      <c r="N149" s="42"/>
      <c r="O149" s="44"/>
      <c r="P149" s="12"/>
      <c r="Q149" s="12"/>
      <c r="R149" s="12"/>
      <c r="S149" s="42"/>
      <c r="T149" s="44"/>
      <c r="U149" s="12"/>
      <c r="V149" s="12"/>
      <c r="W149" s="12"/>
      <c r="X149" s="42"/>
      <c r="Y149" s="44"/>
      <c r="Z149" s="12"/>
      <c r="AA149" s="12"/>
      <c r="AB149" s="12"/>
      <c r="AC149" s="42"/>
      <c r="AD149" s="44"/>
      <c r="AE149" s="12"/>
      <c r="AF149" s="12"/>
      <c r="AG149" s="12"/>
      <c r="AH149" s="42"/>
      <c r="AI149" s="44"/>
      <c r="AJ149" s="12"/>
      <c r="AK149" s="12"/>
      <c r="AL149" s="12"/>
      <c r="AM149" s="42"/>
      <c r="AN149" s="44"/>
      <c r="AO149" s="12"/>
      <c r="AP149" s="12"/>
      <c r="AQ149" s="12"/>
      <c r="AR149" s="42"/>
      <c r="AS149" s="44"/>
      <c r="AT149" s="12"/>
      <c r="AU149" s="12"/>
      <c r="AV149" s="12"/>
      <c r="AW149" s="42"/>
      <c r="AX149" s="44"/>
    </row>
    <row r="150" spans="1:50" x14ac:dyDescent="0.2">
      <c r="A150" s="12"/>
      <c r="B150" s="64"/>
      <c r="C150" s="18"/>
      <c r="D150" s="19"/>
      <c r="E150" s="65"/>
      <c r="F150" s="17"/>
      <c r="G150" s="27"/>
      <c r="H150" s="12"/>
      <c r="I150" s="15">
        <f>IF(Sprint5TasksTable[[#This Row],[Presup]]&gt;0,(MAX(J150:AX150)-MIN(J150:AX150))/Sprint5TasksTable[[#This Row],[Presup]],0)</f>
        <v>0</v>
      </c>
      <c r="J150" s="12"/>
      <c r="K150" s="12"/>
      <c r="L150" s="12"/>
      <c r="M150" s="12"/>
      <c r="N150" s="42"/>
      <c r="O150" s="44"/>
      <c r="P150" s="12"/>
      <c r="Q150" s="12"/>
      <c r="R150" s="12"/>
      <c r="S150" s="42"/>
      <c r="T150" s="44"/>
      <c r="U150" s="12"/>
      <c r="V150" s="12"/>
      <c r="W150" s="12"/>
      <c r="X150" s="42"/>
      <c r="Y150" s="44"/>
      <c r="Z150" s="12"/>
      <c r="AA150" s="12"/>
      <c r="AB150" s="12"/>
      <c r="AC150" s="42"/>
      <c r="AD150" s="44"/>
      <c r="AE150" s="12"/>
      <c r="AF150" s="12"/>
      <c r="AG150" s="12"/>
      <c r="AH150" s="42"/>
      <c r="AI150" s="44"/>
      <c r="AJ150" s="12"/>
      <c r="AK150" s="12"/>
      <c r="AL150" s="12"/>
      <c r="AM150" s="42"/>
      <c r="AN150" s="44"/>
      <c r="AO150" s="12"/>
      <c r="AP150" s="12"/>
      <c r="AQ150" s="12"/>
      <c r="AR150" s="42"/>
      <c r="AS150" s="44"/>
      <c r="AT150" s="12"/>
      <c r="AU150" s="12"/>
      <c r="AV150" s="12"/>
      <c r="AW150" s="42"/>
      <c r="AX150" s="44"/>
    </row>
    <row r="151" spans="1:50" x14ac:dyDescent="0.2">
      <c r="A151" s="12"/>
      <c r="B151" s="64"/>
      <c r="C151" s="18"/>
      <c r="D151" s="19"/>
      <c r="E151" s="65"/>
      <c r="F151" s="17"/>
      <c r="G151" s="27"/>
      <c r="H151" s="12"/>
      <c r="I151" s="15">
        <f>IF(Sprint5TasksTable[[#This Row],[Presup]]&gt;0,(MAX(J151:AX151)-MIN(J151:AX151))/Sprint5TasksTable[[#This Row],[Presup]],0)</f>
        <v>0</v>
      </c>
      <c r="J151" s="12"/>
      <c r="K151" s="12"/>
      <c r="L151" s="12"/>
      <c r="M151" s="12"/>
      <c r="N151" s="42"/>
      <c r="O151" s="44"/>
      <c r="P151" s="12"/>
      <c r="Q151" s="12"/>
      <c r="R151" s="12"/>
      <c r="S151" s="42"/>
      <c r="T151" s="44"/>
      <c r="U151" s="12"/>
      <c r="V151" s="12"/>
      <c r="W151" s="12"/>
      <c r="X151" s="42"/>
      <c r="Y151" s="44"/>
      <c r="Z151" s="12"/>
      <c r="AA151" s="12"/>
      <c r="AB151" s="12"/>
      <c r="AC151" s="42"/>
      <c r="AD151" s="44"/>
      <c r="AE151" s="12"/>
      <c r="AF151" s="12"/>
      <c r="AG151" s="12"/>
      <c r="AH151" s="42"/>
      <c r="AI151" s="44"/>
      <c r="AJ151" s="12"/>
      <c r="AK151" s="12"/>
      <c r="AL151" s="12"/>
      <c r="AM151" s="42"/>
      <c r="AN151" s="44"/>
      <c r="AO151" s="12"/>
      <c r="AP151" s="12"/>
      <c r="AQ151" s="12"/>
      <c r="AR151" s="42"/>
      <c r="AS151" s="44"/>
      <c r="AT151" s="12"/>
      <c r="AU151" s="12"/>
      <c r="AV151" s="12"/>
      <c r="AW151" s="42"/>
      <c r="AX151" s="44"/>
    </row>
    <row r="152" spans="1:50" x14ac:dyDescent="0.2">
      <c r="A152" s="12"/>
      <c r="B152" s="64"/>
      <c r="C152" s="18"/>
      <c r="D152" s="19"/>
      <c r="E152" s="65"/>
      <c r="F152" s="17"/>
      <c r="G152" s="27"/>
      <c r="H152" s="12"/>
      <c r="I152" s="15">
        <f>IF(Sprint5TasksTable[[#This Row],[Presup]]&gt;0,(MAX(J152:AX152)-MIN(J152:AX152))/Sprint5TasksTable[[#This Row],[Presup]],0)</f>
        <v>0</v>
      </c>
      <c r="J152" s="12"/>
      <c r="K152" s="12"/>
      <c r="L152" s="12"/>
      <c r="M152" s="12"/>
      <c r="N152" s="42"/>
      <c r="O152" s="44"/>
      <c r="P152" s="12"/>
      <c r="Q152" s="12"/>
      <c r="R152" s="12"/>
      <c r="S152" s="42"/>
      <c r="T152" s="44"/>
      <c r="U152" s="12"/>
      <c r="V152" s="12"/>
      <c r="W152" s="12"/>
      <c r="X152" s="42"/>
      <c r="Y152" s="44"/>
      <c r="Z152" s="12"/>
      <c r="AA152" s="12"/>
      <c r="AB152" s="12"/>
      <c r="AC152" s="42"/>
      <c r="AD152" s="44"/>
      <c r="AE152" s="12"/>
      <c r="AF152" s="12"/>
      <c r="AG152" s="12"/>
      <c r="AH152" s="42"/>
      <c r="AI152" s="44"/>
      <c r="AJ152" s="12"/>
      <c r="AK152" s="12"/>
      <c r="AL152" s="12"/>
      <c r="AM152" s="42"/>
      <c r="AN152" s="44"/>
      <c r="AO152" s="12"/>
      <c r="AP152" s="12"/>
      <c r="AQ152" s="12"/>
      <c r="AR152" s="42"/>
      <c r="AS152" s="44"/>
      <c r="AT152" s="12"/>
      <c r="AU152" s="12"/>
      <c r="AV152" s="12"/>
      <c r="AW152" s="42"/>
      <c r="AX152" s="44"/>
    </row>
    <row r="153" spans="1:50" x14ac:dyDescent="0.2">
      <c r="A153" s="12"/>
      <c r="B153" s="64"/>
      <c r="C153" s="18"/>
      <c r="D153" s="19"/>
      <c r="E153" s="65"/>
      <c r="F153" s="17"/>
      <c r="G153" s="27"/>
      <c r="H153" s="12"/>
      <c r="I153" s="15">
        <f>IF(Sprint5TasksTable[[#This Row],[Presup]]&gt;0,(MAX(J153:AX153)-MIN(J153:AX153))/Sprint5TasksTable[[#This Row],[Presup]],0)</f>
        <v>0</v>
      </c>
      <c r="J153" s="12"/>
      <c r="K153" s="12"/>
      <c r="L153" s="12"/>
      <c r="M153" s="12"/>
      <c r="N153" s="42"/>
      <c r="O153" s="44"/>
      <c r="P153" s="12"/>
      <c r="Q153" s="12"/>
      <c r="R153" s="12"/>
      <c r="S153" s="42"/>
      <c r="T153" s="44"/>
      <c r="U153" s="12"/>
      <c r="V153" s="12"/>
      <c r="W153" s="12"/>
      <c r="X153" s="42"/>
      <c r="Y153" s="44"/>
      <c r="Z153" s="12"/>
      <c r="AA153" s="12"/>
      <c r="AB153" s="12"/>
      <c r="AC153" s="42"/>
      <c r="AD153" s="44"/>
      <c r="AE153" s="12"/>
      <c r="AF153" s="12"/>
      <c r="AG153" s="12"/>
      <c r="AH153" s="42"/>
      <c r="AI153" s="44"/>
      <c r="AJ153" s="12"/>
      <c r="AK153" s="12"/>
      <c r="AL153" s="12"/>
      <c r="AM153" s="42"/>
      <c r="AN153" s="44"/>
      <c r="AO153" s="12"/>
      <c r="AP153" s="12"/>
      <c r="AQ153" s="12"/>
      <c r="AR153" s="42"/>
      <c r="AS153" s="44"/>
      <c r="AT153" s="12"/>
      <c r="AU153" s="12"/>
      <c r="AV153" s="12"/>
      <c r="AW153" s="42"/>
      <c r="AX153" s="44"/>
    </row>
    <row r="154" spans="1:50" x14ac:dyDescent="0.2">
      <c r="A154" s="12"/>
      <c r="B154" s="64"/>
      <c r="C154" s="18"/>
      <c r="D154" s="19"/>
      <c r="E154" s="65"/>
      <c r="F154" s="17"/>
      <c r="G154" s="27"/>
      <c r="H154" s="12"/>
      <c r="I154" s="15">
        <f>IF(Sprint5TasksTable[[#This Row],[Presup]]&gt;0,(MAX(J154:AX154)-MIN(J154:AX154))/Sprint5TasksTable[[#This Row],[Presup]],0)</f>
        <v>0</v>
      </c>
      <c r="J154" s="12"/>
      <c r="K154" s="12"/>
      <c r="L154" s="12"/>
      <c r="M154" s="12"/>
      <c r="N154" s="42"/>
      <c r="O154" s="44"/>
      <c r="P154" s="12"/>
      <c r="Q154" s="12"/>
      <c r="R154" s="12"/>
      <c r="S154" s="42"/>
      <c r="T154" s="44"/>
      <c r="U154" s="12"/>
      <c r="V154" s="12"/>
      <c r="W154" s="12"/>
      <c r="X154" s="42"/>
      <c r="Y154" s="44"/>
      <c r="Z154" s="12"/>
      <c r="AA154" s="12"/>
      <c r="AB154" s="12"/>
      <c r="AC154" s="42"/>
      <c r="AD154" s="44"/>
      <c r="AE154" s="12"/>
      <c r="AF154" s="12"/>
      <c r="AG154" s="12"/>
      <c r="AH154" s="42"/>
      <c r="AI154" s="44"/>
      <c r="AJ154" s="12"/>
      <c r="AK154" s="12"/>
      <c r="AL154" s="12"/>
      <c r="AM154" s="42"/>
      <c r="AN154" s="44"/>
      <c r="AO154" s="12"/>
      <c r="AP154" s="12"/>
      <c r="AQ154" s="12"/>
      <c r="AR154" s="42"/>
      <c r="AS154" s="44"/>
      <c r="AT154" s="12"/>
      <c r="AU154" s="12"/>
      <c r="AV154" s="12"/>
      <c r="AW154" s="42"/>
      <c r="AX154" s="44"/>
    </row>
    <row r="155" spans="1:50" x14ac:dyDescent="0.2">
      <c r="A155" s="12"/>
      <c r="B155" s="64"/>
      <c r="C155" s="18"/>
      <c r="D155" s="19"/>
      <c r="E155" s="65"/>
      <c r="F155" s="17"/>
      <c r="G155" s="27"/>
      <c r="H155" s="12"/>
      <c r="I155" s="15">
        <f>IF(Sprint5TasksTable[[#This Row],[Presup]]&gt;0,(MAX(J155:AX155)-MIN(J155:AX155))/Sprint5TasksTable[[#This Row],[Presup]],0)</f>
        <v>0</v>
      </c>
      <c r="J155" s="12"/>
      <c r="K155" s="12"/>
      <c r="L155" s="12"/>
      <c r="M155" s="12"/>
      <c r="N155" s="42"/>
      <c r="O155" s="44"/>
      <c r="P155" s="12"/>
      <c r="Q155" s="12"/>
      <c r="R155" s="12"/>
      <c r="S155" s="42"/>
      <c r="T155" s="44"/>
      <c r="U155" s="12"/>
      <c r="V155" s="12"/>
      <c r="W155" s="12"/>
      <c r="X155" s="42"/>
      <c r="Y155" s="44"/>
      <c r="Z155" s="12"/>
      <c r="AA155" s="12"/>
      <c r="AB155" s="12"/>
      <c r="AC155" s="42"/>
      <c r="AD155" s="44"/>
      <c r="AE155" s="12"/>
      <c r="AF155" s="12"/>
      <c r="AG155" s="12"/>
      <c r="AH155" s="42"/>
      <c r="AI155" s="44"/>
      <c r="AJ155" s="12"/>
      <c r="AK155" s="12"/>
      <c r="AL155" s="12"/>
      <c r="AM155" s="42"/>
      <c r="AN155" s="44"/>
      <c r="AO155" s="12"/>
      <c r="AP155" s="12"/>
      <c r="AQ155" s="12"/>
      <c r="AR155" s="42"/>
      <c r="AS155" s="44"/>
      <c r="AT155" s="12"/>
      <c r="AU155" s="12"/>
      <c r="AV155" s="12"/>
      <c r="AW155" s="42"/>
      <c r="AX155" s="44"/>
    </row>
    <row r="156" spans="1:50" x14ac:dyDescent="0.2">
      <c r="A156" s="12"/>
      <c r="B156" s="64"/>
      <c r="C156" s="18"/>
      <c r="D156" s="19"/>
      <c r="E156" s="65"/>
      <c r="F156" s="17"/>
      <c r="G156" s="27"/>
      <c r="H156" s="12"/>
      <c r="I156" s="15">
        <f>IF(Sprint5TasksTable[[#This Row],[Presup]]&gt;0,(MAX(J156:AX156)-MIN(J156:AX156))/Sprint5TasksTable[[#This Row],[Presup]],0)</f>
        <v>0</v>
      </c>
      <c r="J156" s="12"/>
      <c r="K156" s="12"/>
      <c r="L156" s="12"/>
      <c r="M156" s="12"/>
      <c r="N156" s="42"/>
      <c r="O156" s="44"/>
      <c r="P156" s="12"/>
      <c r="Q156" s="12"/>
      <c r="R156" s="12"/>
      <c r="S156" s="42"/>
      <c r="T156" s="44"/>
      <c r="U156" s="12"/>
      <c r="V156" s="12"/>
      <c r="W156" s="12"/>
      <c r="X156" s="42"/>
      <c r="Y156" s="44"/>
      <c r="Z156" s="12"/>
      <c r="AA156" s="12"/>
      <c r="AB156" s="12"/>
      <c r="AC156" s="42"/>
      <c r="AD156" s="44"/>
      <c r="AE156" s="12"/>
      <c r="AF156" s="12"/>
      <c r="AG156" s="12"/>
      <c r="AH156" s="42"/>
      <c r="AI156" s="44"/>
      <c r="AJ156" s="12"/>
      <c r="AK156" s="12"/>
      <c r="AL156" s="12"/>
      <c r="AM156" s="42"/>
      <c r="AN156" s="44"/>
      <c r="AO156" s="12"/>
      <c r="AP156" s="12"/>
      <c r="AQ156" s="12"/>
      <c r="AR156" s="42"/>
      <c r="AS156" s="44"/>
      <c r="AT156" s="12"/>
      <c r="AU156" s="12"/>
      <c r="AV156" s="12"/>
      <c r="AW156" s="42"/>
      <c r="AX156" s="44"/>
    </row>
    <row r="157" spans="1:50" x14ac:dyDescent="0.2">
      <c r="A157" s="12"/>
      <c r="B157" s="64"/>
      <c r="C157" s="18"/>
      <c r="D157" s="19"/>
      <c r="E157" s="65"/>
      <c r="F157" s="17"/>
      <c r="G157" s="27"/>
      <c r="H157" s="12"/>
      <c r="I157" s="15">
        <f>IF(Sprint5TasksTable[[#This Row],[Presup]]&gt;0,(MAX(J157:AX157)-MIN(J157:AX157))/Sprint5TasksTable[[#This Row],[Presup]],0)</f>
        <v>0</v>
      </c>
      <c r="J157" s="12"/>
      <c r="K157" s="12"/>
      <c r="L157" s="12"/>
      <c r="M157" s="12"/>
      <c r="N157" s="42"/>
      <c r="O157" s="44"/>
      <c r="P157" s="12"/>
      <c r="Q157" s="12"/>
      <c r="R157" s="12"/>
      <c r="S157" s="42"/>
      <c r="T157" s="44"/>
      <c r="U157" s="12"/>
      <c r="V157" s="12"/>
      <c r="W157" s="12"/>
      <c r="X157" s="42"/>
      <c r="Y157" s="44"/>
      <c r="Z157" s="12"/>
      <c r="AA157" s="12"/>
      <c r="AB157" s="12"/>
      <c r="AC157" s="42"/>
      <c r="AD157" s="44"/>
      <c r="AE157" s="12"/>
      <c r="AF157" s="12"/>
      <c r="AG157" s="12"/>
      <c r="AH157" s="42"/>
      <c r="AI157" s="44"/>
      <c r="AJ157" s="12"/>
      <c r="AK157" s="12"/>
      <c r="AL157" s="12"/>
      <c r="AM157" s="42"/>
      <c r="AN157" s="44"/>
      <c r="AO157" s="12"/>
      <c r="AP157" s="12"/>
      <c r="AQ157" s="12"/>
      <c r="AR157" s="42"/>
      <c r="AS157" s="44"/>
      <c r="AT157" s="12"/>
      <c r="AU157" s="12"/>
      <c r="AV157" s="12"/>
      <c r="AW157" s="42"/>
      <c r="AX157" s="44"/>
    </row>
    <row r="158" spans="1:50" x14ac:dyDescent="0.2">
      <c r="A158" s="12"/>
      <c r="B158" s="64"/>
      <c r="C158" s="18"/>
      <c r="D158" s="19"/>
      <c r="E158" s="65"/>
      <c r="F158" s="17"/>
      <c r="G158" s="27"/>
      <c r="H158" s="12"/>
      <c r="I158" s="15">
        <f>IF(Sprint5TasksTable[[#This Row],[Presup]]&gt;0,(MAX(J158:AX158)-MIN(J158:AX158))/Sprint5TasksTable[[#This Row],[Presup]],0)</f>
        <v>0</v>
      </c>
      <c r="J158" s="12"/>
      <c r="K158" s="12"/>
      <c r="L158" s="12"/>
      <c r="M158" s="12"/>
      <c r="N158" s="42"/>
      <c r="O158" s="44"/>
      <c r="P158" s="12"/>
      <c r="Q158" s="12"/>
      <c r="R158" s="12"/>
      <c r="S158" s="42"/>
      <c r="T158" s="44"/>
      <c r="U158" s="12"/>
      <c r="V158" s="12"/>
      <c r="W158" s="12"/>
      <c r="X158" s="42"/>
      <c r="Y158" s="44"/>
      <c r="Z158" s="12"/>
      <c r="AA158" s="12"/>
      <c r="AB158" s="12"/>
      <c r="AC158" s="42"/>
      <c r="AD158" s="44"/>
      <c r="AE158" s="12"/>
      <c r="AF158" s="12"/>
      <c r="AG158" s="12"/>
      <c r="AH158" s="42"/>
      <c r="AI158" s="44"/>
      <c r="AJ158" s="12"/>
      <c r="AK158" s="12"/>
      <c r="AL158" s="12"/>
      <c r="AM158" s="42"/>
      <c r="AN158" s="44"/>
      <c r="AO158" s="12"/>
      <c r="AP158" s="12"/>
      <c r="AQ158" s="12"/>
      <c r="AR158" s="42"/>
      <c r="AS158" s="44"/>
      <c r="AT158" s="12"/>
      <c r="AU158" s="12"/>
      <c r="AV158" s="12"/>
      <c r="AW158" s="42"/>
      <c r="AX158" s="44"/>
    </row>
    <row r="159" spans="1:50" x14ac:dyDescent="0.2">
      <c r="A159" s="12"/>
      <c r="B159" s="64"/>
      <c r="C159" s="18"/>
      <c r="D159" s="19"/>
      <c r="E159" s="65"/>
      <c r="F159" s="17"/>
      <c r="G159" s="27"/>
      <c r="H159" s="12"/>
      <c r="I159" s="15">
        <f>IF(Sprint5TasksTable[[#This Row],[Presup]]&gt;0,(MAX(J159:AX159)-MIN(J159:AX159))/Sprint5TasksTable[[#This Row],[Presup]],0)</f>
        <v>0</v>
      </c>
      <c r="J159" s="12"/>
      <c r="K159" s="12"/>
      <c r="L159" s="12"/>
      <c r="M159" s="12"/>
      <c r="N159" s="42"/>
      <c r="O159" s="44"/>
      <c r="P159" s="12"/>
      <c r="Q159" s="12"/>
      <c r="R159" s="12"/>
      <c r="S159" s="42"/>
      <c r="T159" s="44"/>
      <c r="U159" s="12"/>
      <c r="V159" s="12"/>
      <c r="W159" s="12"/>
      <c r="X159" s="42"/>
      <c r="Y159" s="44"/>
      <c r="Z159" s="12"/>
      <c r="AA159" s="12"/>
      <c r="AB159" s="12"/>
      <c r="AC159" s="42"/>
      <c r="AD159" s="44"/>
      <c r="AE159" s="12"/>
      <c r="AF159" s="12"/>
      <c r="AG159" s="12"/>
      <c r="AH159" s="42"/>
      <c r="AI159" s="44"/>
      <c r="AJ159" s="12"/>
      <c r="AK159" s="12"/>
      <c r="AL159" s="12"/>
      <c r="AM159" s="42"/>
      <c r="AN159" s="44"/>
      <c r="AO159" s="12"/>
      <c r="AP159" s="12"/>
      <c r="AQ159" s="12"/>
      <c r="AR159" s="42"/>
      <c r="AS159" s="44"/>
      <c r="AT159" s="12"/>
      <c r="AU159" s="12"/>
      <c r="AV159" s="12"/>
      <c r="AW159" s="42"/>
      <c r="AX159" s="44"/>
    </row>
    <row r="160" spans="1:50" x14ac:dyDescent="0.2">
      <c r="A160" s="12"/>
      <c r="B160" s="64"/>
      <c r="C160" s="18"/>
      <c r="D160" s="19"/>
      <c r="E160" s="65"/>
      <c r="F160" s="17"/>
      <c r="G160" s="27"/>
      <c r="H160" s="12"/>
      <c r="I160" s="15">
        <f>IF(Sprint5TasksTable[[#This Row],[Presup]]&gt;0,(MAX(J160:AX160)-MIN(J160:AX160))/Sprint5TasksTable[[#This Row],[Presup]],0)</f>
        <v>0</v>
      </c>
      <c r="J160" s="12"/>
      <c r="K160" s="12"/>
      <c r="L160" s="12"/>
      <c r="M160" s="12"/>
      <c r="N160" s="42"/>
      <c r="O160" s="44"/>
      <c r="P160" s="12"/>
      <c r="Q160" s="12"/>
      <c r="R160" s="12"/>
      <c r="S160" s="42"/>
      <c r="T160" s="44"/>
      <c r="U160" s="12"/>
      <c r="V160" s="12"/>
      <c r="W160" s="12"/>
      <c r="X160" s="42"/>
      <c r="Y160" s="44"/>
      <c r="Z160" s="12"/>
      <c r="AA160" s="12"/>
      <c r="AB160" s="12"/>
      <c r="AC160" s="42"/>
      <c r="AD160" s="44"/>
      <c r="AE160" s="12"/>
      <c r="AF160" s="12"/>
      <c r="AG160" s="12"/>
      <c r="AH160" s="42"/>
      <c r="AI160" s="44"/>
      <c r="AJ160" s="12"/>
      <c r="AK160" s="12"/>
      <c r="AL160" s="12"/>
      <c r="AM160" s="42"/>
      <c r="AN160" s="44"/>
      <c r="AO160" s="12"/>
      <c r="AP160" s="12"/>
      <c r="AQ160" s="12"/>
      <c r="AR160" s="42"/>
      <c r="AS160" s="44"/>
      <c r="AT160" s="12"/>
      <c r="AU160" s="12"/>
      <c r="AV160" s="12"/>
      <c r="AW160" s="42"/>
      <c r="AX160" s="44"/>
    </row>
    <row r="161" spans="1:50" x14ac:dyDescent="0.2">
      <c r="A161" s="12"/>
      <c r="B161" s="64"/>
      <c r="C161" s="18"/>
      <c r="D161" s="19"/>
      <c r="E161" s="65"/>
      <c r="F161" s="17"/>
      <c r="G161" s="27"/>
      <c r="H161" s="12"/>
      <c r="I161" s="15">
        <f>IF(Sprint5TasksTable[[#This Row],[Presup]]&gt;0,(MAX(J161:AX161)-MIN(J161:AX161))/Sprint5TasksTable[[#This Row],[Presup]],0)</f>
        <v>0</v>
      </c>
      <c r="J161" s="12"/>
      <c r="K161" s="12"/>
      <c r="L161" s="12"/>
      <c r="M161" s="12"/>
      <c r="N161" s="42"/>
      <c r="O161" s="44"/>
      <c r="P161" s="12"/>
      <c r="Q161" s="12"/>
      <c r="R161" s="12"/>
      <c r="S161" s="42"/>
      <c r="T161" s="44"/>
      <c r="U161" s="12"/>
      <c r="V161" s="12"/>
      <c r="W161" s="12"/>
      <c r="X161" s="42"/>
      <c r="Y161" s="44"/>
      <c r="Z161" s="12"/>
      <c r="AA161" s="12"/>
      <c r="AB161" s="12"/>
      <c r="AC161" s="42"/>
      <c r="AD161" s="44"/>
      <c r="AE161" s="12"/>
      <c r="AF161" s="12"/>
      <c r="AG161" s="12"/>
      <c r="AH161" s="42"/>
      <c r="AI161" s="44"/>
      <c r="AJ161" s="12"/>
      <c r="AK161" s="12"/>
      <c r="AL161" s="12"/>
      <c r="AM161" s="42"/>
      <c r="AN161" s="44"/>
      <c r="AO161" s="12"/>
      <c r="AP161" s="12"/>
      <c r="AQ161" s="12"/>
      <c r="AR161" s="42"/>
      <c r="AS161" s="44"/>
      <c r="AT161" s="12"/>
      <c r="AU161" s="12"/>
      <c r="AV161" s="12"/>
      <c r="AW161" s="42"/>
      <c r="AX161" s="44"/>
    </row>
    <row r="162" spans="1:50" x14ac:dyDescent="0.2">
      <c r="A162" s="12"/>
      <c r="B162" s="64"/>
      <c r="C162" s="18"/>
      <c r="D162" s="19"/>
      <c r="E162" s="65"/>
      <c r="F162" s="17"/>
      <c r="G162" s="27"/>
      <c r="H162" s="12"/>
      <c r="I162" s="15">
        <f>IF(Sprint5TasksTable[[#This Row],[Presup]]&gt;0,(MAX(J162:AX162)-MIN(J162:AX162))/Sprint5TasksTable[[#This Row],[Presup]],0)</f>
        <v>0</v>
      </c>
      <c r="J162" s="12"/>
      <c r="K162" s="12"/>
      <c r="L162" s="12"/>
      <c r="M162" s="12"/>
      <c r="N162" s="42"/>
      <c r="O162" s="44"/>
      <c r="P162" s="12"/>
      <c r="Q162" s="12"/>
      <c r="R162" s="12"/>
      <c r="S162" s="42"/>
      <c r="T162" s="44"/>
      <c r="U162" s="12"/>
      <c r="V162" s="12"/>
      <c r="W162" s="12"/>
      <c r="X162" s="42"/>
      <c r="Y162" s="44"/>
      <c r="Z162" s="12"/>
      <c r="AA162" s="12"/>
      <c r="AB162" s="12"/>
      <c r="AC162" s="42"/>
      <c r="AD162" s="44"/>
      <c r="AE162" s="12"/>
      <c r="AF162" s="12"/>
      <c r="AG162" s="12"/>
      <c r="AH162" s="42"/>
      <c r="AI162" s="44"/>
      <c r="AJ162" s="12"/>
      <c r="AK162" s="12"/>
      <c r="AL162" s="12"/>
      <c r="AM162" s="42"/>
      <c r="AN162" s="44"/>
      <c r="AO162" s="12"/>
      <c r="AP162" s="12"/>
      <c r="AQ162" s="12"/>
      <c r="AR162" s="42"/>
      <c r="AS162" s="44"/>
      <c r="AT162" s="12"/>
      <c r="AU162" s="12"/>
      <c r="AV162" s="12"/>
      <c r="AW162" s="42"/>
      <c r="AX162" s="44"/>
    </row>
    <row r="163" spans="1:50" x14ac:dyDescent="0.2">
      <c r="A163" s="12"/>
      <c r="B163" s="64"/>
      <c r="C163" s="18"/>
      <c r="D163" s="19"/>
      <c r="E163" s="65"/>
      <c r="F163" s="17"/>
      <c r="G163" s="27"/>
      <c r="H163" s="12"/>
      <c r="I163" s="15">
        <f>IF(Sprint5TasksTable[[#This Row],[Presup]]&gt;0,(MAX(J163:AX163)-MIN(J163:AX163))/Sprint5TasksTable[[#This Row],[Presup]],0)</f>
        <v>0</v>
      </c>
      <c r="J163" s="12"/>
      <c r="K163" s="12"/>
      <c r="L163" s="12"/>
      <c r="M163" s="12"/>
      <c r="N163" s="42"/>
      <c r="O163" s="44"/>
      <c r="P163" s="12"/>
      <c r="Q163" s="12"/>
      <c r="R163" s="12"/>
      <c r="S163" s="42"/>
      <c r="T163" s="44"/>
      <c r="U163" s="12"/>
      <c r="V163" s="12"/>
      <c r="W163" s="12"/>
      <c r="X163" s="42"/>
      <c r="Y163" s="44"/>
      <c r="Z163" s="12"/>
      <c r="AA163" s="12"/>
      <c r="AB163" s="12"/>
      <c r="AC163" s="42"/>
      <c r="AD163" s="44"/>
      <c r="AE163" s="12"/>
      <c r="AF163" s="12"/>
      <c r="AG163" s="12"/>
      <c r="AH163" s="42"/>
      <c r="AI163" s="44"/>
      <c r="AJ163" s="12"/>
      <c r="AK163" s="12"/>
      <c r="AL163" s="12"/>
      <c r="AM163" s="42"/>
      <c r="AN163" s="44"/>
      <c r="AO163" s="12"/>
      <c r="AP163" s="12"/>
      <c r="AQ163" s="12"/>
      <c r="AR163" s="42"/>
      <c r="AS163" s="44"/>
      <c r="AT163" s="12"/>
      <c r="AU163" s="12"/>
      <c r="AV163" s="12"/>
      <c r="AW163" s="42"/>
      <c r="AX163" s="44"/>
    </row>
    <row r="164" spans="1:50" x14ac:dyDescent="0.2">
      <c r="A164" s="12"/>
      <c r="B164" s="64"/>
      <c r="C164" s="18"/>
      <c r="D164" s="19"/>
      <c r="E164" s="65"/>
      <c r="F164" s="17"/>
      <c r="G164" s="27"/>
      <c r="H164" s="12"/>
      <c r="I164" s="15">
        <f>IF(Sprint5TasksTable[[#This Row],[Presup]]&gt;0,(MAX(J164:AX164)-MIN(J164:AX164))/Sprint5TasksTable[[#This Row],[Presup]],0)</f>
        <v>0</v>
      </c>
      <c r="J164" s="12"/>
      <c r="K164" s="12"/>
      <c r="L164" s="12"/>
      <c r="M164" s="12"/>
      <c r="N164" s="42"/>
      <c r="O164" s="44"/>
      <c r="P164" s="12"/>
      <c r="Q164" s="12"/>
      <c r="R164" s="12"/>
      <c r="S164" s="42"/>
      <c r="T164" s="44"/>
      <c r="U164" s="12"/>
      <c r="V164" s="12"/>
      <c r="W164" s="12"/>
      <c r="X164" s="42"/>
      <c r="Y164" s="44"/>
      <c r="Z164" s="12"/>
      <c r="AA164" s="12"/>
      <c r="AB164" s="12"/>
      <c r="AC164" s="42"/>
      <c r="AD164" s="44"/>
      <c r="AE164" s="12"/>
      <c r="AF164" s="12"/>
      <c r="AG164" s="12"/>
      <c r="AH164" s="42"/>
      <c r="AI164" s="44"/>
      <c r="AJ164" s="12"/>
      <c r="AK164" s="12"/>
      <c r="AL164" s="12"/>
      <c r="AM164" s="42"/>
      <c r="AN164" s="44"/>
      <c r="AO164" s="12"/>
      <c r="AP164" s="12"/>
      <c r="AQ164" s="12"/>
      <c r="AR164" s="42"/>
      <c r="AS164" s="44"/>
      <c r="AT164" s="12"/>
      <c r="AU164" s="12"/>
      <c r="AV164" s="12"/>
      <c r="AW164" s="42"/>
      <c r="AX164" s="44"/>
    </row>
    <row r="165" spans="1:50" x14ac:dyDescent="0.2">
      <c r="A165" s="12"/>
      <c r="B165" s="64"/>
      <c r="C165" s="18"/>
      <c r="D165" s="19"/>
      <c r="E165" s="65"/>
      <c r="F165" s="17"/>
      <c r="G165" s="27"/>
      <c r="H165" s="12"/>
      <c r="I165" s="15">
        <f>IF(Sprint5TasksTable[[#This Row],[Presup]]&gt;0,(MAX(J165:AX165)-MIN(J165:AX165))/Sprint5TasksTable[[#This Row],[Presup]],0)</f>
        <v>0</v>
      </c>
      <c r="J165" s="12"/>
      <c r="K165" s="12"/>
      <c r="L165" s="12"/>
      <c r="M165" s="12"/>
      <c r="N165" s="42"/>
      <c r="O165" s="44"/>
      <c r="P165" s="12"/>
      <c r="Q165" s="12"/>
      <c r="R165" s="12"/>
      <c r="S165" s="42"/>
      <c r="T165" s="44"/>
      <c r="U165" s="12"/>
      <c r="V165" s="12"/>
      <c r="W165" s="12"/>
      <c r="X165" s="42"/>
      <c r="Y165" s="44"/>
      <c r="Z165" s="12"/>
      <c r="AA165" s="12"/>
      <c r="AB165" s="12"/>
      <c r="AC165" s="42"/>
      <c r="AD165" s="44"/>
      <c r="AE165" s="12"/>
      <c r="AF165" s="12"/>
      <c r="AG165" s="12"/>
      <c r="AH165" s="42"/>
      <c r="AI165" s="44"/>
      <c r="AJ165" s="12"/>
      <c r="AK165" s="12"/>
      <c r="AL165" s="12"/>
      <c r="AM165" s="42"/>
      <c r="AN165" s="44"/>
      <c r="AO165" s="12"/>
      <c r="AP165" s="12"/>
      <c r="AQ165" s="12"/>
      <c r="AR165" s="42"/>
      <c r="AS165" s="44"/>
      <c r="AT165" s="12"/>
      <c r="AU165" s="12"/>
      <c r="AV165" s="12"/>
      <c r="AW165" s="42"/>
      <c r="AX165" s="44"/>
    </row>
    <row r="166" spans="1:50" x14ac:dyDescent="0.2">
      <c r="A166" s="12"/>
      <c r="B166" s="64"/>
      <c r="C166" s="18"/>
      <c r="D166" s="19"/>
      <c r="E166" s="65"/>
      <c r="F166" s="17"/>
      <c r="G166" s="27"/>
      <c r="H166" s="12"/>
      <c r="I166" s="15">
        <f>IF(Sprint5TasksTable[[#This Row],[Presup]]&gt;0,(MAX(J166:AX166)-MIN(J166:AX166))/Sprint5TasksTable[[#This Row],[Presup]],0)</f>
        <v>0</v>
      </c>
      <c r="J166" s="12"/>
      <c r="K166" s="12"/>
      <c r="L166" s="12"/>
      <c r="M166" s="12"/>
      <c r="N166" s="42"/>
      <c r="O166" s="44"/>
      <c r="P166" s="12"/>
      <c r="Q166" s="12"/>
      <c r="R166" s="12"/>
      <c r="S166" s="42"/>
      <c r="T166" s="44"/>
      <c r="U166" s="12"/>
      <c r="V166" s="12"/>
      <c r="W166" s="12"/>
      <c r="X166" s="42"/>
      <c r="Y166" s="44"/>
      <c r="Z166" s="12"/>
      <c r="AA166" s="12"/>
      <c r="AB166" s="12"/>
      <c r="AC166" s="42"/>
      <c r="AD166" s="44"/>
      <c r="AE166" s="12"/>
      <c r="AF166" s="12"/>
      <c r="AG166" s="12"/>
      <c r="AH166" s="42"/>
      <c r="AI166" s="44"/>
      <c r="AJ166" s="12"/>
      <c r="AK166" s="12"/>
      <c r="AL166" s="12"/>
      <c r="AM166" s="42"/>
      <c r="AN166" s="44"/>
      <c r="AO166" s="12"/>
      <c r="AP166" s="12"/>
      <c r="AQ166" s="12"/>
      <c r="AR166" s="42"/>
      <c r="AS166" s="44"/>
      <c r="AT166" s="12"/>
      <c r="AU166" s="12"/>
      <c r="AV166" s="12"/>
      <c r="AW166" s="42"/>
      <c r="AX166" s="44"/>
    </row>
    <row r="167" spans="1:50" x14ac:dyDescent="0.2">
      <c r="A167" s="12"/>
      <c r="B167" s="64"/>
      <c r="C167" s="18"/>
      <c r="D167" s="19"/>
      <c r="E167" s="65"/>
      <c r="F167" s="17"/>
      <c r="G167" s="27"/>
      <c r="H167" s="12"/>
      <c r="I167" s="15">
        <f>IF(Sprint5TasksTable[[#This Row],[Presup]]&gt;0,(MAX(J167:AX167)-MIN(J167:AX167))/Sprint5TasksTable[[#This Row],[Presup]],0)</f>
        <v>0</v>
      </c>
      <c r="J167" s="12"/>
      <c r="K167" s="12"/>
      <c r="L167" s="12"/>
      <c r="M167" s="12"/>
      <c r="N167" s="42"/>
      <c r="O167" s="44"/>
      <c r="P167" s="12"/>
      <c r="Q167" s="12"/>
      <c r="R167" s="12"/>
      <c r="S167" s="42"/>
      <c r="T167" s="44"/>
      <c r="U167" s="12"/>
      <c r="V167" s="12"/>
      <c r="W167" s="12"/>
      <c r="X167" s="42"/>
      <c r="Y167" s="44"/>
      <c r="Z167" s="12"/>
      <c r="AA167" s="12"/>
      <c r="AB167" s="12"/>
      <c r="AC167" s="42"/>
      <c r="AD167" s="44"/>
      <c r="AE167" s="12"/>
      <c r="AF167" s="12"/>
      <c r="AG167" s="12"/>
      <c r="AH167" s="42"/>
      <c r="AI167" s="44"/>
      <c r="AJ167" s="12"/>
      <c r="AK167" s="12"/>
      <c r="AL167" s="12"/>
      <c r="AM167" s="42"/>
      <c r="AN167" s="44"/>
      <c r="AO167" s="12"/>
      <c r="AP167" s="12"/>
      <c r="AQ167" s="12"/>
      <c r="AR167" s="42"/>
      <c r="AS167" s="44"/>
      <c r="AT167" s="12"/>
      <c r="AU167" s="12"/>
      <c r="AV167" s="12"/>
      <c r="AW167" s="42"/>
      <c r="AX167" s="44"/>
    </row>
    <row r="168" spans="1:50" x14ac:dyDescent="0.2">
      <c r="A168" s="12"/>
      <c r="B168" s="64"/>
      <c r="C168" s="18"/>
      <c r="D168" s="19"/>
      <c r="E168" s="65"/>
      <c r="F168" s="17"/>
      <c r="G168" s="27"/>
      <c r="H168" s="12"/>
      <c r="I168" s="15">
        <f>IF(Sprint5TasksTable[[#This Row],[Presup]]&gt;0,(MAX(J168:AX168)-MIN(J168:AX168))/Sprint5TasksTable[[#This Row],[Presup]],0)</f>
        <v>0</v>
      </c>
      <c r="J168" s="12"/>
      <c r="K168" s="12"/>
      <c r="L168" s="12"/>
      <c r="M168" s="12"/>
      <c r="N168" s="42"/>
      <c r="O168" s="44"/>
      <c r="P168" s="12"/>
      <c r="Q168" s="12"/>
      <c r="R168" s="12"/>
      <c r="S168" s="42"/>
      <c r="T168" s="44"/>
      <c r="U168" s="12"/>
      <c r="V168" s="12"/>
      <c r="W168" s="12"/>
      <c r="X168" s="42"/>
      <c r="Y168" s="44"/>
      <c r="Z168" s="12"/>
      <c r="AA168" s="12"/>
      <c r="AB168" s="12"/>
      <c r="AC168" s="42"/>
      <c r="AD168" s="44"/>
      <c r="AE168" s="12"/>
      <c r="AF168" s="12"/>
      <c r="AG168" s="12"/>
      <c r="AH168" s="42"/>
      <c r="AI168" s="44"/>
      <c r="AJ168" s="12"/>
      <c r="AK168" s="12"/>
      <c r="AL168" s="12"/>
      <c r="AM168" s="42"/>
      <c r="AN168" s="44"/>
      <c r="AO168" s="12"/>
      <c r="AP168" s="12"/>
      <c r="AQ168" s="12"/>
      <c r="AR168" s="42"/>
      <c r="AS168" s="44"/>
      <c r="AT168" s="12"/>
      <c r="AU168" s="12"/>
      <c r="AV168" s="12"/>
      <c r="AW168" s="42"/>
      <c r="AX168" s="44"/>
    </row>
    <row r="169" spans="1:50" x14ac:dyDescent="0.2">
      <c r="A169" s="12"/>
      <c r="B169" s="64"/>
      <c r="C169" s="18"/>
      <c r="D169" s="19"/>
      <c r="E169" s="65"/>
      <c r="F169" s="17"/>
      <c r="G169" s="27"/>
      <c r="H169" s="12"/>
      <c r="I169" s="15">
        <f>IF(Sprint5TasksTable[[#This Row],[Presup]]&gt;0,(MAX(J169:AX169)-MIN(J169:AX169))/Sprint5TasksTable[[#This Row],[Presup]],0)</f>
        <v>0</v>
      </c>
      <c r="J169" s="12"/>
      <c r="K169" s="12"/>
      <c r="L169" s="12"/>
      <c r="M169" s="12"/>
      <c r="N169" s="42"/>
      <c r="O169" s="44"/>
      <c r="P169" s="12"/>
      <c r="Q169" s="12"/>
      <c r="R169" s="12"/>
      <c r="S169" s="42"/>
      <c r="T169" s="44"/>
      <c r="U169" s="12"/>
      <c r="V169" s="12"/>
      <c r="W169" s="12"/>
      <c r="X169" s="42"/>
      <c r="Y169" s="44"/>
      <c r="Z169" s="12"/>
      <c r="AA169" s="12"/>
      <c r="AB169" s="12"/>
      <c r="AC169" s="42"/>
      <c r="AD169" s="44"/>
      <c r="AE169" s="12"/>
      <c r="AF169" s="12"/>
      <c r="AG169" s="12"/>
      <c r="AH169" s="42"/>
      <c r="AI169" s="44"/>
      <c r="AJ169" s="12"/>
      <c r="AK169" s="12"/>
      <c r="AL169" s="12"/>
      <c r="AM169" s="42"/>
      <c r="AN169" s="44"/>
      <c r="AO169" s="12"/>
      <c r="AP169" s="12"/>
      <c r="AQ169" s="12"/>
      <c r="AR169" s="42"/>
      <c r="AS169" s="44"/>
      <c r="AT169" s="12"/>
      <c r="AU169" s="12"/>
      <c r="AV169" s="12"/>
      <c r="AW169" s="42"/>
      <c r="AX169" s="44"/>
    </row>
    <row r="170" spans="1:50" x14ac:dyDescent="0.2">
      <c r="A170" s="12"/>
      <c r="B170" s="64"/>
      <c r="C170" s="18"/>
      <c r="D170" s="19"/>
      <c r="E170" s="65"/>
      <c r="F170" s="17"/>
      <c r="G170" s="27"/>
      <c r="H170" s="12"/>
      <c r="I170" s="15">
        <f>IF(Sprint5TasksTable[[#This Row],[Presup]]&gt;0,(MAX(J170:AX170)-MIN(J170:AX170))/Sprint5TasksTable[[#This Row],[Presup]],0)</f>
        <v>0</v>
      </c>
      <c r="J170" s="12"/>
      <c r="K170" s="12"/>
      <c r="L170" s="12"/>
      <c r="M170" s="12"/>
      <c r="N170" s="42"/>
      <c r="O170" s="44"/>
      <c r="P170" s="12"/>
      <c r="Q170" s="12"/>
      <c r="R170" s="12"/>
      <c r="S170" s="42"/>
      <c r="T170" s="44"/>
      <c r="U170" s="12"/>
      <c r="V170" s="12"/>
      <c r="W170" s="12"/>
      <c r="X170" s="42"/>
      <c r="Y170" s="44"/>
      <c r="Z170" s="12"/>
      <c r="AA170" s="12"/>
      <c r="AB170" s="12"/>
      <c r="AC170" s="42"/>
      <c r="AD170" s="44"/>
      <c r="AE170" s="12"/>
      <c r="AF170" s="12"/>
      <c r="AG170" s="12"/>
      <c r="AH170" s="42"/>
      <c r="AI170" s="44"/>
      <c r="AJ170" s="12"/>
      <c r="AK170" s="12"/>
      <c r="AL170" s="12"/>
      <c r="AM170" s="42"/>
      <c r="AN170" s="44"/>
      <c r="AO170" s="12"/>
      <c r="AP170" s="12"/>
      <c r="AQ170" s="12"/>
      <c r="AR170" s="42"/>
      <c r="AS170" s="44"/>
      <c r="AT170" s="12"/>
      <c r="AU170" s="12"/>
      <c r="AV170" s="12"/>
      <c r="AW170" s="42"/>
      <c r="AX170" s="44"/>
    </row>
    <row r="171" spans="1:50" x14ac:dyDescent="0.2">
      <c r="A171" s="12"/>
      <c r="B171" s="64"/>
      <c r="C171" s="18"/>
      <c r="D171" s="19"/>
      <c r="E171" s="65"/>
      <c r="F171" s="17"/>
      <c r="G171" s="27"/>
      <c r="H171" s="12"/>
      <c r="I171" s="15">
        <f>IF(Sprint5TasksTable[[#This Row],[Presup]]&gt;0,(MAX(J171:AX171)-MIN(J171:AX171))/Sprint5TasksTable[[#This Row],[Presup]],0)</f>
        <v>0</v>
      </c>
      <c r="J171" s="12"/>
      <c r="K171" s="12"/>
      <c r="L171" s="12"/>
      <c r="M171" s="12"/>
      <c r="N171" s="42"/>
      <c r="O171" s="44"/>
      <c r="P171" s="12"/>
      <c r="Q171" s="12"/>
      <c r="R171" s="12"/>
      <c r="S171" s="42"/>
      <c r="T171" s="44"/>
      <c r="U171" s="12"/>
      <c r="V171" s="12"/>
      <c r="W171" s="12"/>
      <c r="X171" s="42"/>
      <c r="Y171" s="44"/>
      <c r="Z171" s="12"/>
      <c r="AA171" s="12"/>
      <c r="AB171" s="12"/>
      <c r="AC171" s="42"/>
      <c r="AD171" s="44"/>
      <c r="AE171" s="12"/>
      <c r="AF171" s="12"/>
      <c r="AG171" s="12"/>
      <c r="AH171" s="42"/>
      <c r="AI171" s="44"/>
      <c r="AJ171" s="12"/>
      <c r="AK171" s="12"/>
      <c r="AL171" s="12"/>
      <c r="AM171" s="42"/>
      <c r="AN171" s="44"/>
      <c r="AO171" s="12"/>
      <c r="AP171" s="12"/>
      <c r="AQ171" s="12"/>
      <c r="AR171" s="42"/>
      <c r="AS171" s="44"/>
      <c r="AT171" s="12"/>
      <c r="AU171" s="12"/>
      <c r="AV171" s="12"/>
      <c r="AW171" s="42"/>
      <c r="AX171" s="44"/>
    </row>
    <row r="172" spans="1:50" x14ac:dyDescent="0.2">
      <c r="A172" s="12"/>
      <c r="B172" s="64"/>
      <c r="C172" s="18"/>
      <c r="D172" s="19"/>
      <c r="E172" s="65"/>
      <c r="F172" s="17"/>
      <c r="G172" s="27"/>
      <c r="H172" s="12"/>
      <c r="I172" s="15">
        <f>IF(Sprint5TasksTable[[#This Row],[Presup]]&gt;0,(MAX(J172:AX172)-MIN(J172:AX172))/Sprint5TasksTable[[#This Row],[Presup]],0)</f>
        <v>0</v>
      </c>
      <c r="J172" s="12"/>
      <c r="K172" s="12"/>
      <c r="L172" s="12"/>
      <c r="M172" s="12"/>
      <c r="N172" s="42"/>
      <c r="O172" s="44"/>
      <c r="P172" s="12"/>
      <c r="Q172" s="12"/>
      <c r="R172" s="12"/>
      <c r="S172" s="42"/>
      <c r="T172" s="44"/>
      <c r="U172" s="12"/>
      <c r="V172" s="12"/>
      <c r="W172" s="12"/>
      <c r="X172" s="42"/>
      <c r="Y172" s="44"/>
      <c r="Z172" s="12"/>
      <c r="AA172" s="12"/>
      <c r="AB172" s="12"/>
      <c r="AC172" s="42"/>
      <c r="AD172" s="44"/>
      <c r="AE172" s="12"/>
      <c r="AF172" s="12"/>
      <c r="AG172" s="12"/>
      <c r="AH172" s="42"/>
      <c r="AI172" s="44"/>
      <c r="AJ172" s="12"/>
      <c r="AK172" s="12"/>
      <c r="AL172" s="12"/>
      <c r="AM172" s="42"/>
      <c r="AN172" s="44"/>
      <c r="AO172" s="12"/>
      <c r="AP172" s="12"/>
      <c r="AQ172" s="12"/>
      <c r="AR172" s="42"/>
      <c r="AS172" s="44"/>
      <c r="AT172" s="12"/>
      <c r="AU172" s="12"/>
      <c r="AV172" s="12"/>
      <c r="AW172" s="42"/>
      <c r="AX172" s="44"/>
    </row>
    <row r="173" spans="1:50" x14ac:dyDescent="0.2">
      <c r="A173" s="12"/>
      <c r="B173" s="64"/>
      <c r="C173" s="18"/>
      <c r="D173" s="19"/>
      <c r="E173" s="65"/>
      <c r="F173" s="17"/>
      <c r="G173" s="27"/>
      <c r="H173" s="12"/>
      <c r="I173" s="15">
        <f>IF(Sprint5TasksTable[[#This Row],[Presup]]&gt;0,(MAX(J173:AX173)-MIN(J173:AX173))/Sprint5TasksTable[[#This Row],[Presup]],0)</f>
        <v>0</v>
      </c>
      <c r="J173" s="12"/>
      <c r="K173" s="12"/>
      <c r="L173" s="12"/>
      <c r="M173" s="12"/>
      <c r="N173" s="42"/>
      <c r="O173" s="44"/>
      <c r="P173" s="12"/>
      <c r="Q173" s="12"/>
      <c r="R173" s="12"/>
      <c r="S173" s="42"/>
      <c r="T173" s="44"/>
      <c r="U173" s="12"/>
      <c r="V173" s="12"/>
      <c r="W173" s="12"/>
      <c r="X173" s="42"/>
      <c r="Y173" s="44"/>
      <c r="Z173" s="12"/>
      <c r="AA173" s="12"/>
      <c r="AB173" s="12"/>
      <c r="AC173" s="42"/>
      <c r="AD173" s="44"/>
      <c r="AE173" s="12"/>
      <c r="AF173" s="12"/>
      <c r="AG173" s="12"/>
      <c r="AH173" s="42"/>
      <c r="AI173" s="44"/>
      <c r="AJ173" s="12"/>
      <c r="AK173" s="12"/>
      <c r="AL173" s="12"/>
      <c r="AM173" s="42"/>
      <c r="AN173" s="44"/>
      <c r="AO173" s="12"/>
      <c r="AP173" s="12"/>
      <c r="AQ173" s="12"/>
      <c r="AR173" s="42"/>
      <c r="AS173" s="44"/>
      <c r="AT173" s="12"/>
      <c r="AU173" s="12"/>
      <c r="AV173" s="12"/>
      <c r="AW173" s="42"/>
      <c r="AX173" s="44"/>
    </row>
    <row r="174" spans="1:50" x14ac:dyDescent="0.2">
      <c r="A174" s="12"/>
      <c r="B174" s="64"/>
      <c r="C174" s="18"/>
      <c r="D174" s="19"/>
      <c r="E174" s="65"/>
      <c r="F174" s="17"/>
      <c r="G174" s="27"/>
      <c r="H174" s="12"/>
      <c r="I174" s="15">
        <f>IF(Sprint5TasksTable[[#This Row],[Presup]]&gt;0,(MAX(J174:AX174)-MIN(J174:AX174))/Sprint5TasksTable[[#This Row],[Presup]],0)</f>
        <v>0</v>
      </c>
      <c r="J174" s="12"/>
      <c r="K174" s="12"/>
      <c r="L174" s="12"/>
      <c r="M174" s="12"/>
      <c r="N174" s="42"/>
      <c r="O174" s="44"/>
      <c r="P174" s="12"/>
      <c r="Q174" s="12"/>
      <c r="R174" s="12"/>
      <c r="S174" s="42"/>
      <c r="T174" s="44"/>
      <c r="U174" s="12"/>
      <c r="V174" s="12"/>
      <c r="W174" s="12"/>
      <c r="X174" s="42"/>
      <c r="Y174" s="44"/>
      <c r="Z174" s="12"/>
      <c r="AA174" s="12"/>
      <c r="AB174" s="12"/>
      <c r="AC174" s="42"/>
      <c r="AD174" s="44"/>
      <c r="AE174" s="12"/>
      <c r="AF174" s="12"/>
      <c r="AG174" s="12"/>
      <c r="AH174" s="42"/>
      <c r="AI174" s="44"/>
      <c r="AJ174" s="12"/>
      <c r="AK174" s="12"/>
      <c r="AL174" s="12"/>
      <c r="AM174" s="42"/>
      <c r="AN174" s="44"/>
      <c r="AO174" s="12"/>
      <c r="AP174" s="12"/>
      <c r="AQ174" s="12"/>
      <c r="AR174" s="42"/>
      <c r="AS174" s="44"/>
      <c r="AT174" s="12"/>
      <c r="AU174" s="12"/>
      <c r="AV174" s="12"/>
      <c r="AW174" s="42"/>
      <c r="AX174" s="44"/>
    </row>
    <row r="175" spans="1:50" x14ac:dyDescent="0.2">
      <c r="A175" s="12"/>
      <c r="B175" s="64"/>
      <c r="C175" s="18"/>
      <c r="D175" s="19"/>
      <c r="E175" s="65"/>
      <c r="F175" s="17"/>
      <c r="G175" s="27"/>
      <c r="H175" s="12"/>
      <c r="I175" s="15">
        <f>IF(Sprint5TasksTable[[#This Row],[Presup]]&gt;0,(MAX(J175:AX175)-MIN(J175:AX175))/Sprint5TasksTable[[#This Row],[Presup]],0)</f>
        <v>0</v>
      </c>
      <c r="J175" s="12"/>
      <c r="K175" s="12"/>
      <c r="L175" s="12"/>
      <c r="M175" s="12"/>
      <c r="N175" s="42"/>
      <c r="O175" s="44"/>
      <c r="P175" s="12"/>
      <c r="Q175" s="12"/>
      <c r="R175" s="12"/>
      <c r="S175" s="42"/>
      <c r="T175" s="44"/>
      <c r="U175" s="12"/>
      <c r="V175" s="12"/>
      <c r="W175" s="12"/>
      <c r="X175" s="42"/>
      <c r="Y175" s="44"/>
      <c r="Z175" s="12"/>
      <c r="AA175" s="12"/>
      <c r="AB175" s="12"/>
      <c r="AC175" s="42"/>
      <c r="AD175" s="44"/>
      <c r="AE175" s="12"/>
      <c r="AF175" s="12"/>
      <c r="AG175" s="12"/>
      <c r="AH175" s="42"/>
      <c r="AI175" s="44"/>
      <c r="AJ175" s="12"/>
      <c r="AK175" s="12"/>
      <c r="AL175" s="12"/>
      <c r="AM175" s="42"/>
      <c r="AN175" s="44"/>
      <c r="AO175" s="12"/>
      <c r="AP175" s="12"/>
      <c r="AQ175" s="12"/>
      <c r="AR175" s="42"/>
      <c r="AS175" s="44"/>
      <c r="AT175" s="12"/>
      <c r="AU175" s="12"/>
      <c r="AV175" s="12"/>
      <c r="AW175" s="42"/>
      <c r="AX175" s="44"/>
    </row>
    <row r="176" spans="1:50" x14ac:dyDescent="0.2">
      <c r="A176" s="12"/>
      <c r="B176" s="64"/>
      <c r="C176" s="18"/>
      <c r="D176" s="19"/>
      <c r="E176" s="65"/>
      <c r="F176" s="17"/>
      <c r="G176" s="27"/>
      <c r="H176" s="12"/>
      <c r="I176" s="15">
        <f>IF(Sprint5TasksTable[[#This Row],[Presup]]&gt;0,(MAX(J176:AX176)-MIN(J176:AX176))/Sprint5TasksTable[[#This Row],[Presup]],0)</f>
        <v>0</v>
      </c>
      <c r="J176" s="12"/>
      <c r="K176" s="12"/>
      <c r="L176" s="12"/>
      <c r="M176" s="12"/>
      <c r="N176" s="42"/>
      <c r="O176" s="44"/>
      <c r="P176" s="12"/>
      <c r="Q176" s="12"/>
      <c r="R176" s="12"/>
      <c r="S176" s="42"/>
      <c r="T176" s="44"/>
      <c r="U176" s="12"/>
      <c r="V176" s="12"/>
      <c r="W176" s="12"/>
      <c r="X176" s="42"/>
      <c r="Y176" s="44"/>
      <c r="Z176" s="12"/>
      <c r="AA176" s="12"/>
      <c r="AB176" s="12"/>
      <c r="AC176" s="42"/>
      <c r="AD176" s="44"/>
      <c r="AE176" s="12"/>
      <c r="AF176" s="12"/>
      <c r="AG176" s="12"/>
      <c r="AH176" s="42"/>
      <c r="AI176" s="44"/>
      <c r="AJ176" s="12"/>
      <c r="AK176" s="12"/>
      <c r="AL176" s="12"/>
      <c r="AM176" s="42"/>
      <c r="AN176" s="44"/>
      <c r="AO176" s="12"/>
      <c r="AP176" s="12"/>
      <c r="AQ176" s="12"/>
      <c r="AR176" s="42"/>
      <c r="AS176" s="44"/>
      <c r="AT176" s="12"/>
      <c r="AU176" s="12"/>
      <c r="AV176" s="12"/>
      <c r="AW176" s="42"/>
      <c r="AX176" s="44"/>
    </row>
    <row r="177" spans="1:50" x14ac:dyDescent="0.2">
      <c r="A177" s="12"/>
      <c r="B177" s="64"/>
      <c r="C177" s="18"/>
      <c r="D177" s="19"/>
      <c r="E177" s="65"/>
      <c r="F177" s="17"/>
      <c r="G177" s="27"/>
      <c r="H177" s="12"/>
      <c r="I177" s="15">
        <f>IF(Sprint5TasksTable[[#This Row],[Presup]]&gt;0,(MAX(J177:AX177)-MIN(J177:AX177))/Sprint5TasksTable[[#This Row],[Presup]],0)</f>
        <v>0</v>
      </c>
      <c r="J177" s="12"/>
      <c r="K177" s="12"/>
      <c r="L177" s="12"/>
      <c r="M177" s="12"/>
      <c r="N177" s="42"/>
      <c r="O177" s="44"/>
      <c r="P177" s="12"/>
      <c r="Q177" s="12"/>
      <c r="R177" s="12"/>
      <c r="S177" s="42"/>
      <c r="T177" s="44"/>
      <c r="U177" s="12"/>
      <c r="V177" s="12"/>
      <c r="W177" s="12"/>
      <c r="X177" s="42"/>
      <c r="Y177" s="44"/>
      <c r="Z177" s="12"/>
      <c r="AA177" s="12"/>
      <c r="AB177" s="12"/>
      <c r="AC177" s="42"/>
      <c r="AD177" s="44"/>
      <c r="AE177" s="12"/>
      <c r="AF177" s="12"/>
      <c r="AG177" s="12"/>
      <c r="AH177" s="42"/>
      <c r="AI177" s="44"/>
      <c r="AJ177" s="12"/>
      <c r="AK177" s="12"/>
      <c r="AL177" s="12"/>
      <c r="AM177" s="42"/>
      <c r="AN177" s="44"/>
      <c r="AO177" s="12"/>
      <c r="AP177" s="12"/>
      <c r="AQ177" s="12"/>
      <c r="AR177" s="42"/>
      <c r="AS177" s="44"/>
      <c r="AT177" s="12"/>
      <c r="AU177" s="12"/>
      <c r="AV177" s="12"/>
      <c r="AW177" s="42"/>
      <c r="AX177" s="44"/>
    </row>
    <row r="178" spans="1:50" x14ac:dyDescent="0.2">
      <c r="A178" s="12"/>
      <c r="B178" s="64"/>
      <c r="C178" s="18"/>
      <c r="D178" s="19"/>
      <c r="E178" s="65"/>
      <c r="F178" s="17"/>
      <c r="G178" s="27"/>
      <c r="H178" s="12"/>
      <c r="I178" s="15">
        <f>IF(Sprint5TasksTable[[#This Row],[Presup]]&gt;0,(MAX(J178:AX178)-MIN(J178:AX178))/Sprint5TasksTable[[#This Row],[Presup]],0)</f>
        <v>0</v>
      </c>
      <c r="J178" s="12"/>
      <c r="K178" s="12"/>
      <c r="L178" s="12"/>
      <c r="M178" s="12"/>
      <c r="N178" s="42"/>
      <c r="O178" s="44"/>
      <c r="P178" s="12"/>
      <c r="Q178" s="12"/>
      <c r="R178" s="12"/>
      <c r="S178" s="42"/>
      <c r="T178" s="44"/>
      <c r="U178" s="12"/>
      <c r="V178" s="12"/>
      <c r="W178" s="12"/>
      <c r="X178" s="42"/>
      <c r="Y178" s="44"/>
      <c r="Z178" s="12"/>
      <c r="AA178" s="12"/>
      <c r="AB178" s="12"/>
      <c r="AC178" s="42"/>
      <c r="AD178" s="44"/>
      <c r="AE178" s="12"/>
      <c r="AF178" s="12"/>
      <c r="AG178" s="12"/>
      <c r="AH178" s="42"/>
      <c r="AI178" s="44"/>
      <c r="AJ178" s="12"/>
      <c r="AK178" s="12"/>
      <c r="AL178" s="12"/>
      <c r="AM178" s="42"/>
      <c r="AN178" s="44"/>
      <c r="AO178" s="12"/>
      <c r="AP178" s="12"/>
      <c r="AQ178" s="12"/>
      <c r="AR178" s="42"/>
      <c r="AS178" s="44"/>
      <c r="AT178" s="12"/>
      <c r="AU178" s="12"/>
      <c r="AV178" s="12"/>
      <c r="AW178" s="42"/>
      <c r="AX178" s="44"/>
    </row>
    <row r="179" spans="1:50" x14ac:dyDescent="0.2">
      <c r="A179" s="12"/>
      <c r="B179" s="64"/>
      <c r="C179" s="18"/>
      <c r="D179" s="19"/>
      <c r="E179" s="65"/>
      <c r="F179" s="17"/>
      <c r="G179" s="27"/>
      <c r="H179" s="12"/>
      <c r="I179" s="15">
        <f>IF(Sprint5TasksTable[[#This Row],[Presup]]&gt;0,(MAX(J179:AX179)-MIN(J179:AX179))/Sprint5TasksTable[[#This Row],[Presup]],0)</f>
        <v>0</v>
      </c>
      <c r="J179" s="12"/>
      <c r="K179" s="12"/>
      <c r="L179" s="12"/>
      <c r="M179" s="12"/>
      <c r="N179" s="42"/>
      <c r="O179" s="44"/>
      <c r="P179" s="12"/>
      <c r="Q179" s="12"/>
      <c r="R179" s="12"/>
      <c r="S179" s="42"/>
      <c r="T179" s="44"/>
      <c r="U179" s="12"/>
      <c r="V179" s="12"/>
      <c r="W179" s="12"/>
      <c r="X179" s="42"/>
      <c r="Y179" s="44"/>
      <c r="Z179" s="12"/>
      <c r="AA179" s="12"/>
      <c r="AB179" s="12"/>
      <c r="AC179" s="42"/>
      <c r="AD179" s="44"/>
      <c r="AE179" s="12"/>
      <c r="AF179" s="12"/>
      <c r="AG179" s="12"/>
      <c r="AH179" s="42"/>
      <c r="AI179" s="44"/>
      <c r="AJ179" s="12"/>
      <c r="AK179" s="12"/>
      <c r="AL179" s="12"/>
      <c r="AM179" s="42"/>
      <c r="AN179" s="44"/>
      <c r="AO179" s="12"/>
      <c r="AP179" s="12"/>
      <c r="AQ179" s="12"/>
      <c r="AR179" s="42"/>
      <c r="AS179" s="44"/>
      <c r="AT179" s="12"/>
      <c r="AU179" s="12"/>
      <c r="AV179" s="12"/>
      <c r="AW179" s="42"/>
      <c r="AX179" s="44"/>
    </row>
    <row r="180" spans="1:50" x14ac:dyDescent="0.2">
      <c r="A180" s="12"/>
      <c r="B180" s="64"/>
      <c r="C180" s="18"/>
      <c r="D180" s="19"/>
      <c r="E180" s="65"/>
      <c r="F180" s="17"/>
      <c r="G180" s="27"/>
      <c r="H180" s="12"/>
      <c r="I180" s="15">
        <f>IF(Sprint5TasksTable[[#This Row],[Presup]]&gt;0,(MAX(J180:AX180)-MIN(J180:AX180))/Sprint5TasksTable[[#This Row],[Presup]],0)</f>
        <v>0</v>
      </c>
      <c r="J180" s="12"/>
      <c r="K180" s="12"/>
      <c r="L180" s="12"/>
      <c r="M180" s="12"/>
      <c r="N180" s="42"/>
      <c r="O180" s="44"/>
      <c r="P180" s="12"/>
      <c r="Q180" s="12"/>
      <c r="R180" s="12"/>
      <c r="S180" s="42"/>
      <c r="T180" s="44"/>
      <c r="U180" s="12"/>
      <c r="V180" s="12"/>
      <c r="W180" s="12"/>
      <c r="X180" s="42"/>
      <c r="Y180" s="44"/>
      <c r="Z180" s="12"/>
      <c r="AA180" s="12"/>
      <c r="AB180" s="12"/>
      <c r="AC180" s="42"/>
      <c r="AD180" s="44"/>
      <c r="AE180" s="12"/>
      <c r="AF180" s="12"/>
      <c r="AG180" s="12"/>
      <c r="AH180" s="42"/>
      <c r="AI180" s="44"/>
      <c r="AJ180" s="12"/>
      <c r="AK180" s="12"/>
      <c r="AL180" s="12"/>
      <c r="AM180" s="42"/>
      <c r="AN180" s="44"/>
      <c r="AO180" s="12"/>
      <c r="AP180" s="12"/>
      <c r="AQ180" s="12"/>
      <c r="AR180" s="42"/>
      <c r="AS180" s="44"/>
      <c r="AT180" s="12"/>
      <c r="AU180" s="12"/>
      <c r="AV180" s="12"/>
      <c r="AW180" s="42"/>
      <c r="AX180" s="44"/>
    </row>
    <row r="181" spans="1:50" x14ac:dyDescent="0.2">
      <c r="A181" s="12"/>
      <c r="B181" s="64"/>
      <c r="C181" s="18"/>
      <c r="D181" s="19"/>
      <c r="E181" s="65"/>
      <c r="F181" s="17"/>
      <c r="G181" s="27"/>
      <c r="H181" s="12"/>
      <c r="I181" s="15">
        <f>IF(Sprint5TasksTable[[#This Row],[Presup]]&gt;0,(MAX(J181:AX181)-MIN(J181:AX181))/Sprint5TasksTable[[#This Row],[Presup]],0)</f>
        <v>0</v>
      </c>
      <c r="J181" s="12"/>
      <c r="K181" s="12"/>
      <c r="L181" s="12"/>
      <c r="M181" s="12"/>
      <c r="N181" s="42"/>
      <c r="O181" s="44"/>
      <c r="P181" s="12"/>
      <c r="Q181" s="12"/>
      <c r="R181" s="12"/>
      <c r="S181" s="42"/>
      <c r="T181" s="44"/>
      <c r="U181" s="12"/>
      <c r="V181" s="12"/>
      <c r="W181" s="12"/>
      <c r="X181" s="42"/>
      <c r="Y181" s="44"/>
      <c r="Z181" s="12"/>
      <c r="AA181" s="12"/>
      <c r="AB181" s="12"/>
      <c r="AC181" s="42"/>
      <c r="AD181" s="44"/>
      <c r="AE181" s="12"/>
      <c r="AF181" s="12"/>
      <c r="AG181" s="12"/>
      <c r="AH181" s="42"/>
      <c r="AI181" s="44"/>
      <c r="AJ181" s="12"/>
      <c r="AK181" s="12"/>
      <c r="AL181" s="12"/>
      <c r="AM181" s="42"/>
      <c r="AN181" s="44"/>
      <c r="AO181" s="12"/>
      <c r="AP181" s="12"/>
      <c r="AQ181" s="12"/>
      <c r="AR181" s="42"/>
      <c r="AS181" s="44"/>
      <c r="AT181" s="12"/>
      <c r="AU181" s="12"/>
      <c r="AV181" s="12"/>
      <c r="AW181" s="42"/>
      <c r="AX181" s="44"/>
    </row>
    <row r="182" spans="1:50" x14ac:dyDescent="0.2">
      <c r="A182" s="12"/>
      <c r="B182" s="64"/>
      <c r="C182" s="18"/>
      <c r="D182" s="19"/>
      <c r="E182" s="65"/>
      <c r="F182" s="17"/>
      <c r="G182" s="27"/>
      <c r="H182" s="12"/>
      <c r="I182" s="15">
        <f>IF(Sprint5TasksTable[[#This Row],[Presup]]&gt;0,(MAX(J182:AX182)-MIN(J182:AX182))/Sprint5TasksTable[[#This Row],[Presup]],0)</f>
        <v>0</v>
      </c>
      <c r="J182" s="12"/>
      <c r="K182" s="12"/>
      <c r="L182" s="12"/>
      <c r="M182" s="12"/>
      <c r="N182" s="42"/>
      <c r="O182" s="44"/>
      <c r="P182" s="12"/>
      <c r="Q182" s="12"/>
      <c r="R182" s="12"/>
      <c r="S182" s="42"/>
      <c r="T182" s="44"/>
      <c r="U182" s="12"/>
      <c r="V182" s="12"/>
      <c r="W182" s="12"/>
      <c r="X182" s="42"/>
      <c r="Y182" s="44"/>
      <c r="Z182" s="12"/>
      <c r="AA182" s="12"/>
      <c r="AB182" s="12"/>
      <c r="AC182" s="42"/>
      <c r="AD182" s="44"/>
      <c r="AE182" s="12"/>
      <c r="AF182" s="12"/>
      <c r="AG182" s="12"/>
      <c r="AH182" s="42"/>
      <c r="AI182" s="44"/>
      <c r="AJ182" s="12"/>
      <c r="AK182" s="12"/>
      <c r="AL182" s="12"/>
      <c r="AM182" s="42"/>
      <c r="AN182" s="44"/>
      <c r="AO182" s="12"/>
      <c r="AP182" s="12"/>
      <c r="AQ182" s="12"/>
      <c r="AR182" s="42"/>
      <c r="AS182" s="44"/>
      <c r="AT182" s="12"/>
      <c r="AU182" s="12"/>
      <c r="AV182" s="12"/>
      <c r="AW182" s="42"/>
      <c r="AX182" s="44"/>
    </row>
    <row r="183" spans="1:50" x14ac:dyDescent="0.2">
      <c r="A183" s="12"/>
      <c r="B183" s="64"/>
      <c r="C183" s="18"/>
      <c r="D183" s="19"/>
      <c r="E183" s="65"/>
      <c r="F183" s="17"/>
      <c r="G183" s="27"/>
      <c r="H183" s="12"/>
      <c r="I183" s="15">
        <f>IF(Sprint5TasksTable[[#This Row],[Presup]]&gt;0,(MAX(J183:AX183)-MIN(J183:AX183))/Sprint5TasksTable[[#This Row],[Presup]],0)</f>
        <v>0</v>
      </c>
      <c r="J183" s="12"/>
      <c r="K183" s="12"/>
      <c r="L183" s="12"/>
      <c r="M183" s="12"/>
      <c r="N183" s="42"/>
      <c r="O183" s="44"/>
      <c r="P183" s="12"/>
      <c r="Q183" s="12"/>
      <c r="R183" s="12"/>
      <c r="S183" s="42"/>
      <c r="T183" s="44"/>
      <c r="U183" s="12"/>
      <c r="V183" s="12"/>
      <c r="W183" s="12"/>
      <c r="X183" s="42"/>
      <c r="Y183" s="44"/>
      <c r="Z183" s="12"/>
      <c r="AA183" s="12"/>
      <c r="AB183" s="12"/>
      <c r="AC183" s="42"/>
      <c r="AD183" s="44"/>
      <c r="AE183" s="12"/>
      <c r="AF183" s="12"/>
      <c r="AG183" s="12"/>
      <c r="AH183" s="42"/>
      <c r="AI183" s="44"/>
      <c r="AJ183" s="12"/>
      <c r="AK183" s="12"/>
      <c r="AL183" s="12"/>
      <c r="AM183" s="42"/>
      <c r="AN183" s="44"/>
      <c r="AO183" s="12"/>
      <c r="AP183" s="12"/>
      <c r="AQ183" s="12"/>
      <c r="AR183" s="42"/>
      <c r="AS183" s="44"/>
      <c r="AT183" s="12"/>
      <c r="AU183" s="12"/>
      <c r="AV183" s="12"/>
      <c r="AW183" s="42"/>
      <c r="AX183" s="44"/>
    </row>
    <row r="184" spans="1:50" x14ac:dyDescent="0.2">
      <c r="A184" s="12"/>
      <c r="B184" s="64"/>
      <c r="C184" s="18"/>
      <c r="D184" s="19"/>
      <c r="E184" s="65"/>
      <c r="F184" s="17"/>
      <c r="G184" s="27"/>
      <c r="H184" s="12"/>
      <c r="I184" s="15">
        <f>IF(Sprint5TasksTable[[#This Row],[Presup]]&gt;0,(MAX(J184:AX184)-MIN(J184:AX184))/Sprint5TasksTable[[#This Row],[Presup]],0)</f>
        <v>0</v>
      </c>
      <c r="J184" s="12"/>
      <c r="K184" s="12"/>
      <c r="L184" s="12"/>
      <c r="M184" s="12"/>
      <c r="N184" s="42"/>
      <c r="O184" s="44"/>
      <c r="P184" s="12"/>
      <c r="Q184" s="12"/>
      <c r="R184" s="12"/>
      <c r="S184" s="42"/>
      <c r="T184" s="44"/>
      <c r="U184" s="12"/>
      <c r="V184" s="12"/>
      <c r="W184" s="12"/>
      <c r="X184" s="42"/>
      <c r="Y184" s="44"/>
      <c r="Z184" s="12"/>
      <c r="AA184" s="12"/>
      <c r="AB184" s="12"/>
      <c r="AC184" s="42"/>
      <c r="AD184" s="44"/>
      <c r="AE184" s="12"/>
      <c r="AF184" s="12"/>
      <c r="AG184" s="12"/>
      <c r="AH184" s="42"/>
      <c r="AI184" s="44"/>
      <c r="AJ184" s="12"/>
      <c r="AK184" s="12"/>
      <c r="AL184" s="12"/>
      <c r="AM184" s="42"/>
      <c r="AN184" s="44"/>
      <c r="AO184" s="12"/>
      <c r="AP184" s="12"/>
      <c r="AQ184" s="12"/>
      <c r="AR184" s="42"/>
      <c r="AS184" s="44"/>
      <c r="AT184" s="12"/>
      <c r="AU184" s="12"/>
      <c r="AV184" s="12"/>
      <c r="AW184" s="42"/>
      <c r="AX184" s="44"/>
    </row>
    <row r="185" spans="1:50" x14ac:dyDescent="0.2">
      <c r="A185" s="12"/>
      <c r="B185" s="64"/>
      <c r="C185" s="18"/>
      <c r="D185" s="19"/>
      <c r="E185" s="65"/>
      <c r="F185" s="17"/>
      <c r="G185" s="27"/>
      <c r="H185" s="12"/>
      <c r="I185" s="15">
        <f>IF(Sprint5TasksTable[[#This Row],[Presup]]&gt;0,(MAX(J185:AX185)-MIN(J185:AX185))/Sprint5TasksTable[[#This Row],[Presup]],0)</f>
        <v>0</v>
      </c>
      <c r="J185" s="12"/>
      <c r="K185" s="12"/>
      <c r="L185" s="12"/>
      <c r="M185" s="12"/>
      <c r="N185" s="42"/>
      <c r="O185" s="44"/>
      <c r="P185" s="12"/>
      <c r="Q185" s="12"/>
      <c r="R185" s="12"/>
      <c r="S185" s="42"/>
      <c r="T185" s="44"/>
      <c r="U185" s="12"/>
      <c r="V185" s="12"/>
      <c r="W185" s="12"/>
      <c r="X185" s="42"/>
      <c r="Y185" s="44"/>
      <c r="Z185" s="12"/>
      <c r="AA185" s="12"/>
      <c r="AB185" s="12"/>
      <c r="AC185" s="42"/>
      <c r="AD185" s="44"/>
      <c r="AE185" s="12"/>
      <c r="AF185" s="12"/>
      <c r="AG185" s="12"/>
      <c r="AH185" s="42"/>
      <c r="AI185" s="44"/>
      <c r="AJ185" s="12"/>
      <c r="AK185" s="12"/>
      <c r="AL185" s="12"/>
      <c r="AM185" s="42"/>
      <c r="AN185" s="44"/>
      <c r="AO185" s="12"/>
      <c r="AP185" s="12"/>
      <c r="AQ185" s="12"/>
      <c r="AR185" s="42"/>
      <c r="AS185" s="44"/>
      <c r="AT185" s="12"/>
      <c r="AU185" s="12"/>
      <c r="AV185" s="12"/>
      <c r="AW185" s="42"/>
      <c r="AX185" s="44"/>
    </row>
    <row r="186" spans="1:50" x14ac:dyDescent="0.2">
      <c r="A186" s="12"/>
      <c r="B186" s="64"/>
      <c r="C186" s="18"/>
      <c r="D186" s="19"/>
      <c r="E186" s="65"/>
      <c r="F186" s="17"/>
      <c r="G186" s="27"/>
      <c r="H186" s="12"/>
      <c r="I186" s="15">
        <f>IF(Sprint5TasksTable[[#This Row],[Presup]]&gt;0,(MAX(J186:AX186)-MIN(J186:AX186))/Sprint5TasksTable[[#This Row],[Presup]],0)</f>
        <v>0</v>
      </c>
      <c r="J186" s="12"/>
      <c r="K186" s="12"/>
      <c r="L186" s="12"/>
      <c r="M186" s="12"/>
      <c r="N186" s="42"/>
      <c r="O186" s="44"/>
      <c r="P186" s="12"/>
      <c r="Q186" s="12"/>
      <c r="R186" s="12"/>
      <c r="S186" s="42"/>
      <c r="T186" s="44"/>
      <c r="U186" s="12"/>
      <c r="V186" s="12"/>
      <c r="W186" s="12"/>
      <c r="X186" s="42"/>
      <c r="Y186" s="44"/>
      <c r="Z186" s="12"/>
      <c r="AA186" s="12"/>
      <c r="AB186" s="12"/>
      <c r="AC186" s="42"/>
      <c r="AD186" s="44"/>
      <c r="AE186" s="12"/>
      <c r="AF186" s="12"/>
      <c r="AG186" s="12"/>
      <c r="AH186" s="42"/>
      <c r="AI186" s="44"/>
      <c r="AJ186" s="12"/>
      <c r="AK186" s="12"/>
      <c r="AL186" s="12"/>
      <c r="AM186" s="42"/>
      <c r="AN186" s="44"/>
      <c r="AO186" s="12"/>
      <c r="AP186" s="12"/>
      <c r="AQ186" s="12"/>
      <c r="AR186" s="42"/>
      <c r="AS186" s="44"/>
      <c r="AT186" s="12"/>
      <c r="AU186" s="12"/>
      <c r="AV186" s="12"/>
      <c r="AW186" s="42"/>
      <c r="AX186" s="44"/>
    </row>
    <row r="187" spans="1:50" x14ac:dyDescent="0.2">
      <c r="A187" s="12"/>
      <c r="B187" s="64"/>
      <c r="C187" s="18"/>
      <c r="D187" s="19"/>
      <c r="E187" s="65"/>
      <c r="F187" s="17"/>
      <c r="G187" s="27"/>
      <c r="H187" s="12"/>
      <c r="I187" s="15">
        <f>IF(Sprint5TasksTable[[#This Row],[Presup]]&gt;0,(MAX(J187:AX187)-MIN(J187:AX187))/Sprint5TasksTable[[#This Row],[Presup]],0)</f>
        <v>0</v>
      </c>
      <c r="J187" s="12"/>
      <c r="K187" s="12"/>
      <c r="L187" s="12"/>
      <c r="M187" s="12"/>
      <c r="N187" s="42"/>
      <c r="O187" s="44"/>
      <c r="P187" s="12"/>
      <c r="Q187" s="12"/>
      <c r="R187" s="12"/>
      <c r="S187" s="42"/>
      <c r="T187" s="44"/>
      <c r="U187" s="12"/>
      <c r="V187" s="12"/>
      <c r="W187" s="12"/>
      <c r="X187" s="42"/>
      <c r="Y187" s="44"/>
      <c r="Z187" s="12"/>
      <c r="AA187" s="12"/>
      <c r="AB187" s="12"/>
      <c r="AC187" s="42"/>
      <c r="AD187" s="44"/>
      <c r="AE187" s="12"/>
      <c r="AF187" s="12"/>
      <c r="AG187" s="12"/>
      <c r="AH187" s="42"/>
      <c r="AI187" s="44"/>
      <c r="AJ187" s="12"/>
      <c r="AK187" s="12"/>
      <c r="AL187" s="12"/>
      <c r="AM187" s="42"/>
      <c r="AN187" s="44"/>
      <c r="AO187" s="12"/>
      <c r="AP187" s="12"/>
      <c r="AQ187" s="12"/>
      <c r="AR187" s="42"/>
      <c r="AS187" s="44"/>
      <c r="AT187" s="12"/>
      <c r="AU187" s="12"/>
      <c r="AV187" s="12"/>
      <c r="AW187" s="42"/>
      <c r="AX187" s="44"/>
    </row>
    <row r="188" spans="1:50" x14ac:dyDescent="0.2">
      <c r="A188" s="12"/>
      <c r="B188" s="64"/>
      <c r="C188" s="18"/>
      <c r="D188" s="19"/>
      <c r="E188" s="65"/>
      <c r="F188" s="17"/>
      <c r="G188" s="27"/>
      <c r="H188" s="12"/>
      <c r="I188" s="15">
        <f>IF(Sprint5TasksTable[[#This Row],[Presup]]&gt;0,(MAX(J188:AX188)-MIN(J188:AX188))/Sprint5TasksTable[[#This Row],[Presup]],0)</f>
        <v>0</v>
      </c>
      <c r="J188" s="12"/>
      <c r="K188" s="12"/>
      <c r="L188" s="12"/>
      <c r="M188" s="12"/>
      <c r="N188" s="42"/>
      <c r="O188" s="44"/>
      <c r="P188" s="12"/>
      <c r="Q188" s="12"/>
      <c r="R188" s="12"/>
      <c r="S188" s="42"/>
      <c r="T188" s="44"/>
      <c r="U188" s="12"/>
      <c r="V188" s="12"/>
      <c r="W188" s="12"/>
      <c r="X188" s="42"/>
      <c r="Y188" s="44"/>
      <c r="Z188" s="12"/>
      <c r="AA188" s="12"/>
      <c r="AB188" s="12"/>
      <c r="AC188" s="42"/>
      <c r="AD188" s="44"/>
      <c r="AE188" s="12"/>
      <c r="AF188" s="12"/>
      <c r="AG188" s="12"/>
      <c r="AH188" s="42"/>
      <c r="AI188" s="44"/>
      <c r="AJ188" s="12"/>
      <c r="AK188" s="12"/>
      <c r="AL188" s="12"/>
      <c r="AM188" s="42"/>
      <c r="AN188" s="44"/>
      <c r="AO188" s="12"/>
      <c r="AP188" s="12"/>
      <c r="AQ188" s="12"/>
      <c r="AR188" s="42"/>
      <c r="AS188" s="44"/>
      <c r="AT188" s="12"/>
      <c r="AU188" s="12"/>
      <c r="AV188" s="12"/>
      <c r="AW188" s="42"/>
      <c r="AX188" s="44"/>
    </row>
    <row r="189" spans="1:50" x14ac:dyDescent="0.2">
      <c r="A189" s="12"/>
      <c r="B189" s="64"/>
      <c r="C189" s="18"/>
      <c r="D189" s="19"/>
      <c r="E189" s="65"/>
      <c r="F189" s="17"/>
      <c r="G189" s="27"/>
      <c r="H189" s="12"/>
      <c r="I189" s="15">
        <f>IF(Sprint5TasksTable[[#This Row],[Presup]]&gt;0,(MAX(J189:AX189)-MIN(J189:AX189))/Sprint5TasksTable[[#This Row],[Presup]],0)</f>
        <v>0</v>
      </c>
      <c r="J189" s="12"/>
      <c r="K189" s="12"/>
      <c r="L189" s="12"/>
      <c r="M189" s="12"/>
      <c r="N189" s="42"/>
      <c r="O189" s="44"/>
      <c r="P189" s="12"/>
      <c r="Q189" s="12"/>
      <c r="R189" s="12"/>
      <c r="S189" s="42"/>
      <c r="T189" s="44"/>
      <c r="U189" s="12"/>
      <c r="V189" s="12"/>
      <c r="W189" s="12"/>
      <c r="X189" s="42"/>
      <c r="Y189" s="44"/>
      <c r="Z189" s="12"/>
      <c r="AA189" s="12"/>
      <c r="AB189" s="12"/>
      <c r="AC189" s="42"/>
      <c r="AD189" s="44"/>
      <c r="AE189" s="12"/>
      <c r="AF189" s="12"/>
      <c r="AG189" s="12"/>
      <c r="AH189" s="42"/>
      <c r="AI189" s="44"/>
      <c r="AJ189" s="12"/>
      <c r="AK189" s="12"/>
      <c r="AL189" s="12"/>
      <c r="AM189" s="42"/>
      <c r="AN189" s="44"/>
      <c r="AO189" s="12"/>
      <c r="AP189" s="12"/>
      <c r="AQ189" s="12"/>
      <c r="AR189" s="42"/>
      <c r="AS189" s="44"/>
      <c r="AT189" s="12"/>
      <c r="AU189" s="12"/>
      <c r="AV189" s="12"/>
      <c r="AW189" s="42"/>
      <c r="AX189" s="44"/>
    </row>
    <row r="190" spans="1:50" x14ac:dyDescent="0.2">
      <c r="A190" s="12"/>
      <c r="B190" s="64"/>
      <c r="C190" s="18"/>
      <c r="D190" s="19"/>
      <c r="E190" s="65"/>
      <c r="F190" s="17"/>
      <c r="G190" s="27"/>
      <c r="H190" s="12"/>
      <c r="I190" s="15">
        <f>IF(Sprint5TasksTable[[#This Row],[Presup]]&gt;0,(MAX(J190:AX190)-MIN(J190:AX190))/Sprint5TasksTable[[#This Row],[Presup]],0)</f>
        <v>0</v>
      </c>
      <c r="J190" s="12"/>
      <c r="K190" s="12"/>
      <c r="L190" s="12"/>
      <c r="M190" s="12"/>
      <c r="N190" s="42"/>
      <c r="O190" s="44"/>
      <c r="P190" s="12"/>
      <c r="Q190" s="12"/>
      <c r="R190" s="12"/>
      <c r="S190" s="42"/>
      <c r="T190" s="44"/>
      <c r="U190" s="12"/>
      <c r="V190" s="12"/>
      <c r="W190" s="12"/>
      <c r="X190" s="42"/>
      <c r="Y190" s="44"/>
      <c r="Z190" s="12"/>
      <c r="AA190" s="12"/>
      <c r="AB190" s="12"/>
      <c r="AC190" s="42"/>
      <c r="AD190" s="44"/>
      <c r="AE190" s="12"/>
      <c r="AF190" s="12"/>
      <c r="AG190" s="12"/>
      <c r="AH190" s="42"/>
      <c r="AI190" s="44"/>
      <c r="AJ190" s="12"/>
      <c r="AK190" s="12"/>
      <c r="AL190" s="12"/>
      <c r="AM190" s="42"/>
      <c r="AN190" s="44"/>
      <c r="AO190" s="12"/>
      <c r="AP190" s="12"/>
      <c r="AQ190" s="12"/>
      <c r="AR190" s="42"/>
      <c r="AS190" s="44"/>
      <c r="AT190" s="12"/>
      <c r="AU190" s="12"/>
      <c r="AV190" s="12"/>
      <c r="AW190" s="42"/>
      <c r="AX190" s="44"/>
    </row>
    <row r="191" spans="1:50" x14ac:dyDescent="0.2">
      <c r="A191" s="12"/>
      <c r="B191" s="64"/>
      <c r="C191" s="18"/>
      <c r="D191" s="19"/>
      <c r="E191" s="65"/>
      <c r="F191" s="17"/>
      <c r="G191" s="27"/>
      <c r="H191" s="12"/>
      <c r="I191" s="15">
        <f>IF(Sprint5TasksTable[[#This Row],[Presup]]&gt;0,(MAX(J191:AX191)-MIN(J191:AX191))/Sprint5TasksTable[[#This Row],[Presup]],0)</f>
        <v>0</v>
      </c>
      <c r="J191" s="12"/>
      <c r="K191" s="12"/>
      <c r="L191" s="12"/>
      <c r="M191" s="12"/>
      <c r="N191" s="42"/>
      <c r="O191" s="44"/>
      <c r="P191" s="12"/>
      <c r="Q191" s="12"/>
      <c r="R191" s="12"/>
      <c r="S191" s="42"/>
      <c r="T191" s="44"/>
      <c r="U191" s="12"/>
      <c r="V191" s="12"/>
      <c r="W191" s="12"/>
      <c r="X191" s="42"/>
      <c r="Y191" s="44"/>
      <c r="Z191" s="12"/>
      <c r="AA191" s="12"/>
      <c r="AB191" s="12"/>
      <c r="AC191" s="42"/>
      <c r="AD191" s="44"/>
      <c r="AE191" s="12"/>
      <c r="AF191" s="12"/>
      <c r="AG191" s="12"/>
      <c r="AH191" s="42"/>
      <c r="AI191" s="44"/>
      <c r="AJ191" s="12"/>
      <c r="AK191" s="12"/>
      <c r="AL191" s="12"/>
      <c r="AM191" s="42"/>
      <c r="AN191" s="44"/>
      <c r="AO191" s="12"/>
      <c r="AP191" s="12"/>
      <c r="AQ191" s="12"/>
      <c r="AR191" s="42"/>
      <c r="AS191" s="44"/>
      <c r="AT191" s="12"/>
      <c r="AU191" s="12"/>
      <c r="AV191" s="12"/>
      <c r="AW191" s="42"/>
      <c r="AX191" s="44"/>
    </row>
    <row r="192" spans="1:50" x14ac:dyDescent="0.2">
      <c r="A192" s="12"/>
      <c r="B192" s="64"/>
      <c r="C192" s="18"/>
      <c r="D192" s="19"/>
      <c r="E192" s="65"/>
      <c r="F192" s="17"/>
      <c r="G192" s="27"/>
      <c r="H192" s="12"/>
      <c r="I192" s="15">
        <f>IF(Sprint5TasksTable[[#This Row],[Presup]]&gt;0,(MAX(J192:AX192)-MIN(J192:AX192))/Sprint5TasksTable[[#This Row],[Presup]],0)</f>
        <v>0</v>
      </c>
      <c r="J192" s="12"/>
      <c r="K192" s="12"/>
      <c r="L192" s="12"/>
      <c r="M192" s="12"/>
      <c r="N192" s="42"/>
      <c r="O192" s="44"/>
      <c r="P192" s="12"/>
      <c r="Q192" s="12"/>
      <c r="R192" s="12"/>
      <c r="S192" s="42"/>
      <c r="T192" s="44"/>
      <c r="U192" s="12"/>
      <c r="V192" s="12"/>
      <c r="W192" s="12"/>
      <c r="X192" s="42"/>
      <c r="Y192" s="44"/>
      <c r="Z192" s="12"/>
      <c r="AA192" s="12"/>
      <c r="AB192" s="12"/>
      <c r="AC192" s="42"/>
      <c r="AD192" s="44"/>
      <c r="AE192" s="12"/>
      <c r="AF192" s="12"/>
      <c r="AG192" s="12"/>
      <c r="AH192" s="42"/>
      <c r="AI192" s="44"/>
      <c r="AJ192" s="12"/>
      <c r="AK192" s="12"/>
      <c r="AL192" s="12"/>
      <c r="AM192" s="42"/>
      <c r="AN192" s="44"/>
      <c r="AO192" s="12"/>
      <c r="AP192" s="12"/>
      <c r="AQ192" s="12"/>
      <c r="AR192" s="42"/>
      <c r="AS192" s="44"/>
      <c r="AT192" s="12"/>
      <c r="AU192" s="12"/>
      <c r="AV192" s="12"/>
      <c r="AW192" s="42"/>
      <c r="AX192" s="44"/>
    </row>
    <row r="193" spans="1:50" x14ac:dyDescent="0.2">
      <c r="A193" s="12"/>
      <c r="B193" s="64"/>
      <c r="C193" s="18"/>
      <c r="D193" s="19"/>
      <c r="E193" s="65"/>
      <c r="F193" s="17"/>
      <c r="G193" s="27"/>
      <c r="H193" s="12"/>
      <c r="I193" s="15">
        <f>IF(Sprint5TasksTable[[#This Row],[Presup]]&gt;0,(MAX(J193:AX193)-MIN(J193:AX193))/Sprint5TasksTable[[#This Row],[Presup]],0)</f>
        <v>0</v>
      </c>
      <c r="J193" s="12"/>
      <c r="K193" s="12"/>
      <c r="L193" s="12"/>
      <c r="M193" s="12"/>
      <c r="N193" s="42"/>
      <c r="O193" s="44"/>
      <c r="P193" s="12"/>
      <c r="Q193" s="12"/>
      <c r="R193" s="12"/>
      <c r="S193" s="42"/>
      <c r="T193" s="44"/>
      <c r="U193" s="12"/>
      <c r="V193" s="12"/>
      <c r="W193" s="12"/>
      <c r="X193" s="42"/>
      <c r="Y193" s="44"/>
      <c r="Z193" s="12"/>
      <c r="AA193" s="12"/>
      <c r="AB193" s="12"/>
      <c r="AC193" s="42"/>
      <c r="AD193" s="44"/>
      <c r="AE193" s="12"/>
      <c r="AF193" s="12"/>
      <c r="AG193" s="12"/>
      <c r="AH193" s="42"/>
      <c r="AI193" s="44"/>
      <c r="AJ193" s="12"/>
      <c r="AK193" s="12"/>
      <c r="AL193" s="12"/>
      <c r="AM193" s="42"/>
      <c r="AN193" s="44"/>
      <c r="AO193" s="12"/>
      <c r="AP193" s="12"/>
      <c r="AQ193" s="12"/>
      <c r="AR193" s="42"/>
      <c r="AS193" s="44"/>
      <c r="AT193" s="12"/>
      <c r="AU193" s="12"/>
      <c r="AV193" s="12"/>
      <c r="AW193" s="42"/>
      <c r="AX193" s="44"/>
    </row>
    <row r="194" spans="1:50" x14ac:dyDescent="0.2">
      <c r="A194" s="12"/>
      <c r="B194" s="64"/>
      <c r="C194" s="18"/>
      <c r="D194" s="19"/>
      <c r="E194" s="65"/>
      <c r="F194" s="17"/>
      <c r="G194" s="27"/>
      <c r="H194" s="12"/>
      <c r="I194" s="15">
        <f>IF(Sprint5TasksTable[[#This Row],[Presup]]&gt;0,(MAX(J194:AX194)-MIN(J194:AX194))/Sprint5TasksTable[[#This Row],[Presup]],0)</f>
        <v>0</v>
      </c>
      <c r="J194" s="12"/>
      <c r="K194" s="12"/>
      <c r="L194" s="12"/>
      <c r="M194" s="12"/>
      <c r="N194" s="42"/>
      <c r="O194" s="44"/>
      <c r="P194" s="12"/>
      <c r="Q194" s="12"/>
      <c r="R194" s="12"/>
      <c r="S194" s="42"/>
      <c r="T194" s="44"/>
      <c r="U194" s="12"/>
      <c r="V194" s="12"/>
      <c r="W194" s="12"/>
      <c r="X194" s="42"/>
      <c r="Y194" s="44"/>
      <c r="Z194" s="12"/>
      <c r="AA194" s="12"/>
      <c r="AB194" s="12"/>
      <c r="AC194" s="42"/>
      <c r="AD194" s="44"/>
      <c r="AE194" s="12"/>
      <c r="AF194" s="12"/>
      <c r="AG194" s="12"/>
      <c r="AH194" s="42"/>
      <c r="AI194" s="44"/>
      <c r="AJ194" s="12"/>
      <c r="AK194" s="12"/>
      <c r="AL194" s="12"/>
      <c r="AM194" s="42"/>
      <c r="AN194" s="44"/>
      <c r="AO194" s="12"/>
      <c r="AP194" s="12"/>
      <c r="AQ194" s="12"/>
      <c r="AR194" s="42"/>
      <c r="AS194" s="44"/>
      <c r="AT194" s="12"/>
      <c r="AU194" s="12"/>
      <c r="AV194" s="12"/>
      <c r="AW194" s="42"/>
      <c r="AX194" s="44"/>
    </row>
    <row r="195" spans="1:50" x14ac:dyDescent="0.2">
      <c r="A195" s="12"/>
      <c r="B195" s="64"/>
      <c r="C195" s="18"/>
      <c r="D195" s="19"/>
      <c r="E195" s="65"/>
      <c r="F195" s="17"/>
      <c r="G195" s="27"/>
      <c r="H195" s="12"/>
      <c r="I195" s="15">
        <f>IF(Sprint5TasksTable[[#This Row],[Presup]]&gt;0,(MAX(J195:AX195)-MIN(J195:AX195))/Sprint5TasksTable[[#This Row],[Presup]],0)</f>
        <v>0</v>
      </c>
      <c r="J195" s="12"/>
      <c r="K195" s="12"/>
      <c r="L195" s="12"/>
      <c r="M195" s="12"/>
      <c r="N195" s="42"/>
      <c r="O195" s="44"/>
      <c r="P195" s="12"/>
      <c r="Q195" s="12"/>
      <c r="R195" s="12"/>
      <c r="S195" s="42"/>
      <c r="T195" s="44"/>
      <c r="U195" s="12"/>
      <c r="V195" s="12"/>
      <c r="W195" s="12"/>
      <c r="X195" s="42"/>
      <c r="Y195" s="44"/>
      <c r="Z195" s="12"/>
      <c r="AA195" s="12"/>
      <c r="AB195" s="12"/>
      <c r="AC195" s="42"/>
      <c r="AD195" s="44"/>
      <c r="AE195" s="12"/>
      <c r="AF195" s="12"/>
      <c r="AG195" s="12"/>
      <c r="AH195" s="42"/>
      <c r="AI195" s="44"/>
      <c r="AJ195" s="12"/>
      <c r="AK195" s="12"/>
      <c r="AL195" s="12"/>
      <c r="AM195" s="42"/>
      <c r="AN195" s="44"/>
      <c r="AO195" s="12"/>
      <c r="AP195" s="12"/>
      <c r="AQ195" s="12"/>
      <c r="AR195" s="42"/>
      <c r="AS195" s="44"/>
      <c r="AT195" s="12"/>
      <c r="AU195" s="12"/>
      <c r="AV195" s="12"/>
      <c r="AW195" s="42"/>
      <c r="AX195" s="44"/>
    </row>
    <row r="196" spans="1:50" x14ac:dyDescent="0.2">
      <c r="A196" s="12"/>
      <c r="B196" s="64"/>
      <c r="C196" s="18"/>
      <c r="D196" s="19"/>
      <c r="E196" s="65"/>
      <c r="F196" s="17"/>
      <c r="G196" s="27"/>
      <c r="H196" s="12"/>
      <c r="I196" s="15">
        <f>IF(Sprint5TasksTable[[#This Row],[Presup]]&gt;0,(MAX(J196:AX196)-MIN(J196:AX196))/Sprint5TasksTable[[#This Row],[Presup]],0)</f>
        <v>0</v>
      </c>
      <c r="J196" s="12"/>
      <c r="K196" s="12"/>
      <c r="L196" s="12"/>
      <c r="M196" s="12"/>
      <c r="N196" s="42"/>
      <c r="O196" s="44"/>
      <c r="P196" s="12"/>
      <c r="Q196" s="12"/>
      <c r="R196" s="12"/>
      <c r="S196" s="42"/>
      <c r="T196" s="44"/>
      <c r="U196" s="12"/>
      <c r="V196" s="12"/>
      <c r="W196" s="12"/>
      <c r="X196" s="42"/>
      <c r="Y196" s="44"/>
      <c r="Z196" s="12"/>
      <c r="AA196" s="12"/>
      <c r="AB196" s="12"/>
      <c r="AC196" s="42"/>
      <c r="AD196" s="44"/>
      <c r="AE196" s="12"/>
      <c r="AF196" s="12"/>
      <c r="AG196" s="12"/>
      <c r="AH196" s="42"/>
      <c r="AI196" s="44"/>
      <c r="AJ196" s="12"/>
      <c r="AK196" s="12"/>
      <c r="AL196" s="12"/>
      <c r="AM196" s="42"/>
      <c r="AN196" s="44"/>
      <c r="AO196" s="12"/>
      <c r="AP196" s="12"/>
      <c r="AQ196" s="12"/>
      <c r="AR196" s="42"/>
      <c r="AS196" s="44"/>
      <c r="AT196" s="12"/>
      <c r="AU196" s="12"/>
      <c r="AV196" s="12"/>
      <c r="AW196" s="42"/>
      <c r="AX196" s="44"/>
    </row>
    <row r="197" spans="1:50" x14ac:dyDescent="0.2">
      <c r="A197" s="12"/>
      <c r="B197" s="64"/>
      <c r="C197" s="18"/>
      <c r="D197" s="19"/>
      <c r="E197" s="65"/>
      <c r="F197" s="17"/>
      <c r="G197" s="27"/>
      <c r="H197" s="12"/>
      <c r="I197" s="15">
        <f>IF(Sprint5TasksTable[[#This Row],[Presup]]&gt;0,(MAX(J197:AX197)-MIN(J197:AX197))/Sprint5TasksTable[[#This Row],[Presup]],0)</f>
        <v>0</v>
      </c>
      <c r="J197" s="12"/>
      <c r="K197" s="12"/>
      <c r="L197" s="12"/>
      <c r="M197" s="12"/>
      <c r="N197" s="42"/>
      <c r="O197" s="44"/>
      <c r="P197" s="12"/>
      <c r="Q197" s="12"/>
      <c r="R197" s="12"/>
      <c r="S197" s="42"/>
      <c r="T197" s="44"/>
      <c r="U197" s="12"/>
      <c r="V197" s="12"/>
      <c r="W197" s="12"/>
      <c r="X197" s="42"/>
      <c r="Y197" s="44"/>
      <c r="Z197" s="12"/>
      <c r="AA197" s="12"/>
      <c r="AB197" s="12"/>
      <c r="AC197" s="42"/>
      <c r="AD197" s="44"/>
      <c r="AE197" s="12"/>
      <c r="AF197" s="12"/>
      <c r="AG197" s="12"/>
      <c r="AH197" s="42"/>
      <c r="AI197" s="44"/>
      <c r="AJ197" s="12"/>
      <c r="AK197" s="12"/>
      <c r="AL197" s="12"/>
      <c r="AM197" s="42"/>
      <c r="AN197" s="44"/>
      <c r="AO197" s="12"/>
      <c r="AP197" s="12"/>
      <c r="AQ197" s="12"/>
      <c r="AR197" s="42"/>
      <c r="AS197" s="44"/>
      <c r="AT197" s="12"/>
      <c r="AU197" s="12"/>
      <c r="AV197" s="12"/>
      <c r="AW197" s="42"/>
      <c r="AX197" s="44"/>
    </row>
    <row r="198" spans="1:50" x14ac:dyDescent="0.2">
      <c r="A198" s="12"/>
      <c r="B198" s="64"/>
      <c r="C198" s="18"/>
      <c r="D198" s="19"/>
      <c r="E198" s="65"/>
      <c r="F198" s="17"/>
      <c r="G198" s="27"/>
      <c r="H198" s="12"/>
      <c r="I198" s="15">
        <f>IF(Sprint5TasksTable[[#This Row],[Presup]]&gt;0,(MAX(J198:AX198)-MIN(J198:AX198))/Sprint5TasksTable[[#This Row],[Presup]],0)</f>
        <v>0</v>
      </c>
      <c r="J198" s="12"/>
      <c r="K198" s="12"/>
      <c r="L198" s="12"/>
      <c r="M198" s="12"/>
      <c r="N198" s="42"/>
      <c r="O198" s="44"/>
      <c r="P198" s="12"/>
      <c r="Q198" s="12"/>
      <c r="R198" s="12"/>
      <c r="S198" s="42"/>
      <c r="T198" s="44"/>
      <c r="U198" s="12"/>
      <c r="V198" s="12"/>
      <c r="W198" s="12"/>
      <c r="X198" s="42"/>
      <c r="Y198" s="44"/>
      <c r="Z198" s="12"/>
      <c r="AA198" s="12"/>
      <c r="AB198" s="12"/>
      <c r="AC198" s="42"/>
      <c r="AD198" s="44"/>
      <c r="AE198" s="12"/>
      <c r="AF198" s="12"/>
      <c r="AG198" s="12"/>
      <c r="AH198" s="42"/>
      <c r="AI198" s="44"/>
      <c r="AJ198" s="12"/>
      <c r="AK198" s="12"/>
      <c r="AL198" s="12"/>
      <c r="AM198" s="42"/>
      <c r="AN198" s="44"/>
      <c r="AO198" s="12"/>
      <c r="AP198" s="12"/>
      <c r="AQ198" s="12"/>
      <c r="AR198" s="42"/>
      <c r="AS198" s="44"/>
      <c r="AT198" s="12"/>
      <c r="AU198" s="12"/>
      <c r="AV198" s="12"/>
      <c r="AW198" s="42"/>
      <c r="AX198" s="44"/>
    </row>
    <row r="199" spans="1:50" x14ac:dyDescent="0.2">
      <c r="A199" s="12"/>
      <c r="B199" s="64"/>
      <c r="C199" s="18"/>
      <c r="D199" s="19"/>
      <c r="E199" s="65"/>
      <c r="F199" s="17"/>
      <c r="G199" s="27"/>
      <c r="H199" s="12"/>
      <c r="I199" s="15">
        <f>IF(Sprint5TasksTable[[#This Row],[Presup]]&gt;0,(MAX(J199:AX199)-MIN(J199:AX199))/Sprint5TasksTable[[#This Row],[Presup]],0)</f>
        <v>0</v>
      </c>
      <c r="J199" s="12"/>
      <c r="K199" s="12"/>
      <c r="L199" s="12"/>
      <c r="M199" s="12"/>
      <c r="N199" s="42"/>
      <c r="O199" s="44"/>
      <c r="P199" s="12"/>
      <c r="Q199" s="12"/>
      <c r="R199" s="12"/>
      <c r="S199" s="42"/>
      <c r="T199" s="44"/>
      <c r="U199" s="12"/>
      <c r="V199" s="12"/>
      <c r="W199" s="12"/>
      <c r="X199" s="42"/>
      <c r="Y199" s="44"/>
      <c r="Z199" s="12"/>
      <c r="AA199" s="12"/>
      <c r="AB199" s="12"/>
      <c r="AC199" s="42"/>
      <c r="AD199" s="44"/>
      <c r="AE199" s="12"/>
      <c r="AF199" s="12"/>
      <c r="AG199" s="12"/>
      <c r="AH199" s="42"/>
      <c r="AI199" s="44"/>
      <c r="AJ199" s="12"/>
      <c r="AK199" s="12"/>
      <c r="AL199" s="12"/>
      <c r="AM199" s="42"/>
      <c r="AN199" s="44"/>
      <c r="AO199" s="12"/>
      <c r="AP199" s="12"/>
      <c r="AQ199" s="12"/>
      <c r="AR199" s="42"/>
      <c r="AS199" s="44"/>
      <c r="AT199" s="12"/>
      <c r="AU199" s="12"/>
      <c r="AV199" s="12"/>
      <c r="AW199" s="42"/>
      <c r="AX199" s="44"/>
    </row>
    <row r="200" spans="1:50" x14ac:dyDescent="0.2">
      <c r="A200" s="12"/>
      <c r="B200" s="64"/>
      <c r="C200" s="18"/>
      <c r="D200" s="19"/>
      <c r="E200" s="65"/>
      <c r="F200" s="17"/>
      <c r="G200" s="27"/>
      <c r="H200" s="12"/>
      <c r="I200" s="15">
        <f>IF(Sprint5TasksTable[[#This Row],[Presup]]&gt;0,(MAX(J200:AX200)-MIN(J200:AX200))/Sprint5TasksTable[[#This Row],[Presup]],0)</f>
        <v>0</v>
      </c>
      <c r="J200" s="12"/>
      <c r="K200" s="12"/>
      <c r="L200" s="12"/>
      <c r="M200" s="12"/>
      <c r="N200" s="42"/>
      <c r="O200" s="44"/>
      <c r="P200" s="12"/>
      <c r="Q200" s="12"/>
      <c r="R200" s="12"/>
      <c r="S200" s="42"/>
      <c r="T200" s="44"/>
      <c r="U200" s="12"/>
      <c r="V200" s="12"/>
      <c r="W200" s="12"/>
      <c r="X200" s="42"/>
      <c r="Y200" s="44"/>
      <c r="Z200" s="12"/>
      <c r="AA200" s="12"/>
      <c r="AB200" s="12"/>
      <c r="AC200" s="42"/>
      <c r="AD200" s="44"/>
      <c r="AE200" s="12"/>
      <c r="AF200" s="12"/>
      <c r="AG200" s="12"/>
      <c r="AH200" s="42"/>
      <c r="AI200" s="44"/>
      <c r="AJ200" s="12"/>
      <c r="AK200" s="12"/>
      <c r="AL200" s="12"/>
      <c r="AM200" s="42"/>
      <c r="AN200" s="44"/>
      <c r="AO200" s="12"/>
      <c r="AP200" s="12"/>
      <c r="AQ200" s="12"/>
      <c r="AR200" s="42"/>
      <c r="AS200" s="44"/>
      <c r="AT200" s="12"/>
      <c r="AU200" s="12"/>
      <c r="AV200" s="12"/>
      <c r="AW200" s="42"/>
      <c r="AX200" s="44"/>
    </row>
    <row r="201" spans="1:50" x14ac:dyDescent="0.2">
      <c r="A201" s="12"/>
      <c r="B201" s="64"/>
      <c r="C201" s="18"/>
      <c r="D201" s="19"/>
      <c r="E201" s="65"/>
      <c r="F201" s="17"/>
      <c r="G201" s="27"/>
      <c r="H201" s="12"/>
      <c r="I201" s="15">
        <f>IF(Sprint5TasksTable[[#This Row],[Presup]]&gt;0,(MAX(J201:AX201)-MIN(J201:AX201))/Sprint5TasksTable[[#This Row],[Presup]],0)</f>
        <v>0</v>
      </c>
      <c r="J201" s="12"/>
      <c r="K201" s="12"/>
      <c r="L201" s="12"/>
      <c r="M201" s="12"/>
      <c r="N201" s="42"/>
      <c r="O201" s="44"/>
      <c r="P201" s="12"/>
      <c r="Q201" s="12"/>
      <c r="R201" s="12"/>
      <c r="S201" s="42"/>
      <c r="T201" s="44"/>
      <c r="U201" s="12"/>
      <c r="V201" s="12"/>
      <c r="W201" s="12"/>
      <c r="X201" s="42"/>
      <c r="Y201" s="44"/>
      <c r="Z201" s="12"/>
      <c r="AA201" s="12"/>
      <c r="AB201" s="12"/>
      <c r="AC201" s="42"/>
      <c r="AD201" s="44"/>
      <c r="AE201" s="12"/>
      <c r="AF201" s="12"/>
      <c r="AG201" s="12"/>
      <c r="AH201" s="42"/>
      <c r="AI201" s="44"/>
      <c r="AJ201" s="12"/>
      <c r="AK201" s="12"/>
      <c r="AL201" s="12"/>
      <c r="AM201" s="42"/>
      <c r="AN201" s="44"/>
      <c r="AO201" s="12"/>
      <c r="AP201" s="12"/>
      <c r="AQ201" s="12"/>
      <c r="AR201" s="42"/>
      <c r="AS201" s="44"/>
      <c r="AT201" s="12"/>
      <c r="AU201" s="12"/>
      <c r="AV201" s="12"/>
      <c r="AW201" s="42"/>
      <c r="AX201" s="44"/>
    </row>
    <row r="202" spans="1:50" x14ac:dyDescent="0.2">
      <c r="A202" s="12"/>
      <c r="B202" s="64"/>
      <c r="C202" s="18"/>
      <c r="D202" s="19"/>
      <c r="E202" s="65"/>
      <c r="F202" s="17"/>
      <c r="G202" s="27"/>
      <c r="H202" s="12"/>
      <c r="I202" s="15">
        <f>IF(Sprint5TasksTable[[#This Row],[Presup]]&gt;0,(MAX(J202:AX202)-MIN(J202:AX202))/Sprint5TasksTable[[#This Row],[Presup]],0)</f>
        <v>0</v>
      </c>
      <c r="J202" s="12"/>
      <c r="K202" s="12"/>
      <c r="L202" s="12"/>
      <c r="M202" s="12"/>
      <c r="N202" s="42"/>
      <c r="O202" s="44"/>
      <c r="P202" s="12"/>
      <c r="Q202" s="12"/>
      <c r="R202" s="12"/>
      <c r="S202" s="42"/>
      <c r="T202" s="44"/>
      <c r="U202" s="12"/>
      <c r="V202" s="12"/>
      <c r="W202" s="12"/>
      <c r="X202" s="42"/>
      <c r="Y202" s="44"/>
      <c r="Z202" s="12"/>
      <c r="AA202" s="12"/>
      <c r="AB202" s="12"/>
      <c r="AC202" s="42"/>
      <c r="AD202" s="44"/>
      <c r="AE202" s="12"/>
      <c r="AF202" s="12"/>
      <c r="AG202" s="12"/>
      <c r="AH202" s="42"/>
      <c r="AI202" s="44"/>
      <c r="AJ202" s="12"/>
      <c r="AK202" s="12"/>
      <c r="AL202" s="12"/>
      <c r="AM202" s="42"/>
      <c r="AN202" s="44"/>
      <c r="AO202" s="12"/>
      <c r="AP202" s="12"/>
      <c r="AQ202" s="12"/>
      <c r="AR202" s="42"/>
      <c r="AS202" s="44"/>
      <c r="AT202" s="12"/>
      <c r="AU202" s="12"/>
      <c r="AV202" s="12"/>
      <c r="AW202" s="42"/>
      <c r="AX202" s="44"/>
    </row>
    <row r="203" spans="1:50" x14ac:dyDescent="0.2">
      <c r="A203" s="12"/>
      <c r="B203" s="64"/>
      <c r="C203" s="18"/>
      <c r="D203" s="19"/>
      <c r="E203" s="65"/>
      <c r="F203" s="17"/>
      <c r="G203" s="27"/>
      <c r="H203" s="12"/>
      <c r="I203" s="15">
        <f>IF(Sprint5TasksTable[[#This Row],[Presup]]&gt;0,(MAX(J203:AX203)-MIN(J203:AX203))/Sprint5TasksTable[[#This Row],[Presup]],0)</f>
        <v>0</v>
      </c>
      <c r="J203" s="12"/>
      <c r="K203" s="12"/>
      <c r="L203" s="12"/>
      <c r="M203" s="12"/>
      <c r="N203" s="42"/>
      <c r="O203" s="44"/>
      <c r="P203" s="12"/>
      <c r="Q203" s="12"/>
      <c r="R203" s="12"/>
      <c r="S203" s="42"/>
      <c r="T203" s="44"/>
      <c r="U203" s="12"/>
      <c r="V203" s="12"/>
      <c r="W203" s="12"/>
      <c r="X203" s="42"/>
      <c r="Y203" s="44"/>
      <c r="Z203" s="12"/>
      <c r="AA203" s="12"/>
      <c r="AB203" s="12"/>
      <c r="AC203" s="42"/>
      <c r="AD203" s="44"/>
      <c r="AE203" s="12"/>
      <c r="AF203" s="12"/>
      <c r="AG203" s="12"/>
      <c r="AH203" s="42"/>
      <c r="AI203" s="44"/>
      <c r="AJ203" s="12"/>
      <c r="AK203" s="12"/>
      <c r="AL203" s="12"/>
      <c r="AM203" s="42"/>
      <c r="AN203" s="44"/>
      <c r="AO203" s="12"/>
      <c r="AP203" s="12"/>
      <c r="AQ203" s="12"/>
      <c r="AR203" s="42"/>
      <c r="AS203" s="44"/>
      <c r="AT203" s="12"/>
      <c r="AU203" s="12"/>
      <c r="AV203" s="12"/>
      <c r="AW203" s="42"/>
      <c r="AX203" s="44"/>
    </row>
    <row r="204" spans="1:50" x14ac:dyDescent="0.2">
      <c r="A204" s="12"/>
      <c r="B204" s="64"/>
      <c r="C204" s="18"/>
      <c r="D204" s="19"/>
      <c r="E204" s="65"/>
      <c r="F204" s="17"/>
      <c r="G204" s="27"/>
      <c r="H204" s="12"/>
      <c r="I204" s="15">
        <f>IF(Sprint5TasksTable[[#This Row],[Presup]]&gt;0,(MAX(J204:AX204)-MIN(J204:AX204))/Sprint5TasksTable[[#This Row],[Presup]],0)</f>
        <v>0</v>
      </c>
      <c r="J204" s="12"/>
      <c r="K204" s="12"/>
      <c r="L204" s="12"/>
      <c r="M204" s="12"/>
      <c r="N204" s="42"/>
      <c r="O204" s="44"/>
      <c r="P204" s="12"/>
      <c r="Q204" s="12"/>
      <c r="R204" s="12"/>
      <c r="S204" s="42"/>
      <c r="T204" s="44"/>
      <c r="U204" s="12"/>
      <c r="V204" s="12"/>
      <c r="W204" s="12"/>
      <c r="X204" s="42"/>
      <c r="Y204" s="44"/>
      <c r="Z204" s="12"/>
      <c r="AA204" s="12"/>
      <c r="AB204" s="12"/>
      <c r="AC204" s="42"/>
      <c r="AD204" s="44"/>
      <c r="AE204" s="12"/>
      <c r="AF204" s="12"/>
      <c r="AG204" s="12"/>
      <c r="AH204" s="42"/>
      <c r="AI204" s="44"/>
      <c r="AJ204" s="12"/>
      <c r="AK204" s="12"/>
      <c r="AL204" s="12"/>
      <c r="AM204" s="42"/>
      <c r="AN204" s="44"/>
      <c r="AO204" s="12"/>
      <c r="AP204" s="12"/>
      <c r="AQ204" s="12"/>
      <c r="AR204" s="42"/>
      <c r="AS204" s="44"/>
      <c r="AT204" s="12"/>
      <c r="AU204" s="12"/>
      <c r="AV204" s="12"/>
      <c r="AW204" s="42"/>
      <c r="AX204" s="44"/>
    </row>
    <row r="205" spans="1:50" x14ac:dyDescent="0.2">
      <c r="A205" s="12"/>
      <c r="B205" s="64"/>
      <c r="C205" s="18"/>
      <c r="D205" s="19"/>
      <c r="E205" s="65"/>
      <c r="F205" s="17"/>
      <c r="G205" s="27"/>
      <c r="H205" s="12"/>
      <c r="I205" s="15">
        <f>IF(Sprint5TasksTable[[#This Row],[Presup]]&gt;0,(MAX(J205:AX205)-MIN(J205:AX205))/Sprint5TasksTable[[#This Row],[Presup]],0)</f>
        <v>0</v>
      </c>
      <c r="J205" s="12"/>
      <c r="K205" s="12"/>
      <c r="L205" s="12"/>
      <c r="M205" s="12"/>
      <c r="N205" s="42"/>
      <c r="O205" s="44"/>
      <c r="P205" s="12"/>
      <c r="Q205" s="12"/>
      <c r="R205" s="12"/>
      <c r="S205" s="42"/>
      <c r="T205" s="44"/>
      <c r="U205" s="12"/>
      <c r="V205" s="12"/>
      <c r="W205" s="12"/>
      <c r="X205" s="42"/>
      <c r="Y205" s="44"/>
      <c r="Z205" s="12"/>
      <c r="AA205" s="12"/>
      <c r="AB205" s="12"/>
      <c r="AC205" s="42"/>
      <c r="AD205" s="44"/>
      <c r="AE205" s="12"/>
      <c r="AF205" s="12"/>
      <c r="AG205" s="12"/>
      <c r="AH205" s="42"/>
      <c r="AI205" s="44"/>
      <c r="AJ205" s="12"/>
      <c r="AK205" s="12"/>
      <c r="AL205" s="12"/>
      <c r="AM205" s="42"/>
      <c r="AN205" s="44"/>
      <c r="AO205" s="12"/>
      <c r="AP205" s="12"/>
      <c r="AQ205" s="12"/>
      <c r="AR205" s="42"/>
      <c r="AS205" s="44"/>
      <c r="AT205" s="12"/>
      <c r="AU205" s="12"/>
      <c r="AV205" s="12"/>
      <c r="AW205" s="42"/>
      <c r="AX205" s="44"/>
    </row>
    <row r="206" spans="1:50" x14ac:dyDescent="0.2">
      <c r="A206" s="12"/>
      <c r="B206" s="64"/>
      <c r="C206" s="18"/>
      <c r="D206" s="19"/>
      <c r="E206" s="65"/>
      <c r="F206" s="17"/>
      <c r="G206" s="27"/>
      <c r="H206" s="12"/>
      <c r="I206" s="15">
        <f>IF(Sprint5TasksTable[[#This Row],[Presup]]&gt;0,(MAX(J206:AX206)-MIN(J206:AX206))/Sprint5TasksTable[[#This Row],[Presup]],0)</f>
        <v>0</v>
      </c>
      <c r="J206" s="12"/>
      <c r="K206" s="12"/>
      <c r="L206" s="12"/>
      <c r="M206" s="12"/>
      <c r="N206" s="42"/>
      <c r="O206" s="44"/>
      <c r="P206" s="12"/>
      <c r="Q206" s="12"/>
      <c r="R206" s="12"/>
      <c r="S206" s="42"/>
      <c r="T206" s="44"/>
      <c r="U206" s="12"/>
      <c r="V206" s="12"/>
      <c r="W206" s="12"/>
      <c r="X206" s="42"/>
      <c r="Y206" s="44"/>
      <c r="Z206" s="12"/>
      <c r="AA206" s="12"/>
      <c r="AB206" s="12"/>
      <c r="AC206" s="42"/>
      <c r="AD206" s="44"/>
      <c r="AE206" s="12"/>
      <c r="AF206" s="12"/>
      <c r="AG206" s="12"/>
      <c r="AH206" s="42"/>
      <c r="AI206" s="44"/>
      <c r="AJ206" s="12"/>
      <c r="AK206" s="12"/>
      <c r="AL206" s="12"/>
      <c r="AM206" s="42"/>
      <c r="AN206" s="44"/>
      <c r="AO206" s="12"/>
      <c r="AP206" s="12"/>
      <c r="AQ206" s="12"/>
      <c r="AR206" s="42"/>
      <c r="AS206" s="44"/>
      <c r="AT206" s="12"/>
      <c r="AU206" s="12"/>
      <c r="AV206" s="12"/>
      <c r="AW206" s="42"/>
      <c r="AX206" s="44"/>
    </row>
    <row r="207" spans="1:50" x14ac:dyDescent="0.2">
      <c r="A207" s="12"/>
      <c r="B207" s="64"/>
      <c r="C207" s="18"/>
      <c r="D207" s="19"/>
      <c r="E207" s="65"/>
      <c r="F207" s="17"/>
      <c r="G207" s="27"/>
      <c r="H207" s="12"/>
      <c r="I207" s="15">
        <f>IF(Sprint5TasksTable[[#This Row],[Presup]]&gt;0,(MAX(J207:AX207)-MIN(J207:AX207))/Sprint5TasksTable[[#This Row],[Presup]],0)</f>
        <v>0</v>
      </c>
      <c r="J207" s="12"/>
      <c r="K207" s="12"/>
      <c r="L207" s="12"/>
      <c r="M207" s="12"/>
      <c r="N207" s="42"/>
      <c r="O207" s="44"/>
      <c r="P207" s="12"/>
      <c r="Q207" s="12"/>
      <c r="R207" s="12"/>
      <c r="S207" s="42"/>
      <c r="T207" s="44"/>
      <c r="U207" s="12"/>
      <c r="V207" s="12"/>
      <c r="W207" s="12"/>
      <c r="X207" s="42"/>
      <c r="Y207" s="44"/>
      <c r="Z207" s="12"/>
      <c r="AA207" s="12"/>
      <c r="AB207" s="12"/>
      <c r="AC207" s="42"/>
      <c r="AD207" s="44"/>
      <c r="AE207" s="12"/>
      <c r="AF207" s="12"/>
      <c r="AG207" s="12"/>
      <c r="AH207" s="42"/>
      <c r="AI207" s="44"/>
      <c r="AJ207" s="12"/>
      <c r="AK207" s="12"/>
      <c r="AL207" s="12"/>
      <c r="AM207" s="42"/>
      <c r="AN207" s="44"/>
      <c r="AO207" s="12"/>
      <c r="AP207" s="12"/>
      <c r="AQ207" s="12"/>
      <c r="AR207" s="42"/>
      <c r="AS207" s="44"/>
      <c r="AT207" s="12"/>
      <c r="AU207" s="12"/>
      <c r="AV207" s="12"/>
      <c r="AW207" s="42"/>
      <c r="AX207" s="44"/>
    </row>
    <row r="208" spans="1:50" x14ac:dyDescent="0.2">
      <c r="A208" s="12"/>
      <c r="B208" s="64"/>
      <c r="C208" s="18"/>
      <c r="D208" s="19"/>
      <c r="E208" s="65"/>
      <c r="F208" s="17"/>
      <c r="G208" s="27"/>
      <c r="H208" s="12"/>
      <c r="I208" s="15">
        <f>IF(Sprint5TasksTable[[#This Row],[Presup]]&gt;0,(MAX(J208:AX208)-MIN(J208:AX208))/Sprint5TasksTable[[#This Row],[Presup]],0)</f>
        <v>0</v>
      </c>
      <c r="J208" s="12"/>
      <c r="K208" s="12"/>
      <c r="L208" s="12"/>
      <c r="M208" s="12"/>
      <c r="N208" s="42"/>
      <c r="O208" s="44"/>
      <c r="P208" s="12"/>
      <c r="Q208" s="12"/>
      <c r="R208" s="12"/>
      <c r="S208" s="42"/>
      <c r="T208" s="44"/>
      <c r="U208" s="12"/>
      <c r="V208" s="12"/>
      <c r="W208" s="12"/>
      <c r="X208" s="42"/>
      <c r="Y208" s="44"/>
      <c r="Z208" s="12"/>
      <c r="AA208" s="12"/>
      <c r="AB208" s="12"/>
      <c r="AC208" s="42"/>
      <c r="AD208" s="44"/>
      <c r="AE208" s="12"/>
      <c r="AF208" s="12"/>
      <c r="AG208" s="12"/>
      <c r="AH208" s="42"/>
      <c r="AI208" s="44"/>
      <c r="AJ208" s="12"/>
      <c r="AK208" s="12"/>
      <c r="AL208" s="12"/>
      <c r="AM208" s="42"/>
      <c r="AN208" s="44"/>
      <c r="AO208" s="12"/>
      <c r="AP208" s="12"/>
      <c r="AQ208" s="12"/>
      <c r="AR208" s="42"/>
      <c r="AS208" s="44"/>
      <c r="AT208" s="12"/>
      <c r="AU208" s="12"/>
      <c r="AV208" s="12"/>
      <c r="AW208" s="42"/>
      <c r="AX208" s="44"/>
    </row>
    <row r="209" spans="1:50" x14ac:dyDescent="0.2">
      <c r="A209" s="12"/>
      <c r="B209" s="64"/>
      <c r="C209" s="18"/>
      <c r="D209" s="19"/>
      <c r="E209" s="65"/>
      <c r="F209" s="17"/>
      <c r="G209" s="27"/>
      <c r="H209" s="12"/>
      <c r="I209" s="15">
        <f>IF(Sprint5TasksTable[[#This Row],[Presup]]&gt;0,(MAX(J209:AX209)-MIN(J209:AX209))/Sprint5TasksTable[[#This Row],[Presup]],0)</f>
        <v>0</v>
      </c>
      <c r="J209" s="12"/>
      <c r="K209" s="12"/>
      <c r="L209" s="12"/>
      <c r="M209" s="12"/>
      <c r="N209" s="42"/>
      <c r="O209" s="44"/>
      <c r="P209" s="12"/>
      <c r="Q209" s="12"/>
      <c r="R209" s="12"/>
      <c r="S209" s="42"/>
      <c r="T209" s="44"/>
      <c r="U209" s="12"/>
      <c r="V209" s="12"/>
      <c r="W209" s="12"/>
      <c r="X209" s="42"/>
      <c r="Y209" s="44"/>
      <c r="Z209" s="12"/>
      <c r="AA209" s="12"/>
      <c r="AB209" s="12"/>
      <c r="AC209" s="42"/>
      <c r="AD209" s="44"/>
      <c r="AE209" s="12"/>
      <c r="AF209" s="12"/>
      <c r="AG209" s="12"/>
      <c r="AH209" s="42"/>
      <c r="AI209" s="44"/>
      <c r="AJ209" s="12"/>
      <c r="AK209" s="12"/>
      <c r="AL209" s="12"/>
      <c r="AM209" s="42"/>
      <c r="AN209" s="44"/>
      <c r="AO209" s="12"/>
      <c r="AP209" s="12"/>
      <c r="AQ209" s="12"/>
      <c r="AR209" s="42"/>
      <c r="AS209" s="44"/>
      <c r="AT209" s="12"/>
      <c r="AU209" s="12"/>
      <c r="AV209" s="12"/>
      <c r="AW209" s="42"/>
      <c r="AX209" s="44"/>
    </row>
    <row r="210" spans="1:50" x14ac:dyDescent="0.2">
      <c r="A210" s="12"/>
      <c r="B210" s="64"/>
      <c r="C210" s="18"/>
      <c r="D210" s="19"/>
      <c r="E210" s="65"/>
      <c r="F210" s="17"/>
      <c r="G210" s="27"/>
      <c r="H210" s="12"/>
      <c r="I210" s="15">
        <f>IF(Sprint5TasksTable[[#This Row],[Presup]]&gt;0,(MAX(J210:AX210)-MIN(J210:AX210))/Sprint5TasksTable[[#This Row],[Presup]],0)</f>
        <v>0</v>
      </c>
      <c r="J210" s="12"/>
      <c r="K210" s="12"/>
      <c r="L210" s="12"/>
      <c r="M210" s="12"/>
      <c r="N210" s="42"/>
      <c r="O210" s="44"/>
      <c r="P210" s="12"/>
      <c r="Q210" s="12"/>
      <c r="R210" s="12"/>
      <c r="S210" s="42"/>
      <c r="T210" s="44"/>
      <c r="U210" s="12"/>
      <c r="V210" s="12"/>
      <c r="W210" s="12"/>
      <c r="X210" s="42"/>
      <c r="Y210" s="44"/>
      <c r="Z210" s="12"/>
      <c r="AA210" s="12"/>
      <c r="AB210" s="12"/>
      <c r="AC210" s="42"/>
      <c r="AD210" s="44"/>
      <c r="AE210" s="12"/>
      <c r="AF210" s="12"/>
      <c r="AG210" s="12"/>
      <c r="AH210" s="42"/>
      <c r="AI210" s="44"/>
      <c r="AJ210" s="12"/>
      <c r="AK210" s="12"/>
      <c r="AL210" s="12"/>
      <c r="AM210" s="42"/>
      <c r="AN210" s="44"/>
      <c r="AO210" s="12"/>
      <c r="AP210" s="12"/>
      <c r="AQ210" s="12"/>
      <c r="AR210" s="42"/>
      <c r="AS210" s="44"/>
      <c r="AT210" s="12"/>
      <c r="AU210" s="12"/>
      <c r="AV210" s="12"/>
      <c r="AW210" s="42"/>
      <c r="AX210" s="44"/>
    </row>
    <row r="211" spans="1:50" x14ac:dyDescent="0.2">
      <c r="A211" s="12"/>
      <c r="B211" s="64"/>
      <c r="C211" s="18"/>
      <c r="D211" s="19"/>
      <c r="E211" s="65"/>
      <c r="F211" s="17"/>
      <c r="G211" s="27"/>
      <c r="H211" s="12"/>
      <c r="I211" s="15">
        <f>IF(Sprint5TasksTable[[#This Row],[Presup]]&gt;0,(MAX(J211:AX211)-MIN(J211:AX211))/Sprint5TasksTable[[#This Row],[Presup]],0)</f>
        <v>0</v>
      </c>
      <c r="J211" s="12"/>
      <c r="K211" s="12"/>
      <c r="L211" s="12"/>
      <c r="M211" s="12"/>
      <c r="N211" s="42"/>
      <c r="O211" s="44"/>
      <c r="P211" s="12"/>
      <c r="Q211" s="12"/>
      <c r="R211" s="12"/>
      <c r="S211" s="42"/>
      <c r="T211" s="44"/>
      <c r="U211" s="12"/>
      <c r="V211" s="12"/>
      <c r="W211" s="12"/>
      <c r="X211" s="42"/>
      <c r="Y211" s="44"/>
      <c r="Z211" s="12"/>
      <c r="AA211" s="12"/>
      <c r="AB211" s="12"/>
      <c r="AC211" s="42"/>
      <c r="AD211" s="44"/>
      <c r="AE211" s="12"/>
      <c r="AF211" s="12"/>
      <c r="AG211" s="12"/>
      <c r="AH211" s="42"/>
      <c r="AI211" s="44"/>
      <c r="AJ211" s="12"/>
      <c r="AK211" s="12"/>
      <c r="AL211" s="12"/>
      <c r="AM211" s="42"/>
      <c r="AN211" s="44"/>
      <c r="AO211" s="12"/>
      <c r="AP211" s="12"/>
      <c r="AQ211" s="12"/>
      <c r="AR211" s="42"/>
      <c r="AS211" s="44"/>
      <c r="AT211" s="12"/>
      <c r="AU211" s="12"/>
      <c r="AV211" s="12"/>
      <c r="AW211" s="42"/>
      <c r="AX211" s="44"/>
    </row>
    <row r="212" spans="1:50" x14ac:dyDescent="0.2">
      <c r="A212" s="12"/>
      <c r="B212" s="64"/>
      <c r="C212" s="18"/>
      <c r="D212" s="19"/>
      <c r="E212" s="65"/>
      <c r="F212" s="17"/>
      <c r="G212" s="27"/>
      <c r="H212" s="12"/>
      <c r="I212" s="15">
        <f>IF(Sprint5TasksTable[[#This Row],[Presup]]&gt;0,(MAX(J212:AX212)-MIN(J212:AX212))/Sprint5TasksTable[[#This Row],[Presup]],0)</f>
        <v>0</v>
      </c>
      <c r="J212" s="12"/>
      <c r="K212" s="12"/>
      <c r="L212" s="12"/>
      <c r="M212" s="12"/>
      <c r="N212" s="42"/>
      <c r="O212" s="44"/>
      <c r="P212" s="12"/>
      <c r="Q212" s="12"/>
      <c r="R212" s="12"/>
      <c r="S212" s="42"/>
      <c r="T212" s="44"/>
      <c r="U212" s="12"/>
      <c r="V212" s="12"/>
      <c r="W212" s="12"/>
      <c r="X212" s="42"/>
      <c r="Y212" s="44"/>
      <c r="Z212" s="12"/>
      <c r="AA212" s="12"/>
      <c r="AB212" s="12"/>
      <c r="AC212" s="42"/>
      <c r="AD212" s="44"/>
      <c r="AE212" s="12"/>
      <c r="AF212" s="12"/>
      <c r="AG212" s="12"/>
      <c r="AH212" s="42"/>
      <c r="AI212" s="44"/>
      <c r="AJ212" s="12"/>
      <c r="AK212" s="12"/>
      <c r="AL212" s="12"/>
      <c r="AM212" s="42"/>
      <c r="AN212" s="44"/>
      <c r="AO212" s="12"/>
      <c r="AP212" s="12"/>
      <c r="AQ212" s="12"/>
      <c r="AR212" s="42"/>
      <c r="AS212" s="44"/>
      <c r="AT212" s="12"/>
      <c r="AU212" s="12"/>
      <c r="AV212" s="12"/>
      <c r="AW212" s="42"/>
      <c r="AX212" s="44"/>
    </row>
    <row r="213" spans="1:50" x14ac:dyDescent="0.2">
      <c r="A213" s="12"/>
      <c r="B213" s="64"/>
      <c r="C213" s="18"/>
      <c r="D213" s="19"/>
      <c r="E213" s="65"/>
      <c r="F213" s="17"/>
      <c r="G213" s="27"/>
      <c r="H213" s="12"/>
      <c r="I213" s="15">
        <f>IF(Sprint5TasksTable[[#This Row],[Presup]]&gt;0,(MAX(J213:AX213)-MIN(J213:AX213))/Sprint5TasksTable[[#This Row],[Presup]],0)</f>
        <v>0</v>
      </c>
      <c r="J213" s="12"/>
      <c r="K213" s="12"/>
      <c r="L213" s="12"/>
      <c r="M213" s="12"/>
      <c r="N213" s="42"/>
      <c r="O213" s="44"/>
      <c r="P213" s="12"/>
      <c r="Q213" s="12"/>
      <c r="R213" s="12"/>
      <c r="S213" s="42"/>
      <c r="T213" s="44"/>
      <c r="U213" s="12"/>
      <c r="V213" s="12"/>
      <c r="W213" s="12"/>
      <c r="X213" s="42"/>
      <c r="Y213" s="44"/>
      <c r="Z213" s="12"/>
      <c r="AA213" s="12"/>
      <c r="AB213" s="12"/>
      <c r="AC213" s="42"/>
      <c r="AD213" s="44"/>
      <c r="AE213" s="12"/>
      <c r="AF213" s="12"/>
      <c r="AG213" s="12"/>
      <c r="AH213" s="42"/>
      <c r="AI213" s="44"/>
      <c r="AJ213" s="12"/>
      <c r="AK213" s="12"/>
      <c r="AL213" s="12"/>
      <c r="AM213" s="42"/>
      <c r="AN213" s="44"/>
      <c r="AO213" s="12"/>
      <c r="AP213" s="12"/>
      <c r="AQ213" s="12"/>
      <c r="AR213" s="42"/>
      <c r="AS213" s="44"/>
      <c r="AT213" s="12"/>
      <c r="AU213" s="12"/>
      <c r="AV213" s="12"/>
      <c r="AW213" s="42"/>
      <c r="AX213" s="44"/>
    </row>
    <row r="214" spans="1:50" x14ac:dyDescent="0.2">
      <c r="A214" s="12"/>
      <c r="B214" s="64"/>
      <c r="C214" s="18"/>
      <c r="D214" s="19"/>
      <c r="E214" s="65"/>
      <c r="F214" s="17"/>
      <c r="G214" s="27"/>
      <c r="H214" s="12"/>
      <c r="I214" s="15">
        <f>IF(Sprint5TasksTable[[#This Row],[Presup]]&gt;0,(MAX(J214:AX214)-MIN(J214:AX214))/Sprint5TasksTable[[#This Row],[Presup]],0)</f>
        <v>0</v>
      </c>
      <c r="J214" s="12"/>
      <c r="K214" s="12"/>
      <c r="L214" s="12"/>
      <c r="M214" s="12"/>
      <c r="N214" s="42"/>
      <c r="O214" s="44"/>
      <c r="P214" s="12"/>
      <c r="Q214" s="12"/>
      <c r="R214" s="12"/>
      <c r="S214" s="42"/>
      <c r="T214" s="44"/>
      <c r="U214" s="12"/>
      <c r="V214" s="12"/>
      <c r="W214" s="12"/>
      <c r="X214" s="42"/>
      <c r="Y214" s="44"/>
      <c r="Z214" s="12"/>
      <c r="AA214" s="12"/>
      <c r="AB214" s="12"/>
      <c r="AC214" s="42"/>
      <c r="AD214" s="44"/>
      <c r="AE214" s="12"/>
      <c r="AF214" s="12"/>
      <c r="AG214" s="12"/>
      <c r="AH214" s="42"/>
      <c r="AI214" s="44"/>
      <c r="AJ214" s="12"/>
      <c r="AK214" s="12"/>
      <c r="AL214" s="12"/>
      <c r="AM214" s="42"/>
      <c r="AN214" s="44"/>
      <c r="AO214" s="12"/>
      <c r="AP214" s="12"/>
      <c r="AQ214" s="12"/>
      <c r="AR214" s="42"/>
      <c r="AS214" s="44"/>
      <c r="AT214" s="12"/>
      <c r="AU214" s="12"/>
      <c r="AV214" s="12"/>
      <c r="AW214" s="42"/>
      <c r="AX214" s="44"/>
    </row>
    <row r="215" spans="1:50" x14ac:dyDescent="0.2">
      <c r="A215" s="12"/>
      <c r="B215" s="64"/>
      <c r="C215" s="18"/>
      <c r="D215" s="19"/>
      <c r="E215" s="65"/>
      <c r="F215" s="17"/>
      <c r="G215" s="27"/>
      <c r="H215" s="12"/>
      <c r="I215" s="15">
        <f>IF(Sprint5TasksTable[[#This Row],[Presup]]&gt;0,(MAX(J215:AX215)-MIN(J215:AX215))/Sprint5TasksTable[[#This Row],[Presup]],0)</f>
        <v>0</v>
      </c>
      <c r="J215" s="12"/>
      <c r="K215" s="12"/>
      <c r="L215" s="12"/>
      <c r="M215" s="12"/>
      <c r="N215" s="42"/>
      <c r="O215" s="44"/>
      <c r="P215" s="12"/>
      <c r="Q215" s="12"/>
      <c r="R215" s="12"/>
      <c r="S215" s="42"/>
      <c r="T215" s="44"/>
      <c r="U215" s="12"/>
      <c r="V215" s="12"/>
      <c r="W215" s="12"/>
      <c r="X215" s="42"/>
      <c r="Y215" s="44"/>
      <c r="Z215" s="12"/>
      <c r="AA215" s="12"/>
      <c r="AB215" s="12"/>
      <c r="AC215" s="42"/>
      <c r="AD215" s="44"/>
      <c r="AE215" s="12"/>
      <c r="AF215" s="12"/>
      <c r="AG215" s="12"/>
      <c r="AH215" s="42"/>
      <c r="AI215" s="44"/>
      <c r="AJ215" s="12"/>
      <c r="AK215" s="12"/>
      <c r="AL215" s="12"/>
      <c r="AM215" s="42"/>
      <c r="AN215" s="44"/>
      <c r="AO215" s="12"/>
      <c r="AP215" s="12"/>
      <c r="AQ215" s="12"/>
      <c r="AR215" s="42"/>
      <c r="AS215" s="44"/>
      <c r="AT215" s="12"/>
      <c r="AU215" s="12"/>
      <c r="AV215" s="12"/>
      <c r="AW215" s="42"/>
      <c r="AX215" s="44"/>
    </row>
    <row r="216" spans="1:50" x14ac:dyDescent="0.2">
      <c r="A216" s="12"/>
      <c r="B216" s="64"/>
      <c r="C216" s="18"/>
      <c r="D216" s="19"/>
      <c r="E216" s="65"/>
      <c r="F216" s="17"/>
      <c r="G216" s="27"/>
      <c r="H216" s="12"/>
      <c r="I216" s="15">
        <f>IF(Sprint5TasksTable[[#This Row],[Presup]]&gt;0,(MAX(J216:AX216)-MIN(J216:AX216))/Sprint5TasksTable[[#This Row],[Presup]],0)</f>
        <v>0</v>
      </c>
      <c r="J216" s="12"/>
      <c r="K216" s="12"/>
      <c r="L216" s="12"/>
      <c r="M216" s="12"/>
      <c r="N216" s="42"/>
      <c r="O216" s="44"/>
      <c r="P216" s="12"/>
      <c r="Q216" s="12"/>
      <c r="R216" s="12"/>
      <c r="S216" s="42"/>
      <c r="T216" s="44"/>
      <c r="U216" s="12"/>
      <c r="V216" s="12"/>
      <c r="W216" s="12"/>
      <c r="X216" s="42"/>
      <c r="Y216" s="44"/>
      <c r="Z216" s="12"/>
      <c r="AA216" s="12"/>
      <c r="AB216" s="12"/>
      <c r="AC216" s="42"/>
      <c r="AD216" s="44"/>
      <c r="AE216" s="12"/>
      <c r="AF216" s="12"/>
      <c r="AG216" s="12"/>
      <c r="AH216" s="42"/>
      <c r="AI216" s="44"/>
      <c r="AJ216" s="12"/>
      <c r="AK216" s="12"/>
      <c r="AL216" s="12"/>
      <c r="AM216" s="42"/>
      <c r="AN216" s="44"/>
      <c r="AO216" s="12"/>
      <c r="AP216" s="12"/>
      <c r="AQ216" s="12"/>
      <c r="AR216" s="42"/>
      <c r="AS216" s="44"/>
      <c r="AT216" s="12"/>
      <c r="AU216" s="12"/>
      <c r="AV216" s="12"/>
      <c r="AW216" s="42"/>
      <c r="AX216" s="44"/>
    </row>
    <row r="217" spans="1:50" x14ac:dyDescent="0.2">
      <c r="A217" s="12"/>
      <c r="B217" s="64"/>
      <c r="C217" s="18"/>
      <c r="D217" s="19"/>
      <c r="E217" s="65"/>
      <c r="F217" s="17"/>
      <c r="G217" s="27"/>
      <c r="H217" s="12"/>
      <c r="I217" s="15">
        <f>IF(Sprint5TasksTable[[#This Row],[Presup]]&gt;0,(MAX(J217:AX217)-MIN(J217:AX217))/Sprint5TasksTable[[#This Row],[Presup]],0)</f>
        <v>0</v>
      </c>
      <c r="J217" s="12"/>
      <c r="K217" s="12"/>
      <c r="L217" s="12"/>
      <c r="M217" s="12"/>
      <c r="N217" s="42"/>
      <c r="O217" s="44"/>
      <c r="P217" s="12"/>
      <c r="Q217" s="12"/>
      <c r="R217" s="12"/>
      <c r="S217" s="42"/>
      <c r="T217" s="44"/>
      <c r="U217" s="12"/>
      <c r="V217" s="12"/>
      <c r="W217" s="12"/>
      <c r="X217" s="42"/>
      <c r="Y217" s="44"/>
      <c r="Z217" s="12"/>
      <c r="AA217" s="12"/>
      <c r="AB217" s="12"/>
      <c r="AC217" s="42"/>
      <c r="AD217" s="44"/>
      <c r="AE217" s="12"/>
      <c r="AF217" s="12"/>
      <c r="AG217" s="12"/>
      <c r="AH217" s="42"/>
      <c r="AI217" s="44"/>
      <c r="AJ217" s="12"/>
      <c r="AK217" s="12"/>
      <c r="AL217" s="12"/>
      <c r="AM217" s="42"/>
      <c r="AN217" s="44"/>
      <c r="AO217" s="12"/>
      <c r="AP217" s="12"/>
      <c r="AQ217" s="12"/>
      <c r="AR217" s="42"/>
      <c r="AS217" s="44"/>
      <c r="AT217" s="12"/>
      <c r="AU217" s="12"/>
      <c r="AV217" s="12"/>
      <c r="AW217" s="42"/>
      <c r="AX217" s="44"/>
    </row>
    <row r="218" spans="1:50" x14ac:dyDescent="0.2">
      <c r="A218" s="12"/>
      <c r="B218" s="64"/>
      <c r="C218" s="18"/>
      <c r="D218" s="19"/>
      <c r="E218" s="65"/>
      <c r="F218" s="17"/>
      <c r="G218" s="27"/>
      <c r="H218" s="12"/>
      <c r="I218" s="15">
        <f>IF(Sprint5TasksTable[[#This Row],[Presup]]&gt;0,(MAX(J218:AX218)-MIN(J218:AX218))/Sprint5TasksTable[[#This Row],[Presup]],0)</f>
        <v>0</v>
      </c>
      <c r="J218" s="12"/>
      <c r="K218" s="12"/>
      <c r="L218" s="12"/>
      <c r="M218" s="12"/>
      <c r="N218" s="42"/>
      <c r="O218" s="44"/>
      <c r="P218" s="12"/>
      <c r="Q218" s="12"/>
      <c r="R218" s="12"/>
      <c r="S218" s="42"/>
      <c r="T218" s="44"/>
      <c r="U218" s="12"/>
      <c r="V218" s="12"/>
      <c r="W218" s="12"/>
      <c r="X218" s="42"/>
      <c r="Y218" s="44"/>
      <c r="Z218" s="12"/>
      <c r="AA218" s="12"/>
      <c r="AB218" s="12"/>
      <c r="AC218" s="42"/>
      <c r="AD218" s="44"/>
      <c r="AE218" s="12"/>
      <c r="AF218" s="12"/>
      <c r="AG218" s="12"/>
      <c r="AH218" s="42"/>
      <c r="AI218" s="44"/>
      <c r="AJ218" s="12"/>
      <c r="AK218" s="12"/>
      <c r="AL218" s="12"/>
      <c r="AM218" s="42"/>
      <c r="AN218" s="44"/>
      <c r="AO218" s="12"/>
      <c r="AP218" s="12"/>
      <c r="AQ218" s="12"/>
      <c r="AR218" s="42"/>
      <c r="AS218" s="44"/>
      <c r="AT218" s="12"/>
      <c r="AU218" s="12"/>
      <c r="AV218" s="12"/>
      <c r="AW218" s="42"/>
      <c r="AX218" s="44"/>
    </row>
    <row r="219" spans="1:50" x14ac:dyDescent="0.2">
      <c r="A219" s="12"/>
      <c r="B219" s="64"/>
      <c r="C219" s="18"/>
      <c r="D219" s="19"/>
      <c r="E219" s="65"/>
      <c r="F219" s="17"/>
      <c r="G219" s="27"/>
      <c r="H219" s="12"/>
      <c r="I219" s="15">
        <f>IF(Sprint5TasksTable[[#This Row],[Presup]]&gt;0,(MAX(J219:AX219)-MIN(J219:AX219))/Sprint5TasksTable[[#This Row],[Presup]],0)</f>
        <v>0</v>
      </c>
      <c r="J219" s="12"/>
      <c r="K219" s="12"/>
      <c r="L219" s="12"/>
      <c r="M219" s="12"/>
      <c r="N219" s="42"/>
      <c r="O219" s="44"/>
      <c r="P219" s="12"/>
      <c r="Q219" s="12"/>
      <c r="R219" s="12"/>
      <c r="S219" s="42"/>
      <c r="T219" s="44"/>
      <c r="U219" s="12"/>
      <c r="V219" s="12"/>
      <c r="W219" s="12"/>
      <c r="X219" s="42"/>
      <c r="Y219" s="44"/>
      <c r="Z219" s="12"/>
      <c r="AA219" s="12"/>
      <c r="AB219" s="12"/>
      <c r="AC219" s="42"/>
      <c r="AD219" s="44"/>
      <c r="AE219" s="12"/>
      <c r="AF219" s="12"/>
      <c r="AG219" s="12"/>
      <c r="AH219" s="42"/>
      <c r="AI219" s="44"/>
      <c r="AJ219" s="12"/>
      <c r="AK219" s="12"/>
      <c r="AL219" s="12"/>
      <c r="AM219" s="42"/>
      <c r="AN219" s="44"/>
      <c r="AO219" s="12"/>
      <c r="AP219" s="12"/>
      <c r="AQ219" s="12"/>
      <c r="AR219" s="42"/>
      <c r="AS219" s="44"/>
      <c r="AT219" s="12"/>
      <c r="AU219" s="12"/>
      <c r="AV219" s="12"/>
      <c r="AW219" s="42"/>
      <c r="AX219" s="44"/>
    </row>
    <row r="220" spans="1:50" x14ac:dyDescent="0.2">
      <c r="A220" s="12"/>
      <c r="B220" s="64"/>
      <c r="C220" s="18"/>
      <c r="D220" s="19"/>
      <c r="E220" s="65"/>
      <c r="F220" s="17"/>
      <c r="G220" s="27"/>
      <c r="H220" s="12"/>
      <c r="I220" s="15">
        <f>IF(Sprint5TasksTable[[#This Row],[Presup]]&gt;0,(MAX(J220:AX220)-MIN(J220:AX220))/Sprint5TasksTable[[#This Row],[Presup]],0)</f>
        <v>0</v>
      </c>
      <c r="J220" s="12"/>
      <c r="K220" s="12"/>
      <c r="L220" s="12"/>
      <c r="M220" s="12"/>
      <c r="N220" s="42"/>
      <c r="O220" s="44"/>
      <c r="P220" s="12"/>
      <c r="Q220" s="12"/>
      <c r="R220" s="12"/>
      <c r="S220" s="42"/>
      <c r="T220" s="44"/>
      <c r="U220" s="12"/>
      <c r="V220" s="12"/>
      <c r="W220" s="12"/>
      <c r="X220" s="42"/>
      <c r="Y220" s="44"/>
      <c r="Z220" s="12"/>
      <c r="AA220" s="12"/>
      <c r="AB220" s="12"/>
      <c r="AC220" s="42"/>
      <c r="AD220" s="44"/>
      <c r="AE220" s="12"/>
      <c r="AF220" s="12"/>
      <c r="AG220" s="12"/>
      <c r="AH220" s="42"/>
      <c r="AI220" s="44"/>
      <c r="AJ220" s="12"/>
      <c r="AK220" s="12"/>
      <c r="AL220" s="12"/>
      <c r="AM220" s="42"/>
      <c r="AN220" s="44"/>
      <c r="AO220" s="12"/>
      <c r="AP220" s="12"/>
      <c r="AQ220" s="12"/>
      <c r="AR220" s="42"/>
      <c r="AS220" s="44"/>
      <c r="AT220" s="12"/>
      <c r="AU220" s="12"/>
      <c r="AV220" s="12"/>
      <c r="AW220" s="42"/>
      <c r="AX220" s="44"/>
    </row>
    <row r="221" spans="1:50" x14ac:dyDescent="0.2">
      <c r="A221" s="12"/>
      <c r="B221" s="64"/>
      <c r="C221" s="18"/>
      <c r="D221" s="19"/>
      <c r="E221" s="65"/>
      <c r="F221" s="17"/>
      <c r="G221" s="27"/>
      <c r="H221" s="12"/>
      <c r="I221" s="15">
        <f>IF(Sprint5TasksTable[[#This Row],[Presup]]&gt;0,(MAX(J221:AX221)-MIN(J221:AX221))/Sprint5TasksTable[[#This Row],[Presup]],0)</f>
        <v>0</v>
      </c>
      <c r="J221" s="12"/>
      <c r="K221" s="12"/>
      <c r="L221" s="12"/>
      <c r="M221" s="12"/>
      <c r="N221" s="42"/>
      <c r="O221" s="44"/>
      <c r="P221" s="12"/>
      <c r="Q221" s="12"/>
      <c r="R221" s="12"/>
      <c r="S221" s="42"/>
      <c r="T221" s="44"/>
      <c r="U221" s="12"/>
      <c r="V221" s="12"/>
      <c r="W221" s="12"/>
      <c r="X221" s="42"/>
      <c r="Y221" s="44"/>
      <c r="Z221" s="12"/>
      <c r="AA221" s="12"/>
      <c r="AB221" s="12"/>
      <c r="AC221" s="42"/>
      <c r="AD221" s="44"/>
      <c r="AE221" s="12"/>
      <c r="AF221" s="12"/>
      <c r="AG221" s="12"/>
      <c r="AH221" s="42"/>
      <c r="AI221" s="44"/>
      <c r="AJ221" s="12"/>
      <c r="AK221" s="12"/>
      <c r="AL221" s="12"/>
      <c r="AM221" s="42"/>
      <c r="AN221" s="44"/>
      <c r="AO221" s="12"/>
      <c r="AP221" s="12"/>
      <c r="AQ221" s="12"/>
      <c r="AR221" s="42"/>
      <c r="AS221" s="44"/>
      <c r="AT221" s="12"/>
      <c r="AU221" s="12"/>
      <c r="AV221" s="12"/>
      <c r="AW221" s="42"/>
      <c r="AX221" s="44"/>
    </row>
    <row r="222" spans="1:50" x14ac:dyDescent="0.2">
      <c r="A222" s="12"/>
      <c r="B222" s="64"/>
      <c r="C222" s="18"/>
      <c r="D222" s="19"/>
      <c r="E222" s="65"/>
      <c r="F222" s="17"/>
      <c r="G222" s="27"/>
      <c r="H222" s="12"/>
      <c r="I222" s="15">
        <f>IF(Sprint5TasksTable[[#This Row],[Presup]]&gt;0,(MAX(J222:AX222)-MIN(J222:AX222))/Sprint5TasksTable[[#This Row],[Presup]],0)</f>
        <v>0</v>
      </c>
      <c r="J222" s="12"/>
      <c r="K222" s="12"/>
      <c r="L222" s="12"/>
      <c r="M222" s="12"/>
      <c r="N222" s="42"/>
      <c r="O222" s="44"/>
      <c r="P222" s="12"/>
      <c r="Q222" s="12"/>
      <c r="R222" s="12"/>
      <c r="S222" s="42"/>
      <c r="T222" s="44"/>
      <c r="U222" s="12"/>
      <c r="V222" s="12"/>
      <c r="W222" s="12"/>
      <c r="X222" s="42"/>
      <c r="Y222" s="44"/>
      <c r="Z222" s="12"/>
      <c r="AA222" s="12"/>
      <c r="AB222" s="12"/>
      <c r="AC222" s="42"/>
      <c r="AD222" s="44"/>
      <c r="AE222" s="12"/>
      <c r="AF222" s="12"/>
      <c r="AG222" s="12"/>
      <c r="AH222" s="42"/>
      <c r="AI222" s="44"/>
      <c r="AJ222" s="12"/>
      <c r="AK222" s="12"/>
      <c r="AL222" s="12"/>
      <c r="AM222" s="42"/>
      <c r="AN222" s="44"/>
      <c r="AO222" s="12"/>
      <c r="AP222" s="12"/>
      <c r="AQ222" s="12"/>
      <c r="AR222" s="42"/>
      <c r="AS222" s="44"/>
      <c r="AT222" s="12"/>
      <c r="AU222" s="12"/>
      <c r="AV222" s="12"/>
      <c r="AW222" s="42"/>
      <c r="AX222" s="44"/>
    </row>
    <row r="223" spans="1:50" x14ac:dyDescent="0.2">
      <c r="A223" s="12"/>
      <c r="B223" s="64"/>
      <c r="C223" s="18"/>
      <c r="D223" s="19"/>
      <c r="E223" s="65"/>
      <c r="F223" s="17"/>
      <c r="G223" s="27"/>
      <c r="H223" s="12"/>
      <c r="I223" s="15">
        <f>IF(Sprint5TasksTable[[#This Row],[Presup]]&gt;0,(MAX(J223:AX223)-MIN(J223:AX223))/Sprint5TasksTable[[#This Row],[Presup]],0)</f>
        <v>0</v>
      </c>
      <c r="J223" s="12"/>
      <c r="K223" s="12"/>
      <c r="L223" s="12"/>
      <c r="M223" s="12"/>
      <c r="N223" s="42"/>
      <c r="O223" s="44"/>
      <c r="P223" s="12"/>
      <c r="Q223" s="12"/>
      <c r="R223" s="12"/>
      <c r="S223" s="42"/>
      <c r="T223" s="44"/>
      <c r="U223" s="12"/>
      <c r="V223" s="12"/>
      <c r="W223" s="12"/>
      <c r="X223" s="42"/>
      <c r="Y223" s="44"/>
      <c r="Z223" s="12"/>
      <c r="AA223" s="12"/>
      <c r="AB223" s="12"/>
      <c r="AC223" s="42"/>
      <c r="AD223" s="44"/>
      <c r="AE223" s="12"/>
      <c r="AF223" s="12"/>
      <c r="AG223" s="12"/>
      <c r="AH223" s="42"/>
      <c r="AI223" s="44"/>
      <c r="AJ223" s="12"/>
      <c r="AK223" s="12"/>
      <c r="AL223" s="12"/>
      <c r="AM223" s="42"/>
      <c r="AN223" s="44"/>
      <c r="AO223" s="12"/>
      <c r="AP223" s="12"/>
      <c r="AQ223" s="12"/>
      <c r="AR223" s="42"/>
      <c r="AS223" s="44"/>
      <c r="AT223" s="12"/>
      <c r="AU223" s="12"/>
      <c r="AV223" s="12"/>
      <c r="AW223" s="42"/>
      <c r="AX223" s="44"/>
    </row>
    <row r="224" spans="1:50" x14ac:dyDescent="0.2">
      <c r="A224" s="12"/>
      <c r="B224" s="64"/>
      <c r="C224" s="18"/>
      <c r="D224" s="19"/>
      <c r="E224" s="65"/>
      <c r="F224" s="17"/>
      <c r="G224" s="27"/>
      <c r="H224" s="12"/>
      <c r="I224" s="15">
        <f>IF(Sprint5TasksTable[[#This Row],[Presup]]&gt;0,(MAX(J224:AX224)-MIN(J224:AX224))/Sprint5TasksTable[[#This Row],[Presup]],0)</f>
        <v>0</v>
      </c>
      <c r="J224" s="12"/>
      <c r="K224" s="12"/>
      <c r="L224" s="12"/>
      <c r="M224" s="12"/>
      <c r="N224" s="42"/>
      <c r="O224" s="44"/>
      <c r="P224" s="12"/>
      <c r="Q224" s="12"/>
      <c r="R224" s="12"/>
      <c r="S224" s="42"/>
      <c r="T224" s="44"/>
      <c r="U224" s="12"/>
      <c r="V224" s="12"/>
      <c r="W224" s="12"/>
      <c r="X224" s="42"/>
      <c r="Y224" s="44"/>
      <c r="Z224" s="12"/>
      <c r="AA224" s="12"/>
      <c r="AB224" s="12"/>
      <c r="AC224" s="42"/>
      <c r="AD224" s="44"/>
      <c r="AE224" s="12"/>
      <c r="AF224" s="12"/>
      <c r="AG224" s="12"/>
      <c r="AH224" s="42"/>
      <c r="AI224" s="44"/>
      <c r="AJ224" s="12"/>
      <c r="AK224" s="12"/>
      <c r="AL224" s="12"/>
      <c r="AM224" s="42"/>
      <c r="AN224" s="44"/>
      <c r="AO224" s="12"/>
      <c r="AP224" s="12"/>
      <c r="AQ224" s="12"/>
      <c r="AR224" s="42"/>
      <c r="AS224" s="44"/>
      <c r="AT224" s="12"/>
      <c r="AU224" s="12"/>
      <c r="AV224" s="12"/>
      <c r="AW224" s="42"/>
      <c r="AX224" s="44"/>
    </row>
    <row r="225" spans="1:50" x14ac:dyDescent="0.2">
      <c r="A225" s="12"/>
      <c r="B225" s="64"/>
      <c r="C225" s="18"/>
      <c r="D225" s="19"/>
      <c r="E225" s="65"/>
      <c r="F225" s="17"/>
      <c r="G225" s="27"/>
      <c r="H225" s="12"/>
      <c r="I225" s="15">
        <f>IF(Sprint5TasksTable[[#This Row],[Presup]]&gt;0,(MAX(J225:AX225)-MIN(J225:AX225))/Sprint5TasksTable[[#This Row],[Presup]],0)</f>
        <v>0</v>
      </c>
      <c r="J225" s="12"/>
      <c r="K225" s="12"/>
      <c r="L225" s="12"/>
      <c r="M225" s="12"/>
      <c r="N225" s="42"/>
      <c r="O225" s="44"/>
      <c r="P225" s="12"/>
      <c r="Q225" s="12"/>
      <c r="R225" s="12"/>
      <c r="S225" s="42"/>
      <c r="T225" s="44"/>
      <c r="U225" s="12"/>
      <c r="V225" s="12"/>
      <c r="W225" s="12"/>
      <c r="X225" s="42"/>
      <c r="Y225" s="44"/>
      <c r="Z225" s="12"/>
      <c r="AA225" s="12"/>
      <c r="AB225" s="12"/>
      <c r="AC225" s="42"/>
      <c r="AD225" s="44"/>
      <c r="AE225" s="12"/>
      <c r="AF225" s="12"/>
      <c r="AG225" s="12"/>
      <c r="AH225" s="42"/>
      <c r="AI225" s="44"/>
      <c r="AJ225" s="12"/>
      <c r="AK225" s="12"/>
      <c r="AL225" s="12"/>
      <c r="AM225" s="42"/>
      <c r="AN225" s="44"/>
      <c r="AO225" s="12"/>
      <c r="AP225" s="12"/>
      <c r="AQ225" s="12"/>
      <c r="AR225" s="42"/>
      <c r="AS225" s="44"/>
      <c r="AT225" s="12"/>
      <c r="AU225" s="12"/>
      <c r="AV225" s="12"/>
      <c r="AW225" s="42"/>
      <c r="AX225" s="44"/>
    </row>
    <row r="226" spans="1:50" x14ac:dyDescent="0.2">
      <c r="A226" s="12"/>
      <c r="B226" s="64"/>
      <c r="C226" s="18"/>
      <c r="D226" s="19"/>
      <c r="E226" s="65"/>
      <c r="F226" s="17"/>
      <c r="G226" s="27"/>
      <c r="H226" s="12"/>
      <c r="I226" s="15">
        <f>IF(Sprint5TasksTable[[#This Row],[Presup]]&gt;0,(MAX(J226:AX226)-MIN(J226:AX226))/Sprint5TasksTable[[#This Row],[Presup]],0)</f>
        <v>0</v>
      </c>
      <c r="J226" s="12"/>
      <c r="K226" s="12"/>
      <c r="L226" s="12"/>
      <c r="M226" s="12"/>
      <c r="N226" s="42"/>
      <c r="O226" s="44"/>
      <c r="P226" s="12"/>
      <c r="Q226" s="12"/>
      <c r="R226" s="12"/>
      <c r="S226" s="42"/>
      <c r="T226" s="44"/>
      <c r="U226" s="12"/>
      <c r="V226" s="12"/>
      <c r="W226" s="12"/>
      <c r="X226" s="42"/>
      <c r="Y226" s="44"/>
      <c r="Z226" s="12"/>
      <c r="AA226" s="12"/>
      <c r="AB226" s="12"/>
      <c r="AC226" s="42"/>
      <c r="AD226" s="44"/>
      <c r="AE226" s="12"/>
      <c r="AF226" s="12"/>
      <c r="AG226" s="12"/>
      <c r="AH226" s="42"/>
      <c r="AI226" s="44"/>
      <c r="AJ226" s="12"/>
      <c r="AK226" s="12"/>
      <c r="AL226" s="12"/>
      <c r="AM226" s="42"/>
      <c r="AN226" s="44"/>
      <c r="AO226" s="12"/>
      <c r="AP226" s="12"/>
      <c r="AQ226" s="12"/>
      <c r="AR226" s="42"/>
      <c r="AS226" s="44"/>
      <c r="AT226" s="12"/>
      <c r="AU226" s="12"/>
      <c r="AV226" s="12"/>
      <c r="AW226" s="42"/>
      <c r="AX226" s="44"/>
    </row>
    <row r="227" spans="1:50" x14ac:dyDescent="0.2">
      <c r="A227" s="12"/>
      <c r="B227" s="64"/>
      <c r="C227" s="18"/>
      <c r="D227" s="19"/>
      <c r="E227" s="65"/>
      <c r="F227" s="17"/>
      <c r="G227" s="27"/>
      <c r="H227" s="12"/>
      <c r="I227" s="15">
        <f>IF(Sprint5TasksTable[[#This Row],[Presup]]&gt;0,(MAX(J227:AX227)-MIN(J227:AX227))/Sprint5TasksTable[[#This Row],[Presup]],0)</f>
        <v>0</v>
      </c>
      <c r="J227" s="12"/>
      <c r="K227" s="12"/>
      <c r="L227" s="12"/>
      <c r="M227" s="12"/>
      <c r="N227" s="42"/>
      <c r="O227" s="44"/>
      <c r="P227" s="12"/>
      <c r="Q227" s="12"/>
      <c r="R227" s="12"/>
      <c r="S227" s="42"/>
      <c r="T227" s="44"/>
      <c r="U227" s="12"/>
      <c r="V227" s="12"/>
      <c r="W227" s="12"/>
      <c r="X227" s="42"/>
      <c r="Y227" s="44"/>
      <c r="Z227" s="12"/>
      <c r="AA227" s="12"/>
      <c r="AB227" s="12"/>
      <c r="AC227" s="42"/>
      <c r="AD227" s="44"/>
      <c r="AE227" s="12"/>
      <c r="AF227" s="12"/>
      <c r="AG227" s="12"/>
      <c r="AH227" s="42"/>
      <c r="AI227" s="44"/>
      <c r="AJ227" s="12"/>
      <c r="AK227" s="12"/>
      <c r="AL227" s="12"/>
      <c r="AM227" s="42"/>
      <c r="AN227" s="44"/>
      <c r="AO227" s="12"/>
      <c r="AP227" s="12"/>
      <c r="AQ227" s="12"/>
      <c r="AR227" s="42"/>
      <c r="AS227" s="44"/>
      <c r="AT227" s="12"/>
      <c r="AU227" s="12"/>
      <c r="AV227" s="12"/>
      <c r="AW227" s="42"/>
      <c r="AX227" s="44"/>
    </row>
    <row r="228" spans="1:50" x14ac:dyDescent="0.2">
      <c r="A228" s="12"/>
      <c r="B228" s="64"/>
      <c r="C228" s="18"/>
      <c r="D228" s="19"/>
      <c r="E228" s="65"/>
      <c r="F228" s="17"/>
      <c r="G228" s="27"/>
      <c r="H228" s="12"/>
      <c r="I228" s="15">
        <f>IF(Sprint5TasksTable[[#This Row],[Presup]]&gt;0,(MAX(J228:AX228)-MIN(J228:AX228))/Sprint5TasksTable[[#This Row],[Presup]],0)</f>
        <v>0</v>
      </c>
      <c r="J228" s="12"/>
      <c r="K228" s="12"/>
      <c r="L228" s="12"/>
      <c r="M228" s="12"/>
      <c r="N228" s="42"/>
      <c r="O228" s="44"/>
      <c r="P228" s="12"/>
      <c r="Q228" s="12"/>
      <c r="R228" s="12"/>
      <c r="S228" s="42"/>
      <c r="T228" s="44"/>
      <c r="U228" s="12"/>
      <c r="V228" s="12"/>
      <c r="W228" s="12"/>
      <c r="X228" s="42"/>
      <c r="Y228" s="44"/>
      <c r="Z228" s="12"/>
      <c r="AA228" s="12"/>
      <c r="AB228" s="12"/>
      <c r="AC228" s="42"/>
      <c r="AD228" s="44"/>
      <c r="AE228" s="12"/>
      <c r="AF228" s="12"/>
      <c r="AG228" s="12"/>
      <c r="AH228" s="42"/>
      <c r="AI228" s="44"/>
      <c r="AJ228" s="12"/>
      <c r="AK228" s="12"/>
      <c r="AL228" s="12"/>
      <c r="AM228" s="42"/>
      <c r="AN228" s="44"/>
      <c r="AO228" s="12"/>
      <c r="AP228" s="12"/>
      <c r="AQ228" s="12"/>
      <c r="AR228" s="42"/>
      <c r="AS228" s="44"/>
      <c r="AT228" s="12"/>
      <c r="AU228" s="12"/>
      <c r="AV228" s="12"/>
      <c r="AW228" s="42"/>
      <c r="AX228" s="44"/>
    </row>
    <row r="229" spans="1:50" x14ac:dyDescent="0.2">
      <c r="A229" s="12"/>
      <c r="B229" s="64"/>
      <c r="C229" s="18"/>
      <c r="D229" s="19"/>
      <c r="E229" s="65"/>
      <c r="F229" s="17"/>
      <c r="G229" s="27"/>
      <c r="H229" s="12"/>
      <c r="I229" s="15">
        <f>IF(Sprint5TasksTable[[#This Row],[Presup]]&gt;0,(MAX(J229:AX229)-MIN(J229:AX229))/Sprint5TasksTable[[#This Row],[Presup]],0)</f>
        <v>0</v>
      </c>
      <c r="J229" s="12"/>
      <c r="K229" s="12"/>
      <c r="L229" s="12"/>
      <c r="M229" s="12"/>
      <c r="N229" s="42"/>
      <c r="O229" s="44"/>
      <c r="P229" s="12"/>
      <c r="Q229" s="12"/>
      <c r="R229" s="12"/>
      <c r="S229" s="42"/>
      <c r="T229" s="44"/>
      <c r="U229" s="12"/>
      <c r="V229" s="12"/>
      <c r="W229" s="12"/>
      <c r="X229" s="42"/>
      <c r="Y229" s="44"/>
      <c r="Z229" s="12"/>
      <c r="AA229" s="12"/>
      <c r="AB229" s="12"/>
      <c r="AC229" s="42"/>
      <c r="AD229" s="44"/>
      <c r="AE229" s="12"/>
      <c r="AF229" s="12"/>
      <c r="AG229" s="12"/>
      <c r="AH229" s="42"/>
      <c r="AI229" s="44"/>
      <c r="AJ229" s="12"/>
      <c r="AK229" s="12"/>
      <c r="AL229" s="12"/>
      <c r="AM229" s="42"/>
      <c r="AN229" s="44"/>
      <c r="AO229" s="12"/>
      <c r="AP229" s="12"/>
      <c r="AQ229" s="12"/>
      <c r="AR229" s="42"/>
      <c r="AS229" s="44"/>
      <c r="AT229" s="12"/>
      <c r="AU229" s="12"/>
      <c r="AV229" s="12"/>
      <c r="AW229" s="42"/>
      <c r="AX229" s="44"/>
    </row>
    <row r="230" spans="1:50" x14ac:dyDescent="0.2">
      <c r="A230" s="12"/>
      <c r="B230" s="64"/>
      <c r="C230" s="18"/>
      <c r="D230" s="19"/>
      <c r="E230" s="65"/>
      <c r="F230" s="17"/>
      <c r="G230" s="27"/>
      <c r="H230" s="12"/>
      <c r="I230" s="15">
        <f>IF(Sprint5TasksTable[[#This Row],[Presup]]&gt;0,(MAX(J230:AX230)-MIN(J230:AX230))/Sprint5TasksTable[[#This Row],[Presup]],0)</f>
        <v>0</v>
      </c>
      <c r="J230" s="12"/>
      <c r="K230" s="12"/>
      <c r="L230" s="12"/>
      <c r="M230" s="12"/>
      <c r="N230" s="42"/>
      <c r="O230" s="44"/>
      <c r="P230" s="12"/>
      <c r="Q230" s="12"/>
      <c r="R230" s="12"/>
      <c r="S230" s="42"/>
      <c r="T230" s="44"/>
      <c r="U230" s="12"/>
      <c r="V230" s="12"/>
      <c r="W230" s="12"/>
      <c r="X230" s="42"/>
      <c r="Y230" s="44"/>
      <c r="Z230" s="12"/>
      <c r="AA230" s="12"/>
      <c r="AB230" s="12"/>
      <c r="AC230" s="42"/>
      <c r="AD230" s="44"/>
      <c r="AE230" s="12"/>
      <c r="AF230" s="12"/>
      <c r="AG230" s="12"/>
      <c r="AH230" s="42"/>
      <c r="AI230" s="44"/>
      <c r="AJ230" s="12"/>
      <c r="AK230" s="12"/>
      <c r="AL230" s="12"/>
      <c r="AM230" s="42"/>
      <c r="AN230" s="44"/>
      <c r="AO230" s="12"/>
      <c r="AP230" s="12"/>
      <c r="AQ230" s="12"/>
      <c r="AR230" s="42"/>
      <c r="AS230" s="44"/>
      <c r="AT230" s="12"/>
      <c r="AU230" s="12"/>
      <c r="AV230" s="12"/>
      <c r="AW230" s="42"/>
      <c r="AX230" s="44"/>
    </row>
    <row r="231" spans="1:50" x14ac:dyDescent="0.2">
      <c r="A231" s="12"/>
      <c r="B231" s="64"/>
      <c r="C231" s="18"/>
      <c r="D231" s="19"/>
      <c r="E231" s="65"/>
      <c r="F231" s="17"/>
      <c r="G231" s="27"/>
      <c r="H231" s="12"/>
      <c r="I231" s="15">
        <f>IF(Sprint5TasksTable[[#This Row],[Presup]]&gt;0,(MAX(J231:AX231)-MIN(J231:AX231))/Sprint5TasksTable[[#This Row],[Presup]],0)</f>
        <v>0</v>
      </c>
      <c r="J231" s="12"/>
      <c r="K231" s="12"/>
      <c r="L231" s="12"/>
      <c r="M231" s="12"/>
      <c r="N231" s="42"/>
      <c r="O231" s="44"/>
      <c r="P231" s="12"/>
      <c r="Q231" s="12"/>
      <c r="R231" s="12"/>
      <c r="S231" s="42"/>
      <c r="T231" s="44"/>
      <c r="U231" s="12"/>
      <c r="V231" s="12"/>
      <c r="W231" s="12"/>
      <c r="X231" s="42"/>
      <c r="Y231" s="44"/>
      <c r="Z231" s="12"/>
      <c r="AA231" s="12"/>
      <c r="AB231" s="12"/>
      <c r="AC231" s="42"/>
      <c r="AD231" s="44"/>
      <c r="AE231" s="12"/>
      <c r="AF231" s="12"/>
      <c r="AG231" s="12"/>
      <c r="AH231" s="42"/>
      <c r="AI231" s="44"/>
      <c r="AJ231" s="12"/>
      <c r="AK231" s="12"/>
      <c r="AL231" s="12"/>
      <c r="AM231" s="42"/>
      <c r="AN231" s="44"/>
      <c r="AO231" s="12"/>
      <c r="AP231" s="12"/>
      <c r="AQ231" s="12"/>
      <c r="AR231" s="42"/>
      <c r="AS231" s="44"/>
      <c r="AT231" s="12"/>
      <c r="AU231" s="12"/>
      <c r="AV231" s="12"/>
      <c r="AW231" s="42"/>
      <c r="AX231" s="44"/>
    </row>
    <row r="232" spans="1:50" x14ac:dyDescent="0.2">
      <c r="A232" s="12"/>
      <c r="B232" s="64"/>
      <c r="C232" s="18"/>
      <c r="D232" s="19"/>
      <c r="E232" s="65"/>
      <c r="F232" s="17"/>
      <c r="G232" s="27"/>
      <c r="H232" s="12"/>
      <c r="I232" s="15">
        <f>IF(Sprint5TasksTable[[#This Row],[Presup]]&gt;0,(MAX(J232:AX232)-MIN(J232:AX232))/Sprint5TasksTable[[#This Row],[Presup]],0)</f>
        <v>0</v>
      </c>
      <c r="J232" s="12"/>
      <c r="K232" s="12"/>
      <c r="L232" s="12"/>
      <c r="M232" s="12"/>
      <c r="N232" s="42"/>
      <c r="O232" s="44"/>
      <c r="P232" s="12"/>
      <c r="Q232" s="12"/>
      <c r="R232" s="12"/>
      <c r="S232" s="42"/>
      <c r="T232" s="44"/>
      <c r="U232" s="12"/>
      <c r="V232" s="12"/>
      <c r="W232" s="12"/>
      <c r="X232" s="42"/>
      <c r="Y232" s="44"/>
      <c r="Z232" s="12"/>
      <c r="AA232" s="12"/>
      <c r="AB232" s="12"/>
      <c r="AC232" s="42"/>
      <c r="AD232" s="44"/>
      <c r="AE232" s="12"/>
      <c r="AF232" s="12"/>
      <c r="AG232" s="12"/>
      <c r="AH232" s="42"/>
      <c r="AI232" s="44"/>
      <c r="AJ232" s="12"/>
      <c r="AK232" s="12"/>
      <c r="AL232" s="12"/>
      <c r="AM232" s="42"/>
      <c r="AN232" s="44"/>
      <c r="AO232" s="12"/>
      <c r="AP232" s="12"/>
      <c r="AQ232" s="12"/>
      <c r="AR232" s="42"/>
      <c r="AS232" s="44"/>
      <c r="AT232" s="12"/>
      <c r="AU232" s="12"/>
      <c r="AV232" s="12"/>
      <c r="AW232" s="42"/>
      <c r="AX232" s="44"/>
    </row>
    <row r="233" spans="1:50" x14ac:dyDescent="0.2">
      <c r="A233" s="12"/>
      <c r="B233" s="64"/>
      <c r="C233" s="18"/>
      <c r="D233" s="19"/>
      <c r="E233" s="65"/>
      <c r="F233" s="17"/>
      <c r="G233" s="27"/>
      <c r="H233" s="12"/>
      <c r="I233" s="15">
        <f>IF(Sprint5TasksTable[[#This Row],[Presup]]&gt;0,(MAX(J233:AX233)-MIN(J233:AX233))/Sprint5TasksTable[[#This Row],[Presup]],0)</f>
        <v>0</v>
      </c>
      <c r="J233" s="12"/>
      <c r="K233" s="12"/>
      <c r="L233" s="12"/>
      <c r="M233" s="12"/>
      <c r="N233" s="42"/>
      <c r="O233" s="44"/>
      <c r="P233" s="12"/>
      <c r="Q233" s="12"/>
      <c r="R233" s="12"/>
      <c r="S233" s="42"/>
      <c r="T233" s="44"/>
      <c r="U233" s="12"/>
      <c r="V233" s="12"/>
      <c r="W233" s="12"/>
      <c r="X233" s="42"/>
      <c r="Y233" s="44"/>
      <c r="Z233" s="12"/>
      <c r="AA233" s="12"/>
      <c r="AB233" s="12"/>
      <c r="AC233" s="42"/>
      <c r="AD233" s="44"/>
      <c r="AE233" s="12"/>
      <c r="AF233" s="12"/>
      <c r="AG233" s="12"/>
      <c r="AH233" s="42"/>
      <c r="AI233" s="44"/>
      <c r="AJ233" s="12"/>
      <c r="AK233" s="12"/>
      <c r="AL233" s="12"/>
      <c r="AM233" s="42"/>
      <c r="AN233" s="44"/>
      <c r="AO233" s="12"/>
      <c r="AP233" s="12"/>
      <c r="AQ233" s="12"/>
      <c r="AR233" s="42"/>
      <c r="AS233" s="44"/>
      <c r="AT233" s="12"/>
      <c r="AU233" s="12"/>
      <c r="AV233" s="12"/>
      <c r="AW233" s="42"/>
      <c r="AX233" s="44"/>
    </row>
    <row r="234" spans="1:50" x14ac:dyDescent="0.2">
      <c r="A234" s="12"/>
      <c r="B234" s="64"/>
      <c r="C234" s="18"/>
      <c r="D234" s="19"/>
      <c r="E234" s="65"/>
      <c r="F234" s="17"/>
      <c r="G234" s="27"/>
      <c r="H234" s="12"/>
      <c r="I234" s="15">
        <f>IF(Sprint5TasksTable[[#This Row],[Presup]]&gt;0,(MAX(J234:AX234)-MIN(J234:AX234))/Sprint5TasksTable[[#This Row],[Presup]],0)</f>
        <v>0</v>
      </c>
      <c r="J234" s="12"/>
      <c r="K234" s="12"/>
      <c r="L234" s="12"/>
      <c r="M234" s="12"/>
      <c r="N234" s="42"/>
      <c r="O234" s="44"/>
      <c r="P234" s="12"/>
      <c r="Q234" s="12"/>
      <c r="R234" s="12"/>
      <c r="S234" s="42"/>
      <c r="T234" s="44"/>
      <c r="U234" s="12"/>
      <c r="V234" s="12"/>
      <c r="W234" s="12"/>
      <c r="X234" s="42"/>
      <c r="Y234" s="44"/>
      <c r="Z234" s="12"/>
      <c r="AA234" s="12"/>
      <c r="AB234" s="12"/>
      <c r="AC234" s="42"/>
      <c r="AD234" s="44"/>
      <c r="AE234" s="12"/>
      <c r="AF234" s="12"/>
      <c r="AG234" s="12"/>
      <c r="AH234" s="42"/>
      <c r="AI234" s="44"/>
      <c r="AJ234" s="12"/>
      <c r="AK234" s="12"/>
      <c r="AL234" s="12"/>
      <c r="AM234" s="42"/>
      <c r="AN234" s="44"/>
      <c r="AO234" s="12"/>
      <c r="AP234" s="12"/>
      <c r="AQ234" s="12"/>
      <c r="AR234" s="42"/>
      <c r="AS234" s="44"/>
      <c r="AT234" s="12"/>
      <c r="AU234" s="12"/>
      <c r="AV234" s="12"/>
      <c r="AW234" s="42"/>
      <c r="AX234" s="44"/>
    </row>
    <row r="235" spans="1:50" x14ac:dyDescent="0.2">
      <c r="A235" s="12"/>
      <c r="B235" s="64"/>
      <c r="C235" s="18"/>
      <c r="D235" s="19"/>
      <c r="E235" s="65"/>
      <c r="F235" s="17"/>
      <c r="G235" s="27"/>
      <c r="H235" s="12"/>
      <c r="I235" s="15">
        <f>IF(Sprint5TasksTable[[#This Row],[Presup]]&gt;0,(MAX(J235:AX235)-MIN(J235:AX235))/Sprint5TasksTable[[#This Row],[Presup]],0)</f>
        <v>0</v>
      </c>
      <c r="J235" s="12"/>
      <c r="K235" s="12"/>
      <c r="L235" s="12"/>
      <c r="M235" s="12"/>
      <c r="N235" s="42"/>
      <c r="O235" s="44"/>
      <c r="P235" s="12"/>
      <c r="Q235" s="12"/>
      <c r="R235" s="12"/>
      <c r="S235" s="42"/>
      <c r="T235" s="44"/>
      <c r="U235" s="12"/>
      <c r="V235" s="12"/>
      <c r="W235" s="12"/>
      <c r="X235" s="42"/>
      <c r="Y235" s="44"/>
      <c r="Z235" s="12"/>
      <c r="AA235" s="12"/>
      <c r="AB235" s="12"/>
      <c r="AC235" s="42"/>
      <c r="AD235" s="44"/>
      <c r="AE235" s="12"/>
      <c r="AF235" s="12"/>
      <c r="AG235" s="12"/>
      <c r="AH235" s="42"/>
      <c r="AI235" s="44"/>
      <c r="AJ235" s="12"/>
      <c r="AK235" s="12"/>
      <c r="AL235" s="12"/>
      <c r="AM235" s="42"/>
      <c r="AN235" s="44"/>
      <c r="AO235" s="12"/>
      <c r="AP235" s="12"/>
      <c r="AQ235" s="12"/>
      <c r="AR235" s="42"/>
      <c r="AS235" s="44"/>
      <c r="AT235" s="12"/>
      <c r="AU235" s="12"/>
      <c r="AV235" s="12"/>
      <c r="AW235" s="42"/>
      <c r="AX235" s="44"/>
    </row>
    <row r="236" spans="1:50" x14ac:dyDescent="0.2">
      <c r="A236" s="12"/>
      <c r="B236" s="64"/>
      <c r="C236" s="18"/>
      <c r="D236" s="19"/>
      <c r="E236" s="65"/>
      <c r="F236" s="17"/>
      <c r="G236" s="27"/>
      <c r="H236" s="12"/>
      <c r="I236" s="15">
        <f>IF(Sprint5TasksTable[[#This Row],[Presup]]&gt;0,(MAX(J236:AX236)-MIN(J236:AX236))/Sprint5TasksTable[[#This Row],[Presup]],0)</f>
        <v>0</v>
      </c>
      <c r="J236" s="12"/>
      <c r="K236" s="12"/>
      <c r="L236" s="12"/>
      <c r="M236" s="12"/>
      <c r="N236" s="42"/>
      <c r="O236" s="44"/>
      <c r="P236" s="12"/>
      <c r="Q236" s="12"/>
      <c r="R236" s="12"/>
      <c r="S236" s="42"/>
      <c r="T236" s="44"/>
      <c r="U236" s="12"/>
      <c r="V236" s="12"/>
      <c r="W236" s="12"/>
      <c r="X236" s="42"/>
      <c r="Y236" s="44"/>
      <c r="Z236" s="12"/>
      <c r="AA236" s="12"/>
      <c r="AB236" s="12"/>
      <c r="AC236" s="42"/>
      <c r="AD236" s="44"/>
      <c r="AE236" s="12"/>
      <c r="AF236" s="12"/>
      <c r="AG236" s="12"/>
      <c r="AH236" s="42"/>
      <c r="AI236" s="44"/>
      <c r="AJ236" s="12"/>
      <c r="AK236" s="12"/>
      <c r="AL236" s="12"/>
      <c r="AM236" s="42"/>
      <c r="AN236" s="44"/>
      <c r="AO236" s="12"/>
      <c r="AP236" s="12"/>
      <c r="AQ236" s="12"/>
      <c r="AR236" s="42"/>
      <c r="AS236" s="44"/>
      <c r="AT236" s="12"/>
      <c r="AU236" s="12"/>
      <c r="AV236" s="12"/>
      <c r="AW236" s="42"/>
      <c r="AX236" s="44"/>
    </row>
    <row r="237" spans="1:50" x14ac:dyDescent="0.2">
      <c r="A237" s="12"/>
      <c r="B237" s="64"/>
      <c r="C237" s="18"/>
      <c r="D237" s="19"/>
      <c r="E237" s="65"/>
      <c r="F237" s="17"/>
      <c r="G237" s="27"/>
      <c r="H237" s="12"/>
      <c r="I237" s="15">
        <f>IF(Sprint5TasksTable[[#This Row],[Presup]]&gt;0,(MAX(J237:AX237)-MIN(J237:AX237))/Sprint5TasksTable[[#This Row],[Presup]],0)</f>
        <v>0</v>
      </c>
      <c r="J237" s="12"/>
      <c r="K237" s="12"/>
      <c r="L237" s="12"/>
      <c r="M237" s="12"/>
      <c r="N237" s="42"/>
      <c r="O237" s="44"/>
      <c r="P237" s="12"/>
      <c r="Q237" s="12"/>
      <c r="R237" s="12"/>
      <c r="S237" s="42"/>
      <c r="T237" s="44"/>
      <c r="U237" s="12"/>
      <c r="V237" s="12"/>
      <c r="W237" s="12"/>
      <c r="X237" s="42"/>
      <c r="Y237" s="44"/>
      <c r="Z237" s="12"/>
      <c r="AA237" s="12"/>
      <c r="AB237" s="12"/>
      <c r="AC237" s="42"/>
      <c r="AD237" s="44"/>
      <c r="AE237" s="12"/>
      <c r="AF237" s="12"/>
      <c r="AG237" s="12"/>
      <c r="AH237" s="42"/>
      <c r="AI237" s="44"/>
      <c r="AJ237" s="12"/>
      <c r="AK237" s="12"/>
      <c r="AL237" s="12"/>
      <c r="AM237" s="42"/>
      <c r="AN237" s="44"/>
      <c r="AO237" s="12"/>
      <c r="AP237" s="12"/>
      <c r="AQ237" s="12"/>
      <c r="AR237" s="42"/>
      <c r="AS237" s="44"/>
      <c r="AT237" s="12"/>
      <c r="AU237" s="12"/>
      <c r="AV237" s="12"/>
      <c r="AW237" s="42"/>
      <c r="AX237" s="44"/>
    </row>
    <row r="238" spans="1:50" x14ac:dyDescent="0.2">
      <c r="A238" s="12"/>
      <c r="B238" s="64"/>
      <c r="C238" s="18"/>
      <c r="D238" s="19"/>
      <c r="E238" s="65"/>
      <c r="F238" s="17"/>
      <c r="G238" s="27"/>
      <c r="H238" s="12"/>
      <c r="I238" s="15">
        <f>IF(Sprint5TasksTable[[#This Row],[Presup]]&gt;0,(MAX(J238:AX238)-MIN(J238:AX238))/Sprint5TasksTable[[#This Row],[Presup]],0)</f>
        <v>0</v>
      </c>
      <c r="J238" s="12"/>
      <c r="K238" s="12"/>
      <c r="L238" s="12"/>
      <c r="M238" s="12"/>
      <c r="N238" s="42"/>
      <c r="O238" s="44"/>
      <c r="P238" s="12"/>
      <c r="Q238" s="12"/>
      <c r="R238" s="12"/>
      <c r="S238" s="42"/>
      <c r="T238" s="44"/>
      <c r="U238" s="12"/>
      <c r="V238" s="12"/>
      <c r="W238" s="12"/>
      <c r="X238" s="42"/>
      <c r="Y238" s="44"/>
      <c r="Z238" s="12"/>
      <c r="AA238" s="12"/>
      <c r="AB238" s="12"/>
      <c r="AC238" s="42"/>
      <c r="AD238" s="44"/>
      <c r="AE238" s="12"/>
      <c r="AF238" s="12"/>
      <c r="AG238" s="12"/>
      <c r="AH238" s="42"/>
      <c r="AI238" s="44"/>
      <c r="AJ238" s="12"/>
      <c r="AK238" s="12"/>
      <c r="AL238" s="12"/>
      <c r="AM238" s="42"/>
      <c r="AN238" s="44"/>
      <c r="AO238" s="12"/>
      <c r="AP238" s="12"/>
      <c r="AQ238" s="12"/>
      <c r="AR238" s="42"/>
      <c r="AS238" s="44"/>
      <c r="AT238" s="12"/>
      <c r="AU238" s="12"/>
      <c r="AV238" s="12"/>
      <c r="AW238" s="42"/>
      <c r="AX238" s="44"/>
    </row>
    <row r="239" spans="1:50" x14ac:dyDescent="0.2">
      <c r="A239" s="12"/>
      <c r="B239" s="64"/>
      <c r="C239" s="18"/>
      <c r="D239" s="19"/>
      <c r="E239" s="65"/>
      <c r="F239" s="17"/>
      <c r="G239" s="27"/>
      <c r="H239" s="12"/>
      <c r="I239" s="15">
        <f>IF(Sprint5TasksTable[[#This Row],[Presup]]&gt;0,(MAX(J239:AX239)-MIN(J239:AX239))/Sprint5TasksTable[[#This Row],[Presup]],0)</f>
        <v>0</v>
      </c>
      <c r="J239" s="12"/>
      <c r="K239" s="12"/>
      <c r="L239" s="12"/>
      <c r="M239" s="12"/>
      <c r="N239" s="42"/>
      <c r="O239" s="44"/>
      <c r="P239" s="12"/>
      <c r="Q239" s="12"/>
      <c r="R239" s="12"/>
      <c r="S239" s="42"/>
      <c r="T239" s="44"/>
      <c r="U239" s="12"/>
      <c r="V239" s="12"/>
      <c r="W239" s="12"/>
      <c r="X239" s="42"/>
      <c r="Y239" s="44"/>
      <c r="Z239" s="12"/>
      <c r="AA239" s="12"/>
      <c r="AB239" s="12"/>
      <c r="AC239" s="42"/>
      <c r="AD239" s="44"/>
      <c r="AE239" s="12"/>
      <c r="AF239" s="12"/>
      <c r="AG239" s="12"/>
      <c r="AH239" s="42"/>
      <c r="AI239" s="44"/>
      <c r="AJ239" s="12"/>
      <c r="AK239" s="12"/>
      <c r="AL239" s="12"/>
      <c r="AM239" s="42"/>
      <c r="AN239" s="44"/>
      <c r="AO239" s="12"/>
      <c r="AP239" s="12"/>
      <c r="AQ239" s="12"/>
      <c r="AR239" s="42"/>
      <c r="AS239" s="44"/>
      <c r="AT239" s="12"/>
      <c r="AU239" s="12"/>
      <c r="AV239" s="12"/>
      <c r="AW239" s="42"/>
      <c r="AX239" s="44"/>
    </row>
    <row r="240" spans="1:50" x14ac:dyDescent="0.2">
      <c r="A240" s="12"/>
      <c r="B240" s="64"/>
      <c r="C240" s="18"/>
      <c r="D240" s="19"/>
      <c r="E240" s="65"/>
      <c r="F240" s="17"/>
      <c r="G240" s="27"/>
      <c r="H240" s="12"/>
      <c r="I240" s="15">
        <f>IF(Sprint5TasksTable[[#This Row],[Presup]]&gt;0,(MAX(J240:AX240)-MIN(J240:AX240))/Sprint5TasksTable[[#This Row],[Presup]],0)</f>
        <v>0</v>
      </c>
      <c r="J240" s="12"/>
      <c r="K240" s="12"/>
      <c r="L240" s="12"/>
      <c r="M240" s="12"/>
      <c r="N240" s="42"/>
      <c r="O240" s="44"/>
      <c r="P240" s="12"/>
      <c r="Q240" s="12"/>
      <c r="R240" s="12"/>
      <c r="S240" s="42"/>
      <c r="T240" s="44"/>
      <c r="U240" s="12"/>
      <c r="V240" s="12"/>
      <c r="W240" s="12"/>
      <c r="X240" s="42"/>
      <c r="Y240" s="44"/>
      <c r="Z240" s="12"/>
      <c r="AA240" s="12"/>
      <c r="AB240" s="12"/>
      <c r="AC240" s="42"/>
      <c r="AD240" s="44"/>
      <c r="AE240" s="12"/>
      <c r="AF240" s="12"/>
      <c r="AG240" s="12"/>
      <c r="AH240" s="42"/>
      <c r="AI240" s="44"/>
      <c r="AJ240" s="12"/>
      <c r="AK240" s="12"/>
      <c r="AL240" s="12"/>
      <c r="AM240" s="42"/>
      <c r="AN240" s="44"/>
      <c r="AO240" s="12"/>
      <c r="AP240" s="12"/>
      <c r="AQ240" s="12"/>
      <c r="AR240" s="42"/>
      <c r="AS240" s="44"/>
      <c r="AT240" s="12"/>
      <c r="AU240" s="12"/>
      <c r="AV240" s="12"/>
      <c r="AW240" s="42"/>
      <c r="AX240" s="44"/>
    </row>
    <row r="241" spans="1:50" x14ac:dyDescent="0.2">
      <c r="A241" s="12"/>
      <c r="B241" s="64"/>
      <c r="C241" s="18"/>
      <c r="D241" s="19"/>
      <c r="E241" s="65"/>
      <c r="F241" s="17"/>
      <c r="G241" s="27"/>
      <c r="H241" s="12"/>
      <c r="I241" s="15">
        <f>IF(Sprint5TasksTable[[#This Row],[Presup]]&gt;0,(MAX(J241:AX241)-MIN(J241:AX241))/Sprint5TasksTable[[#This Row],[Presup]],0)</f>
        <v>0</v>
      </c>
      <c r="J241" s="12"/>
      <c r="K241" s="12"/>
      <c r="L241" s="12"/>
      <c r="M241" s="12"/>
      <c r="N241" s="42"/>
      <c r="O241" s="44"/>
      <c r="P241" s="12"/>
      <c r="Q241" s="12"/>
      <c r="R241" s="12"/>
      <c r="S241" s="42"/>
      <c r="T241" s="44"/>
      <c r="U241" s="12"/>
      <c r="V241" s="12"/>
      <c r="W241" s="12"/>
      <c r="X241" s="42"/>
      <c r="Y241" s="44"/>
      <c r="Z241" s="12"/>
      <c r="AA241" s="12"/>
      <c r="AB241" s="12"/>
      <c r="AC241" s="42"/>
      <c r="AD241" s="44"/>
      <c r="AE241" s="12"/>
      <c r="AF241" s="12"/>
      <c r="AG241" s="12"/>
      <c r="AH241" s="42"/>
      <c r="AI241" s="44"/>
      <c r="AJ241" s="12"/>
      <c r="AK241" s="12"/>
      <c r="AL241" s="12"/>
      <c r="AM241" s="42"/>
      <c r="AN241" s="44"/>
      <c r="AO241" s="12"/>
      <c r="AP241" s="12"/>
      <c r="AQ241" s="12"/>
      <c r="AR241" s="42"/>
      <c r="AS241" s="44"/>
      <c r="AT241" s="12"/>
      <c r="AU241" s="12"/>
      <c r="AV241" s="12"/>
      <c r="AW241" s="42"/>
      <c r="AX241" s="44"/>
    </row>
    <row r="242" spans="1:50" x14ac:dyDescent="0.2">
      <c r="A242" s="12"/>
      <c r="B242" s="64"/>
      <c r="C242" s="18"/>
      <c r="D242" s="19"/>
      <c r="E242" s="65"/>
      <c r="F242" s="17"/>
      <c r="G242" s="27"/>
      <c r="H242" s="12"/>
      <c r="I242" s="15">
        <f>IF(Sprint5TasksTable[[#This Row],[Presup]]&gt;0,(MAX(J242:AX242)-MIN(J242:AX242))/Sprint5TasksTable[[#This Row],[Presup]],0)</f>
        <v>0</v>
      </c>
      <c r="J242" s="12"/>
      <c r="K242" s="12"/>
      <c r="L242" s="12"/>
      <c r="M242" s="12"/>
      <c r="N242" s="42"/>
      <c r="O242" s="44"/>
      <c r="P242" s="12"/>
      <c r="Q242" s="12"/>
      <c r="R242" s="12"/>
      <c r="S242" s="42"/>
      <c r="T242" s="44"/>
      <c r="U242" s="12"/>
      <c r="V242" s="12"/>
      <c r="W242" s="12"/>
      <c r="X242" s="42"/>
      <c r="Y242" s="44"/>
      <c r="Z242" s="12"/>
      <c r="AA242" s="12"/>
      <c r="AB242" s="12"/>
      <c r="AC242" s="42"/>
      <c r="AD242" s="44"/>
      <c r="AE242" s="12"/>
      <c r="AF242" s="12"/>
      <c r="AG242" s="12"/>
      <c r="AH242" s="42"/>
      <c r="AI242" s="44"/>
      <c r="AJ242" s="12"/>
      <c r="AK242" s="12"/>
      <c r="AL242" s="12"/>
      <c r="AM242" s="42"/>
      <c r="AN242" s="44"/>
      <c r="AO242" s="12"/>
      <c r="AP242" s="12"/>
      <c r="AQ242" s="12"/>
      <c r="AR242" s="42"/>
      <c r="AS242" s="44"/>
      <c r="AT242" s="12"/>
      <c r="AU242" s="12"/>
      <c r="AV242" s="12"/>
      <c r="AW242" s="42"/>
      <c r="AX242" s="44"/>
    </row>
    <row r="243" spans="1:50" x14ac:dyDescent="0.2">
      <c r="A243" s="12"/>
      <c r="B243" s="64"/>
      <c r="C243" s="18"/>
      <c r="D243" s="19"/>
      <c r="E243" s="65"/>
      <c r="F243" s="17"/>
      <c r="G243" s="27"/>
      <c r="H243" s="12"/>
      <c r="I243" s="15">
        <f>IF(Sprint5TasksTable[[#This Row],[Presup]]&gt;0,(MAX(J243:AX243)-MIN(J243:AX243))/Sprint5TasksTable[[#This Row],[Presup]],0)</f>
        <v>0</v>
      </c>
      <c r="J243" s="12"/>
      <c r="K243" s="12"/>
      <c r="L243" s="12"/>
      <c r="M243" s="12"/>
      <c r="N243" s="42"/>
      <c r="O243" s="44"/>
      <c r="P243" s="12"/>
      <c r="Q243" s="12"/>
      <c r="R243" s="12"/>
      <c r="S243" s="42"/>
      <c r="T243" s="44"/>
      <c r="U243" s="12"/>
      <c r="V243" s="12"/>
      <c r="W243" s="12"/>
      <c r="X243" s="42"/>
      <c r="Y243" s="44"/>
      <c r="Z243" s="12"/>
      <c r="AA243" s="12"/>
      <c r="AB243" s="12"/>
      <c r="AC243" s="42"/>
      <c r="AD243" s="44"/>
      <c r="AE243" s="12"/>
      <c r="AF243" s="12"/>
      <c r="AG243" s="12"/>
      <c r="AH243" s="42"/>
      <c r="AI243" s="44"/>
      <c r="AJ243" s="12"/>
      <c r="AK243" s="12"/>
      <c r="AL243" s="12"/>
      <c r="AM243" s="42"/>
      <c r="AN243" s="44"/>
      <c r="AO243" s="12"/>
      <c r="AP243" s="12"/>
      <c r="AQ243" s="12"/>
      <c r="AR243" s="42"/>
      <c r="AS243" s="44"/>
      <c r="AT243" s="12"/>
      <c r="AU243" s="12"/>
      <c r="AV243" s="12"/>
      <c r="AW243" s="42"/>
      <c r="AX243" s="44"/>
    </row>
    <row r="244" spans="1:50" x14ac:dyDescent="0.2">
      <c r="A244" s="12"/>
      <c r="B244" s="64"/>
      <c r="C244" s="18"/>
      <c r="D244" s="19"/>
      <c r="E244" s="65"/>
      <c r="F244" s="17"/>
      <c r="G244" s="27"/>
      <c r="H244" s="12"/>
      <c r="I244" s="15">
        <f>IF(Sprint5TasksTable[[#This Row],[Presup]]&gt;0,(MAX(J244:AX244)-MIN(J244:AX244))/Sprint5TasksTable[[#This Row],[Presup]],0)</f>
        <v>0</v>
      </c>
      <c r="J244" s="12"/>
      <c r="K244" s="12"/>
      <c r="L244" s="12"/>
      <c r="M244" s="12"/>
      <c r="N244" s="42"/>
      <c r="O244" s="44"/>
      <c r="P244" s="12"/>
      <c r="Q244" s="12"/>
      <c r="R244" s="12"/>
      <c r="S244" s="42"/>
      <c r="T244" s="44"/>
      <c r="U244" s="12"/>
      <c r="V244" s="12"/>
      <c r="W244" s="12"/>
      <c r="X244" s="42"/>
      <c r="Y244" s="44"/>
      <c r="Z244" s="12"/>
      <c r="AA244" s="12"/>
      <c r="AB244" s="12"/>
      <c r="AC244" s="42"/>
      <c r="AD244" s="44"/>
      <c r="AE244" s="12"/>
      <c r="AF244" s="12"/>
      <c r="AG244" s="12"/>
      <c r="AH244" s="42"/>
      <c r="AI244" s="44"/>
      <c r="AJ244" s="12"/>
      <c r="AK244" s="12"/>
      <c r="AL244" s="12"/>
      <c r="AM244" s="42"/>
      <c r="AN244" s="44"/>
      <c r="AO244" s="12"/>
      <c r="AP244" s="12"/>
      <c r="AQ244" s="12"/>
      <c r="AR244" s="42"/>
      <c r="AS244" s="44"/>
      <c r="AT244" s="12"/>
      <c r="AU244" s="12"/>
      <c r="AV244" s="12"/>
      <c r="AW244" s="42"/>
      <c r="AX244" s="44"/>
    </row>
    <row r="245" spans="1:50" x14ac:dyDescent="0.2">
      <c r="A245" s="12"/>
      <c r="B245" s="64"/>
      <c r="C245" s="18"/>
      <c r="D245" s="19"/>
      <c r="E245" s="65"/>
      <c r="F245" s="17"/>
      <c r="G245" s="27"/>
      <c r="H245" s="12"/>
      <c r="I245" s="15">
        <f>IF(Sprint5TasksTable[[#This Row],[Presup]]&gt;0,(MAX(J245:AX245)-MIN(J245:AX245))/Sprint5TasksTable[[#This Row],[Presup]],0)</f>
        <v>0</v>
      </c>
      <c r="J245" s="12"/>
      <c r="K245" s="12"/>
      <c r="L245" s="12"/>
      <c r="M245" s="12"/>
      <c r="N245" s="42"/>
      <c r="O245" s="44"/>
      <c r="P245" s="12"/>
      <c r="Q245" s="12"/>
      <c r="R245" s="12"/>
      <c r="S245" s="42"/>
      <c r="T245" s="44"/>
      <c r="U245" s="12"/>
      <c r="V245" s="12"/>
      <c r="W245" s="12"/>
      <c r="X245" s="42"/>
      <c r="Y245" s="44"/>
      <c r="Z245" s="12"/>
      <c r="AA245" s="12"/>
      <c r="AB245" s="12"/>
      <c r="AC245" s="42"/>
      <c r="AD245" s="44"/>
      <c r="AE245" s="12"/>
      <c r="AF245" s="12"/>
      <c r="AG245" s="12"/>
      <c r="AH245" s="42"/>
      <c r="AI245" s="44"/>
      <c r="AJ245" s="12"/>
      <c r="AK245" s="12"/>
      <c r="AL245" s="12"/>
      <c r="AM245" s="42"/>
      <c r="AN245" s="44"/>
      <c r="AO245" s="12"/>
      <c r="AP245" s="12"/>
      <c r="AQ245" s="12"/>
      <c r="AR245" s="42"/>
      <c r="AS245" s="44"/>
      <c r="AT245" s="12"/>
      <c r="AU245" s="12"/>
      <c r="AV245" s="12"/>
      <c r="AW245" s="42"/>
      <c r="AX245" s="44"/>
    </row>
    <row r="246" spans="1:50" x14ac:dyDescent="0.2">
      <c r="A246" s="12"/>
      <c r="B246" s="64"/>
      <c r="C246" s="18"/>
      <c r="D246" s="19"/>
      <c r="E246" s="65"/>
      <c r="F246" s="17"/>
      <c r="G246" s="27"/>
      <c r="H246" s="12"/>
      <c r="I246" s="15">
        <f>IF(Sprint5TasksTable[[#This Row],[Presup]]&gt;0,(MAX(J246:AX246)-MIN(J246:AX246))/Sprint5TasksTable[[#This Row],[Presup]],0)</f>
        <v>0</v>
      </c>
      <c r="J246" s="12"/>
      <c r="K246" s="12"/>
      <c r="L246" s="12"/>
      <c r="M246" s="12"/>
      <c r="N246" s="42"/>
      <c r="O246" s="44"/>
      <c r="P246" s="12"/>
      <c r="Q246" s="12"/>
      <c r="R246" s="12"/>
      <c r="S246" s="42"/>
      <c r="T246" s="44"/>
      <c r="U246" s="12"/>
      <c r="V246" s="12"/>
      <c r="W246" s="12"/>
      <c r="X246" s="42"/>
      <c r="Y246" s="44"/>
      <c r="Z246" s="12"/>
      <c r="AA246" s="12"/>
      <c r="AB246" s="12"/>
      <c r="AC246" s="42"/>
      <c r="AD246" s="44"/>
      <c r="AE246" s="12"/>
      <c r="AF246" s="12"/>
      <c r="AG246" s="12"/>
      <c r="AH246" s="42"/>
      <c r="AI246" s="44"/>
      <c r="AJ246" s="12"/>
      <c r="AK246" s="12"/>
      <c r="AL246" s="12"/>
      <c r="AM246" s="42"/>
      <c r="AN246" s="44"/>
      <c r="AO246" s="12"/>
      <c r="AP246" s="12"/>
      <c r="AQ246" s="12"/>
      <c r="AR246" s="42"/>
      <c r="AS246" s="44"/>
      <c r="AT246" s="12"/>
      <c r="AU246" s="12"/>
      <c r="AV246" s="12"/>
      <c r="AW246" s="42"/>
      <c r="AX246" s="44"/>
    </row>
    <row r="247" spans="1:50" x14ac:dyDescent="0.2">
      <c r="A247" s="12"/>
      <c r="B247" s="64"/>
      <c r="C247" s="18"/>
      <c r="D247" s="19"/>
      <c r="E247" s="65"/>
      <c r="F247" s="17"/>
      <c r="G247" s="27"/>
      <c r="H247" s="12"/>
      <c r="I247" s="15">
        <f>IF(Sprint5TasksTable[[#This Row],[Presup]]&gt;0,(MAX(J247:AX247)-MIN(J247:AX247))/Sprint5TasksTable[[#This Row],[Presup]],0)</f>
        <v>0</v>
      </c>
      <c r="J247" s="12"/>
      <c r="K247" s="12"/>
      <c r="L247" s="12"/>
      <c r="M247" s="12"/>
      <c r="N247" s="42"/>
      <c r="O247" s="44"/>
      <c r="P247" s="12"/>
      <c r="Q247" s="12"/>
      <c r="R247" s="12"/>
      <c r="S247" s="42"/>
      <c r="T247" s="44"/>
      <c r="U247" s="12"/>
      <c r="V247" s="12"/>
      <c r="W247" s="12"/>
      <c r="X247" s="42"/>
      <c r="Y247" s="44"/>
      <c r="Z247" s="12"/>
      <c r="AA247" s="12"/>
      <c r="AB247" s="12"/>
      <c r="AC247" s="42"/>
      <c r="AD247" s="44"/>
      <c r="AE247" s="12"/>
      <c r="AF247" s="12"/>
      <c r="AG247" s="12"/>
      <c r="AH247" s="42"/>
      <c r="AI247" s="44"/>
      <c r="AJ247" s="12"/>
      <c r="AK247" s="12"/>
      <c r="AL247" s="12"/>
      <c r="AM247" s="42"/>
      <c r="AN247" s="44"/>
      <c r="AO247" s="12"/>
      <c r="AP247" s="12"/>
      <c r="AQ247" s="12"/>
      <c r="AR247" s="42"/>
      <c r="AS247" s="44"/>
      <c r="AT247" s="12"/>
      <c r="AU247" s="12"/>
      <c r="AV247" s="12"/>
      <c r="AW247" s="42"/>
      <c r="AX247" s="44"/>
    </row>
    <row r="248" spans="1:50" x14ac:dyDescent="0.2">
      <c r="A248" s="12"/>
      <c r="B248" s="64"/>
      <c r="C248" s="18"/>
      <c r="D248" s="19"/>
      <c r="E248" s="65"/>
      <c r="F248" s="17"/>
      <c r="G248" s="27"/>
      <c r="H248" s="12"/>
      <c r="I248" s="15">
        <f>IF(Sprint5TasksTable[[#This Row],[Presup]]&gt;0,(MAX(J248:AX248)-MIN(J248:AX248))/Sprint5TasksTable[[#This Row],[Presup]],0)</f>
        <v>0</v>
      </c>
      <c r="J248" s="12"/>
      <c r="K248" s="12"/>
      <c r="L248" s="12"/>
      <c r="M248" s="12"/>
      <c r="N248" s="42"/>
      <c r="O248" s="44"/>
      <c r="P248" s="12"/>
      <c r="Q248" s="12"/>
      <c r="R248" s="12"/>
      <c r="S248" s="42"/>
      <c r="T248" s="44"/>
      <c r="U248" s="12"/>
      <c r="V248" s="12"/>
      <c r="W248" s="12"/>
      <c r="X248" s="42"/>
      <c r="Y248" s="44"/>
      <c r="Z248" s="12"/>
      <c r="AA248" s="12"/>
      <c r="AB248" s="12"/>
      <c r="AC248" s="42"/>
      <c r="AD248" s="44"/>
      <c r="AE248" s="12"/>
      <c r="AF248" s="12"/>
      <c r="AG248" s="12"/>
      <c r="AH248" s="42"/>
      <c r="AI248" s="44"/>
      <c r="AJ248" s="12"/>
      <c r="AK248" s="12"/>
      <c r="AL248" s="12"/>
      <c r="AM248" s="42"/>
      <c r="AN248" s="44"/>
      <c r="AO248" s="12"/>
      <c r="AP248" s="12"/>
      <c r="AQ248" s="12"/>
      <c r="AR248" s="42"/>
      <c r="AS248" s="44"/>
      <c r="AT248" s="12"/>
      <c r="AU248" s="12"/>
      <c r="AV248" s="12"/>
      <c r="AW248" s="42"/>
      <c r="AX248" s="44"/>
    </row>
    <row r="249" spans="1:50" x14ac:dyDescent="0.2">
      <c r="A249" s="12"/>
      <c r="B249" s="64"/>
      <c r="C249" s="18"/>
      <c r="D249" s="19"/>
      <c r="E249" s="65"/>
      <c r="F249" s="17"/>
      <c r="G249" s="27"/>
      <c r="H249" s="12"/>
      <c r="I249" s="15">
        <f>IF(Sprint5TasksTable[[#This Row],[Presup]]&gt;0,(MAX(J249:AX249)-MIN(J249:AX249))/Sprint5TasksTable[[#This Row],[Presup]],0)</f>
        <v>0</v>
      </c>
      <c r="J249" s="12"/>
      <c r="K249" s="12"/>
      <c r="L249" s="12"/>
      <c r="M249" s="12"/>
      <c r="N249" s="42"/>
      <c r="O249" s="44"/>
      <c r="P249" s="12"/>
      <c r="Q249" s="12"/>
      <c r="R249" s="12"/>
      <c r="S249" s="42"/>
      <c r="T249" s="44"/>
      <c r="U249" s="12"/>
      <c r="V249" s="12"/>
      <c r="W249" s="12"/>
      <c r="X249" s="42"/>
      <c r="Y249" s="44"/>
      <c r="Z249" s="12"/>
      <c r="AA249" s="12"/>
      <c r="AB249" s="12"/>
      <c r="AC249" s="42"/>
      <c r="AD249" s="44"/>
      <c r="AE249" s="12"/>
      <c r="AF249" s="12"/>
      <c r="AG249" s="12"/>
      <c r="AH249" s="42"/>
      <c r="AI249" s="44"/>
      <c r="AJ249" s="12"/>
      <c r="AK249" s="12"/>
      <c r="AL249" s="12"/>
      <c r="AM249" s="42"/>
      <c r="AN249" s="44"/>
      <c r="AO249" s="12"/>
      <c r="AP249" s="12"/>
      <c r="AQ249" s="12"/>
      <c r="AR249" s="42"/>
      <c r="AS249" s="44"/>
      <c r="AT249" s="12"/>
      <c r="AU249" s="12"/>
      <c r="AV249" s="12"/>
      <c r="AW249" s="42"/>
      <c r="AX249" s="44"/>
    </row>
    <row r="250" spans="1:50" x14ac:dyDescent="0.2">
      <c r="A250" s="12"/>
      <c r="B250" s="64"/>
      <c r="C250" s="18"/>
      <c r="D250" s="19"/>
      <c r="E250" s="65"/>
      <c r="F250" s="17"/>
      <c r="G250" s="27"/>
      <c r="H250" s="12"/>
      <c r="I250" s="15">
        <f>IF(Sprint5TasksTable[[#This Row],[Presup]]&gt;0,(MAX(J250:AX250)-MIN(J250:AX250))/Sprint5TasksTable[[#This Row],[Presup]],0)</f>
        <v>0</v>
      </c>
      <c r="J250" s="12"/>
      <c r="K250" s="12"/>
      <c r="L250" s="12"/>
      <c r="M250" s="12"/>
      <c r="N250" s="42"/>
      <c r="O250" s="44"/>
      <c r="P250" s="12"/>
      <c r="Q250" s="12"/>
      <c r="R250" s="12"/>
      <c r="S250" s="42"/>
      <c r="T250" s="44"/>
      <c r="U250" s="12"/>
      <c r="V250" s="12"/>
      <c r="W250" s="12"/>
      <c r="X250" s="42"/>
      <c r="Y250" s="44"/>
      <c r="Z250" s="12"/>
      <c r="AA250" s="12"/>
      <c r="AB250" s="12"/>
      <c r="AC250" s="42"/>
      <c r="AD250" s="44"/>
      <c r="AE250" s="12"/>
      <c r="AF250" s="12"/>
      <c r="AG250" s="12"/>
      <c r="AH250" s="42"/>
      <c r="AI250" s="44"/>
      <c r="AJ250" s="12"/>
      <c r="AK250" s="12"/>
      <c r="AL250" s="12"/>
      <c r="AM250" s="42"/>
      <c r="AN250" s="44"/>
      <c r="AO250" s="12"/>
      <c r="AP250" s="12"/>
      <c r="AQ250" s="12"/>
      <c r="AR250" s="42"/>
      <c r="AS250" s="44"/>
      <c r="AT250" s="12"/>
      <c r="AU250" s="12"/>
      <c r="AV250" s="12"/>
      <c r="AW250" s="42"/>
      <c r="AX250" s="44"/>
    </row>
    <row r="251" spans="1:50" x14ac:dyDescent="0.2">
      <c r="A251" s="12"/>
      <c r="B251" s="64"/>
      <c r="C251" s="18"/>
      <c r="D251" s="19"/>
      <c r="E251" s="65"/>
      <c r="F251" s="17"/>
      <c r="G251" s="27"/>
      <c r="H251" s="12"/>
      <c r="I251" s="15">
        <f>IF(Sprint5TasksTable[[#This Row],[Presup]]&gt;0,(MAX(J251:AX251)-MIN(J251:AX251))/Sprint5TasksTable[[#This Row],[Presup]],0)</f>
        <v>0</v>
      </c>
      <c r="J251" s="12"/>
      <c r="K251" s="12"/>
      <c r="L251" s="12"/>
      <c r="M251" s="12"/>
      <c r="N251" s="42"/>
      <c r="O251" s="44"/>
      <c r="P251" s="12"/>
      <c r="Q251" s="12"/>
      <c r="R251" s="12"/>
      <c r="S251" s="42"/>
      <c r="T251" s="44"/>
      <c r="U251" s="12"/>
      <c r="V251" s="12"/>
      <c r="W251" s="12"/>
      <c r="X251" s="42"/>
      <c r="Y251" s="44"/>
      <c r="Z251" s="12"/>
      <c r="AA251" s="12"/>
      <c r="AB251" s="12"/>
      <c r="AC251" s="42"/>
      <c r="AD251" s="44"/>
      <c r="AE251" s="12"/>
      <c r="AF251" s="12"/>
      <c r="AG251" s="12"/>
      <c r="AH251" s="42"/>
      <c r="AI251" s="44"/>
      <c r="AJ251" s="12"/>
      <c r="AK251" s="12"/>
      <c r="AL251" s="12"/>
      <c r="AM251" s="42"/>
      <c r="AN251" s="44"/>
      <c r="AO251" s="12"/>
      <c r="AP251" s="12"/>
      <c r="AQ251" s="12"/>
      <c r="AR251" s="42"/>
      <c r="AS251" s="44"/>
      <c r="AT251" s="12"/>
      <c r="AU251" s="12"/>
      <c r="AV251" s="12"/>
      <c r="AW251" s="42"/>
      <c r="AX251" s="44"/>
    </row>
    <row r="252" spans="1:50" x14ac:dyDescent="0.2">
      <c r="A252" s="12"/>
      <c r="B252" s="64"/>
      <c r="C252" s="18"/>
      <c r="D252" s="19"/>
      <c r="E252" s="65"/>
      <c r="F252" s="17"/>
      <c r="G252" s="27"/>
      <c r="H252" s="12"/>
      <c r="I252" s="15">
        <f>IF(Sprint5TasksTable[[#This Row],[Presup]]&gt;0,(MAX(J252:AX252)-MIN(J252:AX252))/Sprint5TasksTable[[#This Row],[Presup]],0)</f>
        <v>0</v>
      </c>
      <c r="J252" s="12"/>
      <c r="K252" s="12"/>
      <c r="L252" s="12"/>
      <c r="M252" s="12"/>
      <c r="N252" s="42"/>
      <c r="O252" s="44"/>
      <c r="P252" s="12"/>
      <c r="Q252" s="12"/>
      <c r="R252" s="12"/>
      <c r="S252" s="42"/>
      <c r="T252" s="44"/>
      <c r="U252" s="12"/>
      <c r="V252" s="12"/>
      <c r="W252" s="12"/>
      <c r="X252" s="42"/>
      <c r="Y252" s="44"/>
      <c r="Z252" s="12"/>
      <c r="AA252" s="12"/>
      <c r="AB252" s="12"/>
      <c r="AC252" s="42"/>
      <c r="AD252" s="44"/>
      <c r="AE252" s="12"/>
      <c r="AF252" s="12"/>
      <c r="AG252" s="12"/>
      <c r="AH252" s="42"/>
      <c r="AI252" s="44"/>
      <c r="AJ252" s="12"/>
      <c r="AK252" s="12"/>
      <c r="AL252" s="12"/>
      <c r="AM252" s="42"/>
      <c r="AN252" s="44"/>
      <c r="AO252" s="12"/>
      <c r="AP252" s="12"/>
      <c r="AQ252" s="12"/>
      <c r="AR252" s="42"/>
      <c r="AS252" s="44"/>
      <c r="AT252" s="12"/>
      <c r="AU252" s="12"/>
      <c r="AV252" s="12"/>
      <c r="AW252" s="42"/>
      <c r="AX252" s="44"/>
    </row>
    <row r="253" spans="1:50" x14ac:dyDescent="0.2">
      <c r="A253" s="12"/>
      <c r="B253" s="64"/>
      <c r="C253" s="18"/>
      <c r="D253" s="19"/>
      <c r="E253" s="65"/>
      <c r="F253" s="17"/>
      <c r="G253" s="27"/>
      <c r="H253" s="12"/>
      <c r="I253" s="15">
        <f>IF(Sprint5TasksTable[[#This Row],[Presup]]&gt;0,(MAX(J253:AX253)-MIN(J253:AX253))/Sprint5TasksTable[[#This Row],[Presup]],0)</f>
        <v>0</v>
      </c>
      <c r="J253" s="12"/>
      <c r="K253" s="12"/>
      <c r="L253" s="12"/>
      <c r="M253" s="12"/>
      <c r="N253" s="42"/>
      <c r="O253" s="44"/>
      <c r="P253" s="12"/>
      <c r="Q253" s="12"/>
      <c r="R253" s="12"/>
      <c r="S253" s="42"/>
      <c r="T253" s="44"/>
      <c r="U253" s="12"/>
      <c r="V253" s="12"/>
      <c r="W253" s="12"/>
      <c r="X253" s="42"/>
      <c r="Y253" s="44"/>
      <c r="Z253" s="12"/>
      <c r="AA253" s="12"/>
      <c r="AB253" s="12"/>
      <c r="AC253" s="42"/>
      <c r="AD253" s="44"/>
      <c r="AE253" s="12"/>
      <c r="AF253" s="12"/>
      <c r="AG253" s="12"/>
      <c r="AH253" s="42"/>
      <c r="AI253" s="44"/>
      <c r="AJ253" s="12"/>
      <c r="AK253" s="12"/>
      <c r="AL253" s="12"/>
      <c r="AM253" s="42"/>
      <c r="AN253" s="44"/>
      <c r="AO253" s="12"/>
      <c r="AP253" s="12"/>
      <c r="AQ253" s="12"/>
      <c r="AR253" s="42"/>
      <c r="AS253" s="44"/>
      <c r="AT253" s="12"/>
      <c r="AU253" s="12"/>
      <c r="AV253" s="12"/>
      <c r="AW253" s="42"/>
      <c r="AX253" s="44"/>
    </row>
    <row r="254" spans="1:50" x14ac:dyDescent="0.2">
      <c r="A254" s="12"/>
      <c r="B254" s="64"/>
      <c r="C254" s="18"/>
      <c r="D254" s="19"/>
      <c r="E254" s="65"/>
      <c r="F254" s="17"/>
      <c r="G254" s="27"/>
      <c r="H254" s="12"/>
      <c r="I254" s="15">
        <f>IF(Sprint5TasksTable[[#This Row],[Presup]]&gt;0,(MAX(J254:AX254)-MIN(J254:AX254))/Sprint5TasksTable[[#This Row],[Presup]],0)</f>
        <v>0</v>
      </c>
      <c r="J254" s="12"/>
      <c r="K254" s="12"/>
      <c r="L254" s="12"/>
      <c r="M254" s="12"/>
      <c r="N254" s="42"/>
      <c r="O254" s="44"/>
      <c r="P254" s="12"/>
      <c r="Q254" s="12"/>
      <c r="R254" s="12"/>
      <c r="S254" s="42"/>
      <c r="T254" s="44"/>
      <c r="U254" s="12"/>
      <c r="V254" s="12"/>
      <c r="W254" s="12"/>
      <c r="X254" s="42"/>
      <c r="Y254" s="44"/>
      <c r="Z254" s="12"/>
      <c r="AA254" s="12"/>
      <c r="AB254" s="12"/>
      <c r="AC254" s="42"/>
      <c r="AD254" s="44"/>
      <c r="AE254" s="12"/>
      <c r="AF254" s="12"/>
      <c r="AG254" s="12"/>
      <c r="AH254" s="42"/>
      <c r="AI254" s="44"/>
      <c r="AJ254" s="12"/>
      <c r="AK254" s="12"/>
      <c r="AL254" s="12"/>
      <c r="AM254" s="42"/>
      <c r="AN254" s="44"/>
      <c r="AO254" s="12"/>
      <c r="AP254" s="12"/>
      <c r="AQ254" s="12"/>
      <c r="AR254" s="42"/>
      <c r="AS254" s="44"/>
      <c r="AT254" s="12"/>
      <c r="AU254" s="12"/>
      <c r="AV254" s="12"/>
      <c r="AW254" s="42"/>
      <c r="AX254" s="44"/>
    </row>
    <row r="255" spans="1:50" x14ac:dyDescent="0.2">
      <c r="A255" s="12"/>
      <c r="B255" s="64"/>
      <c r="C255" s="18"/>
      <c r="D255" s="19"/>
      <c r="E255" s="65"/>
      <c r="F255" s="17"/>
      <c r="G255" s="27"/>
      <c r="H255" s="12"/>
      <c r="I255" s="15">
        <f>IF(Sprint5TasksTable[[#This Row],[Presup]]&gt;0,(MAX(J255:AX255)-MIN(J255:AX255))/Sprint5TasksTable[[#This Row],[Presup]],0)</f>
        <v>0</v>
      </c>
      <c r="J255" s="12"/>
      <c r="K255" s="12"/>
      <c r="L255" s="12"/>
      <c r="M255" s="12"/>
      <c r="N255" s="42"/>
      <c r="O255" s="44"/>
      <c r="P255" s="12"/>
      <c r="Q255" s="12"/>
      <c r="R255" s="12"/>
      <c r="S255" s="42"/>
      <c r="T255" s="44"/>
      <c r="U255" s="12"/>
      <c r="V255" s="12"/>
      <c r="W255" s="12"/>
      <c r="X255" s="42"/>
      <c r="Y255" s="44"/>
      <c r="Z255" s="12"/>
      <c r="AA255" s="12"/>
      <c r="AB255" s="12"/>
      <c r="AC255" s="42"/>
      <c r="AD255" s="44"/>
      <c r="AE255" s="12"/>
      <c r="AF255" s="12"/>
      <c r="AG255" s="12"/>
      <c r="AH255" s="42"/>
      <c r="AI255" s="44"/>
      <c r="AJ255" s="12"/>
      <c r="AK255" s="12"/>
      <c r="AL255" s="12"/>
      <c r="AM255" s="42"/>
      <c r="AN255" s="44"/>
      <c r="AO255" s="12"/>
      <c r="AP255" s="12"/>
      <c r="AQ255" s="12"/>
      <c r="AR255" s="42"/>
      <c r="AS255" s="44"/>
      <c r="AT255" s="12"/>
      <c r="AU255" s="12"/>
      <c r="AV255" s="12"/>
      <c r="AW255" s="42"/>
      <c r="AX255" s="44"/>
    </row>
    <row r="256" spans="1:50" x14ac:dyDescent="0.2">
      <c r="A256" s="12"/>
      <c r="B256" s="64"/>
      <c r="C256" s="18"/>
      <c r="D256" s="19"/>
      <c r="E256" s="65"/>
      <c r="F256" s="17"/>
      <c r="G256" s="27"/>
      <c r="H256" s="12"/>
      <c r="I256" s="15">
        <f>IF(Sprint5TasksTable[[#This Row],[Presup]]&gt;0,(MAX(J256:AX256)-MIN(J256:AX256))/Sprint5TasksTable[[#This Row],[Presup]],0)</f>
        <v>0</v>
      </c>
      <c r="J256" s="12"/>
      <c r="K256" s="12"/>
      <c r="L256" s="12"/>
      <c r="M256" s="12"/>
      <c r="N256" s="42"/>
      <c r="O256" s="44"/>
      <c r="P256" s="12"/>
      <c r="Q256" s="12"/>
      <c r="R256" s="12"/>
      <c r="S256" s="42"/>
      <c r="T256" s="44"/>
      <c r="U256" s="12"/>
      <c r="V256" s="12"/>
      <c r="W256" s="12"/>
      <c r="X256" s="42"/>
      <c r="Y256" s="44"/>
      <c r="Z256" s="12"/>
      <c r="AA256" s="12"/>
      <c r="AB256" s="12"/>
      <c r="AC256" s="42"/>
      <c r="AD256" s="44"/>
      <c r="AE256" s="12"/>
      <c r="AF256" s="12"/>
      <c r="AG256" s="12"/>
      <c r="AH256" s="42"/>
      <c r="AI256" s="44"/>
      <c r="AJ256" s="12"/>
      <c r="AK256" s="12"/>
      <c r="AL256" s="12"/>
      <c r="AM256" s="42"/>
      <c r="AN256" s="44"/>
      <c r="AO256" s="12"/>
      <c r="AP256" s="12"/>
      <c r="AQ256" s="12"/>
      <c r="AR256" s="42"/>
      <c r="AS256" s="44"/>
      <c r="AT256" s="12"/>
      <c r="AU256" s="12"/>
      <c r="AV256" s="12"/>
      <c r="AW256" s="42"/>
      <c r="AX256" s="44"/>
    </row>
    <row r="257" spans="1:50" x14ac:dyDescent="0.2">
      <c r="A257" s="12"/>
      <c r="B257" s="64"/>
      <c r="C257" s="18"/>
      <c r="D257" s="19"/>
      <c r="E257" s="65"/>
      <c r="F257" s="17"/>
      <c r="G257" s="27"/>
      <c r="H257" s="12"/>
      <c r="I257" s="15">
        <f>IF(Sprint5TasksTable[[#This Row],[Presup]]&gt;0,(MAX(J257:AX257)-MIN(J257:AX257))/Sprint5TasksTable[[#This Row],[Presup]],0)</f>
        <v>0</v>
      </c>
      <c r="J257" s="12"/>
      <c r="K257" s="12"/>
      <c r="L257" s="12"/>
      <c r="M257" s="12"/>
      <c r="N257" s="42"/>
      <c r="O257" s="44"/>
      <c r="P257" s="12"/>
      <c r="Q257" s="12"/>
      <c r="R257" s="12"/>
      <c r="S257" s="42"/>
      <c r="T257" s="44"/>
      <c r="U257" s="12"/>
      <c r="V257" s="12"/>
      <c r="W257" s="12"/>
      <c r="X257" s="42"/>
      <c r="Y257" s="44"/>
      <c r="Z257" s="12"/>
      <c r="AA257" s="12"/>
      <c r="AB257" s="12"/>
      <c r="AC257" s="42"/>
      <c r="AD257" s="44"/>
      <c r="AE257" s="12"/>
      <c r="AF257" s="12"/>
      <c r="AG257" s="12"/>
      <c r="AH257" s="42"/>
      <c r="AI257" s="44"/>
      <c r="AJ257" s="12"/>
      <c r="AK257" s="12"/>
      <c r="AL257" s="12"/>
      <c r="AM257" s="42"/>
      <c r="AN257" s="44"/>
      <c r="AO257" s="12"/>
      <c r="AP257" s="12"/>
      <c r="AQ257" s="12"/>
      <c r="AR257" s="42"/>
      <c r="AS257" s="44"/>
      <c r="AT257" s="12"/>
      <c r="AU257" s="12"/>
      <c r="AV257" s="12"/>
      <c r="AW257" s="42"/>
      <c r="AX257" s="44"/>
    </row>
    <row r="258" spans="1:50" x14ac:dyDescent="0.2">
      <c r="A258" s="12"/>
      <c r="B258" s="64"/>
      <c r="C258" s="18"/>
      <c r="D258" s="19"/>
      <c r="E258" s="65"/>
      <c r="F258" s="17"/>
      <c r="G258" s="27"/>
      <c r="H258" s="12"/>
      <c r="I258" s="15">
        <f>IF(Sprint5TasksTable[[#This Row],[Presup]]&gt;0,(MAX(J258:AX258)-MIN(J258:AX258))/Sprint5TasksTable[[#This Row],[Presup]],0)</f>
        <v>0</v>
      </c>
      <c r="J258" s="12"/>
      <c r="K258" s="12"/>
      <c r="L258" s="12"/>
      <c r="M258" s="12"/>
      <c r="N258" s="42"/>
      <c r="O258" s="44"/>
      <c r="P258" s="12"/>
      <c r="Q258" s="12"/>
      <c r="R258" s="12"/>
      <c r="S258" s="42"/>
      <c r="T258" s="44"/>
      <c r="U258" s="12"/>
      <c r="V258" s="12"/>
      <c r="W258" s="12"/>
      <c r="X258" s="42"/>
      <c r="Y258" s="44"/>
      <c r="Z258" s="12"/>
      <c r="AA258" s="12"/>
      <c r="AB258" s="12"/>
      <c r="AC258" s="42"/>
      <c r="AD258" s="44"/>
      <c r="AE258" s="12"/>
      <c r="AF258" s="12"/>
      <c r="AG258" s="12"/>
      <c r="AH258" s="42"/>
      <c r="AI258" s="44"/>
      <c r="AJ258" s="12"/>
      <c r="AK258" s="12"/>
      <c r="AL258" s="12"/>
      <c r="AM258" s="42"/>
      <c r="AN258" s="44"/>
      <c r="AO258" s="12"/>
      <c r="AP258" s="12"/>
      <c r="AQ258" s="12"/>
      <c r="AR258" s="42"/>
      <c r="AS258" s="44"/>
      <c r="AT258" s="12"/>
      <c r="AU258" s="12"/>
      <c r="AV258" s="12"/>
      <c r="AW258" s="42"/>
      <c r="AX258" s="44"/>
    </row>
    <row r="259" spans="1:50" x14ac:dyDescent="0.2">
      <c r="A259" s="12"/>
      <c r="B259" s="64"/>
      <c r="C259" s="18"/>
      <c r="D259" s="19"/>
      <c r="E259" s="65"/>
      <c r="F259" s="17"/>
      <c r="G259" s="27"/>
      <c r="H259" s="12"/>
      <c r="I259" s="15">
        <f>IF(Sprint5TasksTable[[#This Row],[Presup]]&gt;0,(MAX(J259:AX259)-MIN(J259:AX259))/Sprint5TasksTable[[#This Row],[Presup]],0)</f>
        <v>0</v>
      </c>
      <c r="J259" s="12"/>
      <c r="K259" s="12"/>
      <c r="L259" s="12"/>
      <c r="M259" s="12"/>
      <c r="N259" s="42"/>
      <c r="O259" s="44"/>
      <c r="P259" s="12"/>
      <c r="Q259" s="12"/>
      <c r="R259" s="12"/>
      <c r="S259" s="42"/>
      <c r="T259" s="44"/>
      <c r="U259" s="12"/>
      <c r="V259" s="12"/>
      <c r="W259" s="12"/>
      <c r="X259" s="42"/>
      <c r="Y259" s="44"/>
      <c r="Z259" s="12"/>
      <c r="AA259" s="12"/>
      <c r="AB259" s="12"/>
      <c r="AC259" s="42"/>
      <c r="AD259" s="44"/>
      <c r="AE259" s="12"/>
      <c r="AF259" s="12"/>
      <c r="AG259" s="12"/>
      <c r="AH259" s="42"/>
      <c r="AI259" s="44"/>
      <c r="AJ259" s="12"/>
      <c r="AK259" s="12"/>
      <c r="AL259" s="12"/>
      <c r="AM259" s="42"/>
      <c r="AN259" s="44"/>
      <c r="AO259" s="12"/>
      <c r="AP259" s="12"/>
      <c r="AQ259" s="12"/>
      <c r="AR259" s="42"/>
      <c r="AS259" s="44"/>
      <c r="AT259" s="12"/>
      <c r="AU259" s="12"/>
      <c r="AV259" s="12"/>
      <c r="AW259" s="42"/>
      <c r="AX259" s="44"/>
    </row>
    <row r="260" spans="1:50" x14ac:dyDescent="0.2">
      <c r="A260" s="12"/>
      <c r="B260" s="64"/>
      <c r="C260" s="18"/>
      <c r="D260" s="19"/>
      <c r="E260" s="65"/>
      <c r="F260" s="17"/>
      <c r="G260" s="27"/>
      <c r="H260" s="12"/>
      <c r="I260" s="15">
        <f>IF(Sprint5TasksTable[[#This Row],[Presup]]&gt;0,(MAX(J260:AX260)-MIN(J260:AX260))/Sprint5TasksTable[[#This Row],[Presup]],0)</f>
        <v>0</v>
      </c>
      <c r="J260" s="12"/>
      <c r="K260" s="12"/>
      <c r="L260" s="12"/>
      <c r="M260" s="12"/>
      <c r="N260" s="42"/>
      <c r="O260" s="44"/>
      <c r="P260" s="12"/>
      <c r="Q260" s="12"/>
      <c r="R260" s="12"/>
      <c r="S260" s="42"/>
      <c r="T260" s="44"/>
      <c r="U260" s="12"/>
      <c r="V260" s="12"/>
      <c r="W260" s="12"/>
      <c r="X260" s="42"/>
      <c r="Y260" s="44"/>
      <c r="Z260" s="12"/>
      <c r="AA260" s="12"/>
      <c r="AB260" s="12"/>
      <c r="AC260" s="42"/>
      <c r="AD260" s="44"/>
      <c r="AE260" s="12"/>
      <c r="AF260" s="12"/>
      <c r="AG260" s="12"/>
      <c r="AH260" s="42"/>
      <c r="AI260" s="44"/>
      <c r="AJ260" s="12"/>
      <c r="AK260" s="12"/>
      <c r="AL260" s="12"/>
      <c r="AM260" s="42"/>
      <c r="AN260" s="44"/>
      <c r="AO260" s="12"/>
      <c r="AP260" s="12"/>
      <c r="AQ260" s="12"/>
      <c r="AR260" s="42"/>
      <c r="AS260" s="44"/>
      <c r="AT260" s="12"/>
      <c r="AU260" s="12"/>
      <c r="AV260" s="12"/>
      <c r="AW260" s="42"/>
      <c r="AX260" s="44"/>
    </row>
    <row r="261" spans="1:50" x14ac:dyDescent="0.2">
      <c r="A261" s="12"/>
      <c r="B261" s="64"/>
      <c r="C261" s="18"/>
      <c r="D261" s="19"/>
      <c r="E261" s="65"/>
      <c r="F261" s="17"/>
      <c r="G261" s="27"/>
      <c r="H261" s="12"/>
      <c r="I261" s="15">
        <f>IF(Sprint5TasksTable[[#This Row],[Presup]]&gt;0,(MAX(J261:AX261)-MIN(J261:AX261))/Sprint5TasksTable[[#This Row],[Presup]],0)</f>
        <v>0</v>
      </c>
      <c r="J261" s="12"/>
      <c r="K261" s="12"/>
      <c r="L261" s="12"/>
      <c r="M261" s="12"/>
      <c r="N261" s="42"/>
      <c r="O261" s="44"/>
      <c r="P261" s="12"/>
      <c r="Q261" s="12"/>
      <c r="R261" s="12"/>
      <c r="S261" s="42"/>
      <c r="T261" s="44"/>
      <c r="U261" s="12"/>
      <c r="V261" s="12"/>
      <c r="W261" s="12"/>
      <c r="X261" s="42"/>
      <c r="Y261" s="44"/>
      <c r="Z261" s="12"/>
      <c r="AA261" s="12"/>
      <c r="AB261" s="12"/>
      <c r="AC261" s="42"/>
      <c r="AD261" s="44"/>
      <c r="AE261" s="12"/>
      <c r="AF261" s="12"/>
      <c r="AG261" s="12"/>
      <c r="AH261" s="42"/>
      <c r="AI261" s="44"/>
      <c r="AJ261" s="12"/>
      <c r="AK261" s="12"/>
      <c r="AL261" s="12"/>
      <c r="AM261" s="42"/>
      <c r="AN261" s="44"/>
      <c r="AO261" s="12"/>
      <c r="AP261" s="12"/>
      <c r="AQ261" s="12"/>
      <c r="AR261" s="42"/>
      <c r="AS261" s="44"/>
      <c r="AT261" s="12"/>
      <c r="AU261" s="12"/>
      <c r="AV261" s="12"/>
      <c r="AW261" s="42"/>
      <c r="AX261" s="44"/>
    </row>
    <row r="262" spans="1:50" x14ac:dyDescent="0.2">
      <c r="A262" s="12"/>
      <c r="B262" s="64"/>
      <c r="C262" s="18"/>
      <c r="D262" s="19"/>
      <c r="E262" s="65"/>
      <c r="F262" s="17"/>
      <c r="G262" s="27"/>
      <c r="H262" s="12"/>
      <c r="I262" s="15">
        <f>IF(Sprint5TasksTable[[#This Row],[Presup]]&gt;0,(MAX(J262:AX262)-MIN(J262:AX262))/Sprint5TasksTable[[#This Row],[Presup]],0)</f>
        <v>0</v>
      </c>
      <c r="J262" s="12"/>
      <c r="K262" s="12"/>
      <c r="L262" s="12"/>
      <c r="M262" s="12"/>
      <c r="N262" s="42"/>
      <c r="O262" s="44"/>
      <c r="P262" s="12"/>
      <c r="Q262" s="12"/>
      <c r="R262" s="12"/>
      <c r="S262" s="42"/>
      <c r="T262" s="44"/>
      <c r="U262" s="12"/>
      <c r="V262" s="12"/>
      <c r="W262" s="12"/>
      <c r="X262" s="42"/>
      <c r="Y262" s="44"/>
      <c r="Z262" s="12"/>
      <c r="AA262" s="12"/>
      <c r="AB262" s="12"/>
      <c r="AC262" s="42"/>
      <c r="AD262" s="44"/>
      <c r="AE262" s="12"/>
      <c r="AF262" s="12"/>
      <c r="AG262" s="12"/>
      <c r="AH262" s="42"/>
      <c r="AI262" s="44"/>
      <c r="AJ262" s="12"/>
      <c r="AK262" s="12"/>
      <c r="AL262" s="12"/>
      <c r="AM262" s="42"/>
      <c r="AN262" s="44"/>
      <c r="AO262" s="12"/>
      <c r="AP262" s="12"/>
      <c r="AQ262" s="12"/>
      <c r="AR262" s="42"/>
      <c r="AS262" s="44"/>
      <c r="AT262" s="12"/>
      <c r="AU262" s="12"/>
      <c r="AV262" s="12"/>
      <c r="AW262" s="42"/>
      <c r="AX262" s="44"/>
    </row>
    <row r="263" spans="1:50" x14ac:dyDescent="0.2">
      <c r="A263" s="12"/>
      <c r="B263" s="64"/>
      <c r="C263" s="18"/>
      <c r="D263" s="19"/>
      <c r="E263" s="65"/>
      <c r="F263" s="17"/>
      <c r="G263" s="27"/>
      <c r="H263" s="12"/>
      <c r="I263" s="15">
        <f>IF(Sprint5TasksTable[[#This Row],[Presup]]&gt;0,(MAX(J263:AX263)-MIN(J263:AX263))/Sprint5TasksTable[[#This Row],[Presup]],0)</f>
        <v>0</v>
      </c>
      <c r="J263" s="12"/>
      <c r="K263" s="12"/>
      <c r="L263" s="12"/>
      <c r="M263" s="12"/>
      <c r="N263" s="42"/>
      <c r="O263" s="44"/>
      <c r="P263" s="12"/>
      <c r="Q263" s="12"/>
      <c r="R263" s="12"/>
      <c r="S263" s="42"/>
      <c r="T263" s="44"/>
      <c r="U263" s="12"/>
      <c r="V263" s="12"/>
      <c r="W263" s="12"/>
      <c r="X263" s="42"/>
      <c r="Y263" s="44"/>
      <c r="Z263" s="12"/>
      <c r="AA263" s="12"/>
      <c r="AB263" s="12"/>
      <c r="AC263" s="42"/>
      <c r="AD263" s="44"/>
      <c r="AE263" s="12"/>
      <c r="AF263" s="12"/>
      <c r="AG263" s="12"/>
      <c r="AH263" s="42"/>
      <c r="AI263" s="44"/>
      <c r="AJ263" s="12"/>
      <c r="AK263" s="12"/>
      <c r="AL263" s="12"/>
      <c r="AM263" s="42"/>
      <c r="AN263" s="44"/>
      <c r="AO263" s="12"/>
      <c r="AP263" s="12"/>
      <c r="AQ263" s="12"/>
      <c r="AR263" s="42"/>
      <c r="AS263" s="44"/>
      <c r="AT263" s="12"/>
      <c r="AU263" s="12"/>
      <c r="AV263" s="12"/>
      <c r="AW263" s="42"/>
      <c r="AX263" s="44"/>
    </row>
    <row r="264" spans="1:50" x14ac:dyDescent="0.2">
      <c r="A264" s="12"/>
      <c r="B264" s="64"/>
      <c r="C264" s="18"/>
      <c r="D264" s="19"/>
      <c r="E264" s="65"/>
      <c r="F264" s="17"/>
      <c r="G264" s="27"/>
      <c r="H264" s="12"/>
      <c r="I264" s="15">
        <f>IF(Sprint5TasksTable[[#This Row],[Presup]]&gt;0,(MAX(J264:AX264)-MIN(J264:AX264))/Sprint5TasksTable[[#This Row],[Presup]],0)</f>
        <v>0</v>
      </c>
      <c r="J264" s="12"/>
      <c r="K264" s="12"/>
      <c r="L264" s="12"/>
      <c r="M264" s="12"/>
      <c r="N264" s="42"/>
      <c r="O264" s="44"/>
      <c r="P264" s="12"/>
      <c r="Q264" s="12"/>
      <c r="R264" s="12"/>
      <c r="S264" s="42"/>
      <c r="T264" s="44"/>
      <c r="U264" s="12"/>
      <c r="V264" s="12"/>
      <c r="W264" s="12"/>
      <c r="X264" s="42"/>
      <c r="Y264" s="44"/>
      <c r="Z264" s="12"/>
      <c r="AA264" s="12"/>
      <c r="AB264" s="12"/>
      <c r="AC264" s="42"/>
      <c r="AD264" s="44"/>
      <c r="AE264" s="12"/>
      <c r="AF264" s="12"/>
      <c r="AG264" s="12"/>
      <c r="AH264" s="42"/>
      <c r="AI264" s="44"/>
      <c r="AJ264" s="12"/>
      <c r="AK264" s="12"/>
      <c r="AL264" s="12"/>
      <c r="AM264" s="42"/>
      <c r="AN264" s="44"/>
      <c r="AO264" s="12"/>
      <c r="AP264" s="12"/>
      <c r="AQ264" s="12"/>
      <c r="AR264" s="42"/>
      <c r="AS264" s="44"/>
      <c r="AT264" s="12"/>
      <c r="AU264" s="12"/>
      <c r="AV264" s="12"/>
      <c r="AW264" s="42"/>
      <c r="AX264" s="44"/>
    </row>
    <row r="265" spans="1:50" x14ac:dyDescent="0.2">
      <c r="A265" s="12"/>
      <c r="B265" s="64"/>
      <c r="C265" s="18"/>
      <c r="D265" s="19"/>
      <c r="E265" s="65"/>
      <c r="F265" s="17"/>
      <c r="G265" s="27"/>
      <c r="H265" s="12"/>
      <c r="I265" s="15">
        <f>IF(Sprint5TasksTable[[#This Row],[Presup]]&gt;0,(MAX(J265:AX265)-MIN(J265:AX265))/Sprint5TasksTable[[#This Row],[Presup]],0)</f>
        <v>0</v>
      </c>
      <c r="J265" s="12"/>
      <c r="K265" s="12"/>
      <c r="L265" s="12"/>
      <c r="M265" s="12"/>
      <c r="N265" s="42"/>
      <c r="O265" s="44"/>
      <c r="P265" s="12"/>
      <c r="Q265" s="12"/>
      <c r="R265" s="12"/>
      <c r="S265" s="42"/>
      <c r="T265" s="44"/>
      <c r="U265" s="12"/>
      <c r="V265" s="12"/>
      <c r="W265" s="12"/>
      <c r="X265" s="42"/>
      <c r="Y265" s="44"/>
      <c r="Z265" s="12"/>
      <c r="AA265" s="12"/>
      <c r="AB265" s="12"/>
      <c r="AC265" s="42"/>
      <c r="AD265" s="44"/>
      <c r="AE265" s="12"/>
      <c r="AF265" s="12"/>
      <c r="AG265" s="12"/>
      <c r="AH265" s="42"/>
      <c r="AI265" s="44"/>
      <c r="AJ265" s="12"/>
      <c r="AK265" s="12"/>
      <c r="AL265" s="12"/>
      <c r="AM265" s="42"/>
      <c r="AN265" s="44"/>
      <c r="AO265" s="12"/>
      <c r="AP265" s="12"/>
      <c r="AQ265" s="12"/>
      <c r="AR265" s="42"/>
      <c r="AS265" s="44"/>
      <c r="AT265" s="12"/>
      <c r="AU265" s="12"/>
      <c r="AV265" s="12"/>
      <c r="AW265" s="42"/>
      <c r="AX265" s="44"/>
    </row>
    <row r="266" spans="1:50" x14ac:dyDescent="0.2">
      <c r="A266" s="12"/>
      <c r="B266" s="64"/>
      <c r="C266" s="18"/>
      <c r="D266" s="19"/>
      <c r="E266" s="65"/>
      <c r="F266" s="17"/>
      <c r="G266" s="27"/>
      <c r="H266" s="12"/>
      <c r="I266" s="15">
        <f>IF(Sprint5TasksTable[[#This Row],[Presup]]&gt;0,(MAX(J266:AX266)-MIN(J266:AX266))/Sprint5TasksTable[[#This Row],[Presup]],0)</f>
        <v>0</v>
      </c>
      <c r="J266" s="12"/>
      <c r="K266" s="12"/>
      <c r="L266" s="12"/>
      <c r="M266" s="12"/>
      <c r="N266" s="42"/>
      <c r="O266" s="44"/>
      <c r="P266" s="12"/>
      <c r="Q266" s="12"/>
      <c r="R266" s="12"/>
      <c r="S266" s="42"/>
      <c r="T266" s="44"/>
      <c r="U266" s="12"/>
      <c r="V266" s="12"/>
      <c r="W266" s="12"/>
      <c r="X266" s="42"/>
      <c r="Y266" s="44"/>
      <c r="Z266" s="12"/>
      <c r="AA266" s="12"/>
      <c r="AB266" s="12"/>
      <c r="AC266" s="42"/>
      <c r="AD266" s="44"/>
      <c r="AE266" s="12"/>
      <c r="AF266" s="12"/>
      <c r="AG266" s="12"/>
      <c r="AH266" s="42"/>
      <c r="AI266" s="44"/>
      <c r="AJ266" s="12"/>
      <c r="AK266" s="12"/>
      <c r="AL266" s="12"/>
      <c r="AM266" s="42"/>
      <c r="AN266" s="44"/>
      <c r="AO266" s="12"/>
      <c r="AP266" s="12"/>
      <c r="AQ266" s="12"/>
      <c r="AR266" s="42"/>
      <c r="AS266" s="44"/>
      <c r="AT266" s="12"/>
      <c r="AU266" s="12"/>
      <c r="AV266" s="12"/>
      <c r="AW266" s="42"/>
      <c r="AX266" s="44"/>
    </row>
    <row r="267" spans="1:50" x14ac:dyDescent="0.2">
      <c r="A267" s="12"/>
      <c r="B267" s="64"/>
      <c r="C267" s="18"/>
      <c r="D267" s="19"/>
      <c r="E267" s="65"/>
      <c r="F267" s="17"/>
      <c r="G267" s="27"/>
      <c r="H267" s="12"/>
      <c r="I267" s="15">
        <f>IF(Sprint5TasksTable[[#This Row],[Presup]]&gt;0,(MAX(J267:AX267)-MIN(J267:AX267))/Sprint5TasksTable[[#This Row],[Presup]],0)</f>
        <v>0</v>
      </c>
      <c r="J267" s="12"/>
      <c r="K267" s="12"/>
      <c r="L267" s="12"/>
      <c r="M267" s="12"/>
      <c r="N267" s="42"/>
      <c r="O267" s="44"/>
      <c r="P267" s="12"/>
      <c r="Q267" s="12"/>
      <c r="R267" s="12"/>
      <c r="S267" s="42"/>
      <c r="T267" s="44"/>
      <c r="U267" s="12"/>
      <c r="V267" s="12"/>
      <c r="W267" s="12"/>
      <c r="X267" s="42"/>
      <c r="Y267" s="44"/>
      <c r="Z267" s="12"/>
      <c r="AA267" s="12"/>
      <c r="AB267" s="12"/>
      <c r="AC267" s="42"/>
      <c r="AD267" s="44"/>
      <c r="AE267" s="12"/>
      <c r="AF267" s="12"/>
      <c r="AG267" s="12"/>
      <c r="AH267" s="42"/>
      <c r="AI267" s="44"/>
      <c r="AJ267" s="12"/>
      <c r="AK267" s="12"/>
      <c r="AL267" s="12"/>
      <c r="AM267" s="42"/>
      <c r="AN267" s="44"/>
      <c r="AO267" s="12"/>
      <c r="AP267" s="12"/>
      <c r="AQ267" s="12"/>
      <c r="AR267" s="42"/>
      <c r="AS267" s="44"/>
      <c r="AT267" s="12"/>
      <c r="AU267" s="12"/>
      <c r="AV267" s="12"/>
      <c r="AW267" s="42"/>
      <c r="AX267" s="44"/>
    </row>
    <row r="268" spans="1:50" x14ac:dyDescent="0.2">
      <c r="A268" s="12"/>
      <c r="B268" s="64"/>
      <c r="C268" s="18"/>
      <c r="D268" s="19"/>
      <c r="E268" s="65"/>
      <c r="F268" s="17"/>
      <c r="G268" s="27"/>
      <c r="H268" s="12"/>
      <c r="I268" s="15">
        <f>IF(Sprint5TasksTable[[#This Row],[Presup]]&gt;0,(MAX(J268:AX268)-MIN(J268:AX268))/Sprint5TasksTable[[#This Row],[Presup]],0)</f>
        <v>0</v>
      </c>
      <c r="J268" s="12"/>
      <c r="K268" s="12"/>
      <c r="L268" s="12"/>
      <c r="M268" s="12"/>
      <c r="N268" s="42"/>
      <c r="O268" s="44"/>
      <c r="P268" s="12"/>
      <c r="Q268" s="12"/>
      <c r="R268" s="12"/>
      <c r="S268" s="42"/>
      <c r="T268" s="44"/>
      <c r="U268" s="12"/>
      <c r="V268" s="12"/>
      <c r="W268" s="12"/>
      <c r="X268" s="42"/>
      <c r="Y268" s="44"/>
      <c r="Z268" s="12"/>
      <c r="AA268" s="12"/>
      <c r="AB268" s="12"/>
      <c r="AC268" s="42"/>
      <c r="AD268" s="44"/>
      <c r="AE268" s="12"/>
      <c r="AF268" s="12"/>
      <c r="AG268" s="12"/>
      <c r="AH268" s="42"/>
      <c r="AI268" s="44"/>
      <c r="AJ268" s="12"/>
      <c r="AK268" s="12"/>
      <c r="AL268" s="12"/>
      <c r="AM268" s="42"/>
      <c r="AN268" s="44"/>
      <c r="AO268" s="12"/>
      <c r="AP268" s="12"/>
      <c r="AQ268" s="12"/>
      <c r="AR268" s="42"/>
      <c r="AS268" s="44"/>
      <c r="AT268" s="12"/>
      <c r="AU268" s="12"/>
      <c r="AV268" s="12"/>
      <c r="AW268" s="42"/>
      <c r="AX268" s="44"/>
    </row>
    <row r="269" spans="1:50" x14ac:dyDescent="0.2">
      <c r="A269" s="12"/>
      <c r="B269" s="64"/>
      <c r="C269" s="18"/>
      <c r="D269" s="19"/>
      <c r="E269" s="65"/>
      <c r="F269" s="17"/>
      <c r="G269" s="27"/>
      <c r="H269" s="12"/>
      <c r="I269" s="15">
        <f>IF(Sprint5TasksTable[[#This Row],[Presup]]&gt;0,(MAX(J269:AX269)-MIN(J269:AX269))/Sprint5TasksTable[[#This Row],[Presup]],0)</f>
        <v>0</v>
      </c>
      <c r="J269" s="12"/>
      <c r="K269" s="12"/>
      <c r="L269" s="12"/>
      <c r="M269" s="12"/>
      <c r="N269" s="42"/>
      <c r="O269" s="44"/>
      <c r="P269" s="12"/>
      <c r="Q269" s="12"/>
      <c r="R269" s="12"/>
      <c r="S269" s="42"/>
      <c r="T269" s="44"/>
      <c r="U269" s="12"/>
      <c r="V269" s="12"/>
      <c r="W269" s="12"/>
      <c r="X269" s="42"/>
      <c r="Y269" s="44"/>
      <c r="Z269" s="12"/>
      <c r="AA269" s="12"/>
      <c r="AB269" s="12"/>
      <c r="AC269" s="42"/>
      <c r="AD269" s="44"/>
      <c r="AE269" s="12"/>
      <c r="AF269" s="12"/>
      <c r="AG269" s="12"/>
      <c r="AH269" s="42"/>
      <c r="AI269" s="44"/>
      <c r="AJ269" s="12"/>
      <c r="AK269" s="12"/>
      <c r="AL269" s="12"/>
      <c r="AM269" s="42"/>
      <c r="AN269" s="44"/>
      <c r="AO269" s="12"/>
      <c r="AP269" s="12"/>
      <c r="AQ269" s="12"/>
      <c r="AR269" s="42"/>
      <c r="AS269" s="44"/>
      <c r="AT269" s="12"/>
      <c r="AU269" s="12"/>
      <c r="AV269" s="12"/>
      <c r="AW269" s="42"/>
      <c r="AX269" s="44"/>
    </row>
    <row r="270" spans="1:50" x14ac:dyDescent="0.2">
      <c r="A270" s="12"/>
      <c r="B270" s="64"/>
      <c r="C270" s="18"/>
      <c r="D270" s="19"/>
      <c r="E270" s="65"/>
      <c r="F270" s="17"/>
      <c r="G270" s="27"/>
      <c r="H270" s="12"/>
      <c r="I270" s="15">
        <f>IF(Sprint5TasksTable[[#This Row],[Presup]]&gt;0,(MAX(J270:AX270)-MIN(J270:AX270))/Sprint5TasksTable[[#This Row],[Presup]],0)</f>
        <v>0</v>
      </c>
      <c r="J270" s="12"/>
      <c r="K270" s="12"/>
      <c r="L270" s="12"/>
      <c r="M270" s="12"/>
      <c r="N270" s="42"/>
      <c r="O270" s="44"/>
      <c r="P270" s="12"/>
      <c r="Q270" s="12"/>
      <c r="R270" s="12"/>
      <c r="S270" s="42"/>
      <c r="T270" s="44"/>
      <c r="U270" s="12"/>
      <c r="V270" s="12"/>
      <c r="W270" s="12"/>
      <c r="X270" s="42"/>
      <c r="Y270" s="44"/>
      <c r="Z270" s="12"/>
      <c r="AA270" s="12"/>
      <c r="AB270" s="12"/>
      <c r="AC270" s="42"/>
      <c r="AD270" s="44"/>
      <c r="AE270" s="12"/>
      <c r="AF270" s="12"/>
      <c r="AG270" s="12"/>
      <c r="AH270" s="42"/>
      <c r="AI270" s="44"/>
      <c r="AJ270" s="12"/>
      <c r="AK270" s="12"/>
      <c r="AL270" s="12"/>
      <c r="AM270" s="42"/>
      <c r="AN270" s="44"/>
      <c r="AO270" s="12"/>
      <c r="AP270" s="12"/>
      <c r="AQ270" s="12"/>
      <c r="AR270" s="42"/>
      <c r="AS270" s="44"/>
      <c r="AT270" s="12"/>
      <c r="AU270" s="12"/>
      <c r="AV270" s="12"/>
      <c r="AW270" s="42"/>
      <c r="AX270" s="44"/>
    </row>
    <row r="271" spans="1:50" x14ac:dyDescent="0.2">
      <c r="A271" s="12"/>
      <c r="B271" s="64"/>
      <c r="C271" s="18"/>
      <c r="D271" s="19"/>
      <c r="E271" s="65"/>
      <c r="F271" s="17"/>
      <c r="G271" s="27"/>
      <c r="H271" s="12"/>
      <c r="I271" s="15">
        <f>IF(Sprint5TasksTable[[#This Row],[Presup]]&gt;0,(MAX(J271:AX271)-MIN(J271:AX271))/Sprint5TasksTable[[#This Row],[Presup]],0)</f>
        <v>0</v>
      </c>
      <c r="J271" s="12"/>
      <c r="K271" s="12"/>
      <c r="L271" s="12"/>
      <c r="M271" s="12"/>
      <c r="N271" s="42"/>
      <c r="O271" s="44"/>
      <c r="P271" s="12"/>
      <c r="Q271" s="12"/>
      <c r="R271" s="12"/>
      <c r="S271" s="42"/>
      <c r="T271" s="44"/>
      <c r="U271" s="12"/>
      <c r="V271" s="12"/>
      <c r="W271" s="12"/>
      <c r="X271" s="42"/>
      <c r="Y271" s="44"/>
      <c r="Z271" s="12"/>
      <c r="AA271" s="12"/>
      <c r="AB271" s="12"/>
      <c r="AC271" s="42"/>
      <c r="AD271" s="44"/>
      <c r="AE271" s="12"/>
      <c r="AF271" s="12"/>
      <c r="AG271" s="12"/>
      <c r="AH271" s="42"/>
      <c r="AI271" s="44"/>
      <c r="AJ271" s="12"/>
      <c r="AK271" s="12"/>
      <c r="AL271" s="12"/>
      <c r="AM271" s="42"/>
      <c r="AN271" s="44"/>
      <c r="AO271" s="12"/>
      <c r="AP271" s="12"/>
      <c r="AQ271" s="12"/>
      <c r="AR271" s="42"/>
      <c r="AS271" s="44"/>
      <c r="AT271" s="12"/>
      <c r="AU271" s="12"/>
      <c r="AV271" s="12"/>
      <c r="AW271" s="42"/>
      <c r="AX271" s="44"/>
    </row>
    <row r="272" spans="1:50" x14ac:dyDescent="0.2">
      <c r="A272" s="12"/>
      <c r="B272" s="64"/>
      <c r="C272" s="18"/>
      <c r="D272" s="19"/>
      <c r="E272" s="65"/>
      <c r="F272" s="17"/>
      <c r="G272" s="27"/>
      <c r="H272" s="12"/>
      <c r="I272" s="15">
        <f>IF(Sprint5TasksTable[[#This Row],[Presup]]&gt;0,(MAX(J272:AX272)-MIN(J272:AX272))/Sprint5TasksTable[[#This Row],[Presup]],0)</f>
        <v>0</v>
      </c>
      <c r="J272" s="12"/>
      <c r="K272" s="12"/>
      <c r="L272" s="12"/>
      <c r="M272" s="12"/>
      <c r="N272" s="42"/>
      <c r="O272" s="44"/>
      <c r="P272" s="12"/>
      <c r="Q272" s="12"/>
      <c r="R272" s="12"/>
      <c r="S272" s="42"/>
      <c r="T272" s="44"/>
      <c r="U272" s="12"/>
      <c r="V272" s="12"/>
      <c r="W272" s="12"/>
      <c r="X272" s="42"/>
      <c r="Y272" s="44"/>
      <c r="Z272" s="12"/>
      <c r="AA272" s="12"/>
      <c r="AB272" s="12"/>
      <c r="AC272" s="42"/>
      <c r="AD272" s="44"/>
      <c r="AE272" s="12"/>
      <c r="AF272" s="12"/>
      <c r="AG272" s="12"/>
      <c r="AH272" s="42"/>
      <c r="AI272" s="44"/>
      <c r="AJ272" s="12"/>
      <c r="AK272" s="12"/>
      <c r="AL272" s="12"/>
      <c r="AM272" s="42"/>
      <c r="AN272" s="44"/>
      <c r="AO272" s="12"/>
      <c r="AP272" s="12"/>
      <c r="AQ272" s="12"/>
      <c r="AR272" s="42"/>
      <c r="AS272" s="44"/>
      <c r="AT272" s="12"/>
      <c r="AU272" s="12"/>
      <c r="AV272" s="12"/>
      <c r="AW272" s="42"/>
      <c r="AX272" s="44"/>
    </row>
    <row r="273" spans="1:50" x14ac:dyDescent="0.2">
      <c r="A273" s="12"/>
      <c r="B273" s="64"/>
      <c r="C273" s="18"/>
      <c r="D273" s="19"/>
      <c r="E273" s="65"/>
      <c r="F273" s="17"/>
      <c r="G273" s="27"/>
      <c r="H273" s="12"/>
      <c r="I273" s="15">
        <f>IF(Sprint5TasksTable[[#This Row],[Presup]]&gt;0,(MAX(J273:AX273)-MIN(J273:AX273))/Sprint5TasksTable[[#This Row],[Presup]],0)</f>
        <v>0</v>
      </c>
      <c r="J273" s="12"/>
      <c r="K273" s="12"/>
      <c r="L273" s="12"/>
      <c r="M273" s="12"/>
      <c r="N273" s="42"/>
      <c r="O273" s="44"/>
      <c r="P273" s="12"/>
      <c r="Q273" s="12"/>
      <c r="R273" s="12"/>
      <c r="S273" s="42"/>
      <c r="T273" s="44"/>
      <c r="U273" s="12"/>
      <c r="V273" s="12"/>
      <c r="W273" s="12"/>
      <c r="X273" s="42"/>
      <c r="Y273" s="44"/>
      <c r="Z273" s="12"/>
      <c r="AA273" s="12"/>
      <c r="AB273" s="12"/>
      <c r="AC273" s="42"/>
      <c r="AD273" s="44"/>
      <c r="AE273" s="12"/>
      <c r="AF273" s="12"/>
      <c r="AG273" s="12"/>
      <c r="AH273" s="42"/>
      <c r="AI273" s="44"/>
      <c r="AJ273" s="12"/>
      <c r="AK273" s="12"/>
      <c r="AL273" s="12"/>
      <c r="AM273" s="42"/>
      <c r="AN273" s="44"/>
      <c r="AO273" s="12"/>
      <c r="AP273" s="12"/>
      <c r="AQ273" s="12"/>
      <c r="AR273" s="42"/>
      <c r="AS273" s="44"/>
      <c r="AT273" s="12"/>
      <c r="AU273" s="12"/>
      <c r="AV273" s="12"/>
      <c r="AW273" s="42"/>
      <c r="AX273" s="44"/>
    </row>
    <row r="274" spans="1:50" x14ac:dyDescent="0.2">
      <c r="A274" s="12"/>
      <c r="B274" s="64"/>
      <c r="C274" s="18"/>
      <c r="D274" s="19"/>
      <c r="E274" s="65"/>
      <c r="F274" s="17"/>
      <c r="G274" s="27"/>
      <c r="H274" s="12"/>
      <c r="I274" s="15">
        <f>IF(Sprint5TasksTable[[#This Row],[Presup]]&gt;0,(MAX(J274:AX274)-MIN(J274:AX274))/Sprint5TasksTable[[#This Row],[Presup]],0)</f>
        <v>0</v>
      </c>
      <c r="J274" s="12"/>
      <c r="K274" s="12"/>
      <c r="L274" s="12"/>
      <c r="M274" s="12"/>
      <c r="N274" s="42"/>
      <c r="O274" s="44"/>
      <c r="P274" s="12"/>
      <c r="Q274" s="12"/>
      <c r="R274" s="12"/>
      <c r="S274" s="42"/>
      <c r="T274" s="44"/>
      <c r="U274" s="12"/>
      <c r="V274" s="12"/>
      <c r="W274" s="12"/>
      <c r="X274" s="42"/>
      <c r="Y274" s="44"/>
      <c r="Z274" s="12"/>
      <c r="AA274" s="12"/>
      <c r="AB274" s="12"/>
      <c r="AC274" s="42"/>
      <c r="AD274" s="44"/>
      <c r="AE274" s="12"/>
      <c r="AF274" s="12"/>
      <c r="AG274" s="12"/>
      <c r="AH274" s="42"/>
      <c r="AI274" s="44"/>
      <c r="AJ274" s="12"/>
      <c r="AK274" s="12"/>
      <c r="AL274" s="12"/>
      <c r="AM274" s="42"/>
      <c r="AN274" s="44"/>
      <c r="AO274" s="12"/>
      <c r="AP274" s="12"/>
      <c r="AQ274" s="12"/>
      <c r="AR274" s="42"/>
      <c r="AS274" s="44"/>
      <c r="AT274" s="12"/>
      <c r="AU274" s="12"/>
      <c r="AV274" s="12"/>
      <c r="AW274" s="42"/>
      <c r="AX274" s="44"/>
    </row>
    <row r="275" spans="1:50" x14ac:dyDescent="0.2">
      <c r="A275" s="12"/>
      <c r="B275" s="64"/>
      <c r="C275" s="18"/>
      <c r="D275" s="19"/>
      <c r="E275" s="65"/>
      <c r="F275" s="17"/>
      <c r="G275" s="27"/>
      <c r="H275" s="12"/>
      <c r="I275" s="15">
        <f>IF(Sprint5TasksTable[[#This Row],[Presup]]&gt;0,(MAX(J275:AX275)-MIN(J275:AX275))/Sprint5TasksTable[[#This Row],[Presup]],0)</f>
        <v>0</v>
      </c>
      <c r="J275" s="12"/>
      <c r="K275" s="12"/>
      <c r="L275" s="12"/>
      <c r="M275" s="12"/>
      <c r="N275" s="42"/>
      <c r="O275" s="44"/>
      <c r="P275" s="12"/>
      <c r="Q275" s="12"/>
      <c r="R275" s="12"/>
      <c r="S275" s="42"/>
      <c r="T275" s="44"/>
      <c r="U275" s="12"/>
      <c r="V275" s="12"/>
      <c r="W275" s="12"/>
      <c r="X275" s="42"/>
      <c r="Y275" s="44"/>
      <c r="Z275" s="12"/>
      <c r="AA275" s="12"/>
      <c r="AB275" s="12"/>
      <c r="AC275" s="42"/>
      <c r="AD275" s="44"/>
      <c r="AE275" s="12"/>
      <c r="AF275" s="12"/>
      <c r="AG275" s="12"/>
      <c r="AH275" s="42"/>
      <c r="AI275" s="44"/>
      <c r="AJ275" s="12"/>
      <c r="AK275" s="12"/>
      <c r="AL275" s="12"/>
      <c r="AM275" s="42"/>
      <c r="AN275" s="44"/>
      <c r="AO275" s="12"/>
      <c r="AP275" s="12"/>
      <c r="AQ275" s="12"/>
      <c r="AR275" s="42"/>
      <c r="AS275" s="44"/>
      <c r="AT275" s="12"/>
      <c r="AU275" s="12"/>
      <c r="AV275" s="12"/>
      <c r="AW275" s="42"/>
      <c r="AX275" s="44"/>
    </row>
    <row r="276" spans="1:50" x14ac:dyDescent="0.2">
      <c r="A276" s="12"/>
      <c r="B276" s="64"/>
      <c r="C276" s="18"/>
      <c r="D276" s="19"/>
      <c r="E276" s="65"/>
      <c r="F276" s="17"/>
      <c r="G276" s="27"/>
      <c r="H276" s="12"/>
      <c r="I276" s="15">
        <f>IF(Sprint5TasksTable[[#This Row],[Presup]]&gt;0,(MAX(J276:AX276)-MIN(J276:AX276))/Sprint5TasksTable[[#This Row],[Presup]],0)</f>
        <v>0</v>
      </c>
      <c r="J276" s="12"/>
      <c r="K276" s="12"/>
      <c r="L276" s="12"/>
      <c r="M276" s="12"/>
      <c r="N276" s="42"/>
      <c r="O276" s="44"/>
      <c r="P276" s="12"/>
      <c r="Q276" s="12"/>
      <c r="R276" s="12"/>
      <c r="S276" s="42"/>
      <c r="T276" s="44"/>
      <c r="U276" s="12"/>
      <c r="V276" s="12"/>
      <c r="W276" s="12"/>
      <c r="X276" s="42"/>
      <c r="Y276" s="44"/>
      <c r="Z276" s="12"/>
      <c r="AA276" s="12"/>
      <c r="AB276" s="12"/>
      <c r="AC276" s="42"/>
      <c r="AD276" s="44"/>
      <c r="AE276" s="12"/>
      <c r="AF276" s="12"/>
      <c r="AG276" s="12"/>
      <c r="AH276" s="42"/>
      <c r="AI276" s="44"/>
      <c r="AJ276" s="12"/>
      <c r="AK276" s="12"/>
      <c r="AL276" s="12"/>
      <c r="AM276" s="42"/>
      <c r="AN276" s="44"/>
      <c r="AO276" s="12"/>
      <c r="AP276" s="12"/>
      <c r="AQ276" s="12"/>
      <c r="AR276" s="42"/>
      <c r="AS276" s="44"/>
      <c r="AT276" s="12"/>
      <c r="AU276" s="12"/>
      <c r="AV276" s="12"/>
      <c r="AW276" s="42"/>
      <c r="AX276" s="44"/>
    </row>
    <row r="277" spans="1:50" x14ac:dyDescent="0.2">
      <c r="A277" s="12"/>
      <c r="B277" s="64"/>
      <c r="C277" s="18"/>
      <c r="D277" s="19"/>
      <c r="E277" s="65"/>
      <c r="F277" s="17"/>
      <c r="G277" s="27"/>
      <c r="H277" s="12"/>
      <c r="I277" s="15">
        <f>IF(Sprint5TasksTable[[#This Row],[Presup]]&gt;0,(MAX(J277:AX277)-MIN(J277:AX277))/Sprint5TasksTable[[#This Row],[Presup]],0)</f>
        <v>0</v>
      </c>
      <c r="J277" s="12"/>
      <c r="K277" s="12"/>
      <c r="L277" s="12"/>
      <c r="M277" s="12"/>
      <c r="N277" s="42"/>
      <c r="O277" s="44"/>
      <c r="P277" s="12"/>
      <c r="Q277" s="12"/>
      <c r="R277" s="12"/>
      <c r="S277" s="42"/>
      <c r="T277" s="44"/>
      <c r="U277" s="12"/>
      <c r="V277" s="12"/>
      <c r="W277" s="12"/>
      <c r="X277" s="42"/>
      <c r="Y277" s="44"/>
      <c r="Z277" s="12"/>
      <c r="AA277" s="12"/>
      <c r="AB277" s="12"/>
      <c r="AC277" s="42"/>
      <c r="AD277" s="44"/>
      <c r="AE277" s="12"/>
      <c r="AF277" s="12"/>
      <c r="AG277" s="12"/>
      <c r="AH277" s="42"/>
      <c r="AI277" s="44"/>
      <c r="AJ277" s="12"/>
      <c r="AK277" s="12"/>
      <c r="AL277" s="12"/>
      <c r="AM277" s="42"/>
      <c r="AN277" s="44"/>
      <c r="AO277" s="12"/>
      <c r="AP277" s="12"/>
      <c r="AQ277" s="12"/>
      <c r="AR277" s="42"/>
      <c r="AS277" s="44"/>
      <c r="AT277" s="12"/>
      <c r="AU277" s="12"/>
      <c r="AV277" s="12"/>
      <c r="AW277" s="42"/>
      <c r="AX277" s="44"/>
    </row>
    <row r="278" spans="1:50" x14ac:dyDescent="0.2">
      <c r="A278" s="12"/>
      <c r="B278" s="64"/>
      <c r="C278" s="18"/>
      <c r="D278" s="19"/>
      <c r="E278" s="65"/>
      <c r="F278" s="17"/>
      <c r="G278" s="27"/>
      <c r="H278" s="12"/>
      <c r="I278" s="15">
        <f>IF(Sprint5TasksTable[[#This Row],[Presup]]&gt;0,(MAX(J278:AX278)-MIN(J278:AX278))/Sprint5TasksTable[[#This Row],[Presup]],0)</f>
        <v>0</v>
      </c>
      <c r="J278" s="12"/>
      <c r="K278" s="12"/>
      <c r="L278" s="12"/>
      <c r="M278" s="12"/>
      <c r="N278" s="42"/>
      <c r="O278" s="44"/>
      <c r="P278" s="12"/>
      <c r="Q278" s="12"/>
      <c r="R278" s="12"/>
      <c r="S278" s="42"/>
      <c r="T278" s="44"/>
      <c r="U278" s="12"/>
      <c r="V278" s="12"/>
      <c r="W278" s="12"/>
      <c r="X278" s="42"/>
      <c r="Y278" s="44"/>
      <c r="Z278" s="12"/>
      <c r="AA278" s="12"/>
      <c r="AB278" s="12"/>
      <c r="AC278" s="42"/>
      <c r="AD278" s="44"/>
      <c r="AE278" s="12"/>
      <c r="AF278" s="12"/>
      <c r="AG278" s="12"/>
      <c r="AH278" s="42"/>
      <c r="AI278" s="44"/>
      <c r="AJ278" s="12"/>
      <c r="AK278" s="12"/>
      <c r="AL278" s="12"/>
      <c r="AM278" s="42"/>
      <c r="AN278" s="44"/>
      <c r="AO278" s="12"/>
      <c r="AP278" s="12"/>
      <c r="AQ278" s="12"/>
      <c r="AR278" s="42"/>
      <c r="AS278" s="44"/>
      <c r="AT278" s="12"/>
      <c r="AU278" s="12"/>
      <c r="AV278" s="12"/>
      <c r="AW278" s="42"/>
      <c r="AX278" s="44"/>
    </row>
    <row r="279" spans="1:50" x14ac:dyDescent="0.2">
      <c r="A279" s="12"/>
      <c r="B279" s="64"/>
      <c r="C279" s="18"/>
      <c r="D279" s="19"/>
      <c r="E279" s="65"/>
      <c r="F279" s="17"/>
      <c r="G279" s="27"/>
      <c r="H279" s="12"/>
      <c r="I279" s="15">
        <f>IF(Sprint5TasksTable[[#This Row],[Presup]]&gt;0,(MAX(J279:AX279)-MIN(J279:AX279))/Sprint5TasksTable[[#This Row],[Presup]],0)</f>
        <v>0</v>
      </c>
      <c r="J279" s="12"/>
      <c r="K279" s="12"/>
      <c r="L279" s="12"/>
      <c r="M279" s="12"/>
      <c r="N279" s="42"/>
      <c r="O279" s="44"/>
      <c r="P279" s="12"/>
      <c r="Q279" s="12"/>
      <c r="R279" s="12"/>
      <c r="S279" s="42"/>
      <c r="T279" s="44"/>
      <c r="U279" s="12"/>
      <c r="V279" s="12"/>
      <c r="W279" s="12"/>
      <c r="X279" s="42"/>
      <c r="Y279" s="44"/>
      <c r="Z279" s="12"/>
      <c r="AA279" s="12"/>
      <c r="AB279" s="12"/>
      <c r="AC279" s="42"/>
      <c r="AD279" s="44"/>
      <c r="AE279" s="12"/>
      <c r="AF279" s="12"/>
      <c r="AG279" s="12"/>
      <c r="AH279" s="42"/>
      <c r="AI279" s="44"/>
      <c r="AJ279" s="12"/>
      <c r="AK279" s="12"/>
      <c r="AL279" s="12"/>
      <c r="AM279" s="42"/>
      <c r="AN279" s="44"/>
      <c r="AO279" s="12"/>
      <c r="AP279" s="12"/>
      <c r="AQ279" s="12"/>
      <c r="AR279" s="42"/>
      <c r="AS279" s="44"/>
      <c r="AT279" s="12"/>
      <c r="AU279" s="12"/>
      <c r="AV279" s="12"/>
      <c r="AW279" s="42"/>
      <c r="AX279" s="44"/>
    </row>
    <row r="280" spans="1:50" x14ac:dyDescent="0.2">
      <c r="A280" s="12"/>
      <c r="B280" s="64"/>
      <c r="C280" s="18"/>
      <c r="D280" s="19"/>
      <c r="E280" s="65"/>
      <c r="F280" s="17"/>
      <c r="G280" s="27"/>
      <c r="H280" s="12"/>
      <c r="I280" s="15">
        <f>IF(Sprint5TasksTable[[#This Row],[Presup]]&gt;0,(MAX(J280:AX280)-MIN(J280:AX280))/Sprint5TasksTable[[#This Row],[Presup]],0)</f>
        <v>0</v>
      </c>
      <c r="J280" s="12"/>
      <c r="K280" s="12"/>
      <c r="L280" s="12"/>
      <c r="M280" s="12"/>
      <c r="N280" s="42"/>
      <c r="O280" s="44"/>
      <c r="P280" s="12"/>
      <c r="Q280" s="12"/>
      <c r="R280" s="12"/>
      <c r="S280" s="42"/>
      <c r="T280" s="44"/>
      <c r="U280" s="12"/>
      <c r="V280" s="12"/>
      <c r="W280" s="12"/>
      <c r="X280" s="42"/>
      <c r="Y280" s="44"/>
      <c r="Z280" s="12"/>
      <c r="AA280" s="12"/>
      <c r="AB280" s="12"/>
      <c r="AC280" s="42"/>
      <c r="AD280" s="44"/>
      <c r="AE280" s="12"/>
      <c r="AF280" s="12"/>
      <c r="AG280" s="12"/>
      <c r="AH280" s="42"/>
      <c r="AI280" s="44"/>
      <c r="AJ280" s="12"/>
      <c r="AK280" s="12"/>
      <c r="AL280" s="12"/>
      <c r="AM280" s="42"/>
      <c r="AN280" s="44"/>
      <c r="AO280" s="12"/>
      <c r="AP280" s="12"/>
      <c r="AQ280" s="12"/>
      <c r="AR280" s="42"/>
      <c r="AS280" s="44"/>
      <c r="AT280" s="12"/>
      <c r="AU280" s="12"/>
      <c r="AV280" s="12"/>
      <c r="AW280" s="42"/>
      <c r="AX280" s="44"/>
    </row>
    <row r="281" spans="1:50" x14ac:dyDescent="0.2">
      <c r="A281" s="12"/>
      <c r="B281" s="64"/>
      <c r="C281" s="18"/>
      <c r="D281" s="19"/>
      <c r="E281" s="65"/>
      <c r="F281" s="17"/>
      <c r="G281" s="27"/>
      <c r="H281" s="12"/>
      <c r="I281" s="15">
        <f>IF(Sprint5TasksTable[[#This Row],[Presup]]&gt;0,(MAX(J281:AX281)-MIN(J281:AX281))/Sprint5TasksTable[[#This Row],[Presup]],0)</f>
        <v>0</v>
      </c>
      <c r="J281" s="12"/>
      <c r="K281" s="12"/>
      <c r="L281" s="12"/>
      <c r="M281" s="12"/>
      <c r="N281" s="42"/>
      <c r="O281" s="44"/>
      <c r="P281" s="12"/>
      <c r="Q281" s="12"/>
      <c r="R281" s="12"/>
      <c r="S281" s="42"/>
      <c r="T281" s="44"/>
      <c r="U281" s="12"/>
      <c r="V281" s="12"/>
      <c r="W281" s="12"/>
      <c r="X281" s="42"/>
      <c r="Y281" s="44"/>
      <c r="Z281" s="12"/>
      <c r="AA281" s="12"/>
      <c r="AB281" s="12"/>
      <c r="AC281" s="42"/>
      <c r="AD281" s="44"/>
      <c r="AE281" s="12"/>
      <c r="AF281" s="12"/>
      <c r="AG281" s="12"/>
      <c r="AH281" s="42"/>
      <c r="AI281" s="44"/>
      <c r="AJ281" s="12"/>
      <c r="AK281" s="12"/>
      <c r="AL281" s="12"/>
      <c r="AM281" s="42"/>
      <c r="AN281" s="44"/>
      <c r="AO281" s="12"/>
      <c r="AP281" s="12"/>
      <c r="AQ281" s="12"/>
      <c r="AR281" s="42"/>
      <c r="AS281" s="44"/>
      <c r="AT281" s="12"/>
      <c r="AU281" s="12"/>
      <c r="AV281" s="12"/>
      <c r="AW281" s="42"/>
      <c r="AX281" s="44"/>
    </row>
    <row r="282" spans="1:50" x14ac:dyDescent="0.2">
      <c r="A282" s="12"/>
      <c r="B282" s="64"/>
      <c r="C282" s="18"/>
      <c r="D282" s="19"/>
      <c r="E282" s="65"/>
      <c r="F282" s="17"/>
      <c r="G282" s="27"/>
      <c r="H282" s="12"/>
      <c r="I282" s="15">
        <f>IF(Sprint5TasksTable[[#This Row],[Presup]]&gt;0,(MAX(J282:AX282)-MIN(J282:AX282))/Sprint5TasksTable[[#This Row],[Presup]],0)</f>
        <v>0</v>
      </c>
      <c r="J282" s="12"/>
      <c r="K282" s="12"/>
      <c r="L282" s="12"/>
      <c r="M282" s="12"/>
      <c r="N282" s="42"/>
      <c r="O282" s="44"/>
      <c r="P282" s="12"/>
      <c r="Q282" s="12"/>
      <c r="R282" s="12"/>
      <c r="S282" s="42"/>
      <c r="T282" s="44"/>
      <c r="U282" s="12"/>
      <c r="V282" s="12"/>
      <c r="W282" s="12"/>
      <c r="X282" s="42"/>
      <c r="Y282" s="44"/>
      <c r="Z282" s="12"/>
      <c r="AA282" s="12"/>
      <c r="AB282" s="12"/>
      <c r="AC282" s="42"/>
      <c r="AD282" s="44"/>
      <c r="AE282" s="12"/>
      <c r="AF282" s="12"/>
      <c r="AG282" s="12"/>
      <c r="AH282" s="42"/>
      <c r="AI282" s="44"/>
      <c r="AJ282" s="12"/>
      <c r="AK282" s="12"/>
      <c r="AL282" s="12"/>
      <c r="AM282" s="42"/>
      <c r="AN282" s="44"/>
      <c r="AO282" s="12"/>
      <c r="AP282" s="12"/>
      <c r="AQ282" s="12"/>
      <c r="AR282" s="42"/>
      <c r="AS282" s="44"/>
      <c r="AT282" s="12"/>
      <c r="AU282" s="12"/>
      <c r="AV282" s="12"/>
      <c r="AW282" s="42"/>
      <c r="AX282" s="44"/>
    </row>
    <row r="283" spans="1:50" x14ac:dyDescent="0.2">
      <c r="A283" s="12"/>
      <c r="B283" s="64"/>
      <c r="C283" s="18"/>
      <c r="D283" s="19"/>
      <c r="E283" s="65"/>
      <c r="F283" s="17"/>
      <c r="G283" s="27"/>
      <c r="H283" s="12"/>
      <c r="I283" s="15">
        <f>IF(Sprint5TasksTable[[#This Row],[Presup]]&gt;0,(MAX(J283:AX283)-MIN(J283:AX283))/Sprint5TasksTable[[#This Row],[Presup]],0)</f>
        <v>0</v>
      </c>
      <c r="J283" s="12"/>
      <c r="K283" s="12"/>
      <c r="L283" s="12"/>
      <c r="M283" s="12"/>
      <c r="N283" s="42"/>
      <c r="O283" s="44"/>
      <c r="P283" s="12"/>
      <c r="Q283" s="12"/>
      <c r="R283" s="12"/>
      <c r="S283" s="42"/>
      <c r="T283" s="44"/>
      <c r="U283" s="12"/>
      <c r="V283" s="12"/>
      <c r="W283" s="12"/>
      <c r="X283" s="42"/>
      <c r="Y283" s="44"/>
      <c r="Z283" s="12"/>
      <c r="AA283" s="12"/>
      <c r="AB283" s="12"/>
      <c r="AC283" s="42"/>
      <c r="AD283" s="44"/>
      <c r="AE283" s="12"/>
      <c r="AF283" s="12"/>
      <c r="AG283" s="12"/>
      <c r="AH283" s="42"/>
      <c r="AI283" s="44"/>
      <c r="AJ283" s="12"/>
      <c r="AK283" s="12"/>
      <c r="AL283" s="12"/>
      <c r="AM283" s="42"/>
      <c r="AN283" s="44"/>
      <c r="AO283" s="12"/>
      <c r="AP283" s="12"/>
      <c r="AQ283" s="12"/>
      <c r="AR283" s="42"/>
      <c r="AS283" s="44"/>
      <c r="AT283" s="12"/>
      <c r="AU283" s="12"/>
      <c r="AV283" s="12"/>
      <c r="AW283" s="42"/>
      <c r="AX283" s="44"/>
    </row>
    <row r="284" spans="1:50" x14ac:dyDescent="0.2">
      <c r="A284" s="12"/>
      <c r="B284" s="64"/>
      <c r="C284" s="18"/>
      <c r="D284" s="19"/>
      <c r="E284" s="65"/>
      <c r="F284" s="17"/>
      <c r="G284" s="27"/>
      <c r="H284" s="12"/>
      <c r="I284" s="15">
        <f>IF(Sprint5TasksTable[[#This Row],[Presup]]&gt;0,(MAX(J284:AX284)-MIN(J284:AX284))/Sprint5TasksTable[[#This Row],[Presup]],0)</f>
        <v>0</v>
      </c>
      <c r="J284" s="12"/>
      <c r="K284" s="12"/>
      <c r="L284" s="12"/>
      <c r="M284" s="12"/>
      <c r="N284" s="42"/>
      <c r="O284" s="44"/>
      <c r="P284" s="12"/>
      <c r="Q284" s="12"/>
      <c r="R284" s="12"/>
      <c r="S284" s="42"/>
      <c r="T284" s="44"/>
      <c r="U284" s="12"/>
      <c r="V284" s="12"/>
      <c r="W284" s="12"/>
      <c r="X284" s="42"/>
      <c r="Y284" s="44"/>
      <c r="Z284" s="12"/>
      <c r="AA284" s="12"/>
      <c r="AB284" s="12"/>
      <c r="AC284" s="42"/>
      <c r="AD284" s="44"/>
      <c r="AE284" s="12"/>
      <c r="AF284" s="12"/>
      <c r="AG284" s="12"/>
      <c r="AH284" s="42"/>
      <c r="AI284" s="44"/>
      <c r="AJ284" s="12"/>
      <c r="AK284" s="12"/>
      <c r="AL284" s="12"/>
      <c r="AM284" s="42"/>
      <c r="AN284" s="44"/>
      <c r="AO284" s="12"/>
      <c r="AP284" s="12"/>
      <c r="AQ284" s="12"/>
      <c r="AR284" s="42"/>
      <c r="AS284" s="44"/>
      <c r="AT284" s="12"/>
      <c r="AU284" s="12"/>
      <c r="AV284" s="12"/>
      <c r="AW284" s="42"/>
      <c r="AX284" s="44"/>
    </row>
    <row r="285" spans="1:50" x14ac:dyDescent="0.2">
      <c r="A285" s="12"/>
      <c r="B285" s="64"/>
      <c r="C285" s="18"/>
      <c r="D285" s="19"/>
      <c r="E285" s="65"/>
      <c r="F285" s="17"/>
      <c r="G285" s="27"/>
      <c r="H285" s="12"/>
      <c r="I285" s="15">
        <f>IF(Sprint5TasksTable[[#This Row],[Presup]]&gt;0,(MAX(J285:AX285)-MIN(J285:AX285))/Sprint5TasksTable[[#This Row],[Presup]],0)</f>
        <v>0</v>
      </c>
      <c r="J285" s="12"/>
      <c r="K285" s="12"/>
      <c r="L285" s="12"/>
      <c r="M285" s="12"/>
      <c r="N285" s="42"/>
      <c r="O285" s="44"/>
      <c r="P285" s="12"/>
      <c r="Q285" s="12"/>
      <c r="R285" s="12"/>
      <c r="S285" s="42"/>
      <c r="T285" s="44"/>
      <c r="U285" s="12"/>
      <c r="V285" s="12"/>
      <c r="W285" s="12"/>
      <c r="X285" s="42"/>
      <c r="Y285" s="44"/>
      <c r="Z285" s="12"/>
      <c r="AA285" s="12"/>
      <c r="AB285" s="12"/>
      <c r="AC285" s="42"/>
      <c r="AD285" s="44"/>
      <c r="AE285" s="12"/>
      <c r="AF285" s="12"/>
      <c r="AG285" s="12"/>
      <c r="AH285" s="42"/>
      <c r="AI285" s="44"/>
      <c r="AJ285" s="12"/>
      <c r="AK285" s="12"/>
      <c r="AL285" s="12"/>
      <c r="AM285" s="42"/>
      <c r="AN285" s="44"/>
      <c r="AO285" s="12"/>
      <c r="AP285" s="12"/>
      <c r="AQ285" s="12"/>
      <c r="AR285" s="42"/>
      <c r="AS285" s="44"/>
      <c r="AT285" s="12"/>
      <c r="AU285" s="12"/>
      <c r="AV285" s="12"/>
      <c r="AW285" s="42"/>
      <c r="AX285" s="44"/>
    </row>
    <row r="286" spans="1:50" x14ac:dyDescent="0.2">
      <c r="A286" s="12"/>
      <c r="B286" s="64"/>
      <c r="C286" s="18"/>
      <c r="D286" s="19"/>
      <c r="E286" s="65"/>
      <c r="F286" s="17"/>
      <c r="G286" s="27"/>
      <c r="H286" s="12"/>
      <c r="I286" s="15">
        <f>IF(Sprint5TasksTable[[#This Row],[Presup]]&gt;0,(MAX(J286:AX286)-MIN(J286:AX286))/Sprint5TasksTable[[#This Row],[Presup]],0)</f>
        <v>0</v>
      </c>
      <c r="J286" s="12"/>
      <c r="K286" s="12"/>
      <c r="L286" s="12"/>
      <c r="M286" s="12"/>
      <c r="N286" s="42"/>
      <c r="O286" s="44"/>
      <c r="P286" s="12"/>
      <c r="Q286" s="12"/>
      <c r="R286" s="12"/>
      <c r="S286" s="42"/>
      <c r="T286" s="44"/>
      <c r="U286" s="12"/>
      <c r="V286" s="12"/>
      <c r="W286" s="12"/>
      <c r="X286" s="42"/>
      <c r="Y286" s="44"/>
      <c r="Z286" s="12"/>
      <c r="AA286" s="12"/>
      <c r="AB286" s="12"/>
      <c r="AC286" s="42"/>
      <c r="AD286" s="44"/>
      <c r="AE286" s="12"/>
      <c r="AF286" s="12"/>
      <c r="AG286" s="12"/>
      <c r="AH286" s="42"/>
      <c r="AI286" s="44"/>
      <c r="AJ286" s="12"/>
      <c r="AK286" s="12"/>
      <c r="AL286" s="12"/>
      <c r="AM286" s="42"/>
      <c r="AN286" s="44"/>
      <c r="AO286" s="12"/>
      <c r="AP286" s="12"/>
      <c r="AQ286" s="12"/>
      <c r="AR286" s="42"/>
      <c r="AS286" s="44"/>
      <c r="AT286" s="12"/>
      <c r="AU286" s="12"/>
      <c r="AV286" s="12"/>
      <c r="AW286" s="42"/>
      <c r="AX286" s="44"/>
    </row>
    <row r="287" spans="1:50" x14ac:dyDescent="0.2">
      <c r="A287" s="12"/>
      <c r="B287" s="64"/>
      <c r="C287" s="18"/>
      <c r="D287" s="19"/>
      <c r="E287" s="65"/>
      <c r="F287" s="17"/>
      <c r="G287" s="27"/>
      <c r="H287" s="12"/>
      <c r="I287" s="15">
        <f>IF(Sprint5TasksTable[[#This Row],[Presup]]&gt;0,(MAX(J287:AX287)-MIN(J287:AX287))/Sprint5TasksTable[[#This Row],[Presup]],0)</f>
        <v>0</v>
      </c>
      <c r="J287" s="12"/>
      <c r="K287" s="12"/>
      <c r="L287" s="12"/>
      <c r="M287" s="12"/>
      <c r="N287" s="42"/>
      <c r="O287" s="44"/>
      <c r="P287" s="12"/>
      <c r="Q287" s="12"/>
      <c r="R287" s="12"/>
      <c r="S287" s="42"/>
      <c r="T287" s="44"/>
      <c r="U287" s="12"/>
      <c r="V287" s="12"/>
      <c r="W287" s="12"/>
      <c r="X287" s="42"/>
      <c r="Y287" s="44"/>
      <c r="Z287" s="12"/>
      <c r="AA287" s="12"/>
      <c r="AB287" s="12"/>
      <c r="AC287" s="42"/>
      <c r="AD287" s="44"/>
      <c r="AE287" s="12"/>
      <c r="AF287" s="12"/>
      <c r="AG287" s="12"/>
      <c r="AH287" s="42"/>
      <c r="AI287" s="44"/>
      <c r="AJ287" s="12"/>
      <c r="AK287" s="12"/>
      <c r="AL287" s="12"/>
      <c r="AM287" s="42"/>
      <c r="AN287" s="44"/>
      <c r="AO287" s="12"/>
      <c r="AP287" s="12"/>
      <c r="AQ287" s="12"/>
      <c r="AR287" s="42"/>
      <c r="AS287" s="44"/>
      <c r="AT287" s="12"/>
      <c r="AU287" s="12"/>
      <c r="AV287" s="12"/>
      <c r="AW287" s="42"/>
      <c r="AX287" s="44"/>
    </row>
    <row r="288" spans="1:50" x14ac:dyDescent="0.2">
      <c r="A288" s="12"/>
      <c r="B288" s="64"/>
      <c r="C288" s="18"/>
      <c r="D288" s="19"/>
      <c r="E288" s="65"/>
      <c r="F288" s="17"/>
      <c r="G288" s="27"/>
      <c r="H288" s="12"/>
      <c r="I288" s="15">
        <f>IF(Sprint5TasksTable[[#This Row],[Presup]]&gt;0,(MAX(J288:AX288)-MIN(J288:AX288))/Sprint5TasksTable[[#This Row],[Presup]],0)</f>
        <v>0</v>
      </c>
      <c r="J288" s="12"/>
      <c r="K288" s="12"/>
      <c r="L288" s="12"/>
      <c r="M288" s="12"/>
      <c r="N288" s="42"/>
      <c r="O288" s="44"/>
      <c r="P288" s="12"/>
      <c r="Q288" s="12"/>
      <c r="R288" s="12"/>
      <c r="S288" s="42"/>
      <c r="T288" s="44"/>
      <c r="U288" s="12"/>
      <c r="V288" s="12"/>
      <c r="W288" s="12"/>
      <c r="X288" s="42"/>
      <c r="Y288" s="44"/>
      <c r="Z288" s="12"/>
      <c r="AA288" s="12"/>
      <c r="AB288" s="12"/>
      <c r="AC288" s="42"/>
      <c r="AD288" s="44"/>
      <c r="AE288" s="12"/>
      <c r="AF288" s="12"/>
      <c r="AG288" s="12"/>
      <c r="AH288" s="42"/>
      <c r="AI288" s="44"/>
      <c r="AJ288" s="12"/>
      <c r="AK288" s="12"/>
      <c r="AL288" s="12"/>
      <c r="AM288" s="42"/>
      <c r="AN288" s="44"/>
      <c r="AO288" s="12"/>
      <c r="AP288" s="12"/>
      <c r="AQ288" s="12"/>
      <c r="AR288" s="42"/>
      <c r="AS288" s="44"/>
      <c r="AT288" s="12"/>
      <c r="AU288" s="12"/>
      <c r="AV288" s="12"/>
      <c r="AW288" s="42"/>
      <c r="AX288" s="44"/>
    </row>
    <row r="289" spans="1:50" x14ac:dyDescent="0.2">
      <c r="A289" s="12"/>
      <c r="B289" s="64"/>
      <c r="C289" s="18"/>
      <c r="D289" s="19"/>
      <c r="E289" s="65"/>
      <c r="F289" s="17"/>
      <c r="G289" s="27"/>
      <c r="H289" s="12"/>
      <c r="I289" s="15">
        <f>IF(Sprint5TasksTable[[#This Row],[Presup]]&gt;0,(MAX(J289:AX289)-MIN(J289:AX289))/Sprint5TasksTable[[#This Row],[Presup]],0)</f>
        <v>0</v>
      </c>
      <c r="J289" s="12"/>
      <c r="K289" s="12"/>
      <c r="L289" s="12"/>
      <c r="M289" s="12"/>
      <c r="N289" s="42"/>
      <c r="O289" s="44"/>
      <c r="P289" s="12"/>
      <c r="Q289" s="12"/>
      <c r="R289" s="12"/>
      <c r="S289" s="42"/>
      <c r="T289" s="44"/>
      <c r="U289" s="12"/>
      <c r="V289" s="12"/>
      <c r="W289" s="12"/>
      <c r="X289" s="42"/>
      <c r="Y289" s="44"/>
      <c r="Z289" s="12"/>
      <c r="AA289" s="12"/>
      <c r="AB289" s="12"/>
      <c r="AC289" s="42"/>
      <c r="AD289" s="44"/>
      <c r="AE289" s="12"/>
      <c r="AF289" s="12"/>
      <c r="AG289" s="12"/>
      <c r="AH289" s="42"/>
      <c r="AI289" s="44"/>
      <c r="AJ289" s="12"/>
      <c r="AK289" s="12"/>
      <c r="AL289" s="12"/>
      <c r="AM289" s="42"/>
      <c r="AN289" s="44"/>
      <c r="AO289" s="12"/>
      <c r="AP289" s="12"/>
      <c r="AQ289" s="12"/>
      <c r="AR289" s="42"/>
      <c r="AS289" s="44"/>
      <c r="AT289" s="12"/>
      <c r="AU289" s="12"/>
      <c r="AV289" s="12"/>
      <c r="AW289" s="42"/>
      <c r="AX289" s="44"/>
    </row>
    <row r="290" spans="1:50" x14ac:dyDescent="0.2">
      <c r="A290" s="12"/>
      <c r="B290" s="64"/>
      <c r="C290" s="18"/>
      <c r="D290" s="19"/>
      <c r="E290" s="65"/>
      <c r="F290" s="17"/>
      <c r="G290" s="27"/>
      <c r="H290" s="12"/>
      <c r="I290" s="15">
        <f>IF(Sprint5TasksTable[[#This Row],[Presup]]&gt;0,(MAX(J290:AX290)-MIN(J290:AX290))/Sprint5TasksTable[[#This Row],[Presup]],0)</f>
        <v>0</v>
      </c>
      <c r="J290" s="12"/>
      <c r="K290" s="12"/>
      <c r="L290" s="12"/>
      <c r="M290" s="12"/>
      <c r="N290" s="42"/>
      <c r="O290" s="44"/>
      <c r="P290" s="12"/>
      <c r="Q290" s="12"/>
      <c r="R290" s="12"/>
      <c r="S290" s="42"/>
      <c r="T290" s="44"/>
      <c r="U290" s="12"/>
      <c r="V290" s="12"/>
      <c r="W290" s="12"/>
      <c r="X290" s="42"/>
      <c r="Y290" s="44"/>
      <c r="Z290" s="12"/>
      <c r="AA290" s="12"/>
      <c r="AB290" s="12"/>
      <c r="AC290" s="42"/>
      <c r="AD290" s="44"/>
      <c r="AE290" s="12"/>
      <c r="AF290" s="12"/>
      <c r="AG290" s="12"/>
      <c r="AH290" s="42"/>
      <c r="AI290" s="44"/>
      <c r="AJ290" s="12"/>
      <c r="AK290" s="12"/>
      <c r="AL290" s="12"/>
      <c r="AM290" s="42"/>
      <c r="AN290" s="44"/>
      <c r="AO290" s="12"/>
      <c r="AP290" s="12"/>
      <c r="AQ290" s="12"/>
      <c r="AR290" s="42"/>
      <c r="AS290" s="44"/>
      <c r="AT290" s="12"/>
      <c r="AU290" s="12"/>
      <c r="AV290" s="12"/>
      <c r="AW290" s="42"/>
      <c r="AX290" s="44"/>
    </row>
    <row r="291" spans="1:50" x14ac:dyDescent="0.2">
      <c r="A291" s="12"/>
      <c r="B291" s="64"/>
      <c r="C291" s="18"/>
      <c r="D291" s="19"/>
      <c r="E291" s="65"/>
      <c r="F291" s="17"/>
      <c r="G291" s="27"/>
      <c r="H291" s="12"/>
      <c r="I291" s="15">
        <f>IF(Sprint5TasksTable[[#This Row],[Presup]]&gt;0,(MAX(J291:AX291)-MIN(J291:AX291))/Sprint5TasksTable[[#This Row],[Presup]],0)</f>
        <v>0</v>
      </c>
      <c r="J291" s="12"/>
      <c r="K291" s="12"/>
      <c r="L291" s="12"/>
      <c r="M291" s="12"/>
      <c r="N291" s="42"/>
      <c r="O291" s="44"/>
      <c r="P291" s="12"/>
      <c r="Q291" s="12"/>
      <c r="R291" s="12"/>
      <c r="S291" s="42"/>
      <c r="T291" s="44"/>
      <c r="U291" s="12"/>
      <c r="V291" s="12"/>
      <c r="W291" s="12"/>
      <c r="X291" s="42"/>
      <c r="Y291" s="44"/>
      <c r="Z291" s="12"/>
      <c r="AA291" s="12"/>
      <c r="AB291" s="12"/>
      <c r="AC291" s="42"/>
      <c r="AD291" s="44"/>
      <c r="AE291" s="12"/>
      <c r="AF291" s="12"/>
      <c r="AG291" s="12"/>
      <c r="AH291" s="42"/>
      <c r="AI291" s="44"/>
      <c r="AJ291" s="12"/>
      <c r="AK291" s="12"/>
      <c r="AL291" s="12"/>
      <c r="AM291" s="42"/>
      <c r="AN291" s="44"/>
      <c r="AO291" s="12"/>
      <c r="AP291" s="12"/>
      <c r="AQ291" s="12"/>
      <c r="AR291" s="42"/>
      <c r="AS291" s="44"/>
      <c r="AT291" s="12"/>
      <c r="AU291" s="12"/>
      <c r="AV291" s="12"/>
      <c r="AW291" s="42"/>
      <c r="AX291" s="44"/>
    </row>
    <row r="292" spans="1:50" x14ac:dyDescent="0.2">
      <c r="A292" s="12"/>
      <c r="B292" s="64"/>
      <c r="C292" s="18"/>
      <c r="D292" s="19"/>
      <c r="E292" s="65"/>
      <c r="F292" s="17"/>
      <c r="G292" s="27"/>
      <c r="H292" s="12"/>
      <c r="I292" s="15">
        <f>IF(Sprint5TasksTable[[#This Row],[Presup]]&gt;0,(MAX(J292:AX292)-MIN(J292:AX292))/Sprint5TasksTable[[#This Row],[Presup]],0)</f>
        <v>0</v>
      </c>
      <c r="J292" s="12"/>
      <c r="K292" s="12"/>
      <c r="L292" s="12"/>
      <c r="M292" s="12"/>
      <c r="N292" s="42"/>
      <c r="O292" s="44"/>
      <c r="P292" s="12"/>
      <c r="Q292" s="12"/>
      <c r="R292" s="12"/>
      <c r="S292" s="42"/>
      <c r="T292" s="44"/>
      <c r="U292" s="12"/>
      <c r="V292" s="12"/>
      <c r="W292" s="12"/>
      <c r="X292" s="42"/>
      <c r="Y292" s="44"/>
      <c r="Z292" s="12"/>
      <c r="AA292" s="12"/>
      <c r="AB292" s="12"/>
      <c r="AC292" s="42"/>
      <c r="AD292" s="44"/>
      <c r="AE292" s="12"/>
      <c r="AF292" s="12"/>
      <c r="AG292" s="12"/>
      <c r="AH292" s="42"/>
      <c r="AI292" s="44"/>
      <c r="AJ292" s="12"/>
      <c r="AK292" s="12"/>
      <c r="AL292" s="12"/>
      <c r="AM292" s="42"/>
      <c r="AN292" s="44"/>
      <c r="AO292" s="12"/>
      <c r="AP292" s="12"/>
      <c r="AQ292" s="12"/>
      <c r="AR292" s="42"/>
      <c r="AS292" s="44"/>
      <c r="AT292" s="12"/>
      <c r="AU292" s="12"/>
      <c r="AV292" s="12"/>
      <c r="AW292" s="42"/>
      <c r="AX292" s="44"/>
    </row>
    <row r="293" spans="1:50" x14ac:dyDescent="0.2">
      <c r="A293" s="12"/>
      <c r="B293" s="64"/>
      <c r="C293" s="18"/>
      <c r="D293" s="19"/>
      <c r="E293" s="65"/>
      <c r="F293" s="17"/>
      <c r="G293" s="27"/>
      <c r="H293" s="12"/>
      <c r="I293" s="15">
        <f>IF(Sprint5TasksTable[[#This Row],[Presup]]&gt;0,(MAX(J293:AX293)-MIN(J293:AX293))/Sprint5TasksTable[[#This Row],[Presup]],0)</f>
        <v>0</v>
      </c>
      <c r="J293" s="12"/>
      <c r="K293" s="12"/>
      <c r="L293" s="12"/>
      <c r="M293" s="12"/>
      <c r="N293" s="42"/>
      <c r="O293" s="44"/>
      <c r="P293" s="12"/>
      <c r="Q293" s="12"/>
      <c r="R293" s="12"/>
      <c r="S293" s="42"/>
      <c r="T293" s="44"/>
      <c r="U293" s="12"/>
      <c r="V293" s="12"/>
      <c r="W293" s="12"/>
      <c r="X293" s="42"/>
      <c r="Y293" s="44"/>
      <c r="Z293" s="12"/>
      <c r="AA293" s="12"/>
      <c r="AB293" s="12"/>
      <c r="AC293" s="42"/>
      <c r="AD293" s="44"/>
      <c r="AE293" s="12"/>
      <c r="AF293" s="12"/>
      <c r="AG293" s="12"/>
      <c r="AH293" s="42"/>
      <c r="AI293" s="44"/>
      <c r="AJ293" s="12"/>
      <c r="AK293" s="12"/>
      <c r="AL293" s="12"/>
      <c r="AM293" s="42"/>
      <c r="AN293" s="44"/>
      <c r="AO293" s="12"/>
      <c r="AP293" s="12"/>
      <c r="AQ293" s="12"/>
      <c r="AR293" s="42"/>
      <c r="AS293" s="44"/>
      <c r="AT293" s="12"/>
      <c r="AU293" s="12"/>
      <c r="AV293" s="12"/>
      <c r="AW293" s="42"/>
      <c r="AX293" s="44"/>
    </row>
    <row r="294" spans="1:50" x14ac:dyDescent="0.2">
      <c r="A294" s="12"/>
      <c r="B294" s="64"/>
      <c r="C294" s="18"/>
      <c r="D294" s="19"/>
      <c r="E294" s="65"/>
      <c r="F294" s="17"/>
      <c r="G294" s="27"/>
      <c r="H294" s="12"/>
      <c r="I294" s="15">
        <f>IF(Sprint5TasksTable[[#This Row],[Presup]]&gt;0,(MAX(J294:AX294)-MIN(J294:AX294))/Sprint5TasksTable[[#This Row],[Presup]],0)</f>
        <v>0</v>
      </c>
      <c r="J294" s="12"/>
      <c r="K294" s="12"/>
      <c r="L294" s="12"/>
      <c r="M294" s="12"/>
      <c r="N294" s="42"/>
      <c r="O294" s="44"/>
      <c r="P294" s="12"/>
      <c r="Q294" s="12"/>
      <c r="R294" s="12"/>
      <c r="S294" s="42"/>
      <c r="T294" s="44"/>
      <c r="U294" s="12"/>
      <c r="V294" s="12"/>
      <c r="W294" s="12"/>
      <c r="X294" s="42"/>
      <c r="Y294" s="44"/>
      <c r="Z294" s="12"/>
      <c r="AA294" s="12"/>
      <c r="AB294" s="12"/>
      <c r="AC294" s="42"/>
      <c r="AD294" s="44"/>
      <c r="AE294" s="12"/>
      <c r="AF294" s="12"/>
      <c r="AG294" s="12"/>
      <c r="AH294" s="42"/>
      <c r="AI294" s="44"/>
      <c r="AJ294" s="12"/>
      <c r="AK294" s="12"/>
      <c r="AL294" s="12"/>
      <c r="AM294" s="42"/>
      <c r="AN294" s="44"/>
      <c r="AO294" s="12"/>
      <c r="AP294" s="12"/>
      <c r="AQ294" s="12"/>
      <c r="AR294" s="42"/>
      <c r="AS294" s="44"/>
      <c r="AT294" s="12"/>
      <c r="AU294" s="12"/>
      <c r="AV294" s="12"/>
      <c r="AW294" s="42"/>
      <c r="AX294" s="44"/>
    </row>
    <row r="295" spans="1:50" x14ac:dyDescent="0.2">
      <c r="A295" s="12"/>
      <c r="B295" s="64"/>
      <c r="C295" s="18"/>
      <c r="D295" s="19"/>
      <c r="E295" s="65"/>
      <c r="F295" s="17"/>
      <c r="G295" s="27"/>
      <c r="H295" s="12"/>
      <c r="I295" s="15">
        <f>IF(Sprint5TasksTable[[#This Row],[Presup]]&gt;0,(MAX(J295:AX295)-MIN(J295:AX295))/Sprint5TasksTable[[#This Row],[Presup]],0)</f>
        <v>0</v>
      </c>
      <c r="J295" s="12"/>
      <c r="K295" s="12"/>
      <c r="L295" s="12"/>
      <c r="M295" s="12"/>
      <c r="N295" s="42"/>
      <c r="O295" s="44"/>
      <c r="P295" s="12"/>
      <c r="Q295" s="12"/>
      <c r="R295" s="12"/>
      <c r="S295" s="42"/>
      <c r="T295" s="44"/>
      <c r="U295" s="12"/>
      <c r="V295" s="12"/>
      <c r="W295" s="12"/>
      <c r="X295" s="42"/>
      <c r="Y295" s="44"/>
      <c r="Z295" s="12"/>
      <c r="AA295" s="12"/>
      <c r="AB295" s="12"/>
      <c r="AC295" s="42"/>
      <c r="AD295" s="44"/>
      <c r="AE295" s="12"/>
      <c r="AF295" s="12"/>
      <c r="AG295" s="12"/>
      <c r="AH295" s="42"/>
      <c r="AI295" s="44"/>
      <c r="AJ295" s="12"/>
      <c r="AK295" s="12"/>
      <c r="AL295" s="12"/>
      <c r="AM295" s="42"/>
      <c r="AN295" s="44"/>
      <c r="AO295" s="12"/>
      <c r="AP295" s="12"/>
      <c r="AQ295" s="12"/>
      <c r="AR295" s="42"/>
      <c r="AS295" s="44"/>
      <c r="AT295" s="12"/>
      <c r="AU295" s="12"/>
      <c r="AV295" s="12"/>
      <c r="AW295" s="42"/>
      <c r="AX295" s="44"/>
    </row>
    <row r="296" spans="1:50" x14ac:dyDescent="0.2">
      <c r="A296" s="12"/>
      <c r="B296" s="64"/>
      <c r="C296" s="18"/>
      <c r="D296" s="19"/>
      <c r="E296" s="65"/>
      <c r="F296" s="17"/>
      <c r="G296" s="27"/>
      <c r="H296" s="12"/>
      <c r="I296" s="15">
        <f>IF(Sprint5TasksTable[[#This Row],[Presup]]&gt;0,(MAX(J296:AX296)-MIN(J296:AX296))/Sprint5TasksTable[[#This Row],[Presup]],0)</f>
        <v>0</v>
      </c>
      <c r="J296" s="12"/>
      <c r="K296" s="12"/>
      <c r="L296" s="12"/>
      <c r="M296" s="12"/>
      <c r="N296" s="42"/>
      <c r="O296" s="44"/>
      <c r="P296" s="12"/>
      <c r="Q296" s="12"/>
      <c r="R296" s="12"/>
      <c r="S296" s="42"/>
      <c r="T296" s="44"/>
      <c r="U296" s="12"/>
      <c r="V296" s="12"/>
      <c r="W296" s="12"/>
      <c r="X296" s="42"/>
      <c r="Y296" s="44"/>
      <c r="Z296" s="12"/>
      <c r="AA296" s="12"/>
      <c r="AB296" s="12"/>
      <c r="AC296" s="42"/>
      <c r="AD296" s="44"/>
      <c r="AE296" s="12"/>
      <c r="AF296" s="12"/>
      <c r="AG296" s="12"/>
      <c r="AH296" s="42"/>
      <c r="AI296" s="44"/>
      <c r="AJ296" s="12"/>
      <c r="AK296" s="12"/>
      <c r="AL296" s="12"/>
      <c r="AM296" s="42"/>
      <c r="AN296" s="44"/>
      <c r="AO296" s="12"/>
      <c r="AP296" s="12"/>
      <c r="AQ296" s="12"/>
      <c r="AR296" s="42"/>
      <c r="AS296" s="44"/>
      <c r="AT296" s="12"/>
      <c r="AU296" s="12"/>
      <c r="AV296" s="12"/>
      <c r="AW296" s="42"/>
      <c r="AX296" s="44"/>
    </row>
    <row r="297" spans="1:50" x14ac:dyDescent="0.2">
      <c r="A297" s="12"/>
      <c r="B297" s="64"/>
      <c r="C297" s="18"/>
      <c r="D297" s="19"/>
      <c r="E297" s="65"/>
      <c r="F297" s="17"/>
      <c r="G297" s="27"/>
      <c r="H297" s="12"/>
      <c r="I297" s="15">
        <f>IF(Sprint5TasksTable[[#This Row],[Presup]]&gt;0,(MAX(J297:AX297)-MIN(J297:AX297))/Sprint5TasksTable[[#This Row],[Presup]],0)</f>
        <v>0</v>
      </c>
      <c r="J297" s="12"/>
      <c r="K297" s="12"/>
      <c r="L297" s="12"/>
      <c r="M297" s="12"/>
      <c r="N297" s="42"/>
      <c r="O297" s="44"/>
      <c r="P297" s="12"/>
      <c r="Q297" s="12"/>
      <c r="R297" s="12"/>
      <c r="S297" s="42"/>
      <c r="T297" s="44"/>
      <c r="U297" s="12"/>
      <c r="V297" s="12"/>
      <c r="W297" s="12"/>
      <c r="X297" s="42"/>
      <c r="Y297" s="44"/>
      <c r="Z297" s="12"/>
      <c r="AA297" s="12"/>
      <c r="AB297" s="12"/>
      <c r="AC297" s="42"/>
      <c r="AD297" s="44"/>
      <c r="AE297" s="12"/>
      <c r="AF297" s="12"/>
      <c r="AG297" s="12"/>
      <c r="AH297" s="42"/>
      <c r="AI297" s="44"/>
      <c r="AJ297" s="12"/>
      <c r="AK297" s="12"/>
      <c r="AL297" s="12"/>
      <c r="AM297" s="42"/>
      <c r="AN297" s="44"/>
      <c r="AO297" s="12"/>
      <c r="AP297" s="12"/>
      <c r="AQ297" s="12"/>
      <c r="AR297" s="42"/>
      <c r="AS297" s="44"/>
      <c r="AT297" s="12"/>
      <c r="AU297" s="12"/>
      <c r="AV297" s="12"/>
      <c r="AW297" s="42"/>
      <c r="AX297" s="44"/>
    </row>
    <row r="298" spans="1:50" x14ac:dyDescent="0.2">
      <c r="A298" s="12"/>
      <c r="B298" s="64"/>
      <c r="C298" s="18"/>
      <c r="D298" s="19"/>
      <c r="E298" s="65"/>
      <c r="F298" s="17"/>
      <c r="G298" s="27"/>
      <c r="H298" s="12"/>
      <c r="I298" s="15">
        <f>IF(Sprint5TasksTable[[#This Row],[Presup]]&gt;0,(MAX(J298:AX298)-MIN(J298:AX298))/Sprint5TasksTable[[#This Row],[Presup]],0)</f>
        <v>0</v>
      </c>
      <c r="J298" s="12"/>
      <c r="K298" s="12"/>
      <c r="L298" s="12"/>
      <c r="M298" s="12"/>
      <c r="N298" s="42"/>
      <c r="O298" s="44"/>
      <c r="P298" s="12"/>
      <c r="Q298" s="12"/>
      <c r="R298" s="12"/>
      <c r="S298" s="42"/>
      <c r="T298" s="44"/>
      <c r="U298" s="12"/>
      <c r="V298" s="12"/>
      <c r="W298" s="12"/>
      <c r="X298" s="42"/>
      <c r="Y298" s="44"/>
      <c r="Z298" s="12"/>
      <c r="AA298" s="12"/>
      <c r="AB298" s="12"/>
      <c r="AC298" s="42"/>
      <c r="AD298" s="44"/>
      <c r="AE298" s="12"/>
      <c r="AF298" s="12"/>
      <c r="AG298" s="12"/>
      <c r="AH298" s="42"/>
      <c r="AI298" s="44"/>
      <c r="AJ298" s="12"/>
      <c r="AK298" s="12"/>
      <c r="AL298" s="12"/>
      <c r="AM298" s="42"/>
      <c r="AN298" s="44"/>
      <c r="AO298" s="12"/>
      <c r="AP298" s="12"/>
      <c r="AQ298" s="12"/>
      <c r="AR298" s="42"/>
      <c r="AS298" s="44"/>
      <c r="AT298" s="12"/>
      <c r="AU298" s="12"/>
      <c r="AV298" s="12"/>
      <c r="AW298" s="42"/>
      <c r="AX298" s="44"/>
    </row>
    <row r="299" spans="1:50" x14ac:dyDescent="0.2">
      <c r="A299" s="12"/>
      <c r="B299" s="64"/>
      <c r="C299" s="18"/>
      <c r="D299" s="19"/>
      <c r="E299" s="65"/>
      <c r="F299" s="17"/>
      <c r="G299" s="27"/>
      <c r="H299" s="12"/>
      <c r="I299" s="15">
        <f>IF(Sprint5TasksTable[[#This Row],[Presup]]&gt;0,(MAX(J299:AX299)-MIN(J299:AX299))/Sprint5TasksTable[[#This Row],[Presup]],0)</f>
        <v>0</v>
      </c>
      <c r="J299" s="12"/>
      <c r="K299" s="12"/>
      <c r="L299" s="12"/>
      <c r="M299" s="12"/>
      <c r="N299" s="42"/>
      <c r="O299" s="44"/>
      <c r="P299" s="12"/>
      <c r="Q299" s="12"/>
      <c r="R299" s="12"/>
      <c r="S299" s="42"/>
      <c r="T299" s="44"/>
      <c r="U299" s="12"/>
      <c r="V299" s="12"/>
      <c r="W299" s="12"/>
      <c r="X299" s="42"/>
      <c r="Y299" s="44"/>
      <c r="Z299" s="12"/>
      <c r="AA299" s="12"/>
      <c r="AB299" s="12"/>
      <c r="AC299" s="42"/>
      <c r="AD299" s="44"/>
      <c r="AE299" s="12"/>
      <c r="AF299" s="12"/>
      <c r="AG299" s="12"/>
      <c r="AH299" s="42"/>
      <c r="AI299" s="44"/>
      <c r="AJ299" s="12"/>
      <c r="AK299" s="12"/>
      <c r="AL299" s="12"/>
      <c r="AM299" s="42"/>
      <c r="AN299" s="44"/>
      <c r="AO299" s="12"/>
      <c r="AP299" s="12"/>
      <c r="AQ299" s="12"/>
      <c r="AR299" s="42"/>
      <c r="AS299" s="44"/>
      <c r="AT299" s="12"/>
      <c r="AU299" s="12"/>
      <c r="AV299" s="12"/>
      <c r="AW299" s="42"/>
      <c r="AX299" s="44"/>
    </row>
    <row r="300" spans="1:50" x14ac:dyDescent="0.2">
      <c r="A300" s="12"/>
      <c r="B300" s="64"/>
      <c r="C300" s="18"/>
      <c r="D300" s="19"/>
      <c r="E300" s="65"/>
      <c r="F300" s="17"/>
      <c r="G300" s="27"/>
      <c r="H300" s="12"/>
      <c r="I300" s="15">
        <f>IF(Sprint5TasksTable[[#This Row],[Presup]]&gt;0,(MAX(J300:AX300)-MIN(J300:AX300))/Sprint5TasksTable[[#This Row],[Presup]],0)</f>
        <v>0</v>
      </c>
      <c r="J300" s="12"/>
      <c r="K300" s="12"/>
      <c r="L300" s="12"/>
      <c r="M300" s="12"/>
      <c r="N300" s="42"/>
      <c r="O300" s="44"/>
      <c r="P300" s="12"/>
      <c r="Q300" s="12"/>
      <c r="R300" s="12"/>
      <c r="S300" s="42"/>
      <c r="T300" s="44"/>
      <c r="U300" s="12"/>
      <c r="V300" s="12"/>
      <c r="W300" s="12"/>
      <c r="X300" s="42"/>
      <c r="Y300" s="44"/>
      <c r="Z300" s="12"/>
      <c r="AA300" s="12"/>
      <c r="AB300" s="12"/>
      <c r="AC300" s="42"/>
      <c r="AD300" s="44"/>
      <c r="AE300" s="12"/>
      <c r="AF300" s="12"/>
      <c r="AG300" s="12"/>
      <c r="AH300" s="42"/>
      <c r="AI300" s="44"/>
      <c r="AJ300" s="12"/>
      <c r="AK300" s="12"/>
      <c r="AL300" s="12"/>
      <c r="AM300" s="42"/>
      <c r="AN300" s="44"/>
      <c r="AO300" s="12"/>
      <c r="AP300" s="12"/>
      <c r="AQ300" s="12"/>
      <c r="AR300" s="42"/>
      <c r="AS300" s="44"/>
      <c r="AT300" s="12"/>
      <c r="AU300" s="12"/>
      <c r="AV300" s="12"/>
      <c r="AW300" s="42"/>
      <c r="AX300" s="44"/>
    </row>
    <row r="301" spans="1:50" x14ac:dyDescent="0.2">
      <c r="A301" s="12"/>
      <c r="B301" s="64"/>
      <c r="C301" s="18"/>
      <c r="D301" s="19"/>
      <c r="E301" s="65"/>
      <c r="F301" s="17"/>
      <c r="G301" s="27"/>
      <c r="H301" s="12"/>
      <c r="I301" s="15">
        <f>IF(Sprint5TasksTable[[#This Row],[Presup]]&gt;0,(MAX(J301:AX301)-MIN(J301:AX301))/Sprint5TasksTable[[#This Row],[Presup]],0)</f>
        <v>0</v>
      </c>
      <c r="J301" s="12"/>
      <c r="K301" s="12"/>
      <c r="L301" s="12"/>
      <c r="M301" s="12"/>
      <c r="N301" s="42"/>
      <c r="O301" s="44"/>
      <c r="P301" s="12"/>
      <c r="Q301" s="12"/>
      <c r="R301" s="12"/>
      <c r="S301" s="42"/>
      <c r="T301" s="44"/>
      <c r="U301" s="12"/>
      <c r="V301" s="12"/>
      <c r="W301" s="12"/>
      <c r="X301" s="42"/>
      <c r="Y301" s="44"/>
      <c r="Z301" s="12"/>
      <c r="AA301" s="12"/>
      <c r="AB301" s="12"/>
      <c r="AC301" s="42"/>
      <c r="AD301" s="44"/>
      <c r="AE301" s="12"/>
      <c r="AF301" s="12"/>
      <c r="AG301" s="12"/>
      <c r="AH301" s="42"/>
      <c r="AI301" s="44"/>
      <c r="AJ301" s="12"/>
      <c r="AK301" s="12"/>
      <c r="AL301" s="12"/>
      <c r="AM301" s="42"/>
      <c r="AN301" s="44"/>
      <c r="AO301" s="12"/>
      <c r="AP301" s="12"/>
      <c r="AQ301" s="12"/>
      <c r="AR301" s="42"/>
      <c r="AS301" s="44"/>
      <c r="AT301" s="12"/>
      <c r="AU301" s="12"/>
      <c r="AV301" s="12"/>
      <c r="AW301" s="42"/>
      <c r="AX301" s="44"/>
    </row>
    <row r="302" spans="1:50" x14ac:dyDescent="0.2">
      <c r="A302" s="12"/>
      <c r="B302" s="64"/>
      <c r="C302" s="18"/>
      <c r="D302" s="19"/>
      <c r="E302" s="65"/>
      <c r="F302" s="17"/>
      <c r="G302" s="27"/>
      <c r="H302" s="12"/>
      <c r="I302" s="15">
        <f>IF(Sprint5TasksTable[[#This Row],[Presup]]&gt;0,(MAX(J302:AX302)-MIN(J302:AX302))/Sprint5TasksTable[[#This Row],[Presup]],0)</f>
        <v>0</v>
      </c>
      <c r="J302" s="12"/>
      <c r="K302" s="12"/>
      <c r="L302" s="12"/>
      <c r="M302" s="12"/>
      <c r="N302" s="42"/>
      <c r="O302" s="44"/>
      <c r="P302" s="12"/>
      <c r="Q302" s="12"/>
      <c r="R302" s="12"/>
      <c r="S302" s="42"/>
      <c r="T302" s="44"/>
      <c r="U302" s="12"/>
      <c r="V302" s="12"/>
      <c r="W302" s="12"/>
      <c r="X302" s="42"/>
      <c r="Y302" s="44"/>
      <c r="Z302" s="12"/>
      <c r="AA302" s="12"/>
      <c r="AB302" s="12"/>
      <c r="AC302" s="42"/>
      <c r="AD302" s="44"/>
      <c r="AE302" s="12"/>
      <c r="AF302" s="12"/>
      <c r="AG302" s="12"/>
      <c r="AH302" s="42"/>
      <c r="AI302" s="44"/>
      <c r="AJ302" s="12"/>
      <c r="AK302" s="12"/>
      <c r="AL302" s="12"/>
      <c r="AM302" s="42"/>
      <c r="AN302" s="44"/>
      <c r="AO302" s="12"/>
      <c r="AP302" s="12"/>
      <c r="AQ302" s="12"/>
      <c r="AR302" s="42"/>
      <c r="AS302" s="44"/>
      <c r="AT302" s="12"/>
      <c r="AU302" s="12"/>
      <c r="AV302" s="12"/>
      <c r="AW302" s="42"/>
      <c r="AX302" s="44"/>
    </row>
    <row r="303" spans="1:50" x14ac:dyDescent="0.2">
      <c r="A303" s="12"/>
      <c r="B303" s="64"/>
      <c r="C303" s="18"/>
      <c r="D303" s="19"/>
      <c r="E303" s="65"/>
      <c r="F303" s="17"/>
      <c r="G303" s="27"/>
      <c r="H303" s="12"/>
      <c r="I303" s="15">
        <f>IF(Sprint5TasksTable[[#This Row],[Presup]]&gt;0,(MAX(J303:AX303)-MIN(J303:AX303))/Sprint5TasksTable[[#This Row],[Presup]],0)</f>
        <v>0</v>
      </c>
      <c r="J303" s="12"/>
      <c r="K303" s="12"/>
      <c r="L303" s="12"/>
      <c r="M303" s="12"/>
      <c r="N303" s="42"/>
      <c r="O303" s="44"/>
      <c r="P303" s="12"/>
      <c r="Q303" s="12"/>
      <c r="R303" s="12"/>
      <c r="S303" s="42"/>
      <c r="T303" s="44"/>
      <c r="U303" s="12"/>
      <c r="V303" s="12"/>
      <c r="W303" s="12"/>
      <c r="X303" s="42"/>
      <c r="Y303" s="44"/>
      <c r="Z303" s="12"/>
      <c r="AA303" s="12"/>
      <c r="AB303" s="12"/>
      <c r="AC303" s="42"/>
      <c r="AD303" s="44"/>
      <c r="AE303" s="12"/>
      <c r="AF303" s="12"/>
      <c r="AG303" s="12"/>
      <c r="AH303" s="42"/>
      <c r="AI303" s="44"/>
      <c r="AJ303" s="12"/>
      <c r="AK303" s="12"/>
      <c r="AL303" s="12"/>
      <c r="AM303" s="42"/>
      <c r="AN303" s="44"/>
      <c r="AO303" s="12"/>
      <c r="AP303" s="12"/>
      <c r="AQ303" s="12"/>
      <c r="AR303" s="42"/>
      <c r="AS303" s="44"/>
      <c r="AT303" s="12"/>
      <c r="AU303" s="12"/>
      <c r="AV303" s="12"/>
      <c r="AW303" s="42"/>
      <c r="AX303" s="44"/>
    </row>
    <row r="304" spans="1:50" x14ac:dyDescent="0.2">
      <c r="A304" s="12"/>
      <c r="B304" s="64"/>
      <c r="C304" s="18"/>
      <c r="D304" s="19"/>
      <c r="E304" s="65"/>
      <c r="F304" s="17"/>
      <c r="G304" s="27"/>
      <c r="H304" s="12"/>
      <c r="I304" s="15">
        <f>IF(Sprint5TasksTable[[#This Row],[Presup]]&gt;0,(MAX(J304:AX304)-MIN(J304:AX304))/Sprint5TasksTable[[#This Row],[Presup]],0)</f>
        <v>0</v>
      </c>
      <c r="J304" s="12"/>
      <c r="K304" s="12"/>
      <c r="L304" s="12"/>
      <c r="M304" s="12"/>
      <c r="N304" s="42"/>
      <c r="O304" s="44"/>
      <c r="P304" s="12"/>
      <c r="Q304" s="12"/>
      <c r="R304" s="12"/>
      <c r="S304" s="42"/>
      <c r="T304" s="44"/>
      <c r="U304" s="12"/>
      <c r="V304" s="12"/>
      <c r="W304" s="12"/>
      <c r="X304" s="42"/>
      <c r="Y304" s="44"/>
      <c r="Z304" s="12"/>
      <c r="AA304" s="12"/>
      <c r="AB304" s="12"/>
      <c r="AC304" s="42"/>
      <c r="AD304" s="44"/>
      <c r="AE304" s="12"/>
      <c r="AF304" s="12"/>
      <c r="AG304" s="12"/>
      <c r="AH304" s="42"/>
      <c r="AI304" s="44"/>
      <c r="AJ304" s="12"/>
      <c r="AK304" s="12"/>
      <c r="AL304" s="12"/>
      <c r="AM304" s="42"/>
      <c r="AN304" s="44"/>
      <c r="AO304" s="12"/>
      <c r="AP304" s="12"/>
      <c r="AQ304" s="12"/>
      <c r="AR304" s="42"/>
      <c r="AS304" s="44"/>
      <c r="AT304" s="12"/>
      <c r="AU304" s="12"/>
      <c r="AV304" s="12"/>
      <c r="AW304" s="42"/>
      <c r="AX304" s="44"/>
    </row>
    <row r="305" spans="1:50" x14ac:dyDescent="0.2">
      <c r="A305" s="12"/>
      <c r="B305" s="64"/>
      <c r="C305" s="18"/>
      <c r="D305" s="19"/>
      <c r="E305" s="65"/>
      <c r="F305" s="17"/>
      <c r="G305" s="27"/>
      <c r="H305" s="12"/>
      <c r="I305" s="15">
        <f>IF(Sprint5TasksTable[[#This Row],[Presup]]&gt;0,(MAX(J305:AX305)-MIN(J305:AX305))/Sprint5TasksTable[[#This Row],[Presup]],0)</f>
        <v>0</v>
      </c>
      <c r="J305" s="12"/>
      <c r="K305" s="12"/>
      <c r="L305" s="12"/>
      <c r="M305" s="12"/>
      <c r="N305" s="42"/>
      <c r="O305" s="44"/>
      <c r="P305" s="12"/>
      <c r="Q305" s="12"/>
      <c r="R305" s="12"/>
      <c r="S305" s="42"/>
      <c r="T305" s="44"/>
      <c r="U305" s="12"/>
      <c r="V305" s="12"/>
      <c r="W305" s="12"/>
      <c r="X305" s="42"/>
      <c r="Y305" s="44"/>
      <c r="Z305" s="12"/>
      <c r="AA305" s="12"/>
      <c r="AB305" s="12"/>
      <c r="AC305" s="42"/>
      <c r="AD305" s="44"/>
      <c r="AE305" s="12"/>
      <c r="AF305" s="12"/>
      <c r="AG305" s="12"/>
      <c r="AH305" s="42"/>
      <c r="AI305" s="44"/>
      <c r="AJ305" s="12"/>
      <c r="AK305" s="12"/>
      <c r="AL305" s="12"/>
      <c r="AM305" s="42"/>
      <c r="AN305" s="44"/>
      <c r="AO305" s="12"/>
      <c r="AP305" s="12"/>
      <c r="AQ305" s="12"/>
      <c r="AR305" s="42"/>
      <c r="AS305" s="44"/>
      <c r="AT305" s="12"/>
      <c r="AU305" s="12"/>
      <c r="AV305" s="12"/>
      <c r="AW305" s="42"/>
      <c r="AX305" s="44"/>
    </row>
    <row r="306" spans="1:50" x14ac:dyDescent="0.2">
      <c r="A306" s="12"/>
      <c r="B306" s="64"/>
      <c r="C306" s="18"/>
      <c r="D306" s="19"/>
      <c r="E306" s="65"/>
      <c r="F306" s="17"/>
      <c r="G306" s="27"/>
      <c r="H306" s="12"/>
      <c r="I306" s="15">
        <f>IF(Sprint5TasksTable[[#This Row],[Presup]]&gt;0,(MAX(J306:AX306)-MIN(J306:AX306))/Sprint5TasksTable[[#This Row],[Presup]],0)</f>
        <v>0</v>
      </c>
      <c r="J306" s="12"/>
      <c r="K306" s="12"/>
      <c r="L306" s="12"/>
      <c r="M306" s="12"/>
      <c r="N306" s="42"/>
      <c r="O306" s="44"/>
      <c r="P306" s="12"/>
      <c r="Q306" s="12"/>
      <c r="R306" s="12"/>
      <c r="S306" s="42"/>
      <c r="T306" s="44"/>
      <c r="U306" s="12"/>
      <c r="V306" s="12"/>
      <c r="W306" s="12"/>
      <c r="X306" s="42"/>
      <c r="Y306" s="44"/>
      <c r="Z306" s="12"/>
      <c r="AA306" s="12"/>
      <c r="AB306" s="12"/>
      <c r="AC306" s="42"/>
      <c r="AD306" s="44"/>
      <c r="AE306" s="12"/>
      <c r="AF306" s="12"/>
      <c r="AG306" s="12"/>
      <c r="AH306" s="42"/>
      <c r="AI306" s="44"/>
      <c r="AJ306" s="12"/>
      <c r="AK306" s="12"/>
      <c r="AL306" s="12"/>
      <c r="AM306" s="42"/>
      <c r="AN306" s="44"/>
      <c r="AO306" s="12"/>
      <c r="AP306" s="12"/>
      <c r="AQ306" s="12"/>
      <c r="AR306" s="42"/>
      <c r="AS306" s="44"/>
      <c r="AT306" s="12"/>
      <c r="AU306" s="12"/>
      <c r="AV306" s="12"/>
      <c r="AW306" s="42"/>
      <c r="AX306" s="44"/>
    </row>
    <row r="307" spans="1:50" x14ac:dyDescent="0.2">
      <c r="A307" s="12"/>
      <c r="B307" s="64"/>
      <c r="C307" s="18"/>
      <c r="D307" s="19"/>
      <c r="E307" s="65"/>
      <c r="F307" s="17"/>
      <c r="G307" s="27"/>
      <c r="H307" s="12"/>
      <c r="I307" s="15">
        <f>IF(Sprint5TasksTable[[#This Row],[Presup]]&gt;0,(MAX(J307:AX307)-MIN(J307:AX307))/Sprint5TasksTable[[#This Row],[Presup]],0)</f>
        <v>0</v>
      </c>
      <c r="J307" s="12"/>
      <c r="K307" s="12"/>
      <c r="L307" s="12"/>
      <c r="M307" s="12"/>
      <c r="N307" s="42"/>
      <c r="O307" s="44"/>
      <c r="P307" s="12"/>
      <c r="Q307" s="12"/>
      <c r="R307" s="12"/>
      <c r="S307" s="42"/>
      <c r="T307" s="44"/>
      <c r="U307" s="12"/>
      <c r="V307" s="12"/>
      <c r="W307" s="12"/>
      <c r="X307" s="42"/>
      <c r="Y307" s="44"/>
      <c r="Z307" s="12"/>
      <c r="AA307" s="12"/>
      <c r="AB307" s="12"/>
      <c r="AC307" s="42"/>
      <c r="AD307" s="44"/>
      <c r="AE307" s="12"/>
      <c r="AF307" s="12"/>
      <c r="AG307" s="12"/>
      <c r="AH307" s="42"/>
      <c r="AI307" s="44"/>
      <c r="AJ307" s="12"/>
      <c r="AK307" s="12"/>
      <c r="AL307" s="12"/>
      <c r="AM307" s="42"/>
      <c r="AN307" s="44"/>
      <c r="AO307" s="12"/>
      <c r="AP307" s="12"/>
      <c r="AQ307" s="12"/>
      <c r="AR307" s="42"/>
      <c r="AS307" s="44"/>
      <c r="AT307" s="12"/>
      <c r="AU307" s="12"/>
      <c r="AV307" s="12"/>
      <c r="AW307" s="42"/>
      <c r="AX307" s="44"/>
    </row>
    <row r="308" spans="1:50" x14ac:dyDescent="0.2">
      <c r="A308" s="12"/>
      <c r="B308" s="64"/>
      <c r="C308" s="18"/>
      <c r="D308" s="19"/>
      <c r="E308" s="65"/>
      <c r="F308" s="17"/>
      <c r="G308" s="27"/>
      <c r="H308" s="12"/>
      <c r="I308" s="15">
        <f>IF(Sprint5TasksTable[[#This Row],[Presup]]&gt;0,(MAX(J308:AX308)-MIN(J308:AX308))/Sprint5TasksTable[[#This Row],[Presup]],0)</f>
        <v>0</v>
      </c>
      <c r="J308" s="12"/>
      <c r="K308" s="12"/>
      <c r="L308" s="12"/>
      <c r="M308" s="12"/>
      <c r="N308" s="42"/>
      <c r="O308" s="44"/>
      <c r="P308" s="12"/>
      <c r="Q308" s="12"/>
      <c r="R308" s="12"/>
      <c r="S308" s="42"/>
      <c r="T308" s="44"/>
      <c r="U308" s="12"/>
      <c r="V308" s="12"/>
      <c r="W308" s="12"/>
      <c r="X308" s="42"/>
      <c r="Y308" s="44"/>
      <c r="Z308" s="12"/>
      <c r="AA308" s="12"/>
      <c r="AB308" s="12"/>
      <c r="AC308" s="42"/>
      <c r="AD308" s="44"/>
      <c r="AE308" s="12"/>
      <c r="AF308" s="12"/>
      <c r="AG308" s="12"/>
      <c r="AH308" s="42"/>
      <c r="AI308" s="44"/>
      <c r="AJ308" s="12"/>
      <c r="AK308" s="12"/>
      <c r="AL308" s="12"/>
      <c r="AM308" s="42"/>
      <c r="AN308" s="44"/>
      <c r="AO308" s="12"/>
      <c r="AP308" s="12"/>
      <c r="AQ308" s="12"/>
      <c r="AR308" s="42"/>
      <c r="AS308" s="44"/>
      <c r="AT308" s="12"/>
      <c r="AU308" s="12"/>
      <c r="AV308" s="12"/>
      <c r="AW308" s="42"/>
      <c r="AX308" s="44"/>
    </row>
    <row r="309" spans="1:50" x14ac:dyDescent="0.2">
      <c r="A309" s="12"/>
      <c r="B309" s="64"/>
      <c r="C309" s="18"/>
      <c r="D309" s="19"/>
      <c r="E309" s="65"/>
      <c r="F309" s="17"/>
      <c r="G309" s="27"/>
      <c r="H309" s="12"/>
      <c r="I309" s="15">
        <f>IF(Sprint5TasksTable[[#This Row],[Presup]]&gt;0,(MAX(J309:AX309)-MIN(J309:AX309))/Sprint5TasksTable[[#This Row],[Presup]],0)</f>
        <v>0</v>
      </c>
      <c r="J309" s="12"/>
      <c r="K309" s="12"/>
      <c r="L309" s="12"/>
      <c r="M309" s="12"/>
      <c r="N309" s="42"/>
      <c r="O309" s="44"/>
      <c r="P309" s="12"/>
      <c r="Q309" s="12"/>
      <c r="R309" s="12"/>
      <c r="S309" s="42"/>
      <c r="T309" s="44"/>
      <c r="U309" s="12"/>
      <c r="V309" s="12"/>
      <c r="W309" s="12"/>
      <c r="X309" s="42"/>
      <c r="Y309" s="44"/>
      <c r="Z309" s="12"/>
      <c r="AA309" s="12"/>
      <c r="AB309" s="12"/>
      <c r="AC309" s="42"/>
      <c r="AD309" s="44"/>
      <c r="AE309" s="12"/>
      <c r="AF309" s="12"/>
      <c r="AG309" s="12"/>
      <c r="AH309" s="42"/>
      <c r="AI309" s="44"/>
      <c r="AJ309" s="12"/>
      <c r="AK309" s="12"/>
      <c r="AL309" s="12"/>
      <c r="AM309" s="42"/>
      <c r="AN309" s="44"/>
      <c r="AO309" s="12"/>
      <c r="AP309" s="12"/>
      <c r="AQ309" s="12"/>
      <c r="AR309" s="42"/>
      <c r="AS309" s="44"/>
      <c r="AT309" s="12"/>
      <c r="AU309" s="12"/>
      <c r="AV309" s="12"/>
      <c r="AW309" s="42"/>
      <c r="AX309" s="44"/>
    </row>
    <row r="310" spans="1:50" x14ac:dyDescent="0.2">
      <c r="A310" s="12"/>
      <c r="B310" s="64"/>
      <c r="C310" s="18"/>
      <c r="D310" s="19"/>
      <c r="E310" s="65"/>
      <c r="F310" s="17"/>
      <c r="G310" s="27"/>
      <c r="H310" s="12"/>
      <c r="I310" s="15">
        <f>IF(Sprint5TasksTable[[#This Row],[Presup]]&gt;0,(MAX(J310:AX310)-MIN(J310:AX310))/Sprint5TasksTable[[#This Row],[Presup]],0)</f>
        <v>0</v>
      </c>
      <c r="J310" s="12"/>
      <c r="K310" s="12"/>
      <c r="L310" s="12"/>
      <c r="M310" s="12"/>
      <c r="N310" s="42"/>
      <c r="O310" s="44"/>
      <c r="P310" s="12"/>
      <c r="Q310" s="12"/>
      <c r="R310" s="12"/>
      <c r="S310" s="42"/>
      <c r="T310" s="44"/>
      <c r="U310" s="12"/>
      <c r="V310" s="12"/>
      <c r="W310" s="12"/>
      <c r="X310" s="42"/>
      <c r="Y310" s="44"/>
      <c r="Z310" s="12"/>
      <c r="AA310" s="12"/>
      <c r="AB310" s="12"/>
      <c r="AC310" s="42"/>
      <c r="AD310" s="44"/>
      <c r="AE310" s="12"/>
      <c r="AF310" s="12"/>
      <c r="AG310" s="12"/>
      <c r="AH310" s="42"/>
      <c r="AI310" s="44"/>
      <c r="AJ310" s="12"/>
      <c r="AK310" s="12"/>
      <c r="AL310" s="12"/>
      <c r="AM310" s="42"/>
      <c r="AN310" s="44"/>
      <c r="AO310" s="12"/>
      <c r="AP310" s="12"/>
      <c r="AQ310" s="12"/>
      <c r="AR310" s="42"/>
      <c r="AS310" s="44"/>
      <c r="AT310" s="12"/>
      <c r="AU310" s="12"/>
      <c r="AV310" s="12"/>
      <c r="AW310" s="42"/>
      <c r="AX310" s="44"/>
    </row>
    <row r="311" spans="1:50" x14ac:dyDescent="0.2">
      <c r="A311" s="12"/>
      <c r="B311" s="64"/>
      <c r="C311" s="18"/>
      <c r="D311" s="19"/>
      <c r="E311" s="65"/>
      <c r="F311" s="17"/>
      <c r="G311" s="27"/>
      <c r="H311" s="12"/>
      <c r="I311" s="15">
        <f>IF(Sprint5TasksTable[[#This Row],[Presup]]&gt;0,(MAX(J311:AX311)-MIN(J311:AX311))/Sprint5TasksTable[[#This Row],[Presup]],0)</f>
        <v>0</v>
      </c>
      <c r="J311" s="12"/>
      <c r="K311" s="12"/>
      <c r="L311" s="12"/>
      <c r="M311" s="12"/>
      <c r="N311" s="42"/>
      <c r="O311" s="44"/>
      <c r="P311" s="12"/>
      <c r="Q311" s="12"/>
      <c r="R311" s="12"/>
      <c r="S311" s="42"/>
      <c r="T311" s="44"/>
      <c r="U311" s="12"/>
      <c r="V311" s="12"/>
      <c r="W311" s="12"/>
      <c r="X311" s="42"/>
      <c r="Y311" s="44"/>
      <c r="Z311" s="12"/>
      <c r="AA311" s="12"/>
      <c r="AB311" s="12"/>
      <c r="AC311" s="42"/>
      <c r="AD311" s="44"/>
      <c r="AE311" s="12"/>
      <c r="AF311" s="12"/>
      <c r="AG311" s="12"/>
      <c r="AH311" s="42"/>
      <c r="AI311" s="44"/>
      <c r="AJ311" s="12"/>
      <c r="AK311" s="12"/>
      <c r="AL311" s="12"/>
      <c r="AM311" s="42"/>
      <c r="AN311" s="44"/>
      <c r="AO311" s="12"/>
      <c r="AP311" s="12"/>
      <c r="AQ311" s="12"/>
      <c r="AR311" s="42"/>
      <c r="AS311" s="44"/>
      <c r="AT311" s="12"/>
      <c r="AU311" s="12"/>
      <c r="AV311" s="12"/>
      <c r="AW311" s="42"/>
      <c r="AX311" s="44"/>
    </row>
    <row r="312" spans="1:50" x14ac:dyDescent="0.2">
      <c r="A312" s="12"/>
      <c r="B312" s="64"/>
      <c r="C312" s="18"/>
      <c r="D312" s="19"/>
      <c r="E312" s="65"/>
      <c r="F312" s="17"/>
      <c r="G312" s="27"/>
      <c r="H312" s="12"/>
      <c r="I312" s="15">
        <f>IF(Sprint5TasksTable[[#This Row],[Presup]]&gt;0,(MAX(J312:AX312)-MIN(J312:AX312))/Sprint5TasksTable[[#This Row],[Presup]],0)</f>
        <v>0</v>
      </c>
      <c r="J312" s="12"/>
      <c r="K312" s="12"/>
      <c r="L312" s="12"/>
      <c r="M312" s="12"/>
      <c r="N312" s="42"/>
      <c r="O312" s="44"/>
      <c r="P312" s="12"/>
      <c r="Q312" s="12"/>
      <c r="R312" s="12"/>
      <c r="S312" s="42"/>
      <c r="T312" s="44"/>
      <c r="U312" s="12"/>
      <c r="V312" s="12"/>
      <c r="W312" s="12"/>
      <c r="X312" s="42"/>
      <c r="Y312" s="44"/>
      <c r="Z312" s="12"/>
      <c r="AA312" s="12"/>
      <c r="AB312" s="12"/>
      <c r="AC312" s="42"/>
      <c r="AD312" s="44"/>
      <c r="AE312" s="12"/>
      <c r="AF312" s="12"/>
      <c r="AG312" s="12"/>
      <c r="AH312" s="42"/>
      <c r="AI312" s="44"/>
      <c r="AJ312" s="12"/>
      <c r="AK312" s="12"/>
      <c r="AL312" s="12"/>
      <c r="AM312" s="42"/>
      <c r="AN312" s="44"/>
      <c r="AO312" s="12"/>
      <c r="AP312" s="12"/>
      <c r="AQ312" s="12"/>
      <c r="AR312" s="42"/>
      <c r="AS312" s="44"/>
      <c r="AT312" s="12"/>
      <c r="AU312" s="12"/>
      <c r="AV312" s="12"/>
      <c r="AW312" s="42"/>
      <c r="AX312" s="44"/>
    </row>
    <row r="313" spans="1:50" x14ac:dyDescent="0.2">
      <c r="A313" s="12"/>
      <c r="B313" s="64"/>
      <c r="C313" s="18"/>
      <c r="D313" s="19"/>
      <c r="E313" s="65"/>
      <c r="F313" s="17"/>
      <c r="G313" s="27"/>
      <c r="H313" s="12"/>
      <c r="I313" s="15">
        <f>IF(Sprint5TasksTable[[#This Row],[Presup]]&gt;0,(MAX(J313:AX313)-MIN(J313:AX313))/Sprint5TasksTable[[#This Row],[Presup]],0)</f>
        <v>0</v>
      </c>
      <c r="J313" s="12"/>
      <c r="K313" s="12"/>
      <c r="L313" s="12"/>
      <c r="M313" s="12"/>
      <c r="N313" s="42"/>
      <c r="O313" s="44"/>
      <c r="P313" s="12"/>
      <c r="Q313" s="12"/>
      <c r="R313" s="12"/>
      <c r="S313" s="42"/>
      <c r="T313" s="44"/>
      <c r="U313" s="12"/>
      <c r="V313" s="12"/>
      <c r="W313" s="12"/>
      <c r="X313" s="42"/>
      <c r="Y313" s="44"/>
      <c r="Z313" s="12"/>
      <c r="AA313" s="12"/>
      <c r="AB313" s="12"/>
      <c r="AC313" s="42"/>
      <c r="AD313" s="44"/>
      <c r="AE313" s="12"/>
      <c r="AF313" s="12"/>
      <c r="AG313" s="12"/>
      <c r="AH313" s="42"/>
      <c r="AI313" s="44"/>
      <c r="AJ313" s="12"/>
      <c r="AK313" s="12"/>
      <c r="AL313" s="12"/>
      <c r="AM313" s="42"/>
      <c r="AN313" s="44"/>
      <c r="AO313" s="12"/>
      <c r="AP313" s="12"/>
      <c r="AQ313" s="12"/>
      <c r="AR313" s="42"/>
      <c r="AS313" s="44"/>
      <c r="AT313" s="12"/>
      <c r="AU313" s="12"/>
      <c r="AV313" s="12"/>
      <c r="AW313" s="42"/>
      <c r="AX313" s="44"/>
    </row>
    <row r="314" spans="1:50" x14ac:dyDescent="0.2">
      <c r="A314" s="12"/>
      <c r="B314" s="64"/>
      <c r="C314" s="18"/>
      <c r="D314" s="19"/>
      <c r="E314" s="65"/>
      <c r="F314" s="17"/>
      <c r="G314" s="27"/>
      <c r="H314" s="12"/>
      <c r="I314" s="15">
        <f>IF(Sprint5TasksTable[[#This Row],[Presup]]&gt;0,(MAX(J314:AX314)-MIN(J314:AX314))/Sprint5TasksTable[[#This Row],[Presup]],0)</f>
        <v>0</v>
      </c>
      <c r="J314" s="12"/>
      <c r="K314" s="12"/>
      <c r="L314" s="12"/>
      <c r="M314" s="12"/>
      <c r="N314" s="42"/>
      <c r="O314" s="44"/>
      <c r="P314" s="12"/>
      <c r="Q314" s="12"/>
      <c r="R314" s="12"/>
      <c r="S314" s="42"/>
      <c r="T314" s="44"/>
      <c r="U314" s="12"/>
      <c r="V314" s="12"/>
      <c r="W314" s="12"/>
      <c r="X314" s="42"/>
      <c r="Y314" s="44"/>
      <c r="Z314" s="12"/>
      <c r="AA314" s="12"/>
      <c r="AB314" s="12"/>
      <c r="AC314" s="42"/>
      <c r="AD314" s="44"/>
      <c r="AE314" s="12"/>
      <c r="AF314" s="12"/>
      <c r="AG314" s="12"/>
      <c r="AH314" s="42"/>
      <c r="AI314" s="44"/>
      <c r="AJ314" s="12"/>
      <c r="AK314" s="12"/>
      <c r="AL314" s="12"/>
      <c r="AM314" s="42"/>
      <c r="AN314" s="44"/>
      <c r="AO314" s="12"/>
      <c r="AP314" s="12"/>
      <c r="AQ314" s="12"/>
      <c r="AR314" s="42"/>
      <c r="AS314" s="44"/>
      <c r="AT314" s="12"/>
      <c r="AU314" s="12"/>
      <c r="AV314" s="12"/>
      <c r="AW314" s="42"/>
      <c r="AX314" s="44"/>
    </row>
    <row r="315" spans="1:50" x14ac:dyDescent="0.2">
      <c r="A315" s="12"/>
      <c r="B315" s="64"/>
      <c r="C315" s="18"/>
      <c r="D315" s="19"/>
      <c r="E315" s="65"/>
      <c r="F315" s="17"/>
      <c r="G315" s="27"/>
      <c r="H315" s="12"/>
      <c r="I315" s="15">
        <f>IF(Sprint5TasksTable[[#This Row],[Presup]]&gt;0,(MAX(J315:AX315)-MIN(J315:AX315))/Sprint5TasksTable[[#This Row],[Presup]],0)</f>
        <v>0</v>
      </c>
      <c r="J315" s="12"/>
      <c r="K315" s="12"/>
      <c r="L315" s="12"/>
      <c r="M315" s="12"/>
      <c r="N315" s="42"/>
      <c r="O315" s="44"/>
      <c r="P315" s="12"/>
      <c r="Q315" s="12"/>
      <c r="R315" s="12"/>
      <c r="S315" s="42"/>
      <c r="T315" s="44"/>
      <c r="U315" s="12"/>
      <c r="V315" s="12"/>
      <c r="W315" s="12"/>
      <c r="X315" s="42"/>
      <c r="Y315" s="44"/>
      <c r="Z315" s="12"/>
      <c r="AA315" s="12"/>
      <c r="AB315" s="12"/>
      <c r="AC315" s="42"/>
      <c r="AD315" s="44"/>
      <c r="AE315" s="12"/>
      <c r="AF315" s="12"/>
      <c r="AG315" s="12"/>
      <c r="AH315" s="42"/>
      <c r="AI315" s="44"/>
      <c r="AJ315" s="12"/>
      <c r="AK315" s="12"/>
      <c r="AL315" s="12"/>
      <c r="AM315" s="42"/>
      <c r="AN315" s="44"/>
      <c r="AO315" s="12"/>
      <c r="AP315" s="12"/>
      <c r="AQ315" s="12"/>
      <c r="AR315" s="42"/>
      <c r="AS315" s="44"/>
      <c r="AT315" s="12"/>
      <c r="AU315" s="12"/>
      <c r="AV315" s="12"/>
      <c r="AW315" s="42"/>
      <c r="AX315" s="44"/>
    </row>
    <row r="316" spans="1:50" x14ac:dyDescent="0.2">
      <c r="A316" s="12"/>
      <c r="B316" s="64"/>
      <c r="C316" s="18"/>
      <c r="D316" s="19"/>
      <c r="E316" s="65"/>
      <c r="F316" s="17"/>
      <c r="G316" s="27"/>
      <c r="H316" s="12"/>
      <c r="I316" s="15">
        <f>IF(Sprint5TasksTable[[#This Row],[Presup]]&gt;0,(MAX(J316:AX316)-MIN(J316:AX316))/Sprint5TasksTable[[#This Row],[Presup]],0)</f>
        <v>0</v>
      </c>
      <c r="J316" s="12"/>
      <c r="K316" s="12"/>
      <c r="L316" s="12"/>
      <c r="M316" s="12"/>
      <c r="N316" s="42"/>
      <c r="O316" s="44"/>
      <c r="P316" s="12"/>
      <c r="Q316" s="12"/>
      <c r="R316" s="12"/>
      <c r="S316" s="42"/>
      <c r="T316" s="44"/>
      <c r="U316" s="12"/>
      <c r="V316" s="12"/>
      <c r="W316" s="12"/>
      <c r="X316" s="42"/>
      <c r="Y316" s="44"/>
      <c r="Z316" s="12"/>
      <c r="AA316" s="12"/>
      <c r="AB316" s="12"/>
      <c r="AC316" s="42"/>
      <c r="AD316" s="44"/>
      <c r="AE316" s="12"/>
      <c r="AF316" s="12"/>
      <c r="AG316" s="12"/>
      <c r="AH316" s="42"/>
      <c r="AI316" s="44"/>
      <c r="AJ316" s="12"/>
      <c r="AK316" s="12"/>
      <c r="AL316" s="12"/>
      <c r="AM316" s="42"/>
      <c r="AN316" s="44"/>
      <c r="AO316" s="12"/>
      <c r="AP316" s="12"/>
      <c r="AQ316" s="12"/>
      <c r="AR316" s="42"/>
      <c r="AS316" s="44"/>
      <c r="AT316" s="12"/>
      <c r="AU316" s="12"/>
      <c r="AV316" s="12"/>
      <c r="AW316" s="42"/>
      <c r="AX316" s="44"/>
    </row>
    <row r="317" spans="1:50" x14ac:dyDescent="0.2">
      <c r="A317" s="12"/>
      <c r="B317" s="64"/>
      <c r="C317" s="18"/>
      <c r="D317" s="19"/>
      <c r="E317" s="65"/>
      <c r="F317" s="17"/>
      <c r="G317" s="27"/>
      <c r="H317" s="12"/>
      <c r="I317" s="15">
        <f>IF(Sprint5TasksTable[[#This Row],[Presup]]&gt;0,(MAX(J317:AX317)-MIN(J317:AX317))/Sprint5TasksTable[[#This Row],[Presup]],0)</f>
        <v>0</v>
      </c>
      <c r="J317" s="12"/>
      <c r="K317" s="12"/>
      <c r="L317" s="12"/>
      <c r="M317" s="12"/>
      <c r="N317" s="42"/>
      <c r="O317" s="44"/>
      <c r="P317" s="12"/>
      <c r="Q317" s="12"/>
      <c r="R317" s="12"/>
      <c r="S317" s="42"/>
      <c r="T317" s="44"/>
      <c r="U317" s="12"/>
      <c r="V317" s="12"/>
      <c r="W317" s="12"/>
      <c r="X317" s="42"/>
      <c r="Y317" s="44"/>
      <c r="Z317" s="12"/>
      <c r="AA317" s="12"/>
      <c r="AB317" s="12"/>
      <c r="AC317" s="42"/>
      <c r="AD317" s="44"/>
      <c r="AE317" s="12"/>
      <c r="AF317" s="12"/>
      <c r="AG317" s="12"/>
      <c r="AH317" s="42"/>
      <c r="AI317" s="44"/>
      <c r="AJ317" s="12"/>
      <c r="AK317" s="12"/>
      <c r="AL317" s="12"/>
      <c r="AM317" s="42"/>
      <c r="AN317" s="44"/>
      <c r="AO317" s="12"/>
      <c r="AP317" s="12"/>
      <c r="AQ317" s="12"/>
      <c r="AR317" s="42"/>
      <c r="AS317" s="44"/>
      <c r="AT317" s="12"/>
      <c r="AU317" s="12"/>
      <c r="AV317" s="12"/>
      <c r="AW317" s="42"/>
      <c r="AX317" s="44"/>
    </row>
    <row r="318" spans="1:50" x14ac:dyDescent="0.2">
      <c r="A318" s="12"/>
      <c r="B318" s="64"/>
      <c r="C318" s="18"/>
      <c r="D318" s="19"/>
      <c r="E318" s="65"/>
      <c r="F318" s="17"/>
      <c r="G318" s="27"/>
      <c r="H318" s="12"/>
      <c r="I318" s="15">
        <f>IF(Sprint5TasksTable[[#This Row],[Presup]]&gt;0,(MAX(J318:AX318)-MIN(J318:AX318))/Sprint5TasksTable[[#This Row],[Presup]],0)</f>
        <v>0</v>
      </c>
      <c r="J318" s="12"/>
      <c r="K318" s="12"/>
      <c r="L318" s="12"/>
      <c r="M318" s="12"/>
      <c r="N318" s="42"/>
      <c r="O318" s="44"/>
      <c r="P318" s="12"/>
      <c r="Q318" s="12"/>
      <c r="R318" s="12"/>
      <c r="S318" s="42"/>
      <c r="T318" s="44"/>
      <c r="U318" s="12"/>
      <c r="V318" s="12"/>
      <c r="W318" s="12"/>
      <c r="X318" s="42"/>
      <c r="Y318" s="44"/>
      <c r="Z318" s="12"/>
      <c r="AA318" s="12"/>
      <c r="AB318" s="12"/>
      <c r="AC318" s="42"/>
      <c r="AD318" s="44"/>
      <c r="AE318" s="12"/>
      <c r="AF318" s="12"/>
      <c r="AG318" s="12"/>
      <c r="AH318" s="42"/>
      <c r="AI318" s="44"/>
      <c r="AJ318" s="12"/>
      <c r="AK318" s="12"/>
      <c r="AL318" s="12"/>
      <c r="AM318" s="42"/>
      <c r="AN318" s="44"/>
      <c r="AO318" s="12"/>
      <c r="AP318" s="12"/>
      <c r="AQ318" s="12"/>
      <c r="AR318" s="42"/>
      <c r="AS318" s="44"/>
      <c r="AT318" s="12"/>
      <c r="AU318" s="12"/>
      <c r="AV318" s="12"/>
      <c r="AW318" s="42"/>
      <c r="AX318" s="44"/>
    </row>
    <row r="319" spans="1:50" x14ac:dyDescent="0.2">
      <c r="A319" s="12"/>
      <c r="B319" s="64"/>
      <c r="C319" s="18"/>
      <c r="D319" s="19"/>
      <c r="E319" s="65"/>
      <c r="F319" s="17"/>
      <c r="G319" s="27"/>
      <c r="H319" s="12"/>
      <c r="I319" s="15">
        <f>IF(Sprint5TasksTable[[#This Row],[Presup]]&gt;0,(MAX(J319:AX319)-MIN(J319:AX319))/Sprint5TasksTable[[#This Row],[Presup]],0)</f>
        <v>0</v>
      </c>
      <c r="J319" s="12"/>
      <c r="K319" s="12"/>
      <c r="L319" s="12"/>
      <c r="M319" s="12"/>
      <c r="N319" s="42"/>
      <c r="O319" s="44"/>
      <c r="P319" s="12"/>
      <c r="Q319" s="12"/>
      <c r="R319" s="12"/>
      <c r="S319" s="42"/>
      <c r="T319" s="44"/>
      <c r="U319" s="12"/>
      <c r="V319" s="12"/>
      <c r="W319" s="12"/>
      <c r="X319" s="42"/>
      <c r="Y319" s="44"/>
      <c r="Z319" s="12"/>
      <c r="AA319" s="12"/>
      <c r="AB319" s="12"/>
      <c r="AC319" s="42"/>
      <c r="AD319" s="44"/>
      <c r="AE319" s="12"/>
      <c r="AF319" s="12"/>
      <c r="AG319" s="12"/>
      <c r="AH319" s="42"/>
      <c r="AI319" s="44"/>
      <c r="AJ319" s="12"/>
      <c r="AK319" s="12"/>
      <c r="AL319" s="12"/>
      <c r="AM319" s="42"/>
      <c r="AN319" s="44"/>
      <c r="AO319" s="12"/>
      <c r="AP319" s="12"/>
      <c r="AQ319" s="12"/>
      <c r="AR319" s="42"/>
      <c r="AS319" s="44"/>
      <c r="AT319" s="12"/>
      <c r="AU319" s="12"/>
      <c r="AV319" s="12"/>
      <c r="AW319" s="42"/>
      <c r="AX319" s="44"/>
    </row>
    <row r="320" spans="1:50" x14ac:dyDescent="0.2">
      <c r="A320" s="12"/>
      <c r="B320" s="64"/>
      <c r="C320" s="18"/>
      <c r="D320" s="19"/>
      <c r="E320" s="65"/>
      <c r="F320" s="17"/>
      <c r="G320" s="27"/>
      <c r="H320" s="12"/>
      <c r="I320" s="15">
        <f>IF(Sprint5TasksTable[[#This Row],[Presup]]&gt;0,(MAX(J320:AX320)-MIN(J320:AX320))/Sprint5TasksTable[[#This Row],[Presup]],0)</f>
        <v>0</v>
      </c>
      <c r="J320" s="12"/>
      <c r="K320" s="12"/>
      <c r="L320" s="12"/>
      <c r="M320" s="12"/>
      <c r="N320" s="42"/>
      <c r="O320" s="44"/>
      <c r="P320" s="12"/>
      <c r="Q320" s="12"/>
      <c r="R320" s="12"/>
      <c r="S320" s="42"/>
      <c r="T320" s="44"/>
      <c r="U320" s="12"/>
      <c r="V320" s="12"/>
      <c r="W320" s="12"/>
      <c r="X320" s="42"/>
      <c r="Y320" s="44"/>
      <c r="Z320" s="12"/>
      <c r="AA320" s="12"/>
      <c r="AB320" s="12"/>
      <c r="AC320" s="42"/>
      <c r="AD320" s="44"/>
      <c r="AE320" s="12"/>
      <c r="AF320" s="12"/>
      <c r="AG320" s="12"/>
      <c r="AH320" s="42"/>
      <c r="AI320" s="44"/>
      <c r="AJ320" s="12"/>
      <c r="AK320" s="12"/>
      <c r="AL320" s="12"/>
      <c r="AM320" s="42"/>
      <c r="AN320" s="44"/>
      <c r="AO320" s="12"/>
      <c r="AP320" s="12"/>
      <c r="AQ320" s="12"/>
      <c r="AR320" s="42"/>
      <c r="AS320" s="44"/>
      <c r="AT320" s="12"/>
      <c r="AU320" s="12"/>
      <c r="AV320" s="12"/>
      <c r="AW320" s="42"/>
      <c r="AX320" s="44"/>
    </row>
    <row r="321" spans="1:50" x14ac:dyDescent="0.2">
      <c r="A321" s="12"/>
      <c r="B321" s="64"/>
      <c r="C321" s="18"/>
      <c r="D321" s="19"/>
      <c r="E321" s="65"/>
      <c r="F321" s="17"/>
      <c r="G321" s="27"/>
      <c r="H321" s="12"/>
      <c r="I321" s="15">
        <f>IF(Sprint5TasksTable[[#This Row],[Presup]]&gt;0,(MAX(J321:AX321)-MIN(J321:AX321))/Sprint5TasksTable[[#This Row],[Presup]],0)</f>
        <v>0</v>
      </c>
      <c r="J321" s="12"/>
      <c r="K321" s="12"/>
      <c r="L321" s="12"/>
      <c r="M321" s="12"/>
      <c r="N321" s="42"/>
      <c r="O321" s="44"/>
      <c r="P321" s="12"/>
      <c r="Q321" s="12"/>
      <c r="R321" s="12"/>
      <c r="S321" s="42"/>
      <c r="T321" s="44"/>
      <c r="U321" s="12"/>
      <c r="V321" s="12"/>
      <c r="W321" s="12"/>
      <c r="X321" s="42"/>
      <c r="Y321" s="44"/>
      <c r="Z321" s="12"/>
      <c r="AA321" s="12"/>
      <c r="AB321" s="12"/>
      <c r="AC321" s="42"/>
      <c r="AD321" s="44"/>
      <c r="AE321" s="12"/>
      <c r="AF321" s="12"/>
      <c r="AG321" s="12"/>
      <c r="AH321" s="42"/>
      <c r="AI321" s="44"/>
      <c r="AJ321" s="12"/>
      <c r="AK321" s="12"/>
      <c r="AL321" s="12"/>
      <c r="AM321" s="42"/>
      <c r="AN321" s="44"/>
      <c r="AO321" s="12"/>
      <c r="AP321" s="12"/>
      <c r="AQ321" s="12"/>
      <c r="AR321" s="42"/>
      <c r="AS321" s="44"/>
      <c r="AT321" s="12"/>
      <c r="AU321" s="12"/>
      <c r="AV321" s="12"/>
      <c r="AW321" s="42"/>
      <c r="AX321" s="44"/>
    </row>
    <row r="322" spans="1:50" x14ac:dyDescent="0.2">
      <c r="A322" s="12"/>
      <c r="B322" s="64"/>
      <c r="C322" s="18"/>
      <c r="D322" s="19"/>
      <c r="E322" s="65"/>
      <c r="F322" s="17"/>
      <c r="G322" s="27"/>
      <c r="H322" s="12"/>
      <c r="I322" s="15">
        <f>IF(Sprint5TasksTable[[#This Row],[Presup]]&gt;0,(MAX(J322:AX322)-MIN(J322:AX322))/Sprint5TasksTable[[#This Row],[Presup]],0)</f>
        <v>0</v>
      </c>
      <c r="J322" s="12"/>
      <c r="K322" s="12"/>
      <c r="L322" s="12"/>
      <c r="M322" s="12"/>
      <c r="N322" s="42"/>
      <c r="O322" s="44"/>
      <c r="P322" s="12"/>
      <c r="Q322" s="12"/>
      <c r="R322" s="12"/>
      <c r="S322" s="42"/>
      <c r="T322" s="44"/>
      <c r="U322" s="12"/>
      <c r="V322" s="12"/>
      <c r="W322" s="12"/>
      <c r="X322" s="42"/>
      <c r="Y322" s="44"/>
      <c r="Z322" s="12"/>
      <c r="AA322" s="12"/>
      <c r="AB322" s="12"/>
      <c r="AC322" s="42"/>
      <c r="AD322" s="44"/>
      <c r="AE322" s="12"/>
      <c r="AF322" s="12"/>
      <c r="AG322" s="12"/>
      <c r="AH322" s="42"/>
      <c r="AI322" s="44"/>
      <c r="AJ322" s="12"/>
      <c r="AK322" s="12"/>
      <c r="AL322" s="12"/>
      <c r="AM322" s="42"/>
      <c r="AN322" s="44"/>
      <c r="AO322" s="12"/>
      <c r="AP322" s="12"/>
      <c r="AQ322" s="12"/>
      <c r="AR322" s="42"/>
      <c r="AS322" s="44"/>
      <c r="AT322" s="12"/>
      <c r="AU322" s="12"/>
      <c r="AV322" s="12"/>
      <c r="AW322" s="42"/>
      <c r="AX322" s="44"/>
    </row>
    <row r="323" spans="1:50" x14ac:dyDescent="0.2">
      <c r="A323" s="12"/>
      <c r="B323" s="64"/>
      <c r="C323" s="18"/>
      <c r="D323" s="19"/>
      <c r="E323" s="65"/>
      <c r="F323" s="17"/>
      <c r="G323" s="27"/>
      <c r="H323" s="12"/>
      <c r="I323" s="15">
        <f>IF(Sprint5TasksTable[[#This Row],[Presup]]&gt;0,(MAX(J323:AX323)-MIN(J323:AX323))/Sprint5TasksTable[[#This Row],[Presup]],0)</f>
        <v>0</v>
      </c>
      <c r="J323" s="12"/>
      <c r="K323" s="12"/>
      <c r="L323" s="12"/>
      <c r="M323" s="12"/>
      <c r="N323" s="42"/>
      <c r="O323" s="44"/>
      <c r="P323" s="12"/>
      <c r="Q323" s="12"/>
      <c r="R323" s="12"/>
      <c r="S323" s="42"/>
      <c r="T323" s="44"/>
      <c r="U323" s="12"/>
      <c r="V323" s="12"/>
      <c r="W323" s="12"/>
      <c r="X323" s="42"/>
      <c r="Y323" s="44"/>
      <c r="Z323" s="12"/>
      <c r="AA323" s="12"/>
      <c r="AB323" s="12"/>
      <c r="AC323" s="42"/>
      <c r="AD323" s="44"/>
      <c r="AE323" s="12"/>
      <c r="AF323" s="12"/>
      <c r="AG323" s="12"/>
      <c r="AH323" s="42"/>
      <c r="AI323" s="44"/>
      <c r="AJ323" s="12"/>
      <c r="AK323" s="12"/>
      <c r="AL323" s="12"/>
      <c r="AM323" s="42"/>
      <c r="AN323" s="44"/>
      <c r="AO323" s="12"/>
      <c r="AP323" s="12"/>
      <c r="AQ323" s="12"/>
      <c r="AR323" s="42"/>
      <c r="AS323" s="44"/>
      <c r="AT323" s="12"/>
      <c r="AU323" s="12"/>
      <c r="AV323" s="12"/>
      <c r="AW323" s="42"/>
      <c r="AX323" s="44"/>
    </row>
    <row r="324" spans="1:50" x14ac:dyDescent="0.2">
      <c r="A324" s="12"/>
      <c r="B324" s="64"/>
      <c r="C324" s="18"/>
      <c r="D324" s="19"/>
      <c r="E324" s="65"/>
      <c r="F324" s="17"/>
      <c r="G324" s="27"/>
      <c r="H324" s="12"/>
      <c r="I324" s="15">
        <f>IF(Sprint5TasksTable[[#This Row],[Presup]]&gt;0,(MAX(J324:AX324)-MIN(J324:AX324))/Sprint5TasksTable[[#This Row],[Presup]],0)</f>
        <v>0</v>
      </c>
      <c r="J324" s="12"/>
      <c r="K324" s="12"/>
      <c r="L324" s="12"/>
      <c r="M324" s="12"/>
      <c r="N324" s="42"/>
      <c r="O324" s="44"/>
      <c r="P324" s="12"/>
      <c r="Q324" s="12"/>
      <c r="R324" s="12"/>
      <c r="S324" s="42"/>
      <c r="T324" s="44"/>
      <c r="U324" s="12"/>
      <c r="V324" s="12"/>
      <c r="W324" s="12"/>
      <c r="X324" s="42"/>
      <c r="Y324" s="44"/>
      <c r="Z324" s="12"/>
      <c r="AA324" s="12"/>
      <c r="AB324" s="12"/>
      <c r="AC324" s="42"/>
      <c r="AD324" s="44"/>
      <c r="AE324" s="12"/>
      <c r="AF324" s="12"/>
      <c r="AG324" s="12"/>
      <c r="AH324" s="42"/>
      <c r="AI324" s="44"/>
      <c r="AJ324" s="12"/>
      <c r="AK324" s="12"/>
      <c r="AL324" s="12"/>
      <c r="AM324" s="42"/>
      <c r="AN324" s="44"/>
      <c r="AO324" s="12"/>
      <c r="AP324" s="12"/>
      <c r="AQ324" s="12"/>
      <c r="AR324" s="42"/>
      <c r="AS324" s="44"/>
      <c r="AT324" s="12"/>
      <c r="AU324" s="12"/>
      <c r="AV324" s="12"/>
      <c r="AW324" s="42"/>
      <c r="AX324" s="44"/>
    </row>
    <row r="325" spans="1:50" x14ac:dyDescent="0.2">
      <c r="A325" s="12"/>
      <c r="B325" s="64"/>
      <c r="C325" s="18"/>
      <c r="D325" s="19"/>
      <c r="E325" s="65"/>
      <c r="F325" s="17"/>
      <c r="G325" s="27"/>
      <c r="H325" s="12"/>
      <c r="I325" s="15">
        <f>IF(Sprint5TasksTable[[#This Row],[Presup]]&gt;0,(MAX(J325:AX325)-MIN(J325:AX325))/Sprint5TasksTable[[#This Row],[Presup]],0)</f>
        <v>0</v>
      </c>
      <c r="J325" s="12"/>
      <c r="K325" s="12"/>
      <c r="L325" s="12"/>
      <c r="M325" s="12"/>
      <c r="N325" s="42"/>
      <c r="O325" s="44"/>
      <c r="P325" s="12"/>
      <c r="Q325" s="12"/>
      <c r="R325" s="12"/>
      <c r="S325" s="42"/>
      <c r="T325" s="44"/>
      <c r="U325" s="12"/>
      <c r="V325" s="12"/>
      <c r="W325" s="12"/>
      <c r="X325" s="42"/>
      <c r="Y325" s="44"/>
      <c r="Z325" s="12"/>
      <c r="AA325" s="12"/>
      <c r="AB325" s="12"/>
      <c r="AC325" s="42"/>
      <c r="AD325" s="44"/>
      <c r="AE325" s="12"/>
      <c r="AF325" s="12"/>
      <c r="AG325" s="12"/>
      <c r="AH325" s="42"/>
      <c r="AI325" s="44"/>
      <c r="AJ325" s="12"/>
      <c r="AK325" s="12"/>
      <c r="AL325" s="12"/>
      <c r="AM325" s="42"/>
      <c r="AN325" s="44"/>
      <c r="AO325" s="12"/>
      <c r="AP325" s="12"/>
      <c r="AQ325" s="12"/>
      <c r="AR325" s="42"/>
      <c r="AS325" s="44"/>
      <c r="AT325" s="12"/>
      <c r="AU325" s="12"/>
      <c r="AV325" s="12"/>
      <c r="AW325" s="42"/>
      <c r="AX325" s="44"/>
    </row>
    <row r="326" spans="1:50" x14ac:dyDescent="0.2">
      <c r="A326" s="12"/>
      <c r="B326" s="64"/>
      <c r="C326" s="18"/>
      <c r="D326" s="19"/>
      <c r="E326" s="65"/>
      <c r="F326" s="17"/>
      <c r="G326" s="27"/>
      <c r="H326" s="12"/>
      <c r="I326" s="15">
        <f>IF(Sprint5TasksTable[[#This Row],[Presup]]&gt;0,(MAX(J326:AX326)-MIN(J326:AX326))/Sprint5TasksTable[[#This Row],[Presup]],0)</f>
        <v>0</v>
      </c>
      <c r="J326" s="12"/>
      <c r="K326" s="12"/>
      <c r="L326" s="12"/>
      <c r="M326" s="12"/>
      <c r="N326" s="42"/>
      <c r="O326" s="44"/>
      <c r="P326" s="12"/>
      <c r="Q326" s="12"/>
      <c r="R326" s="12"/>
      <c r="S326" s="42"/>
      <c r="T326" s="44"/>
      <c r="U326" s="12"/>
      <c r="V326" s="12"/>
      <c r="W326" s="12"/>
      <c r="X326" s="42"/>
      <c r="Y326" s="44"/>
      <c r="Z326" s="12"/>
      <c r="AA326" s="12"/>
      <c r="AB326" s="12"/>
      <c r="AC326" s="42"/>
      <c r="AD326" s="44"/>
      <c r="AE326" s="12"/>
      <c r="AF326" s="12"/>
      <c r="AG326" s="12"/>
      <c r="AH326" s="42"/>
      <c r="AI326" s="44"/>
      <c r="AJ326" s="12"/>
      <c r="AK326" s="12"/>
      <c r="AL326" s="12"/>
      <c r="AM326" s="42"/>
      <c r="AN326" s="44"/>
      <c r="AO326" s="12"/>
      <c r="AP326" s="12"/>
      <c r="AQ326" s="12"/>
      <c r="AR326" s="42"/>
      <c r="AS326" s="44"/>
      <c r="AT326" s="12"/>
      <c r="AU326" s="12"/>
      <c r="AV326" s="12"/>
      <c r="AW326" s="42"/>
      <c r="AX326" s="44"/>
    </row>
    <row r="327" spans="1:50" x14ac:dyDescent="0.2">
      <c r="A327" s="12"/>
      <c r="B327" s="64"/>
      <c r="C327" s="18"/>
      <c r="D327" s="19"/>
      <c r="E327" s="65"/>
      <c r="F327" s="17"/>
      <c r="G327" s="27"/>
      <c r="H327" s="12"/>
      <c r="I327" s="15">
        <f>IF(Sprint5TasksTable[[#This Row],[Presup]]&gt;0,(MAX(J327:AX327)-MIN(J327:AX327))/Sprint5TasksTable[[#This Row],[Presup]],0)</f>
        <v>0</v>
      </c>
      <c r="J327" s="12"/>
      <c r="K327" s="12"/>
      <c r="L327" s="12"/>
      <c r="M327" s="12"/>
      <c r="N327" s="42"/>
      <c r="O327" s="44"/>
      <c r="P327" s="12"/>
      <c r="Q327" s="12"/>
      <c r="R327" s="12"/>
      <c r="S327" s="42"/>
      <c r="T327" s="44"/>
      <c r="U327" s="12"/>
      <c r="V327" s="12"/>
      <c r="W327" s="12"/>
      <c r="X327" s="42"/>
      <c r="Y327" s="44"/>
      <c r="Z327" s="12"/>
      <c r="AA327" s="12"/>
      <c r="AB327" s="12"/>
      <c r="AC327" s="42"/>
      <c r="AD327" s="44"/>
      <c r="AE327" s="12"/>
      <c r="AF327" s="12"/>
      <c r="AG327" s="12"/>
      <c r="AH327" s="42"/>
      <c r="AI327" s="44"/>
      <c r="AJ327" s="12"/>
      <c r="AK327" s="12"/>
      <c r="AL327" s="12"/>
      <c r="AM327" s="42"/>
      <c r="AN327" s="44"/>
      <c r="AO327" s="12"/>
      <c r="AP327" s="12"/>
      <c r="AQ327" s="12"/>
      <c r="AR327" s="42"/>
      <c r="AS327" s="44"/>
      <c r="AT327" s="12"/>
      <c r="AU327" s="12"/>
      <c r="AV327" s="12"/>
      <c r="AW327" s="42"/>
      <c r="AX327" s="44"/>
    </row>
    <row r="328" spans="1:50" x14ac:dyDescent="0.2">
      <c r="A328" s="12"/>
      <c r="B328" s="64"/>
      <c r="C328" s="18"/>
      <c r="D328" s="19"/>
      <c r="E328" s="65"/>
      <c r="F328" s="17"/>
      <c r="G328" s="27"/>
      <c r="H328" s="12"/>
      <c r="I328" s="15">
        <f>IF(Sprint5TasksTable[[#This Row],[Presup]]&gt;0,(MAX(J328:AX328)-MIN(J328:AX328))/Sprint5TasksTable[[#This Row],[Presup]],0)</f>
        <v>0</v>
      </c>
      <c r="J328" s="12"/>
      <c r="K328" s="12"/>
      <c r="L328" s="12"/>
      <c r="M328" s="12"/>
      <c r="N328" s="42"/>
      <c r="O328" s="44"/>
      <c r="P328" s="12"/>
      <c r="Q328" s="12"/>
      <c r="R328" s="12"/>
      <c r="S328" s="42"/>
      <c r="T328" s="44"/>
      <c r="U328" s="12"/>
      <c r="V328" s="12"/>
      <c r="W328" s="12"/>
      <c r="X328" s="42"/>
      <c r="Y328" s="44"/>
      <c r="Z328" s="12"/>
      <c r="AA328" s="12"/>
      <c r="AB328" s="12"/>
      <c r="AC328" s="42"/>
      <c r="AD328" s="44"/>
      <c r="AE328" s="12"/>
      <c r="AF328" s="12"/>
      <c r="AG328" s="12"/>
      <c r="AH328" s="42"/>
      <c r="AI328" s="44"/>
      <c r="AJ328" s="12"/>
      <c r="AK328" s="12"/>
      <c r="AL328" s="12"/>
      <c r="AM328" s="42"/>
      <c r="AN328" s="44"/>
      <c r="AO328" s="12"/>
      <c r="AP328" s="12"/>
      <c r="AQ328" s="12"/>
      <c r="AR328" s="42"/>
      <c r="AS328" s="44"/>
      <c r="AT328" s="12"/>
      <c r="AU328" s="12"/>
      <c r="AV328" s="12"/>
      <c r="AW328" s="42"/>
      <c r="AX328" s="44"/>
    </row>
    <row r="329" spans="1:50" x14ac:dyDescent="0.2">
      <c r="A329" s="12"/>
      <c r="B329" s="64"/>
      <c r="C329" s="18"/>
      <c r="D329" s="19"/>
      <c r="E329" s="65"/>
      <c r="F329" s="17"/>
      <c r="G329" s="27"/>
      <c r="H329" s="12"/>
      <c r="I329" s="15">
        <f>IF(Sprint5TasksTable[[#This Row],[Presup]]&gt;0,(MAX(J329:AX329)-MIN(J329:AX329))/Sprint5TasksTable[[#This Row],[Presup]],0)</f>
        <v>0</v>
      </c>
      <c r="J329" s="12"/>
      <c r="K329" s="12"/>
      <c r="L329" s="12"/>
      <c r="M329" s="12"/>
      <c r="N329" s="42"/>
      <c r="O329" s="44"/>
      <c r="P329" s="12"/>
      <c r="Q329" s="12"/>
      <c r="R329" s="12"/>
      <c r="S329" s="42"/>
      <c r="T329" s="44"/>
      <c r="U329" s="12"/>
      <c r="V329" s="12"/>
      <c r="W329" s="12"/>
      <c r="X329" s="42"/>
      <c r="Y329" s="44"/>
      <c r="Z329" s="12"/>
      <c r="AA329" s="12"/>
      <c r="AB329" s="12"/>
      <c r="AC329" s="42"/>
      <c r="AD329" s="44"/>
      <c r="AE329" s="12"/>
      <c r="AF329" s="12"/>
      <c r="AG329" s="12"/>
      <c r="AH329" s="42"/>
      <c r="AI329" s="44"/>
      <c r="AJ329" s="12"/>
      <c r="AK329" s="12"/>
      <c r="AL329" s="12"/>
      <c r="AM329" s="42"/>
      <c r="AN329" s="44"/>
      <c r="AO329" s="12"/>
      <c r="AP329" s="12"/>
      <c r="AQ329" s="12"/>
      <c r="AR329" s="42"/>
      <c r="AS329" s="44"/>
      <c r="AT329" s="12"/>
      <c r="AU329" s="12"/>
      <c r="AV329" s="12"/>
      <c r="AW329" s="42"/>
      <c r="AX329" s="44"/>
    </row>
    <row r="330" spans="1:50" x14ac:dyDescent="0.2">
      <c r="A330" s="12"/>
      <c r="B330" s="64"/>
      <c r="C330" s="18"/>
      <c r="D330" s="19"/>
      <c r="E330" s="65"/>
      <c r="F330" s="17"/>
      <c r="G330" s="27"/>
      <c r="H330" s="12"/>
      <c r="I330" s="15">
        <f>IF(Sprint5TasksTable[[#This Row],[Presup]]&gt;0,(MAX(J330:AX330)-MIN(J330:AX330))/Sprint5TasksTable[[#This Row],[Presup]],0)</f>
        <v>0</v>
      </c>
      <c r="J330" s="12"/>
      <c r="K330" s="12"/>
      <c r="L330" s="12"/>
      <c r="M330" s="12"/>
      <c r="N330" s="42"/>
      <c r="O330" s="44"/>
      <c r="P330" s="12"/>
      <c r="Q330" s="12"/>
      <c r="R330" s="12"/>
      <c r="S330" s="42"/>
      <c r="T330" s="44"/>
      <c r="U330" s="12"/>
      <c r="V330" s="12"/>
      <c r="W330" s="12"/>
      <c r="X330" s="42"/>
      <c r="Y330" s="44"/>
      <c r="Z330" s="12"/>
      <c r="AA330" s="12"/>
      <c r="AB330" s="12"/>
      <c r="AC330" s="42"/>
      <c r="AD330" s="44"/>
      <c r="AE330" s="12"/>
      <c r="AF330" s="12"/>
      <c r="AG330" s="12"/>
      <c r="AH330" s="42"/>
      <c r="AI330" s="44"/>
      <c r="AJ330" s="12"/>
      <c r="AK330" s="12"/>
      <c r="AL330" s="12"/>
      <c r="AM330" s="42"/>
      <c r="AN330" s="44"/>
      <c r="AO330" s="12"/>
      <c r="AP330" s="12"/>
      <c r="AQ330" s="12"/>
      <c r="AR330" s="42"/>
      <c r="AS330" s="44"/>
      <c r="AT330" s="12"/>
      <c r="AU330" s="12"/>
      <c r="AV330" s="12"/>
      <c r="AW330" s="42"/>
      <c r="AX330" s="44"/>
    </row>
    <row r="331" spans="1:50" x14ac:dyDescent="0.2">
      <c r="A331" s="12"/>
      <c r="B331" s="64"/>
      <c r="C331" s="18"/>
      <c r="D331" s="19"/>
      <c r="E331" s="65"/>
      <c r="F331" s="17"/>
      <c r="G331" s="27"/>
      <c r="H331" s="12"/>
      <c r="I331" s="15">
        <f>IF(Sprint5TasksTable[[#This Row],[Presup]]&gt;0,(MAX(J331:AX331)-MIN(J331:AX331))/Sprint5TasksTable[[#This Row],[Presup]],0)</f>
        <v>0</v>
      </c>
      <c r="J331" s="12"/>
      <c r="K331" s="12"/>
      <c r="L331" s="12"/>
      <c r="M331" s="12"/>
      <c r="N331" s="42"/>
      <c r="O331" s="44"/>
      <c r="P331" s="12"/>
      <c r="Q331" s="12"/>
      <c r="R331" s="12"/>
      <c r="S331" s="42"/>
      <c r="T331" s="44"/>
      <c r="U331" s="12"/>
      <c r="V331" s="12"/>
      <c r="W331" s="12"/>
      <c r="X331" s="42"/>
      <c r="Y331" s="44"/>
      <c r="Z331" s="12"/>
      <c r="AA331" s="12"/>
      <c r="AB331" s="12"/>
      <c r="AC331" s="42"/>
      <c r="AD331" s="44"/>
      <c r="AE331" s="12"/>
      <c r="AF331" s="12"/>
      <c r="AG331" s="12"/>
      <c r="AH331" s="42"/>
      <c r="AI331" s="44"/>
      <c r="AJ331" s="12"/>
      <c r="AK331" s="12"/>
      <c r="AL331" s="12"/>
      <c r="AM331" s="42"/>
      <c r="AN331" s="44"/>
      <c r="AO331" s="12"/>
      <c r="AP331" s="12"/>
      <c r="AQ331" s="12"/>
      <c r="AR331" s="42"/>
      <c r="AS331" s="44"/>
      <c r="AT331" s="12"/>
      <c r="AU331" s="12"/>
      <c r="AV331" s="12"/>
      <c r="AW331" s="42"/>
      <c r="AX331" s="44"/>
    </row>
    <row r="332" spans="1:50" x14ac:dyDescent="0.2">
      <c r="A332" s="12"/>
      <c r="B332" s="64"/>
      <c r="C332" s="18"/>
      <c r="D332" s="19"/>
      <c r="E332" s="65"/>
      <c r="F332" s="17"/>
      <c r="G332" s="27"/>
      <c r="H332" s="12"/>
      <c r="I332" s="15">
        <f>IF(Sprint5TasksTable[[#This Row],[Presup]]&gt;0,(MAX(J332:AX332)-MIN(J332:AX332))/Sprint5TasksTable[[#This Row],[Presup]],0)</f>
        <v>0</v>
      </c>
      <c r="J332" s="12"/>
      <c r="K332" s="12"/>
      <c r="L332" s="12"/>
      <c r="M332" s="12"/>
      <c r="N332" s="42"/>
      <c r="O332" s="44"/>
      <c r="P332" s="12"/>
      <c r="Q332" s="12"/>
      <c r="R332" s="12"/>
      <c r="S332" s="42"/>
      <c r="T332" s="44"/>
      <c r="U332" s="12"/>
      <c r="V332" s="12"/>
      <c r="W332" s="12"/>
      <c r="X332" s="42"/>
      <c r="Y332" s="44"/>
      <c r="Z332" s="12"/>
      <c r="AA332" s="12"/>
      <c r="AB332" s="12"/>
      <c r="AC332" s="42"/>
      <c r="AD332" s="44"/>
      <c r="AE332" s="12"/>
      <c r="AF332" s="12"/>
      <c r="AG332" s="12"/>
      <c r="AH332" s="42"/>
      <c r="AI332" s="44"/>
      <c r="AJ332" s="12"/>
      <c r="AK332" s="12"/>
      <c r="AL332" s="12"/>
      <c r="AM332" s="42"/>
      <c r="AN332" s="44"/>
      <c r="AO332" s="12"/>
      <c r="AP332" s="12"/>
      <c r="AQ332" s="12"/>
      <c r="AR332" s="42"/>
      <c r="AS332" s="44"/>
      <c r="AT332" s="12"/>
      <c r="AU332" s="12"/>
      <c r="AV332" s="12"/>
      <c r="AW332" s="42"/>
      <c r="AX332" s="44"/>
    </row>
    <row r="333" spans="1:50" x14ac:dyDescent="0.2">
      <c r="A333" s="12"/>
      <c r="B333" s="64"/>
      <c r="C333" s="18"/>
      <c r="D333" s="19"/>
      <c r="E333" s="65"/>
      <c r="F333" s="17"/>
      <c r="G333" s="27"/>
      <c r="H333" s="12"/>
      <c r="I333" s="15">
        <f>IF(Sprint5TasksTable[[#This Row],[Presup]]&gt;0,(MAX(J333:AX333)-MIN(J333:AX333))/Sprint5TasksTable[[#This Row],[Presup]],0)</f>
        <v>0</v>
      </c>
      <c r="J333" s="12"/>
      <c r="K333" s="12"/>
      <c r="L333" s="12"/>
      <c r="M333" s="12"/>
      <c r="N333" s="42"/>
      <c r="O333" s="44"/>
      <c r="P333" s="12"/>
      <c r="Q333" s="12"/>
      <c r="R333" s="12"/>
      <c r="S333" s="42"/>
      <c r="T333" s="44"/>
      <c r="U333" s="12"/>
      <c r="V333" s="12"/>
      <c r="W333" s="12"/>
      <c r="X333" s="42"/>
      <c r="Y333" s="44"/>
      <c r="Z333" s="12"/>
      <c r="AA333" s="12"/>
      <c r="AB333" s="12"/>
      <c r="AC333" s="42"/>
      <c r="AD333" s="44"/>
      <c r="AE333" s="12"/>
      <c r="AF333" s="12"/>
      <c r="AG333" s="12"/>
      <c r="AH333" s="42"/>
      <c r="AI333" s="44"/>
      <c r="AJ333" s="12"/>
      <c r="AK333" s="12"/>
      <c r="AL333" s="12"/>
      <c r="AM333" s="42"/>
      <c r="AN333" s="44"/>
      <c r="AO333" s="12"/>
      <c r="AP333" s="12"/>
      <c r="AQ333" s="12"/>
      <c r="AR333" s="42"/>
      <c r="AS333" s="44"/>
      <c r="AT333" s="12"/>
      <c r="AU333" s="12"/>
      <c r="AV333" s="12"/>
      <c r="AW333" s="42"/>
      <c r="AX333" s="44"/>
    </row>
    <row r="334" spans="1:50" x14ac:dyDescent="0.2">
      <c r="A334" s="12"/>
      <c r="B334" s="64"/>
      <c r="C334" s="18"/>
      <c r="D334" s="19"/>
      <c r="E334" s="65"/>
      <c r="F334" s="17"/>
      <c r="G334" s="27"/>
      <c r="H334" s="12"/>
      <c r="I334" s="15">
        <f>IF(Sprint5TasksTable[[#This Row],[Presup]]&gt;0,(MAX(J334:AX334)-MIN(J334:AX334))/Sprint5TasksTable[[#This Row],[Presup]],0)</f>
        <v>0</v>
      </c>
      <c r="J334" s="12"/>
      <c r="K334" s="12"/>
      <c r="L334" s="12"/>
      <c r="M334" s="12"/>
      <c r="N334" s="42"/>
      <c r="O334" s="44"/>
      <c r="P334" s="12"/>
      <c r="Q334" s="12"/>
      <c r="R334" s="12"/>
      <c r="S334" s="42"/>
      <c r="T334" s="44"/>
      <c r="U334" s="12"/>
      <c r="V334" s="12"/>
      <c r="W334" s="12"/>
      <c r="X334" s="42"/>
      <c r="Y334" s="44"/>
      <c r="Z334" s="12"/>
      <c r="AA334" s="12"/>
      <c r="AB334" s="12"/>
      <c r="AC334" s="42"/>
      <c r="AD334" s="44"/>
      <c r="AE334" s="12"/>
      <c r="AF334" s="12"/>
      <c r="AG334" s="12"/>
      <c r="AH334" s="42"/>
      <c r="AI334" s="44"/>
      <c r="AJ334" s="12"/>
      <c r="AK334" s="12"/>
      <c r="AL334" s="12"/>
      <c r="AM334" s="42"/>
      <c r="AN334" s="44"/>
      <c r="AO334" s="12"/>
      <c r="AP334" s="12"/>
      <c r="AQ334" s="12"/>
      <c r="AR334" s="42"/>
      <c r="AS334" s="44"/>
      <c r="AT334" s="12"/>
      <c r="AU334" s="12"/>
      <c r="AV334" s="12"/>
      <c r="AW334" s="42"/>
      <c r="AX334" s="44"/>
    </row>
    <row r="335" spans="1:50" x14ac:dyDescent="0.2">
      <c r="A335" s="12"/>
      <c r="B335" s="64"/>
      <c r="C335" s="18"/>
      <c r="D335" s="19"/>
      <c r="E335" s="65"/>
      <c r="F335" s="17"/>
      <c r="G335" s="27"/>
      <c r="H335" s="12"/>
      <c r="I335" s="15">
        <f>IF(Sprint5TasksTable[[#This Row],[Presup]]&gt;0,(MAX(J335:AX335)-MIN(J335:AX335))/Sprint5TasksTable[[#This Row],[Presup]],0)</f>
        <v>0</v>
      </c>
      <c r="J335" s="12"/>
      <c r="K335" s="12"/>
      <c r="L335" s="12"/>
      <c r="M335" s="12"/>
      <c r="N335" s="42"/>
      <c r="O335" s="44"/>
      <c r="P335" s="12"/>
      <c r="Q335" s="12"/>
      <c r="R335" s="12"/>
      <c r="S335" s="42"/>
      <c r="T335" s="44"/>
      <c r="U335" s="12"/>
      <c r="V335" s="12"/>
      <c r="W335" s="12"/>
      <c r="X335" s="42"/>
      <c r="Y335" s="44"/>
      <c r="Z335" s="12"/>
      <c r="AA335" s="12"/>
      <c r="AB335" s="12"/>
      <c r="AC335" s="42"/>
      <c r="AD335" s="44"/>
      <c r="AE335" s="12"/>
      <c r="AF335" s="12"/>
      <c r="AG335" s="12"/>
      <c r="AH335" s="42"/>
      <c r="AI335" s="44"/>
      <c r="AJ335" s="12"/>
      <c r="AK335" s="12"/>
      <c r="AL335" s="12"/>
      <c r="AM335" s="42"/>
      <c r="AN335" s="44"/>
      <c r="AO335" s="12"/>
      <c r="AP335" s="12"/>
      <c r="AQ335" s="12"/>
      <c r="AR335" s="42"/>
      <c r="AS335" s="44"/>
      <c r="AT335" s="12"/>
      <c r="AU335" s="12"/>
      <c r="AV335" s="12"/>
      <c r="AW335" s="42"/>
      <c r="AX335" s="44"/>
    </row>
    <row r="336" spans="1:50" x14ac:dyDescent="0.2">
      <c r="A336" s="12"/>
      <c r="B336" s="64"/>
      <c r="C336" s="18"/>
      <c r="D336" s="19"/>
      <c r="E336" s="65"/>
      <c r="F336" s="17"/>
      <c r="G336" s="27"/>
      <c r="H336" s="12"/>
      <c r="I336" s="15">
        <f>IF(Sprint5TasksTable[[#This Row],[Presup]]&gt;0,(MAX(J336:AX336)-MIN(J336:AX336))/Sprint5TasksTable[[#This Row],[Presup]],0)</f>
        <v>0</v>
      </c>
      <c r="J336" s="12"/>
      <c r="K336" s="12"/>
      <c r="L336" s="12"/>
      <c r="M336" s="12"/>
      <c r="N336" s="42"/>
      <c r="O336" s="44"/>
      <c r="P336" s="12"/>
      <c r="Q336" s="12"/>
      <c r="R336" s="12"/>
      <c r="S336" s="42"/>
      <c r="T336" s="44"/>
      <c r="U336" s="12"/>
      <c r="V336" s="12"/>
      <c r="W336" s="12"/>
      <c r="X336" s="42"/>
      <c r="Y336" s="44"/>
      <c r="Z336" s="12"/>
      <c r="AA336" s="12"/>
      <c r="AB336" s="12"/>
      <c r="AC336" s="42"/>
      <c r="AD336" s="44"/>
      <c r="AE336" s="12"/>
      <c r="AF336" s="12"/>
      <c r="AG336" s="12"/>
      <c r="AH336" s="42"/>
      <c r="AI336" s="44"/>
      <c r="AJ336" s="12"/>
      <c r="AK336" s="12"/>
      <c r="AL336" s="12"/>
      <c r="AM336" s="42"/>
      <c r="AN336" s="44"/>
      <c r="AO336" s="12"/>
      <c r="AP336" s="12"/>
      <c r="AQ336" s="12"/>
      <c r="AR336" s="42"/>
      <c r="AS336" s="44"/>
      <c r="AT336" s="12"/>
      <c r="AU336" s="12"/>
      <c r="AV336" s="12"/>
      <c r="AW336" s="42"/>
      <c r="AX336" s="44"/>
    </row>
    <row r="337" spans="1:50" x14ac:dyDescent="0.2">
      <c r="A337" s="12"/>
      <c r="B337" s="64"/>
      <c r="C337" s="18"/>
      <c r="D337" s="19"/>
      <c r="E337" s="65"/>
      <c r="F337" s="17"/>
      <c r="G337" s="27"/>
      <c r="H337" s="12"/>
      <c r="I337" s="15">
        <f>IF(Sprint5TasksTable[[#This Row],[Presup]]&gt;0,(MAX(J337:AX337)-MIN(J337:AX337))/Sprint5TasksTable[[#This Row],[Presup]],0)</f>
        <v>0</v>
      </c>
      <c r="J337" s="12"/>
      <c r="K337" s="12"/>
      <c r="L337" s="12"/>
      <c r="M337" s="12"/>
      <c r="N337" s="42"/>
      <c r="O337" s="44"/>
      <c r="P337" s="12"/>
      <c r="Q337" s="12"/>
      <c r="R337" s="12"/>
      <c r="S337" s="42"/>
      <c r="T337" s="44"/>
      <c r="U337" s="12"/>
      <c r="V337" s="12"/>
      <c r="W337" s="12"/>
      <c r="X337" s="42"/>
      <c r="Y337" s="44"/>
      <c r="Z337" s="12"/>
      <c r="AA337" s="12"/>
      <c r="AB337" s="12"/>
      <c r="AC337" s="42"/>
      <c r="AD337" s="44"/>
      <c r="AE337" s="12"/>
      <c r="AF337" s="12"/>
      <c r="AG337" s="12"/>
      <c r="AH337" s="42"/>
      <c r="AI337" s="44"/>
      <c r="AJ337" s="12"/>
      <c r="AK337" s="12"/>
      <c r="AL337" s="12"/>
      <c r="AM337" s="42"/>
      <c r="AN337" s="44"/>
      <c r="AO337" s="12"/>
      <c r="AP337" s="12"/>
      <c r="AQ337" s="12"/>
      <c r="AR337" s="42"/>
      <c r="AS337" s="44"/>
      <c r="AT337" s="12"/>
      <c r="AU337" s="12"/>
      <c r="AV337" s="12"/>
      <c r="AW337" s="42"/>
      <c r="AX337" s="44"/>
    </row>
    <row r="338" spans="1:50" x14ac:dyDescent="0.2">
      <c r="A338" s="12"/>
      <c r="B338" s="64"/>
      <c r="C338" s="18"/>
      <c r="D338" s="19"/>
      <c r="E338" s="65"/>
      <c r="F338" s="17"/>
      <c r="G338" s="27"/>
      <c r="H338" s="12"/>
      <c r="I338" s="15">
        <f>IF(Sprint5TasksTable[[#This Row],[Presup]]&gt;0,(MAX(J338:AX338)-MIN(J338:AX338))/Sprint5TasksTable[[#This Row],[Presup]],0)</f>
        <v>0</v>
      </c>
      <c r="J338" s="12"/>
      <c r="K338" s="12"/>
      <c r="L338" s="12"/>
      <c r="M338" s="12"/>
      <c r="N338" s="42"/>
      <c r="O338" s="44"/>
      <c r="P338" s="12"/>
      <c r="Q338" s="12"/>
      <c r="R338" s="12"/>
      <c r="S338" s="42"/>
      <c r="T338" s="44"/>
      <c r="U338" s="12"/>
      <c r="V338" s="12"/>
      <c r="W338" s="12"/>
      <c r="X338" s="42"/>
      <c r="Y338" s="44"/>
      <c r="Z338" s="12"/>
      <c r="AA338" s="12"/>
      <c r="AB338" s="12"/>
      <c r="AC338" s="42"/>
      <c r="AD338" s="44"/>
      <c r="AE338" s="12"/>
      <c r="AF338" s="12"/>
      <c r="AG338" s="12"/>
      <c r="AH338" s="42"/>
      <c r="AI338" s="44"/>
      <c r="AJ338" s="12"/>
      <c r="AK338" s="12"/>
      <c r="AL338" s="12"/>
      <c r="AM338" s="42"/>
      <c r="AN338" s="44"/>
      <c r="AO338" s="12"/>
      <c r="AP338" s="12"/>
      <c r="AQ338" s="12"/>
      <c r="AR338" s="42"/>
      <c r="AS338" s="44"/>
      <c r="AT338" s="12"/>
      <c r="AU338" s="12"/>
      <c r="AV338" s="12"/>
      <c r="AW338" s="42"/>
      <c r="AX338" s="44"/>
    </row>
    <row r="339" spans="1:50" x14ac:dyDescent="0.2">
      <c r="A339" s="12"/>
      <c r="B339" s="64"/>
      <c r="C339" s="18"/>
      <c r="D339" s="19"/>
      <c r="E339" s="65"/>
      <c r="F339" s="17"/>
      <c r="G339" s="27"/>
      <c r="H339" s="12"/>
      <c r="I339" s="15">
        <f>IF(Sprint5TasksTable[[#This Row],[Presup]]&gt;0,(MAX(J339:AX339)-MIN(J339:AX339))/Sprint5TasksTable[[#This Row],[Presup]],0)</f>
        <v>0</v>
      </c>
      <c r="J339" s="12"/>
      <c r="K339" s="12"/>
      <c r="L339" s="12"/>
      <c r="M339" s="12"/>
      <c r="N339" s="42"/>
      <c r="O339" s="44"/>
      <c r="P339" s="12"/>
      <c r="Q339" s="12"/>
      <c r="R339" s="12"/>
      <c r="S339" s="42"/>
      <c r="T339" s="44"/>
      <c r="U339" s="12"/>
      <c r="V339" s="12"/>
      <c r="W339" s="12"/>
      <c r="X339" s="42"/>
      <c r="Y339" s="44"/>
      <c r="Z339" s="12"/>
      <c r="AA339" s="12"/>
      <c r="AB339" s="12"/>
      <c r="AC339" s="42"/>
      <c r="AD339" s="44"/>
      <c r="AE339" s="12"/>
      <c r="AF339" s="12"/>
      <c r="AG339" s="12"/>
      <c r="AH339" s="42"/>
      <c r="AI339" s="44"/>
      <c r="AJ339" s="12"/>
      <c r="AK339" s="12"/>
      <c r="AL339" s="12"/>
      <c r="AM339" s="42"/>
      <c r="AN339" s="44"/>
      <c r="AO339" s="12"/>
      <c r="AP339" s="12"/>
      <c r="AQ339" s="12"/>
      <c r="AR339" s="42"/>
      <c r="AS339" s="44"/>
      <c r="AT339" s="12"/>
      <c r="AU339" s="12"/>
      <c r="AV339" s="12"/>
      <c r="AW339" s="42"/>
      <c r="AX339" s="44"/>
    </row>
    <row r="340" spans="1:50" x14ac:dyDescent="0.2">
      <c r="A340" s="12"/>
      <c r="B340" s="64"/>
      <c r="C340" s="18"/>
      <c r="D340" s="19"/>
      <c r="E340" s="65"/>
      <c r="F340" s="17"/>
      <c r="G340" s="27"/>
      <c r="H340" s="12"/>
      <c r="I340" s="15">
        <f>IF(Sprint5TasksTable[[#This Row],[Presup]]&gt;0,(MAX(J340:AX340)-MIN(J340:AX340))/Sprint5TasksTable[[#This Row],[Presup]],0)</f>
        <v>0</v>
      </c>
      <c r="J340" s="12"/>
      <c r="K340" s="12"/>
      <c r="L340" s="12"/>
      <c r="M340" s="12"/>
      <c r="N340" s="42"/>
      <c r="O340" s="44"/>
      <c r="P340" s="12"/>
      <c r="Q340" s="12"/>
      <c r="R340" s="12"/>
      <c r="S340" s="42"/>
      <c r="T340" s="44"/>
      <c r="U340" s="12"/>
      <c r="V340" s="12"/>
      <c r="W340" s="12"/>
      <c r="X340" s="42"/>
      <c r="Y340" s="44"/>
      <c r="Z340" s="12"/>
      <c r="AA340" s="12"/>
      <c r="AB340" s="12"/>
      <c r="AC340" s="42"/>
      <c r="AD340" s="44"/>
      <c r="AE340" s="12"/>
      <c r="AF340" s="12"/>
      <c r="AG340" s="12"/>
      <c r="AH340" s="42"/>
      <c r="AI340" s="44"/>
      <c r="AJ340" s="12"/>
      <c r="AK340" s="12"/>
      <c r="AL340" s="12"/>
      <c r="AM340" s="42"/>
      <c r="AN340" s="44"/>
      <c r="AO340" s="12"/>
      <c r="AP340" s="12"/>
      <c r="AQ340" s="12"/>
      <c r="AR340" s="42"/>
      <c r="AS340" s="44"/>
      <c r="AT340" s="12"/>
      <c r="AU340" s="12"/>
      <c r="AV340" s="12"/>
      <c r="AW340" s="42"/>
      <c r="AX340" s="44"/>
    </row>
    <row r="341" spans="1:50" x14ac:dyDescent="0.2">
      <c r="A341" s="12"/>
      <c r="B341" s="64"/>
      <c r="C341" s="18"/>
      <c r="D341" s="19"/>
      <c r="E341" s="65"/>
      <c r="F341" s="17"/>
      <c r="G341" s="27"/>
      <c r="H341" s="12"/>
      <c r="I341" s="15">
        <f>IF(Sprint5TasksTable[[#This Row],[Presup]]&gt;0,(MAX(J341:AX341)-MIN(J341:AX341))/Sprint5TasksTable[[#This Row],[Presup]],0)</f>
        <v>0</v>
      </c>
      <c r="J341" s="12"/>
      <c r="K341" s="12"/>
      <c r="L341" s="12"/>
      <c r="M341" s="12"/>
      <c r="N341" s="42"/>
      <c r="O341" s="44"/>
      <c r="P341" s="12"/>
      <c r="Q341" s="12"/>
      <c r="R341" s="12"/>
      <c r="S341" s="42"/>
      <c r="T341" s="44"/>
      <c r="U341" s="12"/>
      <c r="V341" s="12"/>
      <c r="W341" s="12"/>
      <c r="X341" s="42"/>
      <c r="Y341" s="44"/>
      <c r="Z341" s="12"/>
      <c r="AA341" s="12"/>
      <c r="AB341" s="12"/>
      <c r="AC341" s="42"/>
      <c r="AD341" s="44"/>
      <c r="AE341" s="12"/>
      <c r="AF341" s="12"/>
      <c r="AG341" s="12"/>
      <c r="AH341" s="42"/>
      <c r="AI341" s="44"/>
      <c r="AJ341" s="12"/>
      <c r="AK341" s="12"/>
      <c r="AL341" s="12"/>
      <c r="AM341" s="42"/>
      <c r="AN341" s="44"/>
      <c r="AO341" s="12"/>
      <c r="AP341" s="12"/>
      <c r="AQ341" s="12"/>
      <c r="AR341" s="42"/>
      <c r="AS341" s="44"/>
      <c r="AT341" s="12"/>
      <c r="AU341" s="12"/>
      <c r="AV341" s="12"/>
      <c r="AW341" s="42"/>
      <c r="AX341" s="44"/>
    </row>
    <row r="342" spans="1:50" x14ac:dyDescent="0.2">
      <c r="A342" s="12"/>
      <c r="B342" s="64"/>
      <c r="C342" s="18"/>
      <c r="D342" s="19"/>
      <c r="E342" s="65"/>
      <c r="F342" s="17"/>
      <c r="G342" s="27"/>
      <c r="H342" s="12"/>
      <c r="I342" s="15">
        <f>IF(Sprint5TasksTable[[#This Row],[Presup]]&gt;0,(MAX(J342:AX342)-MIN(J342:AX342))/Sprint5TasksTable[[#This Row],[Presup]],0)</f>
        <v>0</v>
      </c>
      <c r="J342" s="12"/>
      <c r="K342" s="12"/>
      <c r="L342" s="12"/>
      <c r="M342" s="12"/>
      <c r="N342" s="42"/>
      <c r="O342" s="44"/>
      <c r="P342" s="12"/>
      <c r="Q342" s="12"/>
      <c r="R342" s="12"/>
      <c r="S342" s="42"/>
      <c r="T342" s="44"/>
      <c r="U342" s="12"/>
      <c r="V342" s="12"/>
      <c r="W342" s="12"/>
      <c r="X342" s="42"/>
      <c r="Y342" s="44"/>
      <c r="Z342" s="12"/>
      <c r="AA342" s="12"/>
      <c r="AB342" s="12"/>
      <c r="AC342" s="42"/>
      <c r="AD342" s="44"/>
      <c r="AE342" s="12"/>
      <c r="AF342" s="12"/>
      <c r="AG342" s="12"/>
      <c r="AH342" s="42"/>
      <c r="AI342" s="44"/>
      <c r="AJ342" s="12"/>
      <c r="AK342" s="12"/>
      <c r="AL342" s="12"/>
      <c r="AM342" s="42"/>
      <c r="AN342" s="44"/>
      <c r="AO342" s="12"/>
      <c r="AP342" s="12"/>
      <c r="AQ342" s="12"/>
      <c r="AR342" s="42"/>
      <c r="AS342" s="44"/>
      <c r="AT342" s="12"/>
      <c r="AU342" s="12"/>
      <c r="AV342" s="12"/>
      <c r="AW342" s="42"/>
      <c r="AX342" s="44"/>
    </row>
    <row r="343" spans="1:50" x14ac:dyDescent="0.2">
      <c r="A343" s="12"/>
      <c r="B343" s="64"/>
      <c r="C343" s="18"/>
      <c r="D343" s="19"/>
      <c r="E343" s="65"/>
      <c r="F343" s="17"/>
      <c r="G343" s="27"/>
      <c r="H343" s="12"/>
      <c r="I343" s="15">
        <f>IF(Sprint5TasksTable[[#This Row],[Presup]]&gt;0,(MAX(J343:AX343)-MIN(J343:AX343))/Sprint5TasksTable[[#This Row],[Presup]],0)</f>
        <v>0</v>
      </c>
      <c r="J343" s="12"/>
      <c r="K343" s="12"/>
      <c r="L343" s="12"/>
      <c r="M343" s="12"/>
      <c r="N343" s="42"/>
      <c r="O343" s="44"/>
      <c r="P343" s="12"/>
      <c r="Q343" s="12"/>
      <c r="R343" s="12"/>
      <c r="S343" s="42"/>
      <c r="T343" s="44"/>
      <c r="U343" s="12"/>
      <c r="V343" s="12"/>
      <c r="W343" s="12"/>
      <c r="X343" s="42"/>
      <c r="Y343" s="44"/>
      <c r="Z343" s="12"/>
      <c r="AA343" s="12"/>
      <c r="AB343" s="12"/>
      <c r="AC343" s="42"/>
      <c r="AD343" s="44"/>
      <c r="AE343" s="12"/>
      <c r="AF343" s="12"/>
      <c r="AG343" s="12"/>
      <c r="AH343" s="42"/>
      <c r="AI343" s="44"/>
      <c r="AJ343" s="12"/>
      <c r="AK343" s="12"/>
      <c r="AL343" s="12"/>
      <c r="AM343" s="42"/>
      <c r="AN343" s="44"/>
      <c r="AO343" s="12"/>
      <c r="AP343" s="12"/>
      <c r="AQ343" s="12"/>
      <c r="AR343" s="42"/>
      <c r="AS343" s="44"/>
      <c r="AT343" s="12"/>
      <c r="AU343" s="12"/>
      <c r="AV343" s="12"/>
      <c r="AW343" s="42"/>
      <c r="AX343" s="44"/>
    </row>
    <row r="344" spans="1:50" x14ac:dyDescent="0.2">
      <c r="A344" s="12"/>
      <c r="B344" s="64"/>
      <c r="C344" s="18"/>
      <c r="D344" s="19"/>
      <c r="E344" s="65"/>
      <c r="F344" s="17"/>
      <c r="G344" s="27"/>
      <c r="H344" s="12"/>
      <c r="I344" s="15">
        <f>IF(Sprint5TasksTable[[#This Row],[Presup]]&gt;0,(MAX(J344:AX344)-MIN(J344:AX344))/Sprint5TasksTable[[#This Row],[Presup]],0)</f>
        <v>0</v>
      </c>
      <c r="J344" s="12"/>
      <c r="K344" s="12"/>
      <c r="L344" s="12"/>
      <c r="M344" s="12"/>
      <c r="N344" s="42"/>
      <c r="O344" s="44"/>
      <c r="P344" s="12"/>
      <c r="Q344" s="12"/>
      <c r="R344" s="12"/>
      <c r="S344" s="42"/>
      <c r="T344" s="44"/>
      <c r="U344" s="12"/>
      <c r="V344" s="12"/>
      <c r="W344" s="12"/>
      <c r="X344" s="42"/>
      <c r="Y344" s="44"/>
      <c r="Z344" s="12"/>
      <c r="AA344" s="12"/>
      <c r="AB344" s="12"/>
      <c r="AC344" s="42"/>
      <c r="AD344" s="44"/>
      <c r="AE344" s="12"/>
      <c r="AF344" s="12"/>
      <c r="AG344" s="12"/>
      <c r="AH344" s="42"/>
      <c r="AI344" s="44"/>
      <c r="AJ344" s="12"/>
      <c r="AK344" s="12"/>
      <c r="AL344" s="12"/>
      <c r="AM344" s="42"/>
      <c r="AN344" s="44"/>
      <c r="AO344" s="12"/>
      <c r="AP344" s="12"/>
      <c r="AQ344" s="12"/>
      <c r="AR344" s="42"/>
      <c r="AS344" s="44"/>
      <c r="AT344" s="12"/>
      <c r="AU344" s="12"/>
      <c r="AV344" s="12"/>
      <c r="AW344" s="42"/>
      <c r="AX344" s="44"/>
    </row>
    <row r="345" spans="1:50" x14ac:dyDescent="0.2">
      <c r="A345" s="12"/>
      <c r="B345" s="64"/>
      <c r="C345" s="18"/>
      <c r="D345" s="19"/>
      <c r="E345" s="65"/>
      <c r="F345" s="17"/>
      <c r="G345" s="27"/>
      <c r="H345" s="12"/>
      <c r="I345" s="15">
        <f>IF(Sprint5TasksTable[[#This Row],[Presup]]&gt;0,(MAX(J345:AX345)-MIN(J345:AX345))/Sprint5TasksTable[[#This Row],[Presup]],0)</f>
        <v>0</v>
      </c>
      <c r="J345" s="12"/>
      <c r="K345" s="12"/>
      <c r="L345" s="12"/>
      <c r="M345" s="12"/>
      <c r="N345" s="42"/>
      <c r="O345" s="44"/>
      <c r="P345" s="12"/>
      <c r="Q345" s="12"/>
      <c r="R345" s="12"/>
      <c r="S345" s="42"/>
      <c r="T345" s="44"/>
      <c r="U345" s="12"/>
      <c r="V345" s="12"/>
      <c r="W345" s="12"/>
      <c r="X345" s="42"/>
      <c r="Y345" s="44"/>
      <c r="Z345" s="12"/>
      <c r="AA345" s="12"/>
      <c r="AB345" s="12"/>
      <c r="AC345" s="42"/>
      <c r="AD345" s="44"/>
      <c r="AE345" s="12"/>
      <c r="AF345" s="12"/>
      <c r="AG345" s="12"/>
      <c r="AH345" s="42"/>
      <c r="AI345" s="44"/>
      <c r="AJ345" s="12"/>
      <c r="AK345" s="12"/>
      <c r="AL345" s="12"/>
      <c r="AM345" s="42"/>
      <c r="AN345" s="44"/>
      <c r="AO345" s="12"/>
      <c r="AP345" s="12"/>
      <c r="AQ345" s="12"/>
      <c r="AR345" s="42"/>
      <c r="AS345" s="44"/>
      <c r="AT345" s="12"/>
      <c r="AU345" s="12"/>
      <c r="AV345" s="12"/>
      <c r="AW345" s="42"/>
      <c r="AX345" s="44"/>
    </row>
    <row r="346" spans="1:50" x14ac:dyDescent="0.2">
      <c r="A346" s="12"/>
      <c r="B346" s="64"/>
      <c r="C346" s="18"/>
      <c r="D346" s="19"/>
      <c r="E346" s="65"/>
      <c r="F346" s="17"/>
      <c r="G346" s="27"/>
      <c r="H346" s="12"/>
      <c r="I346" s="15">
        <f>IF(Sprint5TasksTable[[#This Row],[Presup]]&gt;0,(MAX(J346:AX346)-MIN(J346:AX346))/Sprint5TasksTable[[#This Row],[Presup]],0)</f>
        <v>0</v>
      </c>
      <c r="J346" s="12"/>
      <c r="K346" s="12"/>
      <c r="L346" s="12"/>
      <c r="M346" s="12"/>
      <c r="N346" s="42"/>
      <c r="O346" s="44"/>
      <c r="P346" s="12"/>
      <c r="Q346" s="12"/>
      <c r="R346" s="12"/>
      <c r="S346" s="42"/>
      <c r="T346" s="44"/>
      <c r="U346" s="12"/>
      <c r="V346" s="12"/>
      <c r="W346" s="12"/>
      <c r="X346" s="42"/>
      <c r="Y346" s="44"/>
      <c r="Z346" s="12"/>
      <c r="AA346" s="12"/>
      <c r="AB346" s="12"/>
      <c r="AC346" s="42"/>
      <c r="AD346" s="44"/>
      <c r="AE346" s="12"/>
      <c r="AF346" s="12"/>
      <c r="AG346" s="12"/>
      <c r="AH346" s="42"/>
      <c r="AI346" s="44"/>
      <c r="AJ346" s="12"/>
      <c r="AK346" s="12"/>
      <c r="AL346" s="12"/>
      <c r="AM346" s="42"/>
      <c r="AN346" s="44"/>
      <c r="AO346" s="12"/>
      <c r="AP346" s="12"/>
      <c r="AQ346" s="12"/>
      <c r="AR346" s="42"/>
      <c r="AS346" s="44"/>
      <c r="AT346" s="12"/>
      <c r="AU346" s="12"/>
      <c r="AV346" s="12"/>
      <c r="AW346" s="42"/>
      <c r="AX346" s="44"/>
    </row>
    <row r="347" spans="1:50" x14ac:dyDescent="0.2">
      <c r="A347" s="12"/>
      <c r="B347" s="64"/>
      <c r="C347" s="18"/>
      <c r="D347" s="19"/>
      <c r="E347" s="65"/>
      <c r="F347" s="17"/>
      <c r="G347" s="27"/>
      <c r="H347" s="12"/>
      <c r="I347" s="15">
        <f>IF(Sprint5TasksTable[[#This Row],[Presup]]&gt;0,(MAX(J347:AX347)-MIN(J347:AX347))/Sprint5TasksTable[[#This Row],[Presup]],0)</f>
        <v>0</v>
      </c>
      <c r="J347" s="12"/>
      <c r="K347" s="12"/>
      <c r="L347" s="12"/>
      <c r="M347" s="12"/>
      <c r="N347" s="42"/>
      <c r="O347" s="44"/>
      <c r="P347" s="12"/>
      <c r="Q347" s="12"/>
      <c r="R347" s="12"/>
      <c r="S347" s="42"/>
      <c r="T347" s="44"/>
      <c r="U347" s="12"/>
      <c r="V347" s="12"/>
      <c r="W347" s="12"/>
      <c r="X347" s="42"/>
      <c r="Y347" s="44"/>
      <c r="Z347" s="12"/>
      <c r="AA347" s="12"/>
      <c r="AB347" s="12"/>
      <c r="AC347" s="42"/>
      <c r="AD347" s="44"/>
      <c r="AE347" s="12"/>
      <c r="AF347" s="12"/>
      <c r="AG347" s="12"/>
      <c r="AH347" s="42"/>
      <c r="AI347" s="44"/>
      <c r="AJ347" s="12"/>
      <c r="AK347" s="12"/>
      <c r="AL347" s="12"/>
      <c r="AM347" s="42"/>
      <c r="AN347" s="44"/>
      <c r="AO347" s="12"/>
      <c r="AP347" s="12"/>
      <c r="AQ347" s="12"/>
      <c r="AR347" s="42"/>
      <c r="AS347" s="44"/>
      <c r="AT347" s="12"/>
      <c r="AU347" s="12"/>
      <c r="AV347" s="12"/>
      <c r="AW347" s="42"/>
      <c r="AX347" s="44"/>
    </row>
    <row r="348" spans="1:50" x14ac:dyDescent="0.2">
      <c r="A348" s="12"/>
      <c r="B348" s="64"/>
      <c r="C348" s="18"/>
      <c r="D348" s="19"/>
      <c r="E348" s="65"/>
      <c r="F348" s="17"/>
      <c r="G348" s="27"/>
      <c r="H348" s="12"/>
      <c r="I348" s="15">
        <f>IF(Sprint5TasksTable[[#This Row],[Presup]]&gt;0,(MAX(J348:AX348)-MIN(J348:AX348))/Sprint5TasksTable[[#This Row],[Presup]],0)</f>
        <v>0</v>
      </c>
      <c r="J348" s="12"/>
      <c r="K348" s="12"/>
      <c r="L348" s="12"/>
      <c r="M348" s="12"/>
      <c r="N348" s="42"/>
      <c r="O348" s="44"/>
      <c r="P348" s="12"/>
      <c r="Q348" s="12"/>
      <c r="R348" s="12"/>
      <c r="S348" s="42"/>
      <c r="T348" s="44"/>
      <c r="U348" s="12"/>
      <c r="V348" s="12"/>
      <c r="W348" s="12"/>
      <c r="X348" s="42"/>
      <c r="Y348" s="44"/>
      <c r="Z348" s="12"/>
      <c r="AA348" s="12"/>
      <c r="AB348" s="12"/>
      <c r="AC348" s="42"/>
      <c r="AD348" s="44"/>
      <c r="AE348" s="12"/>
      <c r="AF348" s="12"/>
      <c r="AG348" s="12"/>
      <c r="AH348" s="42"/>
      <c r="AI348" s="44"/>
      <c r="AJ348" s="12"/>
      <c r="AK348" s="12"/>
      <c r="AL348" s="12"/>
      <c r="AM348" s="42"/>
      <c r="AN348" s="44"/>
      <c r="AO348" s="12"/>
      <c r="AP348" s="12"/>
      <c r="AQ348" s="12"/>
      <c r="AR348" s="42"/>
      <c r="AS348" s="44"/>
      <c r="AT348" s="12"/>
      <c r="AU348" s="12"/>
      <c r="AV348" s="12"/>
      <c r="AW348" s="42"/>
      <c r="AX348" s="44"/>
    </row>
    <row r="349" spans="1:50" x14ac:dyDescent="0.2">
      <c r="A349" s="12"/>
      <c r="B349" s="64"/>
      <c r="C349" s="18"/>
      <c r="D349" s="19"/>
      <c r="E349" s="65"/>
      <c r="F349" s="17"/>
      <c r="G349" s="27"/>
      <c r="H349" s="12"/>
      <c r="I349" s="15">
        <f>IF(Sprint5TasksTable[[#This Row],[Presup]]&gt;0,(MAX(J349:AX349)-MIN(J349:AX349))/Sprint5TasksTable[[#This Row],[Presup]],0)</f>
        <v>0</v>
      </c>
      <c r="J349" s="12"/>
      <c r="K349" s="12"/>
      <c r="L349" s="12"/>
      <c r="M349" s="12"/>
      <c r="N349" s="42"/>
      <c r="O349" s="44"/>
      <c r="P349" s="12"/>
      <c r="Q349" s="12"/>
      <c r="R349" s="12"/>
      <c r="S349" s="42"/>
      <c r="T349" s="44"/>
      <c r="U349" s="12"/>
      <c r="V349" s="12"/>
      <c r="W349" s="12"/>
      <c r="X349" s="42"/>
      <c r="Y349" s="44"/>
      <c r="Z349" s="12"/>
      <c r="AA349" s="12"/>
      <c r="AB349" s="12"/>
      <c r="AC349" s="42"/>
      <c r="AD349" s="44"/>
      <c r="AE349" s="12"/>
      <c r="AF349" s="12"/>
      <c r="AG349" s="12"/>
      <c r="AH349" s="42"/>
      <c r="AI349" s="44"/>
      <c r="AJ349" s="12"/>
      <c r="AK349" s="12"/>
      <c r="AL349" s="12"/>
      <c r="AM349" s="42"/>
      <c r="AN349" s="44"/>
      <c r="AO349" s="12"/>
      <c r="AP349" s="12"/>
      <c r="AQ349" s="12"/>
      <c r="AR349" s="42"/>
      <c r="AS349" s="44"/>
      <c r="AT349" s="12"/>
      <c r="AU349" s="12"/>
      <c r="AV349" s="12"/>
      <c r="AW349" s="42"/>
      <c r="AX349" s="44"/>
    </row>
    <row r="350" spans="1:50" x14ac:dyDescent="0.2">
      <c r="A350" s="12"/>
      <c r="B350" s="64"/>
      <c r="C350" s="18"/>
      <c r="D350" s="19"/>
      <c r="E350" s="65"/>
      <c r="F350" s="17"/>
      <c r="G350" s="27"/>
      <c r="H350" s="12"/>
      <c r="I350" s="15">
        <f>IF(Sprint5TasksTable[[#This Row],[Presup]]&gt;0,(MAX(J350:AX350)-MIN(J350:AX350))/Sprint5TasksTable[[#This Row],[Presup]],0)</f>
        <v>0</v>
      </c>
      <c r="J350" s="12"/>
      <c r="K350" s="12"/>
      <c r="L350" s="12"/>
      <c r="M350" s="12"/>
      <c r="N350" s="42"/>
      <c r="O350" s="44"/>
      <c r="P350" s="12"/>
      <c r="Q350" s="12"/>
      <c r="R350" s="12"/>
      <c r="S350" s="42"/>
      <c r="T350" s="44"/>
      <c r="U350" s="12"/>
      <c r="V350" s="12"/>
      <c r="W350" s="12"/>
      <c r="X350" s="42"/>
      <c r="Y350" s="44"/>
      <c r="Z350" s="12"/>
      <c r="AA350" s="12"/>
      <c r="AB350" s="12"/>
      <c r="AC350" s="42"/>
      <c r="AD350" s="44"/>
      <c r="AE350" s="12"/>
      <c r="AF350" s="12"/>
      <c r="AG350" s="12"/>
      <c r="AH350" s="42"/>
      <c r="AI350" s="44"/>
      <c r="AJ350" s="12"/>
      <c r="AK350" s="12"/>
      <c r="AL350" s="12"/>
      <c r="AM350" s="42"/>
      <c r="AN350" s="44"/>
      <c r="AO350" s="12"/>
      <c r="AP350" s="12"/>
      <c r="AQ350" s="12"/>
      <c r="AR350" s="42"/>
      <c r="AS350" s="44"/>
      <c r="AT350" s="12"/>
      <c r="AU350" s="12"/>
      <c r="AV350" s="12"/>
      <c r="AW350" s="42"/>
      <c r="AX350" s="44"/>
    </row>
    <row r="351" spans="1:50" x14ac:dyDescent="0.2">
      <c r="A351" s="12"/>
      <c r="B351" s="64"/>
      <c r="C351" s="18"/>
      <c r="D351" s="19"/>
      <c r="E351" s="65"/>
      <c r="F351" s="17"/>
      <c r="G351" s="27"/>
      <c r="H351" s="12"/>
      <c r="I351" s="15">
        <f>IF(Sprint5TasksTable[[#This Row],[Presup]]&gt;0,(MAX(J351:AX351)-MIN(J351:AX351))/Sprint5TasksTable[[#This Row],[Presup]],0)</f>
        <v>0</v>
      </c>
      <c r="J351" s="12"/>
      <c r="K351" s="12"/>
      <c r="L351" s="12"/>
      <c r="M351" s="12"/>
      <c r="N351" s="42"/>
      <c r="O351" s="44"/>
      <c r="P351" s="12"/>
      <c r="Q351" s="12"/>
      <c r="R351" s="12"/>
      <c r="S351" s="42"/>
      <c r="T351" s="44"/>
      <c r="U351" s="12"/>
      <c r="V351" s="12"/>
      <c r="W351" s="12"/>
      <c r="X351" s="42"/>
      <c r="Y351" s="44"/>
      <c r="Z351" s="12"/>
      <c r="AA351" s="12"/>
      <c r="AB351" s="12"/>
      <c r="AC351" s="42"/>
      <c r="AD351" s="44"/>
      <c r="AE351" s="12"/>
      <c r="AF351" s="12"/>
      <c r="AG351" s="12"/>
      <c r="AH351" s="42"/>
      <c r="AI351" s="44"/>
      <c r="AJ351" s="12"/>
      <c r="AK351" s="12"/>
      <c r="AL351" s="12"/>
      <c r="AM351" s="42"/>
      <c r="AN351" s="44"/>
      <c r="AO351" s="12"/>
      <c r="AP351" s="12"/>
      <c r="AQ351" s="12"/>
      <c r="AR351" s="42"/>
      <c r="AS351" s="44"/>
      <c r="AT351" s="12"/>
      <c r="AU351" s="12"/>
      <c r="AV351" s="12"/>
      <c r="AW351" s="42"/>
      <c r="AX351" s="44"/>
    </row>
    <row r="352" spans="1:50" x14ac:dyDescent="0.2">
      <c r="A352" s="12"/>
      <c r="B352" s="64"/>
      <c r="C352" s="18"/>
      <c r="D352" s="19"/>
      <c r="E352" s="65"/>
      <c r="F352" s="17"/>
      <c r="G352" s="27"/>
      <c r="H352" s="12"/>
      <c r="I352" s="15">
        <f>IF(Sprint5TasksTable[[#This Row],[Presup]]&gt;0,(MAX(J352:AX352)-MIN(J352:AX352))/Sprint5TasksTable[[#This Row],[Presup]],0)</f>
        <v>0</v>
      </c>
      <c r="J352" s="12"/>
      <c r="K352" s="12"/>
      <c r="L352" s="12"/>
      <c r="M352" s="12"/>
      <c r="N352" s="42"/>
      <c r="O352" s="44"/>
      <c r="P352" s="12"/>
      <c r="Q352" s="12"/>
      <c r="R352" s="12"/>
      <c r="S352" s="42"/>
      <c r="T352" s="44"/>
      <c r="U352" s="12"/>
      <c r="V352" s="12"/>
      <c r="W352" s="12"/>
      <c r="X352" s="42"/>
      <c r="Y352" s="44"/>
      <c r="Z352" s="12"/>
      <c r="AA352" s="12"/>
      <c r="AB352" s="12"/>
      <c r="AC352" s="42"/>
      <c r="AD352" s="44"/>
      <c r="AE352" s="12"/>
      <c r="AF352" s="12"/>
      <c r="AG352" s="12"/>
      <c r="AH352" s="42"/>
      <c r="AI352" s="44"/>
      <c r="AJ352" s="12"/>
      <c r="AK352" s="12"/>
      <c r="AL352" s="12"/>
      <c r="AM352" s="42"/>
      <c r="AN352" s="44"/>
      <c r="AO352" s="12"/>
      <c r="AP352" s="12"/>
      <c r="AQ352" s="12"/>
      <c r="AR352" s="42"/>
      <c r="AS352" s="44"/>
      <c r="AT352" s="12"/>
      <c r="AU352" s="12"/>
      <c r="AV352" s="12"/>
      <c r="AW352" s="42"/>
      <c r="AX352" s="44"/>
    </row>
    <row r="353" spans="1:50" x14ac:dyDescent="0.2">
      <c r="A353" s="12"/>
      <c r="B353" s="64"/>
      <c r="C353" s="18"/>
      <c r="D353" s="19"/>
      <c r="E353" s="65"/>
      <c r="F353" s="17"/>
      <c r="G353" s="27"/>
      <c r="H353" s="12"/>
      <c r="I353" s="15">
        <f>IF(Sprint5TasksTable[[#This Row],[Presup]]&gt;0,(MAX(J353:AX353)-MIN(J353:AX353))/Sprint5TasksTable[[#This Row],[Presup]],0)</f>
        <v>0</v>
      </c>
      <c r="J353" s="12"/>
      <c r="K353" s="12"/>
      <c r="L353" s="12"/>
      <c r="M353" s="12"/>
      <c r="N353" s="42"/>
      <c r="O353" s="44"/>
      <c r="P353" s="12"/>
      <c r="Q353" s="12"/>
      <c r="R353" s="12"/>
      <c r="S353" s="42"/>
      <c r="T353" s="44"/>
      <c r="U353" s="12"/>
      <c r="V353" s="12"/>
      <c r="W353" s="12"/>
      <c r="X353" s="42"/>
      <c r="Y353" s="44"/>
      <c r="Z353" s="12"/>
      <c r="AA353" s="12"/>
      <c r="AB353" s="12"/>
      <c r="AC353" s="42"/>
      <c r="AD353" s="44"/>
      <c r="AE353" s="12"/>
      <c r="AF353" s="12"/>
      <c r="AG353" s="12"/>
      <c r="AH353" s="42"/>
      <c r="AI353" s="44"/>
      <c r="AJ353" s="12"/>
      <c r="AK353" s="12"/>
      <c r="AL353" s="12"/>
      <c r="AM353" s="42"/>
      <c r="AN353" s="44"/>
      <c r="AO353" s="12"/>
      <c r="AP353" s="12"/>
      <c r="AQ353" s="12"/>
      <c r="AR353" s="42"/>
      <c r="AS353" s="44"/>
      <c r="AT353" s="12"/>
      <c r="AU353" s="12"/>
      <c r="AV353" s="12"/>
      <c r="AW353" s="42"/>
      <c r="AX353" s="44"/>
    </row>
    <row r="354" spans="1:50" x14ac:dyDescent="0.2">
      <c r="A354" s="12"/>
      <c r="B354" s="64"/>
      <c r="C354" s="18"/>
      <c r="D354" s="19"/>
      <c r="E354" s="65"/>
      <c r="F354" s="17"/>
      <c r="G354" s="27"/>
      <c r="H354" s="12"/>
      <c r="I354" s="15">
        <f>IF(Sprint5TasksTable[[#This Row],[Presup]]&gt;0,(MAX(J354:AX354)-MIN(J354:AX354))/Sprint5TasksTable[[#This Row],[Presup]],0)</f>
        <v>0</v>
      </c>
      <c r="J354" s="12"/>
      <c r="K354" s="12"/>
      <c r="L354" s="12"/>
      <c r="M354" s="12"/>
      <c r="N354" s="42"/>
      <c r="O354" s="44"/>
      <c r="P354" s="12"/>
      <c r="Q354" s="12"/>
      <c r="R354" s="12"/>
      <c r="S354" s="42"/>
      <c r="T354" s="44"/>
      <c r="U354" s="12"/>
      <c r="V354" s="12"/>
      <c r="W354" s="12"/>
      <c r="X354" s="42"/>
      <c r="Y354" s="44"/>
      <c r="Z354" s="12"/>
      <c r="AA354" s="12"/>
      <c r="AB354" s="12"/>
      <c r="AC354" s="42"/>
      <c r="AD354" s="44"/>
      <c r="AE354" s="12"/>
      <c r="AF354" s="12"/>
      <c r="AG354" s="12"/>
      <c r="AH354" s="42"/>
      <c r="AI354" s="44"/>
      <c r="AJ354" s="12"/>
      <c r="AK354" s="12"/>
      <c r="AL354" s="12"/>
      <c r="AM354" s="42"/>
      <c r="AN354" s="44"/>
      <c r="AO354" s="12"/>
      <c r="AP354" s="12"/>
      <c r="AQ354" s="12"/>
      <c r="AR354" s="42"/>
      <c r="AS354" s="44"/>
      <c r="AT354" s="12"/>
      <c r="AU354" s="12"/>
      <c r="AV354" s="12"/>
      <c r="AW354" s="42"/>
      <c r="AX354" s="44"/>
    </row>
    <row r="355" spans="1:50" x14ac:dyDescent="0.2">
      <c r="A355" s="12"/>
      <c r="B355" s="64"/>
      <c r="C355" s="18"/>
      <c r="D355" s="19"/>
      <c r="E355" s="65"/>
      <c r="F355" s="17"/>
      <c r="G355" s="27"/>
      <c r="H355" s="12"/>
      <c r="I355" s="15">
        <f>IF(Sprint5TasksTable[[#This Row],[Presup]]&gt;0,(MAX(J355:AX355)-MIN(J355:AX355))/Sprint5TasksTable[[#This Row],[Presup]],0)</f>
        <v>0</v>
      </c>
      <c r="J355" s="12"/>
      <c r="K355" s="12"/>
      <c r="L355" s="12"/>
      <c r="M355" s="12"/>
      <c r="N355" s="42"/>
      <c r="O355" s="44"/>
      <c r="P355" s="12"/>
      <c r="Q355" s="12"/>
      <c r="R355" s="12"/>
      <c r="S355" s="42"/>
      <c r="T355" s="44"/>
      <c r="U355" s="12"/>
      <c r="V355" s="12"/>
      <c r="W355" s="12"/>
      <c r="X355" s="42"/>
      <c r="Y355" s="44"/>
      <c r="Z355" s="12"/>
      <c r="AA355" s="12"/>
      <c r="AB355" s="12"/>
      <c r="AC355" s="42"/>
      <c r="AD355" s="44"/>
      <c r="AE355" s="12"/>
      <c r="AF355" s="12"/>
      <c r="AG355" s="12"/>
      <c r="AH355" s="42"/>
      <c r="AI355" s="44"/>
      <c r="AJ355" s="12"/>
      <c r="AK355" s="12"/>
      <c r="AL355" s="12"/>
      <c r="AM355" s="42"/>
      <c r="AN355" s="44"/>
      <c r="AO355" s="12"/>
      <c r="AP355" s="12"/>
      <c r="AQ355" s="12"/>
      <c r="AR355" s="42"/>
      <c r="AS355" s="44"/>
      <c r="AT355" s="12"/>
      <c r="AU355" s="12"/>
      <c r="AV355" s="12"/>
      <c r="AW355" s="42"/>
      <c r="AX355" s="44"/>
    </row>
    <row r="356" spans="1:50" x14ac:dyDescent="0.2">
      <c r="A356" s="12"/>
      <c r="B356" s="64"/>
      <c r="C356" s="18"/>
      <c r="D356" s="19"/>
      <c r="E356" s="65"/>
      <c r="F356" s="17"/>
      <c r="G356" s="27"/>
      <c r="H356" s="12"/>
      <c r="I356" s="15">
        <f>IF(Sprint5TasksTable[[#This Row],[Presup]]&gt;0,(MAX(J356:AX356)-MIN(J356:AX356))/Sprint5TasksTable[[#This Row],[Presup]],0)</f>
        <v>0</v>
      </c>
      <c r="J356" s="12"/>
      <c r="K356" s="12"/>
      <c r="L356" s="12"/>
      <c r="M356" s="12"/>
      <c r="N356" s="42"/>
      <c r="O356" s="44"/>
      <c r="P356" s="12"/>
      <c r="Q356" s="12"/>
      <c r="R356" s="12"/>
      <c r="S356" s="42"/>
      <c r="T356" s="44"/>
      <c r="U356" s="12"/>
      <c r="V356" s="12"/>
      <c r="W356" s="12"/>
      <c r="X356" s="42"/>
      <c r="Y356" s="44"/>
      <c r="Z356" s="12"/>
      <c r="AA356" s="12"/>
      <c r="AB356" s="12"/>
      <c r="AC356" s="42"/>
      <c r="AD356" s="44"/>
      <c r="AE356" s="12"/>
      <c r="AF356" s="12"/>
      <c r="AG356" s="12"/>
      <c r="AH356" s="42"/>
      <c r="AI356" s="44"/>
      <c r="AJ356" s="12"/>
      <c r="AK356" s="12"/>
      <c r="AL356" s="12"/>
      <c r="AM356" s="42"/>
      <c r="AN356" s="44"/>
      <c r="AO356" s="12"/>
      <c r="AP356" s="12"/>
      <c r="AQ356" s="12"/>
      <c r="AR356" s="42"/>
      <c r="AS356" s="44"/>
      <c r="AT356" s="12"/>
      <c r="AU356" s="12"/>
      <c r="AV356" s="12"/>
      <c r="AW356" s="42"/>
      <c r="AX356" s="44"/>
    </row>
    <row r="357" spans="1:50" x14ac:dyDescent="0.2">
      <c r="A357" s="12"/>
      <c r="B357" s="64"/>
      <c r="C357" s="18"/>
      <c r="D357" s="19"/>
      <c r="E357" s="65"/>
      <c r="F357" s="17"/>
      <c r="G357" s="27"/>
      <c r="H357" s="12"/>
      <c r="I357" s="15">
        <f>IF(Sprint5TasksTable[[#This Row],[Presup]]&gt;0,(MAX(J357:AX357)-MIN(J357:AX357))/Sprint5TasksTable[[#This Row],[Presup]],0)</f>
        <v>0</v>
      </c>
      <c r="J357" s="12"/>
      <c r="K357" s="12"/>
      <c r="L357" s="12"/>
      <c r="M357" s="12"/>
      <c r="N357" s="42"/>
      <c r="O357" s="44"/>
      <c r="P357" s="12"/>
      <c r="Q357" s="12"/>
      <c r="R357" s="12"/>
      <c r="S357" s="42"/>
      <c r="T357" s="44"/>
      <c r="U357" s="12"/>
      <c r="V357" s="12"/>
      <c r="W357" s="12"/>
      <c r="X357" s="42"/>
      <c r="Y357" s="44"/>
      <c r="Z357" s="12"/>
      <c r="AA357" s="12"/>
      <c r="AB357" s="12"/>
      <c r="AC357" s="42"/>
      <c r="AD357" s="44"/>
      <c r="AE357" s="12"/>
      <c r="AF357" s="12"/>
      <c r="AG357" s="12"/>
      <c r="AH357" s="42"/>
      <c r="AI357" s="44"/>
      <c r="AJ357" s="12"/>
      <c r="AK357" s="12"/>
      <c r="AL357" s="12"/>
      <c r="AM357" s="42"/>
      <c r="AN357" s="44"/>
      <c r="AO357" s="12"/>
      <c r="AP357" s="12"/>
      <c r="AQ357" s="12"/>
      <c r="AR357" s="42"/>
      <c r="AS357" s="44"/>
      <c r="AT357" s="12"/>
      <c r="AU357" s="12"/>
      <c r="AV357" s="12"/>
      <c r="AW357" s="42"/>
      <c r="AX357" s="44"/>
    </row>
    <row r="358" spans="1:50" x14ac:dyDescent="0.2">
      <c r="A358" s="12"/>
      <c r="B358" s="64"/>
      <c r="C358" s="18"/>
      <c r="D358" s="19"/>
      <c r="E358" s="65"/>
      <c r="F358" s="17"/>
      <c r="G358" s="27"/>
      <c r="H358" s="12"/>
      <c r="I358" s="15">
        <f>IF(Sprint5TasksTable[[#This Row],[Presup]]&gt;0,(MAX(J358:AX358)-MIN(J358:AX358))/Sprint5TasksTable[[#This Row],[Presup]],0)</f>
        <v>0</v>
      </c>
      <c r="J358" s="12"/>
      <c r="K358" s="12"/>
      <c r="L358" s="12"/>
      <c r="M358" s="12"/>
      <c r="N358" s="42"/>
      <c r="O358" s="44"/>
      <c r="P358" s="12"/>
      <c r="Q358" s="12"/>
      <c r="R358" s="12"/>
      <c r="S358" s="42"/>
      <c r="T358" s="44"/>
      <c r="U358" s="12"/>
      <c r="V358" s="12"/>
      <c r="W358" s="12"/>
      <c r="X358" s="42"/>
      <c r="Y358" s="44"/>
      <c r="Z358" s="12"/>
      <c r="AA358" s="12"/>
      <c r="AB358" s="12"/>
      <c r="AC358" s="42"/>
      <c r="AD358" s="44"/>
      <c r="AE358" s="12"/>
      <c r="AF358" s="12"/>
      <c r="AG358" s="12"/>
      <c r="AH358" s="42"/>
      <c r="AI358" s="44"/>
      <c r="AJ358" s="12"/>
      <c r="AK358" s="12"/>
      <c r="AL358" s="12"/>
      <c r="AM358" s="42"/>
      <c r="AN358" s="44"/>
      <c r="AO358" s="12"/>
      <c r="AP358" s="12"/>
      <c r="AQ358" s="12"/>
      <c r="AR358" s="42"/>
      <c r="AS358" s="44"/>
      <c r="AT358" s="12"/>
      <c r="AU358" s="12"/>
      <c r="AV358" s="12"/>
      <c r="AW358" s="42"/>
      <c r="AX358" s="44"/>
    </row>
    <row r="359" spans="1:50" x14ac:dyDescent="0.2">
      <c r="A359" s="12"/>
      <c r="B359" s="64"/>
      <c r="C359" s="18"/>
      <c r="D359" s="19"/>
      <c r="E359" s="65"/>
      <c r="F359" s="17"/>
      <c r="G359" s="27"/>
      <c r="H359" s="12"/>
      <c r="I359" s="15">
        <f>IF(Sprint5TasksTable[[#This Row],[Presup]]&gt;0,(MAX(J359:AX359)-MIN(J359:AX359))/Sprint5TasksTable[[#This Row],[Presup]],0)</f>
        <v>0</v>
      </c>
      <c r="J359" s="12"/>
      <c r="K359" s="12"/>
      <c r="L359" s="12"/>
      <c r="M359" s="12"/>
      <c r="N359" s="42"/>
      <c r="O359" s="44"/>
      <c r="P359" s="12"/>
      <c r="Q359" s="12"/>
      <c r="R359" s="12"/>
      <c r="S359" s="42"/>
      <c r="T359" s="44"/>
      <c r="U359" s="12"/>
      <c r="V359" s="12"/>
      <c r="W359" s="12"/>
      <c r="X359" s="42"/>
      <c r="Y359" s="44"/>
      <c r="Z359" s="12"/>
      <c r="AA359" s="12"/>
      <c r="AB359" s="12"/>
      <c r="AC359" s="42"/>
      <c r="AD359" s="44"/>
      <c r="AE359" s="12"/>
      <c r="AF359" s="12"/>
      <c r="AG359" s="12"/>
      <c r="AH359" s="42"/>
      <c r="AI359" s="44"/>
      <c r="AJ359" s="12"/>
      <c r="AK359" s="12"/>
      <c r="AL359" s="12"/>
      <c r="AM359" s="42"/>
      <c r="AN359" s="44"/>
      <c r="AO359" s="12"/>
      <c r="AP359" s="12"/>
      <c r="AQ359" s="12"/>
      <c r="AR359" s="42"/>
      <c r="AS359" s="44"/>
      <c r="AT359" s="12"/>
      <c r="AU359" s="12"/>
      <c r="AV359" s="12"/>
      <c r="AW359" s="42"/>
      <c r="AX359" s="44"/>
    </row>
    <row r="360" spans="1:50" x14ac:dyDescent="0.2">
      <c r="A360" s="12"/>
      <c r="B360" s="64"/>
      <c r="C360" s="18"/>
      <c r="D360" s="19"/>
      <c r="E360" s="65"/>
      <c r="F360" s="17"/>
      <c r="G360" s="27"/>
      <c r="H360" s="12"/>
      <c r="I360" s="15">
        <f>IF(Sprint5TasksTable[[#This Row],[Presup]]&gt;0,(MAX(J360:AX360)-MIN(J360:AX360))/Sprint5TasksTable[[#This Row],[Presup]],0)</f>
        <v>0</v>
      </c>
      <c r="J360" s="12"/>
      <c r="K360" s="12"/>
      <c r="L360" s="12"/>
      <c r="M360" s="12"/>
      <c r="N360" s="42"/>
      <c r="O360" s="44"/>
      <c r="P360" s="12"/>
      <c r="Q360" s="12"/>
      <c r="R360" s="12"/>
      <c r="S360" s="42"/>
      <c r="T360" s="44"/>
      <c r="U360" s="12"/>
      <c r="V360" s="12"/>
      <c r="W360" s="12"/>
      <c r="X360" s="42"/>
      <c r="Y360" s="44"/>
      <c r="Z360" s="12"/>
      <c r="AA360" s="12"/>
      <c r="AB360" s="12"/>
      <c r="AC360" s="42"/>
      <c r="AD360" s="44"/>
      <c r="AE360" s="12"/>
      <c r="AF360" s="12"/>
      <c r="AG360" s="12"/>
      <c r="AH360" s="42"/>
      <c r="AI360" s="44"/>
      <c r="AJ360" s="12"/>
      <c r="AK360" s="12"/>
      <c r="AL360" s="12"/>
      <c r="AM360" s="42"/>
      <c r="AN360" s="44"/>
      <c r="AO360" s="12"/>
      <c r="AP360" s="12"/>
      <c r="AQ360" s="12"/>
      <c r="AR360" s="42"/>
      <c r="AS360" s="44"/>
      <c r="AT360" s="12"/>
      <c r="AU360" s="12"/>
      <c r="AV360" s="12"/>
      <c r="AW360" s="42"/>
      <c r="AX360" s="44"/>
    </row>
    <row r="361" spans="1:50" x14ac:dyDescent="0.2">
      <c r="A361" s="12"/>
      <c r="B361" s="64"/>
      <c r="C361" s="18"/>
      <c r="D361" s="19"/>
      <c r="E361" s="65"/>
      <c r="F361" s="17"/>
      <c r="G361" s="27"/>
      <c r="H361" s="12"/>
      <c r="I361" s="15">
        <f>IF(Sprint5TasksTable[[#This Row],[Presup]]&gt;0,(MAX(J361:AX361)-MIN(J361:AX361))/Sprint5TasksTable[[#This Row],[Presup]],0)</f>
        <v>0</v>
      </c>
      <c r="J361" s="12"/>
      <c r="K361" s="12"/>
      <c r="L361" s="12"/>
      <c r="M361" s="12"/>
      <c r="N361" s="42"/>
      <c r="O361" s="44"/>
      <c r="P361" s="12"/>
      <c r="Q361" s="12"/>
      <c r="R361" s="12"/>
      <c r="S361" s="42"/>
      <c r="T361" s="44"/>
      <c r="U361" s="12"/>
      <c r="V361" s="12"/>
      <c r="W361" s="12"/>
      <c r="X361" s="42"/>
      <c r="Y361" s="44"/>
      <c r="Z361" s="12"/>
      <c r="AA361" s="12"/>
      <c r="AB361" s="12"/>
      <c r="AC361" s="42"/>
      <c r="AD361" s="44"/>
      <c r="AE361" s="12"/>
      <c r="AF361" s="12"/>
      <c r="AG361" s="12"/>
      <c r="AH361" s="42"/>
      <c r="AI361" s="44"/>
      <c r="AJ361" s="12"/>
      <c r="AK361" s="12"/>
      <c r="AL361" s="12"/>
      <c r="AM361" s="42"/>
      <c r="AN361" s="44"/>
      <c r="AO361" s="12"/>
      <c r="AP361" s="12"/>
      <c r="AQ361" s="12"/>
      <c r="AR361" s="42"/>
      <c r="AS361" s="44"/>
      <c r="AT361" s="12"/>
      <c r="AU361" s="12"/>
      <c r="AV361" s="12"/>
      <c r="AW361" s="42"/>
      <c r="AX361" s="44"/>
    </row>
    <row r="362" spans="1:50" x14ac:dyDescent="0.2">
      <c r="A362" s="12"/>
      <c r="B362" s="64"/>
      <c r="C362" s="18"/>
      <c r="D362" s="19"/>
      <c r="E362" s="65"/>
      <c r="F362" s="17"/>
      <c r="G362" s="27"/>
      <c r="H362" s="12"/>
      <c r="I362" s="15">
        <f>IF(Sprint5TasksTable[[#This Row],[Presup]]&gt;0,(MAX(J362:AX362)-MIN(J362:AX362))/Sprint5TasksTable[[#This Row],[Presup]],0)</f>
        <v>0</v>
      </c>
      <c r="J362" s="12"/>
      <c r="K362" s="12"/>
      <c r="L362" s="12"/>
      <c r="M362" s="12"/>
      <c r="N362" s="42"/>
      <c r="O362" s="44"/>
      <c r="P362" s="12"/>
      <c r="Q362" s="12"/>
      <c r="R362" s="12"/>
      <c r="S362" s="42"/>
      <c r="T362" s="44"/>
      <c r="U362" s="12"/>
      <c r="V362" s="12"/>
      <c r="W362" s="12"/>
      <c r="X362" s="42"/>
      <c r="Y362" s="44"/>
      <c r="Z362" s="12"/>
      <c r="AA362" s="12"/>
      <c r="AB362" s="12"/>
      <c r="AC362" s="42"/>
      <c r="AD362" s="44"/>
      <c r="AE362" s="12"/>
      <c r="AF362" s="12"/>
      <c r="AG362" s="12"/>
      <c r="AH362" s="42"/>
      <c r="AI362" s="44"/>
      <c r="AJ362" s="12"/>
      <c r="AK362" s="12"/>
      <c r="AL362" s="12"/>
      <c r="AM362" s="42"/>
      <c r="AN362" s="44"/>
      <c r="AO362" s="12"/>
      <c r="AP362" s="12"/>
      <c r="AQ362" s="12"/>
      <c r="AR362" s="42"/>
      <c r="AS362" s="44"/>
      <c r="AT362" s="12"/>
      <c r="AU362" s="12"/>
      <c r="AV362" s="12"/>
      <c r="AW362" s="42"/>
      <c r="AX362" s="44"/>
    </row>
    <row r="363" spans="1:50" x14ac:dyDescent="0.2">
      <c r="A363" s="12"/>
      <c r="B363" s="64"/>
      <c r="C363" s="18"/>
      <c r="D363" s="19"/>
      <c r="E363" s="65"/>
      <c r="F363" s="17"/>
      <c r="G363" s="27"/>
      <c r="H363" s="12"/>
      <c r="I363" s="15">
        <f>IF(Sprint5TasksTable[[#This Row],[Presup]]&gt;0,(MAX(J363:AX363)-MIN(J363:AX363))/Sprint5TasksTable[[#This Row],[Presup]],0)</f>
        <v>0</v>
      </c>
      <c r="J363" s="12"/>
      <c r="K363" s="12"/>
      <c r="L363" s="12"/>
      <c r="M363" s="12"/>
      <c r="N363" s="42"/>
      <c r="O363" s="44"/>
      <c r="P363" s="12"/>
      <c r="Q363" s="12"/>
      <c r="R363" s="12"/>
      <c r="S363" s="42"/>
      <c r="T363" s="44"/>
      <c r="U363" s="12"/>
      <c r="V363" s="12"/>
      <c r="W363" s="12"/>
      <c r="X363" s="42"/>
      <c r="Y363" s="44"/>
      <c r="Z363" s="12"/>
      <c r="AA363" s="12"/>
      <c r="AB363" s="12"/>
      <c r="AC363" s="42"/>
      <c r="AD363" s="44"/>
      <c r="AE363" s="12"/>
      <c r="AF363" s="12"/>
      <c r="AG363" s="12"/>
      <c r="AH363" s="42"/>
      <c r="AI363" s="44"/>
      <c r="AJ363" s="12"/>
      <c r="AK363" s="12"/>
      <c r="AL363" s="12"/>
      <c r="AM363" s="42"/>
      <c r="AN363" s="44"/>
      <c r="AO363" s="12"/>
      <c r="AP363" s="12"/>
      <c r="AQ363" s="12"/>
      <c r="AR363" s="42"/>
      <c r="AS363" s="44"/>
      <c r="AT363" s="12"/>
      <c r="AU363" s="12"/>
      <c r="AV363" s="12"/>
      <c r="AW363" s="42"/>
      <c r="AX363" s="44"/>
    </row>
    <row r="364" spans="1:50" x14ac:dyDescent="0.2">
      <c r="A364" s="12"/>
      <c r="B364" s="64"/>
      <c r="C364" s="18"/>
      <c r="D364" s="19"/>
      <c r="E364" s="65"/>
      <c r="F364" s="17"/>
      <c r="G364" s="27"/>
      <c r="H364" s="12"/>
      <c r="I364" s="15">
        <f>IF(Sprint5TasksTable[[#This Row],[Presup]]&gt;0,(MAX(J364:AX364)-MIN(J364:AX364))/Sprint5TasksTable[[#This Row],[Presup]],0)</f>
        <v>0</v>
      </c>
      <c r="J364" s="12"/>
      <c r="K364" s="12"/>
      <c r="L364" s="12"/>
      <c r="M364" s="12"/>
      <c r="N364" s="42"/>
      <c r="O364" s="44"/>
      <c r="P364" s="12"/>
      <c r="Q364" s="12"/>
      <c r="R364" s="12"/>
      <c r="S364" s="42"/>
      <c r="T364" s="44"/>
      <c r="U364" s="12"/>
      <c r="V364" s="12"/>
      <c r="W364" s="12"/>
      <c r="X364" s="42"/>
      <c r="Y364" s="44"/>
      <c r="Z364" s="12"/>
      <c r="AA364" s="12"/>
      <c r="AB364" s="12"/>
      <c r="AC364" s="42"/>
      <c r="AD364" s="44"/>
      <c r="AE364" s="12"/>
      <c r="AF364" s="12"/>
      <c r="AG364" s="12"/>
      <c r="AH364" s="42"/>
      <c r="AI364" s="44"/>
      <c r="AJ364" s="12"/>
      <c r="AK364" s="12"/>
      <c r="AL364" s="12"/>
      <c r="AM364" s="42"/>
      <c r="AN364" s="44"/>
      <c r="AO364" s="12"/>
      <c r="AP364" s="12"/>
      <c r="AQ364" s="12"/>
      <c r="AR364" s="42"/>
      <c r="AS364" s="44"/>
      <c r="AT364" s="12"/>
      <c r="AU364" s="12"/>
      <c r="AV364" s="12"/>
      <c r="AW364" s="42"/>
      <c r="AX364" s="44"/>
    </row>
    <row r="365" spans="1:50" x14ac:dyDescent="0.2">
      <c r="A365" s="12"/>
      <c r="B365" s="64"/>
      <c r="C365" s="18"/>
      <c r="D365" s="19"/>
      <c r="E365" s="65"/>
      <c r="F365" s="17"/>
      <c r="G365" s="27"/>
      <c r="H365" s="12"/>
      <c r="I365" s="15">
        <f>IF(Sprint5TasksTable[[#This Row],[Presup]]&gt;0,(MAX(J365:AX365)-MIN(J365:AX365))/Sprint5TasksTable[[#This Row],[Presup]],0)</f>
        <v>0</v>
      </c>
      <c r="J365" s="12"/>
      <c r="K365" s="12"/>
      <c r="L365" s="12"/>
      <c r="M365" s="12"/>
      <c r="N365" s="42"/>
      <c r="O365" s="44"/>
      <c r="P365" s="12"/>
      <c r="Q365" s="12"/>
      <c r="R365" s="12"/>
      <c r="S365" s="42"/>
      <c r="T365" s="44"/>
      <c r="U365" s="12"/>
      <c r="V365" s="12"/>
      <c r="W365" s="12"/>
      <c r="X365" s="42"/>
      <c r="Y365" s="44"/>
      <c r="Z365" s="12"/>
      <c r="AA365" s="12"/>
      <c r="AB365" s="12"/>
      <c r="AC365" s="42"/>
      <c r="AD365" s="44"/>
      <c r="AE365" s="12"/>
      <c r="AF365" s="12"/>
      <c r="AG365" s="12"/>
      <c r="AH365" s="42"/>
      <c r="AI365" s="44"/>
      <c r="AJ365" s="12"/>
      <c r="AK365" s="12"/>
      <c r="AL365" s="12"/>
      <c r="AM365" s="42"/>
      <c r="AN365" s="44"/>
      <c r="AO365" s="12"/>
      <c r="AP365" s="12"/>
      <c r="AQ365" s="12"/>
      <c r="AR365" s="42"/>
      <c r="AS365" s="44"/>
      <c r="AT365" s="12"/>
      <c r="AU365" s="12"/>
      <c r="AV365" s="12"/>
      <c r="AW365" s="42"/>
      <c r="AX365" s="44"/>
    </row>
    <row r="366" spans="1:50" x14ac:dyDescent="0.2">
      <c r="A366" s="12"/>
      <c r="B366" s="64"/>
      <c r="C366" s="18"/>
      <c r="D366" s="19"/>
      <c r="E366" s="65"/>
      <c r="F366" s="17"/>
      <c r="G366" s="27"/>
      <c r="H366" s="12"/>
      <c r="I366" s="15">
        <f>IF(Sprint5TasksTable[[#This Row],[Presup]]&gt;0,(MAX(J366:AX366)-MIN(J366:AX366))/Sprint5TasksTable[[#This Row],[Presup]],0)</f>
        <v>0</v>
      </c>
      <c r="J366" s="12"/>
      <c r="K366" s="12"/>
      <c r="L366" s="12"/>
      <c r="M366" s="12"/>
      <c r="N366" s="42"/>
      <c r="O366" s="44"/>
      <c r="P366" s="12"/>
      <c r="Q366" s="12"/>
      <c r="R366" s="12"/>
      <c r="S366" s="42"/>
      <c r="T366" s="44"/>
      <c r="U366" s="12"/>
      <c r="V366" s="12"/>
      <c r="W366" s="12"/>
      <c r="X366" s="42"/>
      <c r="Y366" s="44"/>
      <c r="Z366" s="12"/>
      <c r="AA366" s="12"/>
      <c r="AB366" s="12"/>
      <c r="AC366" s="42"/>
      <c r="AD366" s="44"/>
      <c r="AE366" s="12"/>
      <c r="AF366" s="12"/>
      <c r="AG366" s="12"/>
      <c r="AH366" s="42"/>
      <c r="AI366" s="44"/>
      <c r="AJ366" s="12"/>
      <c r="AK366" s="12"/>
      <c r="AL366" s="12"/>
      <c r="AM366" s="42"/>
      <c r="AN366" s="44"/>
      <c r="AO366" s="12"/>
      <c r="AP366" s="12"/>
      <c r="AQ366" s="12"/>
      <c r="AR366" s="42"/>
      <c r="AS366" s="44"/>
      <c r="AT366" s="12"/>
      <c r="AU366" s="12"/>
      <c r="AV366" s="12"/>
      <c r="AW366" s="42"/>
      <c r="AX366" s="44"/>
    </row>
    <row r="367" spans="1:50" x14ac:dyDescent="0.2">
      <c r="A367" s="12"/>
      <c r="B367" s="64"/>
      <c r="C367" s="18"/>
      <c r="D367" s="19"/>
      <c r="E367" s="65"/>
      <c r="F367" s="17"/>
      <c r="G367" s="27"/>
      <c r="H367" s="12"/>
      <c r="I367" s="15">
        <f>IF(Sprint5TasksTable[[#This Row],[Presup]]&gt;0,(MAX(J367:AX367)-MIN(J367:AX367))/Sprint5TasksTable[[#This Row],[Presup]],0)</f>
        <v>0</v>
      </c>
      <c r="J367" s="12"/>
      <c r="K367" s="12"/>
      <c r="L367" s="12"/>
      <c r="M367" s="12"/>
      <c r="N367" s="42"/>
      <c r="O367" s="44"/>
      <c r="P367" s="12"/>
      <c r="Q367" s="12"/>
      <c r="R367" s="12"/>
      <c r="S367" s="42"/>
      <c r="T367" s="44"/>
      <c r="U367" s="12"/>
      <c r="V367" s="12"/>
      <c r="W367" s="12"/>
      <c r="X367" s="42"/>
      <c r="Y367" s="44"/>
      <c r="Z367" s="12"/>
      <c r="AA367" s="12"/>
      <c r="AB367" s="12"/>
      <c r="AC367" s="42"/>
      <c r="AD367" s="44"/>
      <c r="AE367" s="12"/>
      <c r="AF367" s="12"/>
      <c r="AG367" s="12"/>
      <c r="AH367" s="42"/>
      <c r="AI367" s="44"/>
      <c r="AJ367" s="12"/>
      <c r="AK367" s="12"/>
      <c r="AL367" s="12"/>
      <c r="AM367" s="42"/>
      <c r="AN367" s="44"/>
      <c r="AO367" s="12"/>
      <c r="AP367" s="12"/>
      <c r="AQ367" s="12"/>
      <c r="AR367" s="42"/>
      <c r="AS367" s="44"/>
      <c r="AT367" s="12"/>
      <c r="AU367" s="12"/>
      <c r="AV367" s="12"/>
      <c r="AW367" s="42"/>
      <c r="AX367" s="44"/>
    </row>
    <row r="368" spans="1:50" x14ac:dyDescent="0.2">
      <c r="A368" s="12"/>
      <c r="B368" s="64"/>
      <c r="C368" s="18"/>
      <c r="D368" s="19"/>
      <c r="E368" s="65"/>
      <c r="F368" s="17"/>
      <c r="G368" s="27"/>
      <c r="H368" s="12"/>
      <c r="I368" s="15">
        <f>IF(Sprint5TasksTable[[#This Row],[Presup]]&gt;0,(MAX(J368:AX368)-MIN(J368:AX368))/Sprint5TasksTable[[#This Row],[Presup]],0)</f>
        <v>0</v>
      </c>
      <c r="J368" s="12"/>
      <c r="K368" s="12"/>
      <c r="L368" s="12"/>
      <c r="M368" s="12"/>
      <c r="N368" s="42"/>
      <c r="O368" s="44"/>
      <c r="P368" s="12"/>
      <c r="Q368" s="12"/>
      <c r="R368" s="12"/>
      <c r="S368" s="42"/>
      <c r="T368" s="44"/>
      <c r="U368" s="12"/>
      <c r="V368" s="12"/>
      <c r="W368" s="12"/>
      <c r="X368" s="42"/>
      <c r="Y368" s="44"/>
      <c r="Z368" s="12"/>
      <c r="AA368" s="12"/>
      <c r="AB368" s="12"/>
      <c r="AC368" s="42"/>
      <c r="AD368" s="44"/>
      <c r="AE368" s="12"/>
      <c r="AF368" s="12"/>
      <c r="AG368" s="12"/>
      <c r="AH368" s="42"/>
      <c r="AI368" s="44"/>
      <c r="AJ368" s="12"/>
      <c r="AK368" s="12"/>
      <c r="AL368" s="12"/>
      <c r="AM368" s="42"/>
      <c r="AN368" s="44"/>
      <c r="AO368" s="12"/>
      <c r="AP368" s="12"/>
      <c r="AQ368" s="12"/>
      <c r="AR368" s="42"/>
      <c r="AS368" s="44"/>
      <c r="AT368" s="12"/>
      <c r="AU368" s="12"/>
      <c r="AV368" s="12"/>
      <c r="AW368" s="42"/>
      <c r="AX368" s="44"/>
    </row>
    <row r="369" spans="1:50" x14ac:dyDescent="0.2">
      <c r="A369" s="12"/>
      <c r="B369" s="64"/>
      <c r="C369" s="18"/>
      <c r="D369" s="19"/>
      <c r="E369" s="65"/>
      <c r="F369" s="17"/>
      <c r="G369" s="27"/>
      <c r="H369" s="12"/>
      <c r="I369" s="15">
        <f>IF(Sprint5TasksTable[[#This Row],[Presup]]&gt;0,(MAX(J369:AX369)-MIN(J369:AX369))/Sprint5TasksTable[[#This Row],[Presup]],0)</f>
        <v>0</v>
      </c>
      <c r="J369" s="12"/>
      <c r="K369" s="12"/>
      <c r="L369" s="12"/>
      <c r="M369" s="12"/>
      <c r="N369" s="42"/>
      <c r="O369" s="44"/>
      <c r="P369" s="12"/>
      <c r="Q369" s="12"/>
      <c r="R369" s="12"/>
      <c r="S369" s="42"/>
      <c r="T369" s="44"/>
      <c r="U369" s="12"/>
      <c r="V369" s="12"/>
      <c r="W369" s="12"/>
      <c r="X369" s="42"/>
      <c r="Y369" s="44"/>
      <c r="Z369" s="12"/>
      <c r="AA369" s="12"/>
      <c r="AB369" s="12"/>
      <c r="AC369" s="42"/>
      <c r="AD369" s="44"/>
      <c r="AE369" s="12"/>
      <c r="AF369" s="12"/>
      <c r="AG369" s="12"/>
      <c r="AH369" s="42"/>
      <c r="AI369" s="44"/>
      <c r="AJ369" s="12"/>
      <c r="AK369" s="12"/>
      <c r="AL369" s="12"/>
      <c r="AM369" s="42"/>
      <c r="AN369" s="44"/>
      <c r="AO369" s="12"/>
      <c r="AP369" s="12"/>
      <c r="AQ369" s="12"/>
      <c r="AR369" s="42"/>
      <c r="AS369" s="44"/>
      <c r="AT369" s="12"/>
      <c r="AU369" s="12"/>
      <c r="AV369" s="12"/>
      <c r="AW369" s="42"/>
      <c r="AX369" s="44"/>
    </row>
    <row r="370" spans="1:50" x14ac:dyDescent="0.2">
      <c r="A370" s="12"/>
      <c r="B370" s="64"/>
      <c r="C370" s="18"/>
      <c r="D370" s="19"/>
      <c r="E370" s="65"/>
      <c r="F370" s="17"/>
      <c r="G370" s="27"/>
      <c r="H370" s="12"/>
      <c r="I370" s="15">
        <f>IF(Sprint5TasksTable[[#This Row],[Presup]]&gt;0,(MAX(J370:AX370)-MIN(J370:AX370))/Sprint5TasksTable[[#This Row],[Presup]],0)</f>
        <v>0</v>
      </c>
      <c r="J370" s="12"/>
      <c r="K370" s="12"/>
      <c r="L370" s="12"/>
      <c r="M370" s="12"/>
      <c r="N370" s="42"/>
      <c r="O370" s="44"/>
      <c r="P370" s="12"/>
      <c r="Q370" s="12"/>
      <c r="R370" s="12"/>
      <c r="S370" s="42"/>
      <c r="T370" s="44"/>
      <c r="U370" s="12"/>
      <c r="V370" s="12"/>
      <c r="W370" s="12"/>
      <c r="X370" s="42"/>
      <c r="Y370" s="44"/>
      <c r="Z370" s="12"/>
      <c r="AA370" s="12"/>
      <c r="AB370" s="12"/>
      <c r="AC370" s="42"/>
      <c r="AD370" s="44"/>
      <c r="AE370" s="12"/>
      <c r="AF370" s="12"/>
      <c r="AG370" s="12"/>
      <c r="AH370" s="42"/>
      <c r="AI370" s="44"/>
      <c r="AJ370" s="12"/>
      <c r="AK370" s="12"/>
      <c r="AL370" s="12"/>
      <c r="AM370" s="42"/>
      <c r="AN370" s="44"/>
      <c r="AO370" s="12"/>
      <c r="AP370" s="12"/>
      <c r="AQ370" s="12"/>
      <c r="AR370" s="42"/>
      <c r="AS370" s="44"/>
      <c r="AT370" s="12"/>
      <c r="AU370" s="12"/>
      <c r="AV370" s="12"/>
      <c r="AW370" s="42"/>
      <c r="AX370" s="44"/>
    </row>
    <row r="371" spans="1:50" x14ac:dyDescent="0.2">
      <c r="A371" s="12"/>
      <c r="B371" s="64"/>
      <c r="C371" s="18"/>
      <c r="D371" s="19"/>
      <c r="E371" s="65"/>
      <c r="F371" s="17"/>
      <c r="G371" s="27"/>
      <c r="H371" s="12"/>
      <c r="I371" s="15">
        <f>IF(Sprint5TasksTable[[#This Row],[Presup]]&gt;0,(MAX(J371:AX371)-MIN(J371:AX371))/Sprint5TasksTable[[#This Row],[Presup]],0)</f>
        <v>0</v>
      </c>
      <c r="J371" s="12"/>
      <c r="K371" s="12"/>
      <c r="L371" s="12"/>
      <c r="M371" s="12"/>
      <c r="N371" s="42"/>
      <c r="O371" s="44"/>
      <c r="P371" s="12"/>
      <c r="Q371" s="12"/>
      <c r="R371" s="12"/>
      <c r="S371" s="42"/>
      <c r="T371" s="44"/>
      <c r="U371" s="12"/>
      <c r="V371" s="12"/>
      <c r="W371" s="12"/>
      <c r="X371" s="42"/>
      <c r="Y371" s="44"/>
      <c r="Z371" s="12"/>
      <c r="AA371" s="12"/>
      <c r="AB371" s="12"/>
      <c r="AC371" s="42"/>
      <c r="AD371" s="44"/>
      <c r="AE371" s="12"/>
      <c r="AF371" s="12"/>
      <c r="AG371" s="12"/>
      <c r="AH371" s="42"/>
      <c r="AI371" s="44"/>
      <c r="AJ371" s="12"/>
      <c r="AK371" s="12"/>
      <c r="AL371" s="12"/>
      <c r="AM371" s="42"/>
      <c r="AN371" s="44"/>
      <c r="AO371" s="12"/>
      <c r="AP371" s="12"/>
      <c r="AQ371" s="12"/>
      <c r="AR371" s="42"/>
      <c r="AS371" s="44"/>
      <c r="AT371" s="12"/>
      <c r="AU371" s="12"/>
      <c r="AV371" s="12"/>
      <c r="AW371" s="42"/>
      <c r="AX371" s="44"/>
    </row>
    <row r="372" spans="1:50" x14ac:dyDescent="0.2">
      <c r="A372" s="12"/>
      <c r="B372" s="64"/>
      <c r="C372" s="18"/>
      <c r="D372" s="19"/>
      <c r="E372" s="65"/>
      <c r="F372" s="17"/>
      <c r="G372" s="27"/>
      <c r="H372" s="12"/>
      <c r="I372" s="15">
        <f>IF(Sprint5TasksTable[[#This Row],[Presup]]&gt;0,(MAX(J372:AX372)-MIN(J372:AX372))/Sprint5TasksTable[[#This Row],[Presup]],0)</f>
        <v>0</v>
      </c>
      <c r="J372" s="12"/>
      <c r="K372" s="12"/>
      <c r="L372" s="12"/>
      <c r="M372" s="12"/>
      <c r="N372" s="42"/>
      <c r="O372" s="44"/>
      <c r="P372" s="12"/>
      <c r="Q372" s="12"/>
      <c r="R372" s="12"/>
      <c r="S372" s="42"/>
      <c r="T372" s="44"/>
      <c r="U372" s="12"/>
      <c r="V372" s="12"/>
      <c r="W372" s="12"/>
      <c r="X372" s="42"/>
      <c r="Y372" s="44"/>
      <c r="Z372" s="12"/>
      <c r="AA372" s="12"/>
      <c r="AB372" s="12"/>
      <c r="AC372" s="42"/>
      <c r="AD372" s="44"/>
      <c r="AE372" s="12"/>
      <c r="AF372" s="12"/>
      <c r="AG372" s="12"/>
      <c r="AH372" s="42"/>
      <c r="AI372" s="44"/>
      <c r="AJ372" s="12"/>
      <c r="AK372" s="12"/>
      <c r="AL372" s="12"/>
      <c r="AM372" s="42"/>
      <c r="AN372" s="44"/>
      <c r="AO372" s="12"/>
      <c r="AP372" s="12"/>
      <c r="AQ372" s="12"/>
      <c r="AR372" s="42"/>
      <c r="AS372" s="44"/>
      <c r="AT372" s="12"/>
      <c r="AU372" s="12"/>
      <c r="AV372" s="12"/>
      <c r="AW372" s="42"/>
      <c r="AX372" s="44"/>
    </row>
    <row r="373" spans="1:50" x14ac:dyDescent="0.2">
      <c r="A373" s="12"/>
      <c r="B373" s="64"/>
      <c r="C373" s="18"/>
      <c r="D373" s="19"/>
      <c r="E373" s="65"/>
      <c r="F373" s="17"/>
      <c r="G373" s="27"/>
      <c r="H373" s="12"/>
      <c r="I373" s="15">
        <f>IF(Sprint5TasksTable[[#This Row],[Presup]]&gt;0,(MAX(J373:AX373)-MIN(J373:AX373))/Sprint5TasksTable[[#This Row],[Presup]],0)</f>
        <v>0</v>
      </c>
      <c r="J373" s="12"/>
      <c r="K373" s="12"/>
      <c r="L373" s="12"/>
      <c r="M373" s="12"/>
      <c r="N373" s="42"/>
      <c r="O373" s="44"/>
      <c r="P373" s="12"/>
      <c r="Q373" s="12"/>
      <c r="R373" s="12"/>
      <c r="S373" s="42"/>
      <c r="T373" s="44"/>
      <c r="U373" s="12"/>
      <c r="V373" s="12"/>
      <c r="W373" s="12"/>
      <c r="X373" s="42"/>
      <c r="Y373" s="44"/>
      <c r="Z373" s="12"/>
      <c r="AA373" s="12"/>
      <c r="AB373" s="12"/>
      <c r="AC373" s="42"/>
      <c r="AD373" s="44"/>
      <c r="AE373" s="12"/>
      <c r="AF373" s="12"/>
      <c r="AG373" s="12"/>
      <c r="AH373" s="42"/>
      <c r="AI373" s="44"/>
      <c r="AJ373" s="12"/>
      <c r="AK373" s="12"/>
      <c r="AL373" s="12"/>
      <c r="AM373" s="42"/>
      <c r="AN373" s="44"/>
      <c r="AO373" s="12"/>
      <c r="AP373" s="12"/>
      <c r="AQ373" s="12"/>
      <c r="AR373" s="42"/>
      <c r="AS373" s="44"/>
      <c r="AT373" s="12"/>
      <c r="AU373" s="12"/>
      <c r="AV373" s="12"/>
      <c r="AW373" s="42"/>
      <c r="AX373" s="44"/>
    </row>
    <row r="374" spans="1:50" x14ac:dyDescent="0.2">
      <c r="A374" s="12"/>
      <c r="B374" s="64"/>
      <c r="C374" s="18"/>
      <c r="D374" s="19"/>
      <c r="E374" s="65"/>
      <c r="F374" s="17"/>
      <c r="G374" s="27"/>
      <c r="H374" s="12"/>
      <c r="I374" s="15">
        <f>IF(Sprint5TasksTable[[#This Row],[Presup]]&gt;0,(MAX(J374:AX374)-MIN(J374:AX374))/Sprint5TasksTable[[#This Row],[Presup]],0)</f>
        <v>0</v>
      </c>
      <c r="J374" s="12"/>
      <c r="K374" s="12"/>
      <c r="L374" s="12"/>
      <c r="M374" s="12"/>
      <c r="N374" s="42"/>
      <c r="O374" s="44"/>
      <c r="P374" s="12"/>
      <c r="Q374" s="12"/>
      <c r="R374" s="12"/>
      <c r="S374" s="42"/>
      <c r="T374" s="44"/>
      <c r="U374" s="12"/>
      <c r="V374" s="12"/>
      <c r="W374" s="12"/>
      <c r="X374" s="42"/>
      <c r="Y374" s="44"/>
      <c r="Z374" s="12"/>
      <c r="AA374" s="12"/>
      <c r="AB374" s="12"/>
      <c r="AC374" s="42"/>
      <c r="AD374" s="44"/>
      <c r="AE374" s="12"/>
      <c r="AF374" s="12"/>
      <c r="AG374" s="12"/>
      <c r="AH374" s="42"/>
      <c r="AI374" s="44"/>
      <c r="AJ374" s="12"/>
      <c r="AK374" s="12"/>
      <c r="AL374" s="12"/>
      <c r="AM374" s="42"/>
      <c r="AN374" s="44"/>
      <c r="AO374" s="12"/>
      <c r="AP374" s="12"/>
      <c r="AQ374" s="12"/>
      <c r="AR374" s="42"/>
      <c r="AS374" s="44"/>
      <c r="AT374" s="12"/>
      <c r="AU374" s="12"/>
      <c r="AV374" s="12"/>
      <c r="AW374" s="42"/>
      <c r="AX374" s="44"/>
    </row>
    <row r="375" spans="1:50" x14ac:dyDescent="0.2">
      <c r="A375" s="12"/>
      <c r="B375" s="64"/>
      <c r="C375" s="18"/>
      <c r="D375" s="19"/>
      <c r="E375" s="65"/>
      <c r="F375" s="17"/>
      <c r="G375" s="27"/>
      <c r="H375" s="12"/>
      <c r="I375" s="15">
        <f>IF(Sprint5TasksTable[[#This Row],[Presup]]&gt;0,(MAX(J375:AX375)-MIN(J375:AX375))/Sprint5TasksTable[[#This Row],[Presup]],0)</f>
        <v>0</v>
      </c>
      <c r="J375" s="12"/>
      <c r="K375" s="12"/>
      <c r="L375" s="12"/>
      <c r="M375" s="12"/>
      <c r="N375" s="42"/>
      <c r="O375" s="44"/>
      <c r="P375" s="12"/>
      <c r="Q375" s="12"/>
      <c r="R375" s="12"/>
      <c r="S375" s="42"/>
      <c r="T375" s="44"/>
      <c r="U375" s="12"/>
      <c r="V375" s="12"/>
      <c r="W375" s="12"/>
      <c r="X375" s="42"/>
      <c r="Y375" s="44"/>
      <c r="Z375" s="12"/>
      <c r="AA375" s="12"/>
      <c r="AB375" s="12"/>
      <c r="AC375" s="42"/>
      <c r="AD375" s="44"/>
      <c r="AE375" s="12"/>
      <c r="AF375" s="12"/>
      <c r="AG375" s="12"/>
      <c r="AH375" s="42"/>
      <c r="AI375" s="44"/>
      <c r="AJ375" s="12"/>
      <c r="AK375" s="12"/>
      <c r="AL375" s="12"/>
      <c r="AM375" s="42"/>
      <c r="AN375" s="44"/>
      <c r="AO375" s="12"/>
      <c r="AP375" s="12"/>
      <c r="AQ375" s="12"/>
      <c r="AR375" s="42"/>
      <c r="AS375" s="44"/>
      <c r="AT375" s="12"/>
      <c r="AU375" s="12"/>
      <c r="AV375" s="12"/>
      <c r="AW375" s="42"/>
      <c r="AX375" s="44"/>
    </row>
    <row r="376" spans="1:50" x14ac:dyDescent="0.2">
      <c r="A376" s="12"/>
      <c r="B376" s="64"/>
      <c r="C376" s="18"/>
      <c r="D376" s="19"/>
      <c r="E376" s="65"/>
      <c r="F376" s="17"/>
      <c r="G376" s="27"/>
      <c r="H376" s="12"/>
      <c r="I376" s="15">
        <f>IF(Sprint5TasksTable[[#This Row],[Presup]]&gt;0,(MAX(J376:AX376)-MIN(J376:AX376))/Sprint5TasksTable[[#This Row],[Presup]],0)</f>
        <v>0</v>
      </c>
      <c r="J376" s="12"/>
      <c r="K376" s="12"/>
      <c r="L376" s="12"/>
      <c r="M376" s="12"/>
      <c r="N376" s="42"/>
      <c r="O376" s="44"/>
      <c r="P376" s="12"/>
      <c r="Q376" s="12"/>
      <c r="R376" s="12"/>
      <c r="S376" s="42"/>
      <c r="T376" s="44"/>
      <c r="U376" s="12"/>
      <c r="V376" s="12"/>
      <c r="W376" s="12"/>
      <c r="X376" s="42"/>
      <c r="Y376" s="44"/>
      <c r="Z376" s="12"/>
      <c r="AA376" s="12"/>
      <c r="AB376" s="12"/>
      <c r="AC376" s="42"/>
      <c r="AD376" s="44"/>
      <c r="AE376" s="12"/>
      <c r="AF376" s="12"/>
      <c r="AG376" s="12"/>
      <c r="AH376" s="42"/>
      <c r="AI376" s="44"/>
      <c r="AJ376" s="12"/>
      <c r="AK376" s="12"/>
      <c r="AL376" s="12"/>
      <c r="AM376" s="42"/>
      <c r="AN376" s="44"/>
      <c r="AO376" s="12"/>
      <c r="AP376" s="12"/>
      <c r="AQ376" s="12"/>
      <c r="AR376" s="42"/>
      <c r="AS376" s="44"/>
      <c r="AT376" s="12"/>
      <c r="AU376" s="12"/>
      <c r="AV376" s="12"/>
      <c r="AW376" s="42"/>
      <c r="AX376" s="44"/>
    </row>
    <row r="377" spans="1:50" x14ac:dyDescent="0.2">
      <c r="A377" s="12"/>
      <c r="B377" s="64"/>
      <c r="C377" s="18"/>
      <c r="D377" s="19"/>
      <c r="E377" s="65"/>
      <c r="F377" s="17"/>
      <c r="G377" s="27"/>
      <c r="H377" s="12"/>
      <c r="I377" s="15">
        <f>IF(Sprint5TasksTable[[#This Row],[Presup]]&gt;0,(MAX(J377:AX377)-MIN(J377:AX377))/Sprint5TasksTable[[#This Row],[Presup]],0)</f>
        <v>0</v>
      </c>
      <c r="J377" s="12"/>
      <c r="K377" s="12"/>
      <c r="L377" s="12"/>
      <c r="M377" s="12"/>
      <c r="N377" s="42"/>
      <c r="O377" s="44"/>
      <c r="P377" s="12"/>
      <c r="Q377" s="12"/>
      <c r="R377" s="12"/>
      <c r="S377" s="42"/>
      <c r="T377" s="44"/>
      <c r="U377" s="12"/>
      <c r="V377" s="12"/>
      <c r="W377" s="12"/>
      <c r="X377" s="42"/>
      <c r="Y377" s="44"/>
      <c r="Z377" s="12"/>
      <c r="AA377" s="12"/>
      <c r="AB377" s="12"/>
      <c r="AC377" s="42"/>
      <c r="AD377" s="44"/>
      <c r="AE377" s="12"/>
      <c r="AF377" s="12"/>
      <c r="AG377" s="12"/>
      <c r="AH377" s="42"/>
      <c r="AI377" s="44"/>
      <c r="AJ377" s="12"/>
      <c r="AK377" s="12"/>
      <c r="AL377" s="12"/>
      <c r="AM377" s="42"/>
      <c r="AN377" s="44"/>
      <c r="AO377" s="12"/>
      <c r="AP377" s="12"/>
      <c r="AQ377" s="12"/>
      <c r="AR377" s="42"/>
      <c r="AS377" s="44"/>
      <c r="AT377" s="12"/>
      <c r="AU377" s="12"/>
      <c r="AV377" s="12"/>
      <c r="AW377" s="42"/>
      <c r="AX377" s="44"/>
    </row>
    <row r="378" spans="1:50" x14ac:dyDescent="0.2">
      <c r="A378" s="12"/>
      <c r="B378" s="64"/>
      <c r="C378" s="18"/>
      <c r="D378" s="19"/>
      <c r="E378" s="65"/>
      <c r="F378" s="17"/>
      <c r="G378" s="27"/>
      <c r="H378" s="12"/>
      <c r="I378" s="15">
        <f>IF(Sprint5TasksTable[[#This Row],[Presup]]&gt;0,(MAX(J378:AX378)-MIN(J378:AX378))/Sprint5TasksTable[[#This Row],[Presup]],0)</f>
        <v>0</v>
      </c>
      <c r="J378" s="12"/>
      <c r="K378" s="12"/>
      <c r="L378" s="12"/>
      <c r="M378" s="12"/>
      <c r="N378" s="42"/>
      <c r="O378" s="44"/>
      <c r="P378" s="12"/>
      <c r="Q378" s="12"/>
      <c r="R378" s="12"/>
      <c r="S378" s="42"/>
      <c r="T378" s="44"/>
      <c r="U378" s="12"/>
      <c r="V378" s="12"/>
      <c r="W378" s="12"/>
      <c r="X378" s="42"/>
      <c r="Y378" s="44"/>
      <c r="Z378" s="12"/>
      <c r="AA378" s="12"/>
      <c r="AB378" s="12"/>
      <c r="AC378" s="42"/>
      <c r="AD378" s="44"/>
      <c r="AE378" s="12"/>
      <c r="AF378" s="12"/>
      <c r="AG378" s="12"/>
      <c r="AH378" s="42"/>
      <c r="AI378" s="44"/>
      <c r="AJ378" s="12"/>
      <c r="AK378" s="12"/>
      <c r="AL378" s="12"/>
      <c r="AM378" s="42"/>
      <c r="AN378" s="44"/>
      <c r="AO378" s="12"/>
      <c r="AP378" s="12"/>
      <c r="AQ378" s="12"/>
      <c r="AR378" s="42"/>
      <c r="AS378" s="44"/>
      <c r="AT378" s="12"/>
      <c r="AU378" s="12"/>
      <c r="AV378" s="12"/>
      <c r="AW378" s="42"/>
      <c r="AX378" s="44"/>
    </row>
    <row r="379" spans="1:50" x14ac:dyDescent="0.2">
      <c r="A379" s="12"/>
      <c r="B379" s="64"/>
      <c r="C379" s="18"/>
      <c r="D379" s="19"/>
      <c r="E379" s="65"/>
      <c r="F379" s="17"/>
      <c r="G379" s="27"/>
      <c r="H379" s="12"/>
      <c r="I379" s="15">
        <f>IF(Sprint5TasksTable[[#This Row],[Presup]]&gt;0,(MAX(J379:AX379)-MIN(J379:AX379))/Sprint5TasksTable[[#This Row],[Presup]],0)</f>
        <v>0</v>
      </c>
      <c r="J379" s="12"/>
      <c r="K379" s="12"/>
      <c r="L379" s="12"/>
      <c r="M379" s="12"/>
      <c r="N379" s="42"/>
      <c r="O379" s="44"/>
      <c r="P379" s="12"/>
      <c r="Q379" s="12"/>
      <c r="R379" s="12"/>
      <c r="S379" s="42"/>
      <c r="T379" s="44"/>
      <c r="U379" s="12"/>
      <c r="V379" s="12"/>
      <c r="W379" s="12"/>
      <c r="X379" s="42"/>
      <c r="Y379" s="44"/>
      <c r="Z379" s="12"/>
      <c r="AA379" s="12"/>
      <c r="AB379" s="12"/>
      <c r="AC379" s="42"/>
      <c r="AD379" s="44"/>
      <c r="AE379" s="12"/>
      <c r="AF379" s="12"/>
      <c r="AG379" s="12"/>
      <c r="AH379" s="42"/>
      <c r="AI379" s="44"/>
      <c r="AJ379" s="12"/>
      <c r="AK379" s="12"/>
      <c r="AL379" s="12"/>
      <c r="AM379" s="42"/>
      <c r="AN379" s="44"/>
      <c r="AO379" s="12"/>
      <c r="AP379" s="12"/>
      <c r="AQ379" s="12"/>
      <c r="AR379" s="42"/>
      <c r="AS379" s="44"/>
      <c r="AT379" s="12"/>
      <c r="AU379" s="12"/>
      <c r="AV379" s="12"/>
      <c r="AW379" s="42"/>
      <c r="AX379" s="44"/>
    </row>
    <row r="380" spans="1:50" x14ac:dyDescent="0.2">
      <c r="A380" s="12"/>
      <c r="B380" s="64"/>
      <c r="C380" s="18"/>
      <c r="D380" s="19"/>
      <c r="E380" s="65"/>
      <c r="F380" s="17"/>
      <c r="G380" s="27"/>
      <c r="H380" s="12"/>
      <c r="I380" s="15">
        <f>IF(Sprint5TasksTable[[#This Row],[Presup]]&gt;0,(MAX(J380:AX380)-MIN(J380:AX380))/Sprint5TasksTable[[#This Row],[Presup]],0)</f>
        <v>0</v>
      </c>
      <c r="J380" s="12"/>
      <c r="K380" s="12"/>
      <c r="L380" s="12"/>
      <c r="M380" s="12"/>
      <c r="N380" s="42"/>
      <c r="O380" s="44"/>
      <c r="P380" s="12"/>
      <c r="Q380" s="12"/>
      <c r="R380" s="12"/>
      <c r="S380" s="42"/>
      <c r="T380" s="44"/>
      <c r="U380" s="12"/>
      <c r="V380" s="12"/>
      <c r="W380" s="12"/>
      <c r="X380" s="42"/>
      <c r="Y380" s="44"/>
      <c r="Z380" s="12"/>
      <c r="AA380" s="12"/>
      <c r="AB380" s="12"/>
      <c r="AC380" s="42"/>
      <c r="AD380" s="44"/>
      <c r="AE380" s="12"/>
      <c r="AF380" s="12"/>
      <c r="AG380" s="12"/>
      <c r="AH380" s="42"/>
      <c r="AI380" s="44"/>
      <c r="AJ380" s="12"/>
      <c r="AK380" s="12"/>
      <c r="AL380" s="12"/>
      <c r="AM380" s="42"/>
      <c r="AN380" s="44"/>
      <c r="AO380" s="12"/>
      <c r="AP380" s="12"/>
      <c r="AQ380" s="12"/>
      <c r="AR380" s="42"/>
      <c r="AS380" s="44"/>
      <c r="AT380" s="12"/>
      <c r="AU380" s="12"/>
      <c r="AV380" s="12"/>
      <c r="AW380" s="42"/>
      <c r="AX380" s="44"/>
    </row>
    <row r="381" spans="1:50" x14ac:dyDescent="0.2">
      <c r="A381" s="12"/>
      <c r="B381" s="64"/>
      <c r="C381" s="18"/>
      <c r="D381" s="19"/>
      <c r="E381" s="65"/>
      <c r="F381" s="17"/>
      <c r="G381" s="27"/>
      <c r="H381" s="12"/>
      <c r="I381" s="15">
        <f>IF(Sprint5TasksTable[[#This Row],[Presup]]&gt;0,(MAX(J381:AX381)-MIN(J381:AX381))/Sprint5TasksTable[[#This Row],[Presup]],0)</f>
        <v>0</v>
      </c>
      <c r="J381" s="12"/>
      <c r="K381" s="12"/>
      <c r="L381" s="12"/>
      <c r="M381" s="12"/>
      <c r="N381" s="42"/>
      <c r="O381" s="44"/>
      <c r="P381" s="12"/>
      <c r="Q381" s="12"/>
      <c r="R381" s="12"/>
      <c r="S381" s="42"/>
      <c r="T381" s="44"/>
      <c r="U381" s="12"/>
      <c r="V381" s="12"/>
      <c r="W381" s="12"/>
      <c r="X381" s="42"/>
      <c r="Y381" s="44"/>
      <c r="Z381" s="12"/>
      <c r="AA381" s="12"/>
      <c r="AB381" s="12"/>
      <c r="AC381" s="42"/>
      <c r="AD381" s="44"/>
      <c r="AE381" s="12"/>
      <c r="AF381" s="12"/>
      <c r="AG381" s="12"/>
      <c r="AH381" s="42"/>
      <c r="AI381" s="44"/>
      <c r="AJ381" s="12"/>
      <c r="AK381" s="12"/>
      <c r="AL381" s="12"/>
      <c r="AM381" s="42"/>
      <c r="AN381" s="44"/>
      <c r="AO381" s="12"/>
      <c r="AP381" s="12"/>
      <c r="AQ381" s="12"/>
      <c r="AR381" s="42"/>
      <c r="AS381" s="44"/>
      <c r="AT381" s="12"/>
      <c r="AU381" s="12"/>
      <c r="AV381" s="12"/>
      <c r="AW381" s="42"/>
      <c r="AX381" s="44"/>
    </row>
    <row r="382" spans="1:50" x14ac:dyDescent="0.2">
      <c r="A382" s="12"/>
      <c r="B382" s="64"/>
      <c r="C382" s="18"/>
      <c r="D382" s="19"/>
      <c r="E382" s="65"/>
      <c r="F382" s="17"/>
      <c r="G382" s="27"/>
      <c r="H382" s="12"/>
      <c r="I382" s="15">
        <f>IF(Sprint5TasksTable[[#This Row],[Presup]]&gt;0,(MAX(J382:AX382)-MIN(J382:AX382))/Sprint5TasksTable[[#This Row],[Presup]],0)</f>
        <v>0</v>
      </c>
      <c r="J382" s="12"/>
      <c r="K382" s="12"/>
      <c r="L382" s="12"/>
      <c r="M382" s="12"/>
      <c r="N382" s="42"/>
      <c r="O382" s="44"/>
      <c r="P382" s="12"/>
      <c r="Q382" s="12"/>
      <c r="R382" s="12"/>
      <c r="S382" s="42"/>
      <c r="T382" s="44"/>
      <c r="U382" s="12"/>
      <c r="V382" s="12"/>
      <c r="W382" s="12"/>
      <c r="X382" s="42"/>
      <c r="Y382" s="44"/>
      <c r="Z382" s="12"/>
      <c r="AA382" s="12"/>
      <c r="AB382" s="12"/>
      <c r="AC382" s="42"/>
      <c r="AD382" s="44"/>
      <c r="AE382" s="12"/>
      <c r="AF382" s="12"/>
      <c r="AG382" s="12"/>
      <c r="AH382" s="42"/>
      <c r="AI382" s="44"/>
      <c r="AJ382" s="12"/>
      <c r="AK382" s="12"/>
      <c r="AL382" s="12"/>
      <c r="AM382" s="42"/>
      <c r="AN382" s="44"/>
      <c r="AO382" s="12"/>
      <c r="AP382" s="12"/>
      <c r="AQ382" s="12"/>
      <c r="AR382" s="42"/>
      <c r="AS382" s="44"/>
      <c r="AT382" s="12"/>
      <c r="AU382" s="12"/>
      <c r="AV382" s="12"/>
      <c r="AW382" s="42"/>
      <c r="AX382" s="44"/>
    </row>
    <row r="383" spans="1:50" x14ac:dyDescent="0.2">
      <c r="A383" s="12"/>
      <c r="B383" s="64"/>
      <c r="C383" s="18"/>
      <c r="D383" s="19"/>
      <c r="E383" s="65"/>
      <c r="F383" s="17"/>
      <c r="G383" s="27"/>
      <c r="H383" s="12"/>
      <c r="I383" s="15">
        <f>IF(Sprint5TasksTable[[#This Row],[Presup]]&gt;0,(MAX(J383:AX383)-MIN(J383:AX383))/Sprint5TasksTable[[#This Row],[Presup]],0)</f>
        <v>0</v>
      </c>
      <c r="J383" s="12"/>
      <c r="K383" s="12"/>
      <c r="L383" s="12"/>
      <c r="M383" s="12"/>
      <c r="N383" s="42"/>
      <c r="O383" s="44"/>
      <c r="P383" s="12"/>
      <c r="Q383" s="12"/>
      <c r="R383" s="12"/>
      <c r="S383" s="42"/>
      <c r="T383" s="44"/>
      <c r="U383" s="12"/>
      <c r="V383" s="12"/>
      <c r="W383" s="12"/>
      <c r="X383" s="42"/>
      <c r="Y383" s="44"/>
      <c r="Z383" s="12"/>
      <c r="AA383" s="12"/>
      <c r="AB383" s="12"/>
      <c r="AC383" s="42"/>
      <c r="AD383" s="44"/>
      <c r="AE383" s="12"/>
      <c r="AF383" s="12"/>
      <c r="AG383" s="12"/>
      <c r="AH383" s="42"/>
      <c r="AI383" s="44"/>
      <c r="AJ383" s="12"/>
      <c r="AK383" s="12"/>
      <c r="AL383" s="12"/>
      <c r="AM383" s="42"/>
      <c r="AN383" s="44"/>
      <c r="AO383" s="12"/>
      <c r="AP383" s="12"/>
      <c r="AQ383" s="12"/>
      <c r="AR383" s="42"/>
      <c r="AS383" s="44"/>
      <c r="AT383" s="12"/>
      <c r="AU383" s="12"/>
      <c r="AV383" s="12"/>
      <c r="AW383" s="42"/>
      <c r="AX383" s="44"/>
    </row>
    <row r="384" spans="1:50" x14ac:dyDescent="0.2">
      <c r="A384" s="12"/>
      <c r="B384" s="64"/>
      <c r="C384" s="18"/>
      <c r="D384" s="19"/>
      <c r="E384" s="65"/>
      <c r="F384" s="17"/>
      <c r="G384" s="27"/>
      <c r="H384" s="12"/>
      <c r="I384" s="15">
        <f>IF(Sprint5TasksTable[[#This Row],[Presup]]&gt;0,(MAX(J384:AX384)-MIN(J384:AX384))/Sprint5TasksTable[[#This Row],[Presup]],0)</f>
        <v>0</v>
      </c>
      <c r="J384" s="12"/>
      <c r="K384" s="12"/>
      <c r="L384" s="12"/>
      <c r="M384" s="12"/>
      <c r="N384" s="42"/>
      <c r="O384" s="44"/>
      <c r="P384" s="12"/>
      <c r="Q384" s="12"/>
      <c r="R384" s="12"/>
      <c r="S384" s="42"/>
      <c r="T384" s="44"/>
      <c r="U384" s="12"/>
      <c r="V384" s="12"/>
      <c r="W384" s="12"/>
      <c r="X384" s="42"/>
      <c r="Y384" s="44"/>
      <c r="Z384" s="12"/>
      <c r="AA384" s="12"/>
      <c r="AB384" s="12"/>
      <c r="AC384" s="42"/>
      <c r="AD384" s="44"/>
      <c r="AE384" s="12"/>
      <c r="AF384" s="12"/>
      <c r="AG384" s="12"/>
      <c r="AH384" s="42"/>
      <c r="AI384" s="44"/>
      <c r="AJ384" s="12"/>
      <c r="AK384" s="12"/>
      <c r="AL384" s="12"/>
      <c r="AM384" s="42"/>
      <c r="AN384" s="44"/>
      <c r="AO384" s="12"/>
      <c r="AP384" s="12"/>
      <c r="AQ384" s="12"/>
      <c r="AR384" s="42"/>
      <c r="AS384" s="44"/>
      <c r="AT384" s="12"/>
      <c r="AU384" s="12"/>
      <c r="AV384" s="12"/>
      <c r="AW384" s="42"/>
      <c r="AX384" s="44"/>
    </row>
    <row r="385" spans="1:50" x14ac:dyDescent="0.2">
      <c r="A385" s="12"/>
      <c r="B385" s="64"/>
      <c r="C385" s="18"/>
      <c r="D385" s="19"/>
      <c r="E385" s="65"/>
      <c r="F385" s="17"/>
      <c r="G385" s="27"/>
      <c r="H385" s="12"/>
      <c r="I385" s="15">
        <f>IF(Sprint5TasksTable[[#This Row],[Presup]]&gt;0,(MAX(J385:AX385)-MIN(J385:AX385))/Sprint5TasksTable[[#This Row],[Presup]],0)</f>
        <v>0</v>
      </c>
      <c r="J385" s="12"/>
      <c r="K385" s="12"/>
      <c r="L385" s="12"/>
      <c r="M385" s="12"/>
      <c r="N385" s="42"/>
      <c r="O385" s="44"/>
      <c r="P385" s="12"/>
      <c r="Q385" s="12"/>
      <c r="R385" s="12"/>
      <c r="S385" s="42"/>
      <c r="T385" s="44"/>
      <c r="U385" s="12"/>
      <c r="V385" s="12"/>
      <c r="W385" s="12"/>
      <c r="X385" s="42"/>
      <c r="Y385" s="44"/>
      <c r="Z385" s="12"/>
      <c r="AA385" s="12"/>
      <c r="AB385" s="12"/>
      <c r="AC385" s="42"/>
      <c r="AD385" s="44"/>
      <c r="AE385" s="12"/>
      <c r="AF385" s="12"/>
      <c r="AG385" s="12"/>
      <c r="AH385" s="42"/>
      <c r="AI385" s="44"/>
      <c r="AJ385" s="12"/>
      <c r="AK385" s="12"/>
      <c r="AL385" s="12"/>
      <c r="AM385" s="42"/>
      <c r="AN385" s="44"/>
      <c r="AO385" s="12"/>
      <c r="AP385" s="12"/>
      <c r="AQ385" s="12"/>
      <c r="AR385" s="42"/>
      <c r="AS385" s="44"/>
      <c r="AT385" s="12"/>
      <c r="AU385" s="12"/>
      <c r="AV385" s="12"/>
      <c r="AW385" s="42"/>
      <c r="AX385" s="44"/>
    </row>
    <row r="386" spans="1:50" x14ac:dyDescent="0.2">
      <c r="A386" s="12"/>
      <c r="B386" s="64"/>
      <c r="C386" s="18"/>
      <c r="D386" s="19"/>
      <c r="E386" s="65"/>
      <c r="F386" s="17"/>
      <c r="G386" s="27"/>
      <c r="H386" s="12"/>
      <c r="I386" s="15">
        <f>IF(Sprint5TasksTable[[#This Row],[Presup]]&gt;0,(MAX(J386:AX386)-MIN(J386:AX386))/Sprint5TasksTable[[#This Row],[Presup]],0)</f>
        <v>0</v>
      </c>
      <c r="J386" s="12"/>
      <c r="K386" s="12"/>
      <c r="L386" s="12"/>
      <c r="M386" s="12"/>
      <c r="N386" s="42"/>
      <c r="O386" s="44"/>
      <c r="P386" s="12"/>
      <c r="Q386" s="12"/>
      <c r="R386" s="12"/>
      <c r="S386" s="42"/>
      <c r="T386" s="44"/>
      <c r="U386" s="12"/>
      <c r="V386" s="12"/>
      <c r="W386" s="12"/>
      <c r="X386" s="42"/>
      <c r="Y386" s="44"/>
      <c r="Z386" s="12"/>
      <c r="AA386" s="12"/>
      <c r="AB386" s="12"/>
      <c r="AC386" s="42"/>
      <c r="AD386" s="44"/>
      <c r="AE386" s="12"/>
      <c r="AF386" s="12"/>
      <c r="AG386" s="12"/>
      <c r="AH386" s="42"/>
      <c r="AI386" s="44"/>
      <c r="AJ386" s="12"/>
      <c r="AK386" s="12"/>
      <c r="AL386" s="12"/>
      <c r="AM386" s="42"/>
      <c r="AN386" s="44"/>
      <c r="AO386" s="12"/>
      <c r="AP386" s="12"/>
      <c r="AQ386" s="12"/>
      <c r="AR386" s="42"/>
      <c r="AS386" s="44"/>
      <c r="AT386" s="12"/>
      <c r="AU386" s="12"/>
      <c r="AV386" s="12"/>
      <c r="AW386" s="42"/>
      <c r="AX386" s="44"/>
    </row>
    <row r="387" spans="1:50" x14ac:dyDescent="0.2">
      <c r="A387" s="12"/>
      <c r="B387" s="64"/>
      <c r="C387" s="18"/>
      <c r="D387" s="19"/>
      <c r="E387" s="65"/>
      <c r="F387" s="17"/>
      <c r="G387" s="27"/>
      <c r="H387" s="12"/>
      <c r="I387" s="15">
        <f>IF(Sprint5TasksTable[[#This Row],[Presup]]&gt;0,(MAX(J387:AX387)-MIN(J387:AX387))/Sprint5TasksTable[[#This Row],[Presup]],0)</f>
        <v>0</v>
      </c>
      <c r="J387" s="12"/>
      <c r="K387" s="12"/>
      <c r="L387" s="12"/>
      <c r="M387" s="12"/>
      <c r="N387" s="42"/>
      <c r="O387" s="44"/>
      <c r="P387" s="12"/>
      <c r="Q387" s="12"/>
      <c r="R387" s="12"/>
      <c r="S387" s="42"/>
      <c r="T387" s="44"/>
      <c r="U387" s="12"/>
      <c r="V387" s="12"/>
      <c r="W387" s="12"/>
      <c r="X387" s="42"/>
      <c r="Y387" s="44"/>
      <c r="Z387" s="12"/>
      <c r="AA387" s="12"/>
      <c r="AB387" s="12"/>
      <c r="AC387" s="42"/>
      <c r="AD387" s="44"/>
      <c r="AE387" s="12"/>
      <c r="AF387" s="12"/>
      <c r="AG387" s="12"/>
      <c r="AH387" s="42"/>
      <c r="AI387" s="44"/>
      <c r="AJ387" s="12"/>
      <c r="AK387" s="12"/>
      <c r="AL387" s="12"/>
      <c r="AM387" s="42"/>
      <c r="AN387" s="44"/>
      <c r="AO387" s="12"/>
      <c r="AP387" s="12"/>
      <c r="AQ387" s="12"/>
      <c r="AR387" s="42"/>
      <c r="AS387" s="44"/>
      <c r="AT387" s="12"/>
      <c r="AU387" s="12"/>
      <c r="AV387" s="12"/>
      <c r="AW387" s="42"/>
      <c r="AX387" s="44"/>
    </row>
    <row r="388" spans="1:50" x14ac:dyDescent="0.2">
      <c r="A388" s="12"/>
      <c r="B388" s="64"/>
      <c r="C388" s="18"/>
      <c r="D388" s="19"/>
      <c r="E388" s="65"/>
      <c r="F388" s="17"/>
      <c r="G388" s="27"/>
      <c r="H388" s="12"/>
      <c r="I388" s="15">
        <f>IF(Sprint5TasksTable[[#This Row],[Presup]]&gt;0,(MAX(J388:AX388)-MIN(J388:AX388))/Sprint5TasksTable[[#This Row],[Presup]],0)</f>
        <v>0</v>
      </c>
      <c r="J388" s="12"/>
      <c r="K388" s="12"/>
      <c r="L388" s="12"/>
      <c r="M388" s="12"/>
      <c r="N388" s="42"/>
      <c r="O388" s="44"/>
      <c r="P388" s="12"/>
      <c r="Q388" s="12"/>
      <c r="R388" s="12"/>
      <c r="S388" s="42"/>
      <c r="T388" s="44"/>
      <c r="U388" s="12"/>
      <c r="V388" s="12"/>
      <c r="W388" s="12"/>
      <c r="X388" s="42"/>
      <c r="Y388" s="44"/>
      <c r="Z388" s="12"/>
      <c r="AA388" s="12"/>
      <c r="AB388" s="12"/>
      <c r="AC388" s="42"/>
      <c r="AD388" s="44"/>
      <c r="AE388" s="12"/>
      <c r="AF388" s="12"/>
      <c r="AG388" s="12"/>
      <c r="AH388" s="42"/>
      <c r="AI388" s="44"/>
      <c r="AJ388" s="12"/>
      <c r="AK388" s="12"/>
      <c r="AL388" s="12"/>
      <c r="AM388" s="42"/>
      <c r="AN388" s="44"/>
      <c r="AO388" s="12"/>
      <c r="AP388" s="12"/>
      <c r="AQ388" s="12"/>
      <c r="AR388" s="42"/>
      <c r="AS388" s="44"/>
      <c r="AT388" s="12"/>
      <c r="AU388" s="12"/>
      <c r="AV388" s="12"/>
      <c r="AW388" s="42"/>
      <c r="AX388" s="44"/>
    </row>
    <row r="389" spans="1:50" x14ac:dyDescent="0.2">
      <c r="A389" s="12"/>
      <c r="B389" s="64"/>
      <c r="C389" s="18"/>
      <c r="D389" s="19"/>
      <c r="E389" s="65"/>
      <c r="F389" s="17"/>
      <c r="G389" s="27"/>
      <c r="H389" s="12"/>
      <c r="I389" s="15">
        <f>IF(Sprint5TasksTable[[#This Row],[Presup]]&gt;0,(MAX(J389:AX389)-MIN(J389:AX389))/Sprint5TasksTable[[#This Row],[Presup]],0)</f>
        <v>0</v>
      </c>
      <c r="J389" s="12"/>
      <c r="K389" s="12"/>
      <c r="L389" s="12"/>
      <c r="M389" s="12"/>
      <c r="N389" s="42"/>
      <c r="O389" s="44"/>
      <c r="P389" s="12"/>
      <c r="Q389" s="12"/>
      <c r="R389" s="12"/>
      <c r="S389" s="42"/>
      <c r="T389" s="44"/>
      <c r="U389" s="12"/>
      <c r="V389" s="12"/>
      <c r="W389" s="12"/>
      <c r="X389" s="42"/>
      <c r="Y389" s="44"/>
      <c r="Z389" s="12"/>
      <c r="AA389" s="12"/>
      <c r="AB389" s="12"/>
      <c r="AC389" s="42"/>
      <c r="AD389" s="44"/>
      <c r="AE389" s="12"/>
      <c r="AF389" s="12"/>
      <c r="AG389" s="12"/>
      <c r="AH389" s="42"/>
      <c r="AI389" s="44"/>
      <c r="AJ389" s="12"/>
      <c r="AK389" s="12"/>
      <c r="AL389" s="12"/>
      <c r="AM389" s="42"/>
      <c r="AN389" s="44"/>
      <c r="AO389" s="12"/>
      <c r="AP389" s="12"/>
      <c r="AQ389" s="12"/>
      <c r="AR389" s="42"/>
      <c r="AS389" s="44"/>
      <c r="AT389" s="12"/>
      <c r="AU389" s="12"/>
      <c r="AV389" s="12"/>
      <c r="AW389" s="42"/>
      <c r="AX389" s="44"/>
    </row>
    <row r="390" spans="1:50" x14ac:dyDescent="0.2">
      <c r="A390" s="12"/>
      <c r="B390" s="64"/>
      <c r="C390" s="18"/>
      <c r="D390" s="19"/>
      <c r="E390" s="65"/>
      <c r="F390" s="17"/>
      <c r="G390" s="27"/>
      <c r="H390" s="12"/>
      <c r="I390" s="15">
        <f>IF(Sprint5TasksTable[[#This Row],[Presup]]&gt;0,(MAX(J390:AX390)-MIN(J390:AX390))/Sprint5TasksTable[[#This Row],[Presup]],0)</f>
        <v>0</v>
      </c>
      <c r="J390" s="12"/>
      <c r="K390" s="12"/>
      <c r="L390" s="12"/>
      <c r="M390" s="12"/>
      <c r="N390" s="42"/>
      <c r="O390" s="44"/>
      <c r="P390" s="12"/>
      <c r="Q390" s="12"/>
      <c r="R390" s="12"/>
      <c r="S390" s="42"/>
      <c r="T390" s="44"/>
      <c r="U390" s="12"/>
      <c r="V390" s="12"/>
      <c r="W390" s="12"/>
      <c r="X390" s="42"/>
      <c r="Y390" s="44"/>
      <c r="Z390" s="12"/>
      <c r="AA390" s="12"/>
      <c r="AB390" s="12"/>
      <c r="AC390" s="42"/>
      <c r="AD390" s="44"/>
      <c r="AE390" s="12"/>
      <c r="AF390" s="12"/>
      <c r="AG390" s="12"/>
      <c r="AH390" s="42"/>
      <c r="AI390" s="44"/>
      <c r="AJ390" s="12"/>
      <c r="AK390" s="12"/>
      <c r="AL390" s="12"/>
      <c r="AM390" s="42"/>
      <c r="AN390" s="44"/>
      <c r="AO390" s="12"/>
      <c r="AP390" s="12"/>
      <c r="AQ390" s="12"/>
      <c r="AR390" s="42"/>
      <c r="AS390" s="44"/>
      <c r="AT390" s="12"/>
      <c r="AU390" s="12"/>
      <c r="AV390" s="12"/>
      <c r="AW390" s="42"/>
      <c r="AX390" s="44"/>
    </row>
    <row r="391" spans="1:50" x14ac:dyDescent="0.2">
      <c r="A391" s="12"/>
      <c r="B391" s="64"/>
      <c r="C391" s="18"/>
      <c r="D391" s="19"/>
      <c r="E391" s="65"/>
      <c r="F391" s="17"/>
      <c r="G391" s="27"/>
      <c r="H391" s="12"/>
      <c r="I391" s="15">
        <f>IF(Sprint5TasksTable[[#This Row],[Presup]]&gt;0,(MAX(J391:AX391)-MIN(J391:AX391))/Sprint5TasksTable[[#This Row],[Presup]],0)</f>
        <v>0</v>
      </c>
      <c r="J391" s="12"/>
      <c r="K391" s="12"/>
      <c r="L391" s="12"/>
      <c r="M391" s="12"/>
      <c r="N391" s="42"/>
      <c r="O391" s="44"/>
      <c r="P391" s="12"/>
      <c r="Q391" s="12"/>
      <c r="R391" s="12"/>
      <c r="S391" s="42"/>
      <c r="T391" s="44"/>
      <c r="U391" s="12"/>
      <c r="V391" s="12"/>
      <c r="W391" s="12"/>
      <c r="X391" s="42"/>
      <c r="Y391" s="44"/>
      <c r="Z391" s="12"/>
      <c r="AA391" s="12"/>
      <c r="AB391" s="12"/>
      <c r="AC391" s="42"/>
      <c r="AD391" s="44"/>
      <c r="AE391" s="12"/>
      <c r="AF391" s="12"/>
      <c r="AG391" s="12"/>
      <c r="AH391" s="42"/>
      <c r="AI391" s="44"/>
      <c r="AJ391" s="12"/>
      <c r="AK391" s="12"/>
      <c r="AL391" s="12"/>
      <c r="AM391" s="42"/>
      <c r="AN391" s="44"/>
      <c r="AO391" s="12"/>
      <c r="AP391" s="12"/>
      <c r="AQ391" s="12"/>
      <c r="AR391" s="42"/>
      <c r="AS391" s="44"/>
      <c r="AT391" s="12"/>
      <c r="AU391" s="12"/>
      <c r="AV391" s="12"/>
      <c r="AW391" s="42"/>
      <c r="AX391" s="44"/>
    </row>
    <row r="392" spans="1:50" x14ac:dyDescent="0.2">
      <c r="A392" s="12"/>
      <c r="B392" s="64"/>
      <c r="C392" s="18"/>
      <c r="D392" s="19"/>
      <c r="E392" s="65"/>
      <c r="F392" s="17"/>
      <c r="G392" s="27"/>
      <c r="H392" s="12"/>
      <c r="I392" s="15">
        <f>IF(Sprint5TasksTable[[#This Row],[Presup]]&gt;0,(MAX(J392:AX392)-MIN(J392:AX392))/Sprint5TasksTable[[#This Row],[Presup]],0)</f>
        <v>0</v>
      </c>
      <c r="J392" s="12"/>
      <c r="K392" s="12"/>
      <c r="L392" s="12"/>
      <c r="M392" s="12"/>
      <c r="N392" s="42"/>
      <c r="O392" s="44"/>
      <c r="P392" s="12"/>
      <c r="Q392" s="12"/>
      <c r="R392" s="12"/>
      <c r="S392" s="42"/>
      <c r="T392" s="44"/>
      <c r="U392" s="12"/>
      <c r="V392" s="12"/>
      <c r="W392" s="12"/>
      <c r="X392" s="42"/>
      <c r="Y392" s="44"/>
      <c r="Z392" s="12"/>
      <c r="AA392" s="12"/>
      <c r="AB392" s="12"/>
      <c r="AC392" s="42"/>
      <c r="AD392" s="44"/>
      <c r="AE392" s="12"/>
      <c r="AF392" s="12"/>
      <c r="AG392" s="12"/>
      <c r="AH392" s="42"/>
      <c r="AI392" s="44"/>
      <c r="AJ392" s="12"/>
      <c r="AK392" s="12"/>
      <c r="AL392" s="12"/>
      <c r="AM392" s="42"/>
      <c r="AN392" s="44"/>
      <c r="AO392" s="12"/>
      <c r="AP392" s="12"/>
      <c r="AQ392" s="12"/>
      <c r="AR392" s="42"/>
      <c r="AS392" s="44"/>
      <c r="AT392" s="12"/>
      <c r="AU392" s="12"/>
      <c r="AV392" s="12"/>
      <c r="AW392" s="42"/>
      <c r="AX392" s="44"/>
    </row>
    <row r="393" spans="1:50" x14ac:dyDescent="0.2">
      <c r="A393" s="12"/>
      <c r="B393" s="64"/>
      <c r="C393" s="18"/>
      <c r="D393" s="19"/>
      <c r="E393" s="65"/>
      <c r="F393" s="17"/>
      <c r="G393" s="27"/>
      <c r="H393" s="12"/>
      <c r="I393" s="15">
        <f>IF(Sprint5TasksTable[[#This Row],[Presup]]&gt;0,(MAX(J393:AX393)-MIN(J393:AX393))/Sprint5TasksTable[[#This Row],[Presup]],0)</f>
        <v>0</v>
      </c>
      <c r="J393" s="12"/>
      <c r="K393" s="12"/>
      <c r="L393" s="12"/>
      <c r="M393" s="12"/>
      <c r="N393" s="42"/>
      <c r="O393" s="44"/>
      <c r="P393" s="12"/>
      <c r="Q393" s="12"/>
      <c r="R393" s="12"/>
      <c r="S393" s="42"/>
      <c r="T393" s="44"/>
      <c r="U393" s="12"/>
      <c r="V393" s="12"/>
      <c r="W393" s="12"/>
      <c r="X393" s="42"/>
      <c r="Y393" s="44"/>
      <c r="Z393" s="12"/>
      <c r="AA393" s="12"/>
      <c r="AB393" s="12"/>
      <c r="AC393" s="42"/>
      <c r="AD393" s="44"/>
      <c r="AE393" s="12"/>
      <c r="AF393" s="12"/>
      <c r="AG393" s="12"/>
      <c r="AH393" s="42"/>
      <c r="AI393" s="44"/>
      <c r="AJ393" s="12"/>
      <c r="AK393" s="12"/>
      <c r="AL393" s="12"/>
      <c r="AM393" s="42"/>
      <c r="AN393" s="44"/>
      <c r="AO393" s="12"/>
      <c r="AP393" s="12"/>
      <c r="AQ393" s="12"/>
      <c r="AR393" s="42"/>
      <c r="AS393" s="44"/>
      <c r="AT393" s="12"/>
      <c r="AU393" s="12"/>
      <c r="AV393" s="12"/>
      <c r="AW393" s="42"/>
      <c r="AX393" s="44"/>
    </row>
    <row r="394" spans="1:50" x14ac:dyDescent="0.2">
      <c r="A394" s="12"/>
      <c r="B394" s="64"/>
      <c r="C394" s="18"/>
      <c r="D394" s="19"/>
      <c r="E394" s="65"/>
      <c r="F394" s="17"/>
      <c r="G394" s="27"/>
      <c r="H394" s="12"/>
      <c r="I394" s="15">
        <f>IF(Sprint5TasksTable[[#This Row],[Presup]]&gt;0,(MAX(J394:AX394)-MIN(J394:AX394))/Sprint5TasksTable[[#This Row],[Presup]],0)</f>
        <v>0</v>
      </c>
      <c r="J394" s="12"/>
      <c r="K394" s="12"/>
      <c r="L394" s="12"/>
      <c r="M394" s="12"/>
      <c r="N394" s="42"/>
      <c r="O394" s="44"/>
      <c r="P394" s="12"/>
      <c r="Q394" s="12"/>
      <c r="R394" s="12"/>
      <c r="S394" s="42"/>
      <c r="T394" s="44"/>
      <c r="U394" s="12"/>
      <c r="V394" s="12"/>
      <c r="W394" s="12"/>
      <c r="X394" s="42"/>
      <c r="Y394" s="44"/>
      <c r="Z394" s="12"/>
      <c r="AA394" s="12"/>
      <c r="AB394" s="12"/>
      <c r="AC394" s="42"/>
      <c r="AD394" s="44"/>
      <c r="AE394" s="12"/>
      <c r="AF394" s="12"/>
      <c r="AG394" s="12"/>
      <c r="AH394" s="42"/>
      <c r="AI394" s="44"/>
      <c r="AJ394" s="12"/>
      <c r="AK394" s="12"/>
      <c r="AL394" s="12"/>
      <c r="AM394" s="42"/>
      <c r="AN394" s="44"/>
      <c r="AO394" s="12"/>
      <c r="AP394" s="12"/>
      <c r="AQ394" s="12"/>
      <c r="AR394" s="42"/>
      <c r="AS394" s="44"/>
      <c r="AT394" s="12"/>
      <c r="AU394" s="12"/>
      <c r="AV394" s="12"/>
      <c r="AW394" s="42"/>
      <c r="AX394" s="44"/>
    </row>
    <row r="395" spans="1:50" x14ac:dyDescent="0.2">
      <c r="A395" s="12"/>
      <c r="B395" s="64"/>
      <c r="C395" s="18"/>
      <c r="D395" s="19"/>
      <c r="E395" s="65"/>
      <c r="F395" s="17"/>
      <c r="G395" s="27"/>
      <c r="H395" s="12"/>
      <c r="I395" s="15">
        <f>IF(Sprint5TasksTable[[#This Row],[Presup]]&gt;0,(MAX(J395:AX395)-MIN(J395:AX395))/Sprint5TasksTable[[#This Row],[Presup]],0)</f>
        <v>0</v>
      </c>
      <c r="J395" s="12"/>
      <c r="K395" s="12"/>
      <c r="L395" s="12"/>
      <c r="M395" s="12"/>
      <c r="N395" s="42"/>
      <c r="O395" s="44"/>
      <c r="P395" s="12"/>
      <c r="Q395" s="12"/>
      <c r="R395" s="12"/>
      <c r="S395" s="42"/>
      <c r="T395" s="44"/>
      <c r="U395" s="12"/>
      <c r="V395" s="12"/>
      <c r="W395" s="12"/>
      <c r="X395" s="42"/>
      <c r="Y395" s="44"/>
      <c r="Z395" s="12"/>
      <c r="AA395" s="12"/>
      <c r="AB395" s="12"/>
      <c r="AC395" s="42"/>
      <c r="AD395" s="44"/>
      <c r="AE395" s="12"/>
      <c r="AF395" s="12"/>
      <c r="AG395" s="12"/>
      <c r="AH395" s="42"/>
      <c r="AI395" s="44"/>
      <c r="AJ395" s="12"/>
      <c r="AK395" s="12"/>
      <c r="AL395" s="12"/>
      <c r="AM395" s="42"/>
      <c r="AN395" s="44"/>
      <c r="AO395" s="12"/>
      <c r="AP395" s="12"/>
      <c r="AQ395" s="12"/>
      <c r="AR395" s="42"/>
      <c r="AS395" s="44"/>
      <c r="AT395" s="12"/>
      <c r="AU395" s="12"/>
      <c r="AV395" s="12"/>
      <c r="AW395" s="42"/>
      <c r="AX395" s="44"/>
    </row>
    <row r="396" spans="1:50" x14ac:dyDescent="0.2">
      <c r="A396" s="12"/>
      <c r="B396" s="64"/>
      <c r="C396" s="18"/>
      <c r="D396" s="19"/>
      <c r="E396" s="65"/>
      <c r="F396" s="17"/>
      <c r="G396" s="27"/>
      <c r="H396" s="12"/>
      <c r="I396" s="15">
        <f>IF(Sprint5TasksTable[[#This Row],[Presup]]&gt;0,(MAX(J396:AX396)-MIN(J396:AX396))/Sprint5TasksTable[[#This Row],[Presup]],0)</f>
        <v>0</v>
      </c>
      <c r="J396" s="12"/>
      <c r="K396" s="12"/>
      <c r="L396" s="12"/>
      <c r="M396" s="12"/>
      <c r="N396" s="42"/>
      <c r="O396" s="44"/>
      <c r="P396" s="12"/>
      <c r="Q396" s="12"/>
      <c r="R396" s="12"/>
      <c r="S396" s="42"/>
      <c r="T396" s="44"/>
      <c r="U396" s="12"/>
      <c r="V396" s="12"/>
      <c r="W396" s="12"/>
      <c r="X396" s="42"/>
      <c r="Y396" s="44"/>
      <c r="Z396" s="12"/>
      <c r="AA396" s="12"/>
      <c r="AB396" s="12"/>
      <c r="AC396" s="42"/>
      <c r="AD396" s="44"/>
      <c r="AE396" s="12"/>
      <c r="AF396" s="12"/>
      <c r="AG396" s="12"/>
      <c r="AH396" s="42"/>
      <c r="AI396" s="44"/>
      <c r="AJ396" s="12"/>
      <c r="AK396" s="12"/>
      <c r="AL396" s="12"/>
      <c r="AM396" s="42"/>
      <c r="AN396" s="44"/>
      <c r="AO396" s="12"/>
      <c r="AP396" s="12"/>
      <c r="AQ396" s="12"/>
      <c r="AR396" s="42"/>
      <c r="AS396" s="44"/>
      <c r="AT396" s="12"/>
      <c r="AU396" s="12"/>
      <c r="AV396" s="12"/>
      <c r="AW396" s="42"/>
      <c r="AX396" s="44"/>
    </row>
    <row r="397" spans="1:50" x14ac:dyDescent="0.2">
      <c r="A397" s="12"/>
      <c r="B397" s="64"/>
      <c r="C397" s="18"/>
      <c r="D397" s="19"/>
      <c r="E397" s="65"/>
      <c r="F397" s="17"/>
      <c r="G397" s="27"/>
      <c r="H397" s="12"/>
      <c r="I397" s="15">
        <f>IF(Sprint5TasksTable[[#This Row],[Presup]]&gt;0,(MAX(J397:AX397)-MIN(J397:AX397))/Sprint5TasksTable[[#This Row],[Presup]],0)</f>
        <v>0</v>
      </c>
      <c r="J397" s="12"/>
      <c r="K397" s="12"/>
      <c r="L397" s="12"/>
      <c r="M397" s="12"/>
      <c r="N397" s="42"/>
      <c r="O397" s="44"/>
      <c r="P397" s="12"/>
      <c r="Q397" s="12"/>
      <c r="R397" s="12"/>
      <c r="S397" s="42"/>
      <c r="T397" s="44"/>
      <c r="U397" s="12"/>
      <c r="V397" s="12"/>
      <c r="W397" s="12"/>
      <c r="X397" s="42"/>
      <c r="Y397" s="44"/>
      <c r="Z397" s="12"/>
      <c r="AA397" s="12"/>
      <c r="AB397" s="12"/>
      <c r="AC397" s="42"/>
      <c r="AD397" s="44"/>
      <c r="AE397" s="12"/>
      <c r="AF397" s="12"/>
      <c r="AG397" s="12"/>
      <c r="AH397" s="42"/>
      <c r="AI397" s="44"/>
      <c r="AJ397" s="12"/>
      <c r="AK397" s="12"/>
      <c r="AL397" s="12"/>
      <c r="AM397" s="42"/>
      <c r="AN397" s="44"/>
      <c r="AO397" s="12"/>
      <c r="AP397" s="12"/>
      <c r="AQ397" s="12"/>
      <c r="AR397" s="42"/>
      <c r="AS397" s="44"/>
      <c r="AT397" s="12"/>
      <c r="AU397" s="12"/>
      <c r="AV397" s="12"/>
      <c r="AW397" s="42"/>
      <c r="AX397" s="44"/>
    </row>
    <row r="398" spans="1:50" x14ac:dyDescent="0.2">
      <c r="A398" s="12"/>
      <c r="B398" s="64"/>
      <c r="C398" s="18"/>
      <c r="D398" s="19"/>
      <c r="E398" s="65"/>
      <c r="F398" s="17"/>
      <c r="G398" s="27"/>
      <c r="H398" s="12"/>
      <c r="I398" s="15">
        <f>IF(Sprint5TasksTable[[#This Row],[Presup]]&gt;0,(MAX(J398:AX398)-MIN(J398:AX398))/Sprint5TasksTable[[#This Row],[Presup]],0)</f>
        <v>0</v>
      </c>
      <c r="J398" s="12"/>
      <c r="K398" s="12"/>
      <c r="L398" s="12"/>
      <c r="M398" s="12"/>
      <c r="N398" s="42"/>
      <c r="O398" s="44"/>
      <c r="P398" s="12"/>
      <c r="Q398" s="12"/>
      <c r="R398" s="12"/>
      <c r="S398" s="42"/>
      <c r="T398" s="44"/>
      <c r="U398" s="12"/>
      <c r="V398" s="12"/>
      <c r="W398" s="12"/>
      <c r="X398" s="42"/>
      <c r="Y398" s="44"/>
      <c r="Z398" s="12"/>
      <c r="AA398" s="12"/>
      <c r="AB398" s="12"/>
      <c r="AC398" s="42"/>
      <c r="AD398" s="44"/>
      <c r="AE398" s="12"/>
      <c r="AF398" s="12"/>
      <c r="AG398" s="12"/>
      <c r="AH398" s="42"/>
      <c r="AI398" s="44"/>
      <c r="AJ398" s="12"/>
      <c r="AK398" s="12"/>
      <c r="AL398" s="12"/>
      <c r="AM398" s="42"/>
      <c r="AN398" s="44"/>
      <c r="AO398" s="12"/>
      <c r="AP398" s="12"/>
      <c r="AQ398" s="12"/>
      <c r="AR398" s="42"/>
      <c r="AS398" s="44"/>
      <c r="AT398" s="12"/>
      <c r="AU398" s="12"/>
      <c r="AV398" s="12"/>
      <c r="AW398" s="42"/>
      <c r="AX398" s="44"/>
    </row>
    <row r="399" spans="1:50" x14ac:dyDescent="0.2">
      <c r="A399" s="12"/>
      <c r="B399" s="64"/>
      <c r="C399" s="18"/>
      <c r="D399" s="19"/>
      <c r="E399" s="65"/>
      <c r="F399" s="17"/>
      <c r="G399" s="27"/>
      <c r="H399" s="12"/>
      <c r="I399" s="15">
        <f>IF(Sprint5TasksTable[[#This Row],[Presup]]&gt;0,(MAX(J399:AX399)-MIN(J399:AX399))/Sprint5TasksTable[[#This Row],[Presup]],0)</f>
        <v>0</v>
      </c>
      <c r="J399" s="12"/>
      <c r="K399" s="12"/>
      <c r="L399" s="12"/>
      <c r="M399" s="12"/>
      <c r="N399" s="42"/>
      <c r="O399" s="44"/>
      <c r="P399" s="12"/>
      <c r="Q399" s="12"/>
      <c r="R399" s="12"/>
      <c r="S399" s="42"/>
      <c r="T399" s="44"/>
      <c r="U399" s="12"/>
      <c r="V399" s="12"/>
      <c r="W399" s="12"/>
      <c r="X399" s="42"/>
      <c r="Y399" s="44"/>
      <c r="Z399" s="12"/>
      <c r="AA399" s="12"/>
      <c r="AB399" s="12"/>
      <c r="AC399" s="42"/>
      <c r="AD399" s="44"/>
      <c r="AE399" s="12"/>
      <c r="AF399" s="12"/>
      <c r="AG399" s="12"/>
      <c r="AH399" s="42"/>
      <c r="AI399" s="44"/>
      <c r="AJ399" s="12"/>
      <c r="AK399" s="12"/>
      <c r="AL399" s="12"/>
      <c r="AM399" s="42"/>
      <c r="AN399" s="44"/>
      <c r="AO399" s="12"/>
      <c r="AP399" s="12"/>
      <c r="AQ399" s="12"/>
      <c r="AR399" s="42"/>
      <c r="AS399" s="44"/>
      <c r="AT399" s="12"/>
      <c r="AU399" s="12"/>
      <c r="AV399" s="12"/>
      <c r="AW399" s="42"/>
      <c r="AX399" s="44"/>
    </row>
    <row r="400" spans="1:50" x14ac:dyDescent="0.2">
      <c r="A400" s="12"/>
      <c r="B400" s="64"/>
      <c r="C400" s="18"/>
      <c r="D400" s="19"/>
      <c r="E400" s="65"/>
      <c r="F400" s="17"/>
      <c r="G400" s="27"/>
      <c r="H400" s="12"/>
      <c r="I400" s="15">
        <f>IF(Sprint5TasksTable[[#This Row],[Presup]]&gt;0,(MAX(J400:AX400)-MIN(J400:AX400))/Sprint5TasksTable[[#This Row],[Presup]],0)</f>
        <v>0</v>
      </c>
      <c r="J400" s="12"/>
      <c r="K400" s="12"/>
      <c r="L400" s="12"/>
      <c r="M400" s="12"/>
      <c r="N400" s="42"/>
      <c r="O400" s="44"/>
      <c r="P400" s="12"/>
      <c r="Q400" s="12"/>
      <c r="R400" s="12"/>
      <c r="S400" s="42"/>
      <c r="T400" s="44"/>
      <c r="U400" s="12"/>
      <c r="V400" s="12"/>
      <c r="W400" s="12"/>
      <c r="X400" s="42"/>
      <c r="Y400" s="44"/>
      <c r="Z400" s="12"/>
      <c r="AA400" s="12"/>
      <c r="AB400" s="12"/>
      <c r="AC400" s="42"/>
      <c r="AD400" s="44"/>
      <c r="AE400" s="12"/>
      <c r="AF400" s="12"/>
      <c r="AG400" s="12"/>
      <c r="AH400" s="42"/>
      <c r="AI400" s="44"/>
      <c r="AJ400" s="12"/>
      <c r="AK400" s="12"/>
      <c r="AL400" s="12"/>
      <c r="AM400" s="42"/>
      <c r="AN400" s="44"/>
      <c r="AO400" s="12"/>
      <c r="AP400" s="12"/>
      <c r="AQ400" s="12"/>
      <c r="AR400" s="42"/>
      <c r="AS400" s="44"/>
      <c r="AT400" s="12"/>
      <c r="AU400" s="12"/>
      <c r="AV400" s="12"/>
      <c r="AW400" s="42"/>
      <c r="AX400" s="44"/>
    </row>
    <row r="401" spans="1:50" x14ac:dyDescent="0.2">
      <c r="A401" s="12"/>
      <c r="B401" s="64"/>
      <c r="C401" s="18"/>
      <c r="D401" s="19"/>
      <c r="E401" s="65"/>
      <c r="F401" s="17"/>
      <c r="G401" s="27"/>
      <c r="H401" s="12"/>
      <c r="I401" s="15">
        <f>IF(Sprint5TasksTable[[#This Row],[Presup]]&gt;0,(MAX(J401:AX401)-MIN(J401:AX401))/Sprint5TasksTable[[#This Row],[Presup]],0)</f>
        <v>0</v>
      </c>
      <c r="J401" s="12"/>
      <c r="K401" s="12"/>
      <c r="L401" s="12"/>
      <c r="M401" s="12"/>
      <c r="N401" s="42"/>
      <c r="O401" s="44"/>
      <c r="P401" s="12"/>
      <c r="Q401" s="12"/>
      <c r="R401" s="12"/>
      <c r="S401" s="42"/>
      <c r="T401" s="44"/>
      <c r="U401" s="12"/>
      <c r="V401" s="12"/>
      <c r="W401" s="12"/>
      <c r="X401" s="42"/>
      <c r="Y401" s="44"/>
      <c r="Z401" s="12"/>
      <c r="AA401" s="12"/>
      <c r="AB401" s="12"/>
      <c r="AC401" s="42"/>
      <c r="AD401" s="44"/>
      <c r="AE401" s="12"/>
      <c r="AF401" s="12"/>
      <c r="AG401" s="12"/>
      <c r="AH401" s="42"/>
      <c r="AI401" s="44"/>
      <c r="AJ401" s="12"/>
      <c r="AK401" s="12"/>
      <c r="AL401" s="12"/>
      <c r="AM401" s="42"/>
      <c r="AN401" s="44"/>
      <c r="AO401" s="12"/>
      <c r="AP401" s="12"/>
      <c r="AQ401" s="12"/>
      <c r="AR401" s="42"/>
      <c r="AS401" s="44"/>
      <c r="AT401" s="12"/>
      <c r="AU401" s="12"/>
      <c r="AV401" s="12"/>
      <c r="AW401" s="42"/>
      <c r="AX401" s="44"/>
    </row>
    <row r="402" spans="1:50" x14ac:dyDescent="0.2">
      <c r="A402" s="12"/>
      <c r="B402" s="64"/>
      <c r="C402" s="18"/>
      <c r="D402" s="19"/>
      <c r="E402" s="65"/>
      <c r="F402" s="17"/>
      <c r="G402" s="27"/>
      <c r="H402" s="12"/>
      <c r="I402" s="15">
        <f>IF(Sprint5TasksTable[[#This Row],[Presup]]&gt;0,(MAX(J402:AX402)-MIN(J402:AX402))/Sprint5TasksTable[[#This Row],[Presup]],0)</f>
        <v>0</v>
      </c>
      <c r="J402" s="12"/>
      <c r="K402" s="12"/>
      <c r="L402" s="12"/>
      <c r="M402" s="12"/>
      <c r="N402" s="42"/>
      <c r="O402" s="44"/>
      <c r="P402" s="12"/>
      <c r="Q402" s="12"/>
      <c r="R402" s="12"/>
      <c r="S402" s="42"/>
      <c r="T402" s="44"/>
      <c r="U402" s="12"/>
      <c r="V402" s="12"/>
      <c r="W402" s="12"/>
      <c r="X402" s="42"/>
      <c r="Y402" s="44"/>
      <c r="Z402" s="12"/>
      <c r="AA402" s="12"/>
      <c r="AB402" s="12"/>
      <c r="AC402" s="42"/>
      <c r="AD402" s="44"/>
      <c r="AE402" s="12"/>
      <c r="AF402" s="12"/>
      <c r="AG402" s="12"/>
      <c r="AH402" s="42"/>
      <c r="AI402" s="44"/>
      <c r="AJ402" s="12"/>
      <c r="AK402" s="12"/>
      <c r="AL402" s="12"/>
      <c r="AM402" s="42"/>
      <c r="AN402" s="44"/>
      <c r="AO402" s="12"/>
      <c r="AP402" s="12"/>
      <c r="AQ402" s="12"/>
      <c r="AR402" s="42"/>
      <c r="AS402" s="44"/>
      <c r="AT402" s="12"/>
      <c r="AU402" s="12"/>
      <c r="AV402" s="12"/>
      <c r="AW402" s="42"/>
      <c r="AX402" s="44"/>
    </row>
    <row r="403" spans="1:50" x14ac:dyDescent="0.2">
      <c r="A403" s="12"/>
      <c r="B403" s="64"/>
      <c r="C403" s="18"/>
      <c r="D403" s="19"/>
      <c r="E403" s="65"/>
      <c r="F403" s="17"/>
      <c r="G403" s="27"/>
      <c r="H403" s="12"/>
      <c r="I403" s="15">
        <f>IF(Sprint5TasksTable[[#This Row],[Presup]]&gt;0,(MAX(J403:AX403)-MIN(J403:AX403))/Sprint5TasksTable[[#This Row],[Presup]],0)</f>
        <v>0</v>
      </c>
      <c r="J403" s="12"/>
      <c r="K403" s="12"/>
      <c r="L403" s="12"/>
      <c r="M403" s="12"/>
      <c r="N403" s="42"/>
      <c r="O403" s="44"/>
      <c r="P403" s="12"/>
      <c r="Q403" s="12"/>
      <c r="R403" s="12"/>
      <c r="S403" s="42"/>
      <c r="T403" s="44"/>
      <c r="U403" s="12"/>
      <c r="V403" s="12"/>
      <c r="W403" s="12"/>
      <c r="X403" s="42"/>
      <c r="Y403" s="44"/>
      <c r="Z403" s="12"/>
      <c r="AA403" s="12"/>
      <c r="AB403" s="12"/>
      <c r="AC403" s="42"/>
      <c r="AD403" s="44"/>
      <c r="AE403" s="12"/>
      <c r="AF403" s="12"/>
      <c r="AG403" s="12"/>
      <c r="AH403" s="42"/>
      <c r="AI403" s="44"/>
      <c r="AJ403" s="12"/>
      <c r="AK403" s="12"/>
      <c r="AL403" s="12"/>
      <c r="AM403" s="42"/>
      <c r="AN403" s="44"/>
      <c r="AO403" s="12"/>
      <c r="AP403" s="12"/>
      <c r="AQ403" s="12"/>
      <c r="AR403" s="42"/>
      <c r="AS403" s="44"/>
      <c r="AT403" s="12"/>
      <c r="AU403" s="12"/>
      <c r="AV403" s="12"/>
      <c r="AW403" s="42"/>
      <c r="AX403" s="44"/>
    </row>
    <row r="404" spans="1:50" x14ac:dyDescent="0.2">
      <c r="A404" s="12"/>
      <c r="B404" s="64"/>
      <c r="C404" s="18"/>
      <c r="D404" s="19"/>
      <c r="E404" s="65"/>
      <c r="F404" s="17"/>
      <c r="G404" s="27"/>
      <c r="H404" s="12"/>
      <c r="I404" s="15">
        <f>IF(Sprint5TasksTable[[#This Row],[Presup]]&gt;0,(MAX(J404:AX404)-MIN(J404:AX404))/Sprint5TasksTable[[#This Row],[Presup]],0)</f>
        <v>0</v>
      </c>
      <c r="J404" s="12"/>
      <c r="K404" s="12"/>
      <c r="L404" s="12"/>
      <c r="M404" s="12"/>
      <c r="N404" s="42"/>
      <c r="O404" s="44"/>
      <c r="P404" s="12"/>
      <c r="Q404" s="12"/>
      <c r="R404" s="12"/>
      <c r="S404" s="42"/>
      <c r="T404" s="44"/>
      <c r="U404" s="12"/>
      <c r="V404" s="12"/>
      <c r="W404" s="12"/>
      <c r="X404" s="42"/>
      <c r="Y404" s="44"/>
      <c r="Z404" s="12"/>
      <c r="AA404" s="12"/>
      <c r="AB404" s="12"/>
      <c r="AC404" s="42"/>
      <c r="AD404" s="44"/>
      <c r="AE404" s="12"/>
      <c r="AF404" s="12"/>
      <c r="AG404" s="12"/>
      <c r="AH404" s="42"/>
      <c r="AI404" s="44"/>
      <c r="AJ404" s="12"/>
      <c r="AK404" s="12"/>
      <c r="AL404" s="12"/>
      <c r="AM404" s="42"/>
      <c r="AN404" s="44"/>
      <c r="AO404" s="12"/>
      <c r="AP404" s="12"/>
      <c r="AQ404" s="12"/>
      <c r="AR404" s="42"/>
      <c r="AS404" s="44"/>
      <c r="AT404" s="12"/>
      <c r="AU404" s="12"/>
      <c r="AV404" s="12"/>
      <c r="AW404" s="42"/>
      <c r="AX404" s="44"/>
    </row>
    <row r="405" spans="1:50" x14ac:dyDescent="0.2">
      <c r="A405" s="12"/>
      <c r="B405" s="64"/>
      <c r="C405" s="18"/>
      <c r="D405" s="19"/>
      <c r="E405" s="65"/>
      <c r="F405" s="17"/>
      <c r="G405" s="27"/>
      <c r="H405" s="12"/>
      <c r="I405" s="15">
        <f>IF(Sprint5TasksTable[[#This Row],[Presup]]&gt;0,(MAX(J405:AX405)-MIN(J405:AX405))/Sprint5TasksTable[[#This Row],[Presup]],0)</f>
        <v>0</v>
      </c>
      <c r="J405" s="12"/>
      <c r="K405" s="12"/>
      <c r="L405" s="12"/>
      <c r="M405" s="12"/>
      <c r="N405" s="42"/>
      <c r="O405" s="44"/>
      <c r="P405" s="12"/>
      <c r="Q405" s="12"/>
      <c r="R405" s="12"/>
      <c r="S405" s="42"/>
      <c r="T405" s="44"/>
      <c r="U405" s="12"/>
      <c r="V405" s="12"/>
      <c r="W405" s="12"/>
      <c r="X405" s="42"/>
      <c r="Y405" s="44"/>
      <c r="Z405" s="12"/>
      <c r="AA405" s="12"/>
      <c r="AB405" s="12"/>
      <c r="AC405" s="42"/>
      <c r="AD405" s="44"/>
      <c r="AE405" s="12"/>
      <c r="AF405" s="12"/>
      <c r="AG405" s="12"/>
      <c r="AH405" s="42"/>
      <c r="AI405" s="44"/>
      <c r="AJ405" s="12"/>
      <c r="AK405" s="12"/>
      <c r="AL405" s="12"/>
      <c r="AM405" s="42"/>
      <c r="AN405" s="44"/>
      <c r="AO405" s="12"/>
      <c r="AP405" s="12"/>
      <c r="AQ405" s="12"/>
      <c r="AR405" s="42"/>
      <c r="AS405" s="44"/>
      <c r="AT405" s="12"/>
      <c r="AU405" s="12"/>
      <c r="AV405" s="12"/>
      <c r="AW405" s="42"/>
      <c r="AX405" s="44"/>
    </row>
    <row r="406" spans="1:50" x14ac:dyDescent="0.2">
      <c r="A406" s="12"/>
      <c r="B406" s="64"/>
      <c r="C406" s="18"/>
      <c r="D406" s="19"/>
      <c r="E406" s="65"/>
      <c r="F406" s="17"/>
      <c r="G406" s="27"/>
      <c r="H406" s="12"/>
      <c r="I406" s="15">
        <f>IF(Sprint5TasksTable[[#This Row],[Presup]]&gt;0,(MAX(J406:AX406)-MIN(J406:AX406))/Sprint5TasksTable[[#This Row],[Presup]],0)</f>
        <v>0</v>
      </c>
      <c r="J406" s="12"/>
      <c r="K406" s="12"/>
      <c r="L406" s="12"/>
      <c r="M406" s="12"/>
      <c r="N406" s="42"/>
      <c r="O406" s="44"/>
      <c r="P406" s="12"/>
      <c r="Q406" s="12"/>
      <c r="R406" s="12"/>
      <c r="S406" s="42"/>
      <c r="T406" s="44"/>
      <c r="U406" s="12"/>
      <c r="V406" s="12"/>
      <c r="W406" s="12"/>
      <c r="X406" s="42"/>
      <c r="Y406" s="44"/>
      <c r="Z406" s="12"/>
      <c r="AA406" s="12"/>
      <c r="AB406" s="12"/>
      <c r="AC406" s="42"/>
      <c r="AD406" s="44"/>
      <c r="AE406" s="12"/>
      <c r="AF406" s="12"/>
      <c r="AG406" s="12"/>
      <c r="AH406" s="42"/>
      <c r="AI406" s="44"/>
      <c r="AJ406" s="12"/>
      <c r="AK406" s="12"/>
      <c r="AL406" s="12"/>
      <c r="AM406" s="42"/>
      <c r="AN406" s="44"/>
      <c r="AO406" s="12"/>
      <c r="AP406" s="12"/>
      <c r="AQ406" s="12"/>
      <c r="AR406" s="42"/>
      <c r="AS406" s="44"/>
      <c r="AT406" s="12"/>
      <c r="AU406" s="12"/>
      <c r="AV406" s="12"/>
      <c r="AW406" s="42"/>
      <c r="AX406" s="44"/>
    </row>
    <row r="407" spans="1:50" x14ac:dyDescent="0.2">
      <c r="A407" s="12"/>
      <c r="B407" s="64"/>
      <c r="C407" s="18"/>
      <c r="D407" s="19"/>
      <c r="E407" s="65"/>
      <c r="F407" s="17"/>
      <c r="G407" s="27"/>
      <c r="H407" s="12"/>
      <c r="I407" s="15">
        <f>IF(Sprint5TasksTable[[#This Row],[Presup]]&gt;0,(MAX(J407:AX407)-MIN(J407:AX407))/Sprint5TasksTable[[#This Row],[Presup]],0)</f>
        <v>0</v>
      </c>
      <c r="J407" s="12"/>
      <c r="K407" s="12"/>
      <c r="L407" s="12"/>
      <c r="M407" s="12"/>
      <c r="N407" s="42"/>
      <c r="O407" s="44"/>
      <c r="P407" s="12"/>
      <c r="Q407" s="12"/>
      <c r="R407" s="12"/>
      <c r="S407" s="42"/>
      <c r="T407" s="44"/>
      <c r="U407" s="12"/>
      <c r="V407" s="12"/>
      <c r="W407" s="12"/>
      <c r="X407" s="42"/>
      <c r="Y407" s="44"/>
      <c r="Z407" s="12"/>
      <c r="AA407" s="12"/>
      <c r="AB407" s="12"/>
      <c r="AC407" s="42"/>
      <c r="AD407" s="44"/>
      <c r="AE407" s="12"/>
      <c r="AF407" s="12"/>
      <c r="AG407" s="12"/>
      <c r="AH407" s="42"/>
      <c r="AI407" s="44"/>
      <c r="AJ407" s="12"/>
      <c r="AK407" s="12"/>
      <c r="AL407" s="12"/>
      <c r="AM407" s="42"/>
      <c r="AN407" s="44"/>
      <c r="AO407" s="12"/>
      <c r="AP407" s="12"/>
      <c r="AQ407" s="12"/>
      <c r="AR407" s="42"/>
      <c r="AS407" s="44"/>
      <c r="AT407" s="12"/>
      <c r="AU407" s="12"/>
      <c r="AV407" s="12"/>
      <c r="AW407" s="42"/>
      <c r="AX407" s="44"/>
    </row>
    <row r="408" spans="1:50" x14ac:dyDescent="0.2">
      <c r="A408" s="12"/>
      <c r="B408" s="64"/>
      <c r="C408" s="18"/>
      <c r="D408" s="19"/>
      <c r="E408" s="65"/>
      <c r="F408" s="17"/>
      <c r="G408" s="27"/>
      <c r="H408" s="12"/>
      <c r="I408" s="15">
        <f>IF(Sprint5TasksTable[[#This Row],[Presup]]&gt;0,(MAX(J408:AX408)-MIN(J408:AX408))/Sprint5TasksTable[[#This Row],[Presup]],0)</f>
        <v>0</v>
      </c>
      <c r="J408" s="12"/>
      <c r="K408" s="12"/>
      <c r="L408" s="12"/>
      <c r="M408" s="12"/>
      <c r="N408" s="42"/>
      <c r="O408" s="44"/>
      <c r="P408" s="12"/>
      <c r="Q408" s="12"/>
      <c r="R408" s="12"/>
      <c r="S408" s="42"/>
      <c r="T408" s="44"/>
      <c r="U408" s="12"/>
      <c r="V408" s="12"/>
      <c r="W408" s="12"/>
      <c r="X408" s="42"/>
      <c r="Y408" s="44"/>
      <c r="Z408" s="12"/>
      <c r="AA408" s="12"/>
      <c r="AB408" s="12"/>
      <c r="AC408" s="42"/>
      <c r="AD408" s="44"/>
      <c r="AE408" s="12"/>
      <c r="AF408" s="12"/>
      <c r="AG408" s="12"/>
      <c r="AH408" s="42"/>
      <c r="AI408" s="44"/>
      <c r="AJ408" s="12"/>
      <c r="AK408" s="12"/>
      <c r="AL408" s="12"/>
      <c r="AM408" s="42"/>
      <c r="AN408" s="44"/>
      <c r="AO408" s="12"/>
      <c r="AP408" s="12"/>
      <c r="AQ408" s="12"/>
      <c r="AR408" s="42"/>
      <c r="AS408" s="44"/>
      <c r="AT408" s="12"/>
      <c r="AU408" s="12"/>
      <c r="AV408" s="12"/>
      <c r="AW408" s="42"/>
      <c r="AX408" s="44"/>
    </row>
    <row r="409" spans="1:50" x14ac:dyDescent="0.2">
      <c r="A409" s="12"/>
      <c r="B409" s="64"/>
      <c r="C409" s="18"/>
      <c r="D409" s="19"/>
      <c r="E409" s="65"/>
      <c r="F409" s="17"/>
      <c r="G409" s="27"/>
      <c r="H409" s="12"/>
      <c r="I409" s="15">
        <f>IF(Sprint5TasksTable[[#This Row],[Presup]]&gt;0,(MAX(J409:AX409)-MIN(J409:AX409))/Sprint5TasksTable[[#This Row],[Presup]],0)</f>
        <v>0</v>
      </c>
      <c r="J409" s="12"/>
      <c r="K409" s="12"/>
      <c r="L409" s="12"/>
      <c r="M409" s="12"/>
      <c r="N409" s="42"/>
      <c r="O409" s="44"/>
      <c r="P409" s="12"/>
      <c r="Q409" s="12"/>
      <c r="R409" s="12"/>
      <c r="S409" s="42"/>
      <c r="T409" s="44"/>
      <c r="U409" s="12"/>
      <c r="V409" s="12"/>
      <c r="W409" s="12"/>
      <c r="X409" s="42"/>
      <c r="Y409" s="44"/>
      <c r="Z409" s="12"/>
      <c r="AA409" s="12"/>
      <c r="AB409" s="12"/>
      <c r="AC409" s="42"/>
      <c r="AD409" s="44"/>
      <c r="AE409" s="12"/>
      <c r="AF409" s="12"/>
      <c r="AG409" s="12"/>
      <c r="AH409" s="42"/>
      <c r="AI409" s="44"/>
      <c r="AJ409" s="12"/>
      <c r="AK409" s="12"/>
      <c r="AL409" s="12"/>
      <c r="AM409" s="42"/>
      <c r="AN409" s="44"/>
      <c r="AO409" s="12"/>
      <c r="AP409" s="12"/>
      <c r="AQ409" s="12"/>
      <c r="AR409" s="42"/>
      <c r="AS409" s="44"/>
      <c r="AT409" s="12"/>
      <c r="AU409" s="12"/>
      <c r="AV409" s="12"/>
      <c r="AW409" s="42"/>
      <c r="AX409" s="44"/>
    </row>
    <row r="410" spans="1:50" x14ac:dyDescent="0.2">
      <c r="A410" s="12"/>
      <c r="B410" s="64"/>
      <c r="C410" s="18"/>
      <c r="D410" s="19"/>
      <c r="E410" s="65"/>
      <c r="F410" s="17"/>
      <c r="G410" s="27"/>
      <c r="H410" s="12"/>
      <c r="I410" s="15">
        <f>IF(Sprint5TasksTable[[#This Row],[Presup]]&gt;0,(MAX(J410:AX410)-MIN(J410:AX410))/Sprint5TasksTable[[#This Row],[Presup]],0)</f>
        <v>0</v>
      </c>
      <c r="J410" s="12"/>
      <c r="K410" s="12"/>
      <c r="L410" s="12"/>
      <c r="M410" s="12"/>
      <c r="N410" s="42"/>
      <c r="O410" s="44"/>
      <c r="P410" s="12"/>
      <c r="Q410" s="12"/>
      <c r="R410" s="12"/>
      <c r="S410" s="42"/>
      <c r="T410" s="44"/>
      <c r="U410" s="12"/>
      <c r="V410" s="12"/>
      <c r="W410" s="12"/>
      <c r="X410" s="42"/>
      <c r="Y410" s="44"/>
      <c r="Z410" s="12"/>
      <c r="AA410" s="12"/>
      <c r="AB410" s="12"/>
      <c r="AC410" s="42"/>
      <c r="AD410" s="44"/>
      <c r="AE410" s="12"/>
      <c r="AF410" s="12"/>
      <c r="AG410" s="12"/>
      <c r="AH410" s="42"/>
      <c r="AI410" s="44"/>
      <c r="AJ410" s="12"/>
      <c r="AK410" s="12"/>
      <c r="AL410" s="12"/>
      <c r="AM410" s="42"/>
      <c r="AN410" s="44"/>
      <c r="AO410" s="12"/>
      <c r="AP410" s="12"/>
      <c r="AQ410" s="12"/>
      <c r="AR410" s="42"/>
      <c r="AS410" s="44"/>
      <c r="AT410" s="12"/>
      <c r="AU410" s="12"/>
      <c r="AV410" s="12"/>
      <c r="AW410" s="42"/>
      <c r="AX410" s="44"/>
    </row>
    <row r="411" spans="1:50" x14ac:dyDescent="0.2">
      <c r="A411" s="12"/>
      <c r="B411" s="64"/>
      <c r="C411" s="18"/>
      <c r="D411" s="19"/>
      <c r="E411" s="65"/>
      <c r="F411" s="17"/>
      <c r="G411" s="27"/>
      <c r="H411" s="12"/>
      <c r="I411" s="15">
        <f>IF(Sprint5TasksTable[[#This Row],[Presup]]&gt;0,(MAX(J411:AX411)-MIN(J411:AX411))/Sprint5TasksTable[[#This Row],[Presup]],0)</f>
        <v>0</v>
      </c>
      <c r="J411" s="12"/>
      <c r="K411" s="12"/>
      <c r="L411" s="12"/>
      <c r="M411" s="12"/>
      <c r="N411" s="42"/>
      <c r="O411" s="44"/>
      <c r="P411" s="12"/>
      <c r="Q411" s="12"/>
      <c r="R411" s="12"/>
      <c r="S411" s="42"/>
      <c r="T411" s="44"/>
      <c r="U411" s="12"/>
      <c r="V411" s="12"/>
      <c r="W411" s="12"/>
      <c r="X411" s="42"/>
      <c r="Y411" s="44"/>
      <c r="Z411" s="12"/>
      <c r="AA411" s="12"/>
      <c r="AB411" s="12"/>
      <c r="AC411" s="42"/>
      <c r="AD411" s="44"/>
      <c r="AE411" s="12"/>
      <c r="AF411" s="12"/>
      <c r="AG411" s="12"/>
      <c r="AH411" s="42"/>
      <c r="AI411" s="44"/>
      <c r="AJ411" s="12"/>
      <c r="AK411" s="12"/>
      <c r="AL411" s="12"/>
      <c r="AM411" s="42"/>
      <c r="AN411" s="44"/>
      <c r="AO411" s="12"/>
      <c r="AP411" s="12"/>
      <c r="AQ411" s="12"/>
      <c r="AR411" s="42"/>
      <c r="AS411" s="44"/>
      <c r="AT411" s="12"/>
      <c r="AU411" s="12"/>
      <c r="AV411" s="12"/>
      <c r="AW411" s="42"/>
      <c r="AX411" s="44"/>
    </row>
    <row r="412" spans="1:50" x14ac:dyDescent="0.2">
      <c r="A412" s="12"/>
      <c r="B412" s="64"/>
      <c r="C412" s="18"/>
      <c r="D412" s="19"/>
      <c r="E412" s="65"/>
      <c r="F412" s="17"/>
      <c r="G412" s="27"/>
      <c r="H412" s="12"/>
      <c r="I412" s="15">
        <f>IF(Sprint5TasksTable[[#This Row],[Presup]]&gt;0,(MAX(J412:AX412)-MIN(J412:AX412))/Sprint5TasksTable[[#This Row],[Presup]],0)</f>
        <v>0</v>
      </c>
      <c r="J412" s="12"/>
      <c r="K412" s="12"/>
      <c r="L412" s="12"/>
      <c r="M412" s="12"/>
      <c r="N412" s="42"/>
      <c r="O412" s="44"/>
      <c r="P412" s="12"/>
      <c r="Q412" s="12"/>
      <c r="R412" s="12"/>
      <c r="S412" s="42"/>
      <c r="T412" s="44"/>
      <c r="U412" s="12"/>
      <c r="V412" s="12"/>
      <c r="W412" s="12"/>
      <c r="X412" s="42"/>
      <c r="Y412" s="44"/>
      <c r="Z412" s="12"/>
      <c r="AA412" s="12"/>
      <c r="AB412" s="12"/>
      <c r="AC412" s="42"/>
      <c r="AD412" s="44"/>
      <c r="AE412" s="12"/>
      <c r="AF412" s="12"/>
      <c r="AG412" s="12"/>
      <c r="AH412" s="42"/>
      <c r="AI412" s="44"/>
      <c r="AJ412" s="12"/>
      <c r="AK412" s="12"/>
      <c r="AL412" s="12"/>
      <c r="AM412" s="42"/>
      <c r="AN412" s="44"/>
      <c r="AO412" s="12"/>
      <c r="AP412" s="12"/>
      <c r="AQ412" s="12"/>
      <c r="AR412" s="42"/>
      <c r="AS412" s="44"/>
      <c r="AT412" s="12"/>
      <c r="AU412" s="12"/>
      <c r="AV412" s="12"/>
      <c r="AW412" s="42"/>
      <c r="AX412" s="44"/>
    </row>
    <row r="413" spans="1:50" x14ac:dyDescent="0.2">
      <c r="A413" s="12"/>
      <c r="B413" s="64"/>
      <c r="C413" s="18"/>
      <c r="D413" s="19"/>
      <c r="E413" s="65"/>
      <c r="F413" s="17"/>
      <c r="G413" s="27"/>
      <c r="H413" s="12"/>
      <c r="I413" s="15">
        <f>IF(Sprint5TasksTable[[#This Row],[Presup]]&gt;0,(MAX(J413:AX413)-MIN(J413:AX413))/Sprint5TasksTable[[#This Row],[Presup]],0)</f>
        <v>0</v>
      </c>
      <c r="J413" s="12"/>
      <c r="K413" s="12"/>
      <c r="L413" s="12"/>
      <c r="M413" s="12"/>
      <c r="N413" s="42"/>
      <c r="O413" s="44"/>
      <c r="P413" s="12"/>
      <c r="Q413" s="12"/>
      <c r="R413" s="12"/>
      <c r="S413" s="42"/>
      <c r="T413" s="44"/>
      <c r="U413" s="12"/>
      <c r="V413" s="12"/>
      <c r="W413" s="12"/>
      <c r="X413" s="42"/>
      <c r="Y413" s="44"/>
      <c r="Z413" s="12"/>
      <c r="AA413" s="12"/>
      <c r="AB413" s="12"/>
      <c r="AC413" s="42"/>
      <c r="AD413" s="44"/>
      <c r="AE413" s="12"/>
      <c r="AF413" s="12"/>
      <c r="AG413" s="12"/>
      <c r="AH413" s="42"/>
      <c r="AI413" s="44"/>
      <c r="AJ413" s="12"/>
      <c r="AK413" s="12"/>
      <c r="AL413" s="12"/>
      <c r="AM413" s="42"/>
      <c r="AN413" s="44"/>
      <c r="AO413" s="12"/>
      <c r="AP413" s="12"/>
      <c r="AQ413" s="12"/>
      <c r="AR413" s="42"/>
      <c r="AS413" s="44"/>
      <c r="AT413" s="12"/>
      <c r="AU413" s="12"/>
      <c r="AV413" s="12"/>
      <c r="AW413" s="42"/>
      <c r="AX413" s="44"/>
    </row>
    <row r="414" spans="1:50" x14ac:dyDescent="0.2">
      <c r="A414" s="12"/>
      <c r="B414" s="64"/>
      <c r="C414" s="18"/>
      <c r="D414" s="19"/>
      <c r="E414" s="65"/>
      <c r="F414" s="17"/>
      <c r="G414" s="27"/>
      <c r="H414" s="12"/>
      <c r="I414" s="15">
        <f>IF(Sprint5TasksTable[[#This Row],[Presup]]&gt;0,(MAX(J414:AX414)-MIN(J414:AX414))/Sprint5TasksTable[[#This Row],[Presup]],0)</f>
        <v>0</v>
      </c>
      <c r="J414" s="12"/>
      <c r="K414" s="12"/>
      <c r="L414" s="12"/>
      <c r="M414" s="12"/>
      <c r="N414" s="42"/>
      <c r="O414" s="44"/>
      <c r="P414" s="12"/>
      <c r="Q414" s="12"/>
      <c r="R414" s="12"/>
      <c r="S414" s="42"/>
      <c r="T414" s="44"/>
      <c r="U414" s="12"/>
      <c r="V414" s="12"/>
      <c r="W414" s="12"/>
      <c r="X414" s="42"/>
      <c r="Y414" s="44"/>
      <c r="Z414" s="12"/>
      <c r="AA414" s="12"/>
      <c r="AB414" s="12"/>
      <c r="AC414" s="42"/>
      <c r="AD414" s="44"/>
      <c r="AE414" s="12"/>
      <c r="AF414" s="12"/>
      <c r="AG414" s="12"/>
      <c r="AH414" s="42"/>
      <c r="AI414" s="44"/>
      <c r="AJ414" s="12"/>
      <c r="AK414" s="12"/>
      <c r="AL414" s="12"/>
      <c r="AM414" s="42"/>
      <c r="AN414" s="44"/>
      <c r="AO414" s="12"/>
      <c r="AP414" s="12"/>
      <c r="AQ414" s="12"/>
      <c r="AR414" s="42"/>
      <c r="AS414" s="44"/>
      <c r="AT414" s="12"/>
      <c r="AU414" s="12"/>
      <c r="AV414" s="12"/>
      <c r="AW414" s="42"/>
      <c r="AX414" s="44"/>
    </row>
    <row r="415" spans="1:50" x14ac:dyDescent="0.2">
      <c r="A415" s="12"/>
      <c r="B415" s="64"/>
      <c r="C415" s="18"/>
      <c r="D415" s="19"/>
      <c r="E415" s="65"/>
      <c r="F415" s="17"/>
      <c r="G415" s="27"/>
      <c r="H415" s="12"/>
      <c r="I415" s="15">
        <f>IF(Sprint5TasksTable[[#This Row],[Presup]]&gt;0,(MAX(J415:AX415)-MIN(J415:AX415))/Sprint5TasksTable[[#This Row],[Presup]],0)</f>
        <v>0</v>
      </c>
      <c r="J415" s="12"/>
      <c r="K415" s="12"/>
      <c r="L415" s="12"/>
      <c r="M415" s="12"/>
      <c r="N415" s="42"/>
      <c r="O415" s="44"/>
      <c r="P415" s="12"/>
      <c r="Q415" s="12"/>
      <c r="R415" s="12"/>
      <c r="S415" s="42"/>
      <c r="T415" s="44"/>
      <c r="U415" s="12"/>
      <c r="V415" s="12"/>
      <c r="W415" s="12"/>
      <c r="X415" s="42"/>
      <c r="Y415" s="44"/>
      <c r="Z415" s="12"/>
      <c r="AA415" s="12"/>
      <c r="AB415" s="12"/>
      <c r="AC415" s="42"/>
      <c r="AD415" s="44"/>
      <c r="AE415" s="12"/>
      <c r="AF415" s="12"/>
      <c r="AG415" s="12"/>
      <c r="AH415" s="42"/>
      <c r="AI415" s="44"/>
      <c r="AJ415" s="12"/>
      <c r="AK415" s="12"/>
      <c r="AL415" s="12"/>
      <c r="AM415" s="42"/>
      <c r="AN415" s="44"/>
      <c r="AO415" s="12"/>
      <c r="AP415" s="12"/>
      <c r="AQ415" s="12"/>
      <c r="AR415" s="42"/>
      <c r="AS415" s="44"/>
      <c r="AT415" s="12"/>
      <c r="AU415" s="12"/>
      <c r="AV415" s="12"/>
      <c r="AW415" s="42"/>
      <c r="AX415" s="44"/>
    </row>
    <row r="416" spans="1:50" x14ac:dyDescent="0.2">
      <c r="A416" s="12"/>
      <c r="B416" s="64"/>
      <c r="C416" s="18"/>
      <c r="D416" s="19"/>
      <c r="E416" s="65"/>
      <c r="F416" s="17"/>
      <c r="G416" s="27"/>
      <c r="H416" s="12"/>
      <c r="I416" s="15">
        <f>IF(Sprint5TasksTable[[#This Row],[Presup]]&gt;0,(MAX(J416:AX416)-MIN(J416:AX416))/Sprint5TasksTable[[#This Row],[Presup]],0)</f>
        <v>0</v>
      </c>
      <c r="J416" s="12"/>
      <c r="K416" s="12"/>
      <c r="L416" s="12"/>
      <c r="M416" s="12"/>
      <c r="N416" s="42"/>
      <c r="O416" s="44"/>
      <c r="P416" s="12"/>
      <c r="Q416" s="12"/>
      <c r="R416" s="12"/>
      <c r="S416" s="42"/>
      <c r="T416" s="44"/>
      <c r="U416" s="12"/>
      <c r="V416" s="12"/>
      <c r="W416" s="12"/>
      <c r="X416" s="42"/>
      <c r="Y416" s="44"/>
      <c r="Z416" s="12"/>
      <c r="AA416" s="12"/>
      <c r="AB416" s="12"/>
      <c r="AC416" s="42"/>
      <c r="AD416" s="44"/>
      <c r="AE416" s="12"/>
      <c r="AF416" s="12"/>
      <c r="AG416" s="12"/>
      <c r="AH416" s="42"/>
      <c r="AI416" s="44"/>
      <c r="AJ416" s="12"/>
      <c r="AK416" s="12"/>
      <c r="AL416" s="12"/>
      <c r="AM416" s="42"/>
      <c r="AN416" s="44"/>
      <c r="AO416" s="12"/>
      <c r="AP416" s="12"/>
      <c r="AQ416" s="12"/>
      <c r="AR416" s="42"/>
      <c r="AS416" s="44"/>
      <c r="AT416" s="12"/>
      <c r="AU416" s="12"/>
      <c r="AV416" s="12"/>
      <c r="AW416" s="42"/>
      <c r="AX416" s="44"/>
    </row>
    <row r="417" spans="1:50" x14ac:dyDescent="0.2">
      <c r="A417" s="12"/>
      <c r="B417" s="64"/>
      <c r="C417" s="18"/>
      <c r="D417" s="19"/>
      <c r="E417" s="65"/>
      <c r="F417" s="17"/>
      <c r="G417" s="27"/>
      <c r="H417" s="12"/>
      <c r="I417" s="15">
        <f>IF(Sprint5TasksTable[[#This Row],[Presup]]&gt;0,(MAX(J417:AX417)-MIN(J417:AX417))/Sprint5TasksTable[[#This Row],[Presup]],0)</f>
        <v>0</v>
      </c>
      <c r="J417" s="12"/>
      <c r="K417" s="12"/>
      <c r="L417" s="12"/>
      <c r="M417" s="12"/>
      <c r="N417" s="42"/>
      <c r="O417" s="44"/>
      <c r="P417" s="12"/>
      <c r="Q417" s="12"/>
      <c r="R417" s="12"/>
      <c r="S417" s="42"/>
      <c r="T417" s="44"/>
      <c r="U417" s="12"/>
      <c r="V417" s="12"/>
      <c r="W417" s="12"/>
      <c r="X417" s="42"/>
      <c r="Y417" s="44"/>
      <c r="Z417" s="12"/>
      <c r="AA417" s="12"/>
      <c r="AB417" s="12"/>
      <c r="AC417" s="42"/>
      <c r="AD417" s="44"/>
      <c r="AE417" s="12"/>
      <c r="AF417" s="12"/>
      <c r="AG417" s="12"/>
      <c r="AH417" s="42"/>
      <c r="AI417" s="44"/>
      <c r="AJ417" s="12"/>
      <c r="AK417" s="12"/>
      <c r="AL417" s="12"/>
      <c r="AM417" s="42"/>
      <c r="AN417" s="44"/>
      <c r="AO417" s="12"/>
      <c r="AP417" s="12"/>
      <c r="AQ417" s="12"/>
      <c r="AR417" s="42"/>
      <c r="AS417" s="44"/>
      <c r="AT417" s="12"/>
      <c r="AU417" s="12"/>
      <c r="AV417" s="12"/>
      <c r="AW417" s="42"/>
      <c r="AX417" s="44"/>
    </row>
    <row r="418" spans="1:50" x14ac:dyDescent="0.2">
      <c r="A418" s="12"/>
      <c r="B418" s="64"/>
      <c r="C418" s="18"/>
      <c r="D418" s="19"/>
      <c r="E418" s="65"/>
      <c r="F418" s="17"/>
      <c r="G418" s="27"/>
      <c r="H418" s="12"/>
      <c r="I418" s="15">
        <f>IF(Sprint5TasksTable[[#This Row],[Presup]]&gt;0,(MAX(J418:AX418)-MIN(J418:AX418))/Sprint5TasksTable[[#This Row],[Presup]],0)</f>
        <v>0</v>
      </c>
      <c r="J418" s="12"/>
      <c r="K418" s="12"/>
      <c r="L418" s="12"/>
      <c r="M418" s="12"/>
      <c r="N418" s="42"/>
      <c r="O418" s="44"/>
      <c r="P418" s="12"/>
      <c r="Q418" s="12"/>
      <c r="R418" s="12"/>
      <c r="S418" s="42"/>
      <c r="T418" s="44"/>
      <c r="U418" s="12"/>
      <c r="V418" s="12"/>
      <c r="W418" s="12"/>
      <c r="X418" s="42"/>
      <c r="Y418" s="44"/>
      <c r="Z418" s="12"/>
      <c r="AA418" s="12"/>
      <c r="AB418" s="12"/>
      <c r="AC418" s="42"/>
      <c r="AD418" s="44"/>
      <c r="AE418" s="12"/>
      <c r="AF418" s="12"/>
      <c r="AG418" s="12"/>
      <c r="AH418" s="42"/>
      <c r="AI418" s="44"/>
      <c r="AJ418" s="12"/>
      <c r="AK418" s="12"/>
      <c r="AL418" s="12"/>
      <c r="AM418" s="42"/>
      <c r="AN418" s="44"/>
      <c r="AO418" s="12"/>
      <c r="AP418" s="12"/>
      <c r="AQ418" s="12"/>
      <c r="AR418" s="42"/>
      <c r="AS418" s="44"/>
      <c r="AT418" s="12"/>
      <c r="AU418" s="12"/>
      <c r="AV418" s="12"/>
      <c r="AW418" s="42"/>
      <c r="AX418" s="44"/>
    </row>
    <row r="419" spans="1:50" x14ac:dyDescent="0.2">
      <c r="A419" s="12"/>
      <c r="B419" s="64"/>
      <c r="C419" s="18"/>
      <c r="D419" s="19"/>
      <c r="E419" s="65"/>
      <c r="F419" s="17"/>
      <c r="G419" s="27"/>
      <c r="H419" s="12"/>
      <c r="I419" s="15">
        <f>IF(Sprint5TasksTable[[#This Row],[Presup]]&gt;0,(MAX(J419:AX419)-MIN(J419:AX419))/Sprint5TasksTable[[#This Row],[Presup]],0)</f>
        <v>0</v>
      </c>
      <c r="J419" s="12"/>
      <c r="K419" s="12"/>
      <c r="L419" s="12"/>
      <c r="M419" s="12"/>
      <c r="N419" s="42"/>
      <c r="O419" s="44"/>
      <c r="P419" s="12"/>
      <c r="Q419" s="12"/>
      <c r="R419" s="12"/>
      <c r="S419" s="42"/>
      <c r="T419" s="44"/>
      <c r="U419" s="12"/>
      <c r="V419" s="12"/>
      <c r="W419" s="12"/>
      <c r="X419" s="42"/>
      <c r="Y419" s="44"/>
      <c r="Z419" s="12"/>
      <c r="AA419" s="12"/>
      <c r="AB419" s="12"/>
      <c r="AC419" s="42"/>
      <c r="AD419" s="44"/>
      <c r="AE419" s="12"/>
      <c r="AF419" s="12"/>
      <c r="AG419" s="12"/>
      <c r="AH419" s="42"/>
      <c r="AI419" s="44"/>
      <c r="AJ419" s="12"/>
      <c r="AK419" s="12"/>
      <c r="AL419" s="12"/>
      <c r="AM419" s="42"/>
      <c r="AN419" s="44"/>
      <c r="AO419" s="12"/>
      <c r="AP419" s="12"/>
      <c r="AQ419" s="12"/>
      <c r="AR419" s="42"/>
      <c r="AS419" s="44"/>
      <c r="AT419" s="12"/>
      <c r="AU419" s="12"/>
      <c r="AV419" s="12"/>
      <c r="AW419" s="42"/>
      <c r="AX419" s="44"/>
    </row>
    <row r="420" spans="1:50" x14ac:dyDescent="0.2">
      <c r="A420" s="12"/>
      <c r="B420" s="64"/>
      <c r="C420" s="18"/>
      <c r="D420" s="19"/>
      <c r="E420" s="65"/>
      <c r="F420" s="17"/>
      <c r="G420" s="27"/>
      <c r="H420" s="12"/>
      <c r="I420" s="15">
        <f>IF(Sprint5TasksTable[[#This Row],[Presup]]&gt;0,(MAX(J420:AX420)-MIN(J420:AX420))/Sprint5TasksTable[[#This Row],[Presup]],0)</f>
        <v>0</v>
      </c>
      <c r="J420" s="12"/>
      <c r="K420" s="12"/>
      <c r="L420" s="12"/>
      <c r="M420" s="12"/>
      <c r="N420" s="42"/>
      <c r="O420" s="44"/>
      <c r="P420" s="12"/>
      <c r="Q420" s="12"/>
      <c r="R420" s="12"/>
      <c r="S420" s="42"/>
      <c r="T420" s="44"/>
      <c r="U420" s="12"/>
      <c r="V420" s="12"/>
      <c r="W420" s="12"/>
      <c r="X420" s="42"/>
      <c r="Y420" s="44"/>
      <c r="Z420" s="12"/>
      <c r="AA420" s="12"/>
      <c r="AB420" s="12"/>
      <c r="AC420" s="42"/>
      <c r="AD420" s="44"/>
      <c r="AE420" s="12"/>
      <c r="AF420" s="12"/>
      <c r="AG420" s="12"/>
      <c r="AH420" s="42"/>
      <c r="AI420" s="44"/>
      <c r="AJ420" s="12"/>
      <c r="AK420" s="12"/>
      <c r="AL420" s="12"/>
      <c r="AM420" s="42"/>
      <c r="AN420" s="44"/>
      <c r="AO420" s="12"/>
      <c r="AP420" s="12"/>
      <c r="AQ420" s="12"/>
      <c r="AR420" s="42"/>
      <c r="AS420" s="44"/>
      <c r="AT420" s="12"/>
      <c r="AU420" s="12"/>
      <c r="AV420" s="12"/>
      <c r="AW420" s="42"/>
      <c r="AX420" s="44"/>
    </row>
    <row r="421" spans="1:50" x14ac:dyDescent="0.2">
      <c r="A421" s="12"/>
      <c r="B421" s="64"/>
      <c r="C421" s="18"/>
      <c r="D421" s="19"/>
      <c r="E421" s="65"/>
      <c r="F421" s="17"/>
      <c r="G421" s="27"/>
      <c r="H421" s="12"/>
      <c r="I421" s="15">
        <f>IF(Sprint5TasksTable[[#This Row],[Presup]]&gt;0,(MAX(J421:AX421)-MIN(J421:AX421))/Sprint5TasksTable[[#This Row],[Presup]],0)</f>
        <v>0</v>
      </c>
      <c r="J421" s="12"/>
      <c r="K421" s="12"/>
      <c r="L421" s="12"/>
      <c r="M421" s="12"/>
      <c r="N421" s="42"/>
      <c r="O421" s="44"/>
      <c r="P421" s="12"/>
      <c r="Q421" s="12"/>
      <c r="R421" s="12"/>
      <c r="S421" s="42"/>
      <c r="T421" s="44"/>
      <c r="U421" s="12"/>
      <c r="V421" s="12"/>
      <c r="W421" s="12"/>
      <c r="X421" s="42"/>
      <c r="Y421" s="44"/>
      <c r="Z421" s="12"/>
      <c r="AA421" s="12"/>
      <c r="AB421" s="12"/>
      <c r="AC421" s="42"/>
      <c r="AD421" s="44"/>
      <c r="AE421" s="12"/>
      <c r="AF421" s="12"/>
      <c r="AG421" s="12"/>
      <c r="AH421" s="42"/>
      <c r="AI421" s="44"/>
      <c r="AJ421" s="12"/>
      <c r="AK421" s="12"/>
      <c r="AL421" s="12"/>
      <c r="AM421" s="42"/>
      <c r="AN421" s="44"/>
      <c r="AO421" s="12"/>
      <c r="AP421" s="12"/>
      <c r="AQ421" s="12"/>
      <c r="AR421" s="42"/>
      <c r="AS421" s="44"/>
      <c r="AT421" s="12"/>
      <c r="AU421" s="12"/>
      <c r="AV421" s="12"/>
      <c r="AW421" s="42"/>
      <c r="AX421" s="44"/>
    </row>
    <row r="422" spans="1:50" x14ac:dyDescent="0.2">
      <c r="A422" s="12"/>
      <c r="B422" s="64"/>
      <c r="C422" s="18"/>
      <c r="D422" s="19"/>
      <c r="E422" s="65"/>
      <c r="F422" s="17"/>
      <c r="G422" s="27"/>
      <c r="H422" s="12"/>
      <c r="I422" s="15">
        <f>IF(Sprint5TasksTable[[#This Row],[Presup]]&gt;0,(MAX(J422:AX422)-MIN(J422:AX422))/Sprint5TasksTable[[#This Row],[Presup]],0)</f>
        <v>0</v>
      </c>
      <c r="J422" s="12"/>
      <c r="K422" s="12"/>
      <c r="L422" s="12"/>
      <c r="M422" s="12"/>
      <c r="N422" s="42"/>
      <c r="O422" s="44"/>
      <c r="P422" s="12"/>
      <c r="Q422" s="12"/>
      <c r="R422" s="12"/>
      <c r="S422" s="42"/>
      <c r="T422" s="44"/>
      <c r="U422" s="12"/>
      <c r="V422" s="12"/>
      <c r="W422" s="12"/>
      <c r="X422" s="42"/>
      <c r="Y422" s="44"/>
      <c r="Z422" s="12"/>
      <c r="AA422" s="12"/>
      <c r="AB422" s="12"/>
      <c r="AC422" s="42"/>
      <c r="AD422" s="44"/>
      <c r="AE422" s="12"/>
      <c r="AF422" s="12"/>
      <c r="AG422" s="12"/>
      <c r="AH422" s="42"/>
      <c r="AI422" s="44"/>
      <c r="AJ422" s="12"/>
      <c r="AK422" s="12"/>
      <c r="AL422" s="12"/>
      <c r="AM422" s="42"/>
      <c r="AN422" s="44"/>
      <c r="AO422" s="12"/>
      <c r="AP422" s="12"/>
      <c r="AQ422" s="12"/>
      <c r="AR422" s="42"/>
      <c r="AS422" s="44"/>
      <c r="AT422" s="12"/>
      <c r="AU422" s="12"/>
      <c r="AV422" s="12"/>
      <c r="AW422" s="42"/>
      <c r="AX422" s="44"/>
    </row>
    <row r="423" spans="1:50" x14ac:dyDescent="0.2">
      <c r="A423" s="12"/>
      <c r="B423" s="64"/>
      <c r="C423" s="18"/>
      <c r="D423" s="19"/>
      <c r="E423" s="65"/>
      <c r="F423" s="17"/>
      <c r="G423" s="27"/>
      <c r="H423" s="12"/>
      <c r="I423" s="15">
        <f>IF(Sprint5TasksTable[[#This Row],[Presup]]&gt;0,(MAX(J423:AX423)-MIN(J423:AX423))/Sprint5TasksTable[[#This Row],[Presup]],0)</f>
        <v>0</v>
      </c>
      <c r="J423" s="12"/>
      <c r="K423" s="12"/>
      <c r="L423" s="12"/>
      <c r="M423" s="12"/>
      <c r="N423" s="42"/>
      <c r="O423" s="44"/>
      <c r="P423" s="12"/>
      <c r="Q423" s="12"/>
      <c r="R423" s="12"/>
      <c r="S423" s="42"/>
      <c r="T423" s="44"/>
      <c r="U423" s="12"/>
      <c r="V423" s="12"/>
      <c r="W423" s="12"/>
      <c r="X423" s="42"/>
      <c r="Y423" s="44"/>
      <c r="Z423" s="12"/>
      <c r="AA423" s="12"/>
      <c r="AB423" s="12"/>
      <c r="AC423" s="42"/>
      <c r="AD423" s="44"/>
      <c r="AE423" s="12"/>
      <c r="AF423" s="12"/>
      <c r="AG423" s="12"/>
      <c r="AH423" s="42"/>
      <c r="AI423" s="44"/>
      <c r="AJ423" s="12"/>
      <c r="AK423" s="12"/>
      <c r="AL423" s="12"/>
      <c r="AM423" s="42"/>
      <c r="AN423" s="44"/>
      <c r="AO423" s="12"/>
      <c r="AP423" s="12"/>
      <c r="AQ423" s="12"/>
      <c r="AR423" s="42"/>
      <c r="AS423" s="44"/>
      <c r="AT423" s="12"/>
      <c r="AU423" s="12"/>
      <c r="AV423" s="12"/>
      <c r="AW423" s="42"/>
      <c r="AX423" s="44"/>
    </row>
    <row r="424" spans="1:50" x14ac:dyDescent="0.2">
      <c r="A424" s="12"/>
      <c r="B424" s="64"/>
      <c r="C424" s="18"/>
      <c r="D424" s="19"/>
      <c r="E424" s="65"/>
      <c r="F424" s="17"/>
      <c r="G424" s="27"/>
      <c r="H424" s="12"/>
      <c r="I424" s="15">
        <f>IF(Sprint5TasksTable[[#This Row],[Presup]]&gt;0,(MAX(J424:AX424)-MIN(J424:AX424))/Sprint5TasksTable[[#This Row],[Presup]],0)</f>
        <v>0</v>
      </c>
      <c r="J424" s="12"/>
      <c r="K424" s="12"/>
      <c r="L424" s="12"/>
      <c r="M424" s="12"/>
      <c r="N424" s="42"/>
      <c r="O424" s="44"/>
      <c r="P424" s="12"/>
      <c r="Q424" s="12"/>
      <c r="R424" s="12"/>
      <c r="S424" s="42"/>
      <c r="T424" s="44"/>
      <c r="U424" s="12"/>
      <c r="V424" s="12"/>
      <c r="W424" s="12"/>
      <c r="X424" s="42"/>
      <c r="Y424" s="44"/>
      <c r="Z424" s="12"/>
      <c r="AA424" s="12"/>
      <c r="AB424" s="12"/>
      <c r="AC424" s="42"/>
      <c r="AD424" s="44"/>
      <c r="AE424" s="12"/>
      <c r="AF424" s="12"/>
      <c r="AG424" s="12"/>
      <c r="AH424" s="42"/>
      <c r="AI424" s="44"/>
      <c r="AJ424" s="12"/>
      <c r="AK424" s="12"/>
      <c r="AL424" s="12"/>
      <c r="AM424" s="42"/>
      <c r="AN424" s="44"/>
      <c r="AO424" s="12"/>
      <c r="AP424" s="12"/>
      <c r="AQ424" s="12"/>
      <c r="AR424" s="42"/>
      <c r="AS424" s="44"/>
      <c r="AT424" s="12"/>
      <c r="AU424" s="12"/>
      <c r="AV424" s="12"/>
      <c r="AW424" s="42"/>
      <c r="AX424" s="44"/>
    </row>
    <row r="425" spans="1:50" x14ac:dyDescent="0.2">
      <c r="A425" s="12"/>
      <c r="B425" s="64"/>
      <c r="C425" s="18"/>
      <c r="D425" s="19"/>
      <c r="E425" s="65"/>
      <c r="F425" s="17"/>
      <c r="G425" s="27"/>
      <c r="H425" s="12"/>
      <c r="I425" s="15">
        <f>IF(Sprint5TasksTable[[#This Row],[Presup]]&gt;0,(MAX(J425:AX425)-MIN(J425:AX425))/Sprint5TasksTable[[#This Row],[Presup]],0)</f>
        <v>0</v>
      </c>
      <c r="J425" s="12"/>
      <c r="K425" s="12"/>
      <c r="L425" s="12"/>
      <c r="M425" s="12"/>
      <c r="N425" s="42"/>
      <c r="O425" s="44"/>
      <c r="P425" s="12"/>
      <c r="Q425" s="12"/>
      <c r="R425" s="12"/>
      <c r="S425" s="42"/>
      <c r="T425" s="44"/>
      <c r="U425" s="12"/>
      <c r="V425" s="12"/>
      <c r="W425" s="12"/>
      <c r="X425" s="42"/>
      <c r="Y425" s="44"/>
      <c r="Z425" s="12"/>
      <c r="AA425" s="12"/>
      <c r="AB425" s="12"/>
      <c r="AC425" s="42"/>
      <c r="AD425" s="44"/>
      <c r="AE425" s="12"/>
      <c r="AF425" s="12"/>
      <c r="AG425" s="12"/>
      <c r="AH425" s="42"/>
      <c r="AI425" s="44"/>
      <c r="AJ425" s="12"/>
      <c r="AK425" s="12"/>
      <c r="AL425" s="12"/>
      <c r="AM425" s="42"/>
      <c r="AN425" s="44"/>
      <c r="AO425" s="12"/>
      <c r="AP425" s="12"/>
      <c r="AQ425" s="12"/>
      <c r="AR425" s="42"/>
      <c r="AS425" s="44"/>
      <c r="AT425" s="12"/>
      <c r="AU425" s="12"/>
      <c r="AV425" s="12"/>
      <c r="AW425" s="42"/>
      <c r="AX425" s="44"/>
    </row>
    <row r="426" spans="1:50" x14ac:dyDescent="0.2">
      <c r="A426" s="12"/>
      <c r="B426" s="64"/>
      <c r="C426" s="18"/>
      <c r="D426" s="19"/>
      <c r="E426" s="65"/>
      <c r="F426" s="17"/>
      <c r="G426" s="27"/>
      <c r="H426" s="12"/>
      <c r="I426" s="15">
        <f>IF(Sprint5TasksTable[[#This Row],[Presup]]&gt;0,(MAX(J426:AX426)-MIN(J426:AX426))/Sprint5TasksTable[[#This Row],[Presup]],0)</f>
        <v>0</v>
      </c>
      <c r="J426" s="12"/>
      <c r="K426" s="12"/>
      <c r="L426" s="12"/>
      <c r="M426" s="12"/>
      <c r="N426" s="42"/>
      <c r="O426" s="44"/>
      <c r="P426" s="12"/>
      <c r="Q426" s="12"/>
      <c r="R426" s="12"/>
      <c r="S426" s="42"/>
      <c r="T426" s="44"/>
      <c r="U426" s="12"/>
      <c r="V426" s="12"/>
      <c r="W426" s="12"/>
      <c r="X426" s="42"/>
      <c r="Y426" s="44"/>
      <c r="Z426" s="12"/>
      <c r="AA426" s="12"/>
      <c r="AB426" s="12"/>
      <c r="AC426" s="42"/>
      <c r="AD426" s="44"/>
      <c r="AE426" s="12"/>
      <c r="AF426" s="12"/>
      <c r="AG426" s="12"/>
      <c r="AH426" s="42"/>
      <c r="AI426" s="44"/>
      <c r="AJ426" s="12"/>
      <c r="AK426" s="12"/>
      <c r="AL426" s="12"/>
      <c r="AM426" s="42"/>
      <c r="AN426" s="44"/>
      <c r="AO426" s="12"/>
      <c r="AP426" s="12"/>
      <c r="AQ426" s="12"/>
      <c r="AR426" s="42"/>
      <c r="AS426" s="44"/>
      <c r="AT426" s="12"/>
      <c r="AU426" s="12"/>
      <c r="AV426" s="12"/>
      <c r="AW426" s="42"/>
      <c r="AX426" s="44"/>
    </row>
    <row r="427" spans="1:50" x14ac:dyDescent="0.2">
      <c r="A427" s="12"/>
      <c r="B427" s="64"/>
      <c r="C427" s="18"/>
      <c r="D427" s="19"/>
      <c r="E427" s="65"/>
      <c r="F427" s="17"/>
      <c r="G427" s="27"/>
      <c r="H427" s="12"/>
      <c r="I427" s="15">
        <f>IF(Sprint5TasksTable[[#This Row],[Presup]]&gt;0,(MAX(J427:AX427)-MIN(J427:AX427))/Sprint5TasksTable[[#This Row],[Presup]],0)</f>
        <v>0</v>
      </c>
      <c r="J427" s="12"/>
      <c r="K427" s="12"/>
      <c r="L427" s="12"/>
      <c r="M427" s="12"/>
      <c r="N427" s="42"/>
      <c r="O427" s="44"/>
      <c r="P427" s="12"/>
      <c r="Q427" s="12"/>
      <c r="R427" s="12"/>
      <c r="S427" s="42"/>
      <c r="T427" s="44"/>
      <c r="U427" s="12"/>
      <c r="V427" s="12"/>
      <c r="W427" s="12"/>
      <c r="X427" s="42"/>
      <c r="Y427" s="44"/>
      <c r="Z427" s="12"/>
      <c r="AA427" s="12"/>
      <c r="AB427" s="12"/>
      <c r="AC427" s="42"/>
      <c r="AD427" s="44"/>
      <c r="AE427" s="12"/>
      <c r="AF427" s="12"/>
      <c r="AG427" s="12"/>
      <c r="AH427" s="42"/>
      <c r="AI427" s="44"/>
      <c r="AJ427" s="12"/>
      <c r="AK427" s="12"/>
      <c r="AL427" s="12"/>
      <c r="AM427" s="42"/>
      <c r="AN427" s="44"/>
      <c r="AO427" s="12"/>
      <c r="AP427" s="12"/>
      <c r="AQ427" s="12"/>
      <c r="AR427" s="42"/>
      <c r="AS427" s="44"/>
      <c r="AT427" s="12"/>
      <c r="AU427" s="12"/>
      <c r="AV427" s="12"/>
      <c r="AW427" s="42"/>
      <c r="AX427" s="44"/>
    </row>
    <row r="428" spans="1:50" x14ac:dyDescent="0.2">
      <c r="A428" s="12"/>
      <c r="B428" s="64"/>
      <c r="C428" s="18"/>
      <c r="D428" s="19"/>
      <c r="E428" s="65"/>
      <c r="F428" s="17"/>
      <c r="G428" s="27"/>
      <c r="H428" s="12"/>
      <c r="I428" s="15">
        <f>IF(Sprint5TasksTable[[#This Row],[Presup]]&gt;0,(MAX(J428:AX428)-MIN(J428:AX428))/Sprint5TasksTable[[#This Row],[Presup]],0)</f>
        <v>0</v>
      </c>
      <c r="J428" s="12"/>
      <c r="K428" s="12"/>
      <c r="L428" s="12"/>
      <c r="M428" s="12"/>
      <c r="N428" s="42"/>
      <c r="O428" s="44"/>
      <c r="P428" s="12"/>
      <c r="Q428" s="12"/>
      <c r="R428" s="12"/>
      <c r="S428" s="42"/>
      <c r="T428" s="44"/>
      <c r="U428" s="12"/>
      <c r="V428" s="12"/>
      <c r="W428" s="12"/>
      <c r="X428" s="42"/>
      <c r="Y428" s="44"/>
      <c r="Z428" s="12"/>
      <c r="AA428" s="12"/>
      <c r="AB428" s="12"/>
      <c r="AC428" s="42"/>
      <c r="AD428" s="44"/>
      <c r="AE428" s="12"/>
      <c r="AF428" s="12"/>
      <c r="AG428" s="12"/>
      <c r="AH428" s="42"/>
      <c r="AI428" s="44"/>
      <c r="AJ428" s="12"/>
      <c r="AK428" s="12"/>
      <c r="AL428" s="12"/>
      <c r="AM428" s="42"/>
      <c r="AN428" s="44"/>
      <c r="AO428" s="12"/>
      <c r="AP428" s="12"/>
      <c r="AQ428" s="12"/>
      <c r="AR428" s="42"/>
      <c r="AS428" s="44"/>
      <c r="AT428" s="12"/>
      <c r="AU428" s="12"/>
      <c r="AV428" s="12"/>
      <c r="AW428" s="42"/>
      <c r="AX428" s="44"/>
    </row>
    <row r="429" spans="1:50" x14ac:dyDescent="0.2">
      <c r="A429" s="12"/>
      <c r="B429" s="64"/>
      <c r="C429" s="18"/>
      <c r="D429" s="19"/>
      <c r="E429" s="65"/>
      <c r="F429" s="17"/>
      <c r="G429" s="27"/>
      <c r="H429" s="12"/>
      <c r="I429" s="15">
        <f>IF(Sprint5TasksTable[[#This Row],[Presup]]&gt;0,(MAX(J429:AX429)-MIN(J429:AX429))/Sprint5TasksTable[[#This Row],[Presup]],0)</f>
        <v>0</v>
      </c>
      <c r="J429" s="12"/>
      <c r="K429" s="12"/>
      <c r="L429" s="12"/>
      <c r="M429" s="12"/>
      <c r="N429" s="42"/>
      <c r="O429" s="44"/>
      <c r="P429" s="12"/>
      <c r="Q429" s="12"/>
      <c r="R429" s="12"/>
      <c r="S429" s="42"/>
      <c r="T429" s="44"/>
      <c r="U429" s="12"/>
      <c r="V429" s="12"/>
      <c r="W429" s="12"/>
      <c r="X429" s="42"/>
      <c r="Y429" s="44"/>
      <c r="Z429" s="12"/>
      <c r="AA429" s="12"/>
      <c r="AB429" s="12"/>
      <c r="AC429" s="42"/>
      <c r="AD429" s="44"/>
      <c r="AE429" s="12"/>
      <c r="AF429" s="12"/>
      <c r="AG429" s="12"/>
      <c r="AH429" s="42"/>
      <c r="AI429" s="44"/>
      <c r="AJ429" s="12"/>
      <c r="AK429" s="12"/>
      <c r="AL429" s="12"/>
      <c r="AM429" s="42"/>
      <c r="AN429" s="44"/>
      <c r="AO429" s="12"/>
      <c r="AP429" s="12"/>
      <c r="AQ429" s="12"/>
      <c r="AR429" s="42"/>
      <c r="AS429" s="44"/>
      <c r="AT429" s="12"/>
      <c r="AU429" s="12"/>
      <c r="AV429" s="12"/>
      <c r="AW429" s="42"/>
      <c r="AX429" s="44"/>
    </row>
    <row r="430" spans="1:50" x14ac:dyDescent="0.2">
      <c r="A430" s="12"/>
      <c r="B430" s="64"/>
      <c r="C430" s="18"/>
      <c r="D430" s="19"/>
      <c r="E430" s="65"/>
      <c r="F430" s="17"/>
      <c r="G430" s="27"/>
      <c r="H430" s="12"/>
      <c r="I430" s="15">
        <f>IF(Sprint5TasksTable[[#This Row],[Presup]]&gt;0,(MAX(J430:AX430)-MIN(J430:AX430))/Sprint5TasksTable[[#This Row],[Presup]],0)</f>
        <v>0</v>
      </c>
      <c r="J430" s="12"/>
      <c r="K430" s="12"/>
      <c r="L430" s="12"/>
      <c r="M430" s="12"/>
      <c r="N430" s="42"/>
      <c r="O430" s="44"/>
      <c r="P430" s="12"/>
      <c r="Q430" s="12"/>
      <c r="R430" s="12"/>
      <c r="S430" s="42"/>
      <c r="T430" s="44"/>
      <c r="U430" s="12"/>
      <c r="V430" s="12"/>
      <c r="W430" s="12"/>
      <c r="X430" s="42"/>
      <c r="Y430" s="44"/>
      <c r="Z430" s="12"/>
      <c r="AA430" s="12"/>
      <c r="AB430" s="12"/>
      <c r="AC430" s="42"/>
      <c r="AD430" s="44"/>
      <c r="AE430" s="12"/>
      <c r="AF430" s="12"/>
      <c r="AG430" s="12"/>
      <c r="AH430" s="42"/>
      <c r="AI430" s="44"/>
      <c r="AJ430" s="12"/>
      <c r="AK430" s="12"/>
      <c r="AL430" s="12"/>
      <c r="AM430" s="42"/>
      <c r="AN430" s="44"/>
      <c r="AO430" s="12"/>
      <c r="AP430" s="12"/>
      <c r="AQ430" s="12"/>
      <c r="AR430" s="42"/>
      <c r="AS430" s="44"/>
      <c r="AT430" s="12"/>
      <c r="AU430" s="12"/>
      <c r="AV430" s="12"/>
      <c r="AW430" s="42"/>
      <c r="AX430" s="44"/>
    </row>
    <row r="431" spans="1:50" x14ac:dyDescent="0.2">
      <c r="A431" s="12"/>
      <c r="B431" s="64"/>
      <c r="C431" s="18"/>
      <c r="D431" s="19"/>
      <c r="E431" s="65"/>
      <c r="F431" s="17"/>
      <c r="G431" s="27"/>
      <c r="H431" s="12"/>
      <c r="I431" s="15">
        <f>IF(Sprint5TasksTable[[#This Row],[Presup]]&gt;0,(MAX(J431:AX431)-MIN(J431:AX431))/Sprint5TasksTable[[#This Row],[Presup]],0)</f>
        <v>0</v>
      </c>
      <c r="J431" s="12"/>
      <c r="K431" s="12"/>
      <c r="L431" s="12"/>
      <c r="M431" s="12"/>
      <c r="N431" s="42"/>
      <c r="O431" s="44"/>
      <c r="P431" s="12"/>
      <c r="Q431" s="12"/>
      <c r="R431" s="12"/>
      <c r="S431" s="42"/>
      <c r="T431" s="44"/>
      <c r="U431" s="12"/>
      <c r="V431" s="12"/>
      <c r="W431" s="12"/>
      <c r="X431" s="42"/>
      <c r="Y431" s="44"/>
      <c r="Z431" s="12"/>
      <c r="AA431" s="12"/>
      <c r="AB431" s="12"/>
      <c r="AC431" s="42"/>
      <c r="AD431" s="44"/>
      <c r="AE431" s="12"/>
      <c r="AF431" s="12"/>
      <c r="AG431" s="12"/>
      <c r="AH431" s="42"/>
      <c r="AI431" s="44"/>
      <c r="AJ431" s="12"/>
      <c r="AK431" s="12"/>
      <c r="AL431" s="12"/>
      <c r="AM431" s="42"/>
      <c r="AN431" s="44"/>
      <c r="AO431" s="12"/>
      <c r="AP431" s="12"/>
      <c r="AQ431" s="12"/>
      <c r="AR431" s="42"/>
      <c r="AS431" s="44"/>
      <c r="AT431" s="12"/>
      <c r="AU431" s="12"/>
      <c r="AV431" s="12"/>
      <c r="AW431" s="42"/>
      <c r="AX431" s="44"/>
    </row>
    <row r="432" spans="1:50" x14ac:dyDescent="0.2">
      <c r="A432" s="12"/>
      <c r="B432" s="64"/>
      <c r="C432" s="18"/>
      <c r="D432" s="19"/>
      <c r="E432" s="65"/>
      <c r="F432" s="17"/>
      <c r="G432" s="27"/>
      <c r="H432" s="12"/>
      <c r="I432" s="15">
        <f>IF(Sprint5TasksTable[[#This Row],[Presup]]&gt;0,(MAX(J432:AX432)-MIN(J432:AX432))/Sprint5TasksTable[[#This Row],[Presup]],0)</f>
        <v>0</v>
      </c>
      <c r="J432" s="12"/>
      <c r="K432" s="12"/>
      <c r="L432" s="12"/>
      <c r="M432" s="12"/>
      <c r="N432" s="42"/>
      <c r="O432" s="44"/>
      <c r="P432" s="12"/>
      <c r="Q432" s="12"/>
      <c r="R432" s="12"/>
      <c r="S432" s="42"/>
      <c r="T432" s="44"/>
      <c r="U432" s="12"/>
      <c r="V432" s="12"/>
      <c r="W432" s="12"/>
      <c r="X432" s="42"/>
      <c r="Y432" s="44"/>
      <c r="Z432" s="12"/>
      <c r="AA432" s="12"/>
      <c r="AB432" s="12"/>
      <c r="AC432" s="42"/>
      <c r="AD432" s="44"/>
      <c r="AE432" s="12"/>
      <c r="AF432" s="12"/>
      <c r="AG432" s="12"/>
      <c r="AH432" s="42"/>
      <c r="AI432" s="44"/>
      <c r="AJ432" s="12"/>
      <c r="AK432" s="12"/>
      <c r="AL432" s="12"/>
      <c r="AM432" s="42"/>
      <c r="AN432" s="44"/>
      <c r="AO432" s="12"/>
      <c r="AP432" s="12"/>
      <c r="AQ432" s="12"/>
      <c r="AR432" s="42"/>
      <c r="AS432" s="44"/>
      <c r="AT432" s="12"/>
      <c r="AU432" s="12"/>
      <c r="AV432" s="12"/>
      <c r="AW432" s="42"/>
      <c r="AX432" s="44"/>
    </row>
    <row r="433" spans="1:50" x14ac:dyDescent="0.2">
      <c r="A433" s="12"/>
      <c r="B433" s="64"/>
      <c r="C433" s="18"/>
      <c r="D433" s="19"/>
      <c r="E433" s="65"/>
      <c r="F433" s="17"/>
      <c r="G433" s="27"/>
      <c r="H433" s="12"/>
      <c r="I433" s="15">
        <f>IF(Sprint5TasksTable[[#This Row],[Presup]]&gt;0,(MAX(J433:AX433)-MIN(J433:AX433))/Sprint5TasksTable[[#This Row],[Presup]],0)</f>
        <v>0</v>
      </c>
      <c r="J433" s="12"/>
      <c r="K433" s="12"/>
      <c r="L433" s="12"/>
      <c r="M433" s="12"/>
      <c r="N433" s="42"/>
      <c r="O433" s="44"/>
      <c r="P433" s="12"/>
      <c r="Q433" s="12"/>
      <c r="R433" s="12"/>
      <c r="S433" s="42"/>
      <c r="T433" s="44"/>
      <c r="U433" s="12"/>
      <c r="V433" s="12"/>
      <c r="W433" s="12"/>
      <c r="X433" s="42"/>
      <c r="Y433" s="44"/>
      <c r="Z433" s="12"/>
      <c r="AA433" s="12"/>
      <c r="AB433" s="12"/>
      <c r="AC433" s="42"/>
      <c r="AD433" s="44"/>
      <c r="AE433" s="12"/>
      <c r="AF433" s="12"/>
      <c r="AG433" s="12"/>
      <c r="AH433" s="42"/>
      <c r="AI433" s="44"/>
      <c r="AJ433" s="12"/>
      <c r="AK433" s="12"/>
      <c r="AL433" s="12"/>
      <c r="AM433" s="42"/>
      <c r="AN433" s="44"/>
      <c r="AO433" s="12"/>
      <c r="AP433" s="12"/>
      <c r="AQ433" s="12"/>
      <c r="AR433" s="42"/>
      <c r="AS433" s="44"/>
      <c r="AT433" s="12"/>
      <c r="AU433" s="12"/>
      <c r="AV433" s="12"/>
      <c r="AW433" s="42"/>
      <c r="AX433" s="44"/>
    </row>
    <row r="434" spans="1:50" x14ac:dyDescent="0.2">
      <c r="A434" s="12"/>
      <c r="B434" s="64"/>
      <c r="C434" s="18"/>
      <c r="D434" s="19"/>
      <c r="E434" s="65"/>
      <c r="F434" s="17"/>
      <c r="G434" s="27"/>
      <c r="H434" s="12"/>
      <c r="I434" s="15">
        <f>IF(Sprint5TasksTable[[#This Row],[Presup]]&gt;0,(MAX(J434:AX434)-MIN(J434:AX434))/Sprint5TasksTable[[#This Row],[Presup]],0)</f>
        <v>0</v>
      </c>
      <c r="J434" s="12"/>
      <c r="K434" s="12"/>
      <c r="L434" s="12"/>
      <c r="M434" s="12"/>
      <c r="N434" s="42"/>
      <c r="O434" s="44"/>
      <c r="P434" s="12"/>
      <c r="Q434" s="12"/>
      <c r="R434" s="12"/>
      <c r="S434" s="42"/>
      <c r="T434" s="44"/>
      <c r="U434" s="12"/>
      <c r="V434" s="12"/>
      <c r="W434" s="12"/>
      <c r="X434" s="42"/>
      <c r="Y434" s="44"/>
      <c r="Z434" s="12"/>
      <c r="AA434" s="12"/>
      <c r="AB434" s="12"/>
      <c r="AC434" s="42"/>
      <c r="AD434" s="44"/>
      <c r="AE434" s="12"/>
      <c r="AF434" s="12"/>
      <c r="AG434" s="12"/>
      <c r="AH434" s="42"/>
      <c r="AI434" s="44"/>
      <c r="AJ434" s="12"/>
      <c r="AK434" s="12"/>
      <c r="AL434" s="12"/>
      <c r="AM434" s="42"/>
      <c r="AN434" s="44"/>
      <c r="AO434" s="12"/>
      <c r="AP434" s="12"/>
      <c r="AQ434" s="12"/>
      <c r="AR434" s="42"/>
      <c r="AS434" s="44"/>
      <c r="AT434" s="12"/>
      <c r="AU434" s="12"/>
      <c r="AV434" s="12"/>
      <c r="AW434" s="42"/>
      <c r="AX434" s="44"/>
    </row>
    <row r="435" spans="1:50" x14ac:dyDescent="0.2">
      <c r="A435" s="12"/>
      <c r="B435" s="64"/>
      <c r="C435" s="18"/>
      <c r="D435" s="19"/>
      <c r="E435" s="65"/>
      <c r="F435" s="17"/>
      <c r="G435" s="27"/>
      <c r="H435" s="12"/>
      <c r="I435" s="15">
        <f>IF(Sprint5TasksTable[[#This Row],[Presup]]&gt;0,(MAX(J435:AX435)-MIN(J435:AX435))/Sprint5TasksTable[[#This Row],[Presup]],0)</f>
        <v>0</v>
      </c>
      <c r="J435" s="12"/>
      <c r="K435" s="12"/>
      <c r="L435" s="12"/>
      <c r="M435" s="12"/>
      <c r="N435" s="42"/>
      <c r="O435" s="44"/>
      <c r="P435" s="12"/>
      <c r="Q435" s="12"/>
      <c r="R435" s="12"/>
      <c r="S435" s="42"/>
      <c r="T435" s="44"/>
      <c r="U435" s="12"/>
      <c r="V435" s="12"/>
      <c r="W435" s="12"/>
      <c r="X435" s="42"/>
      <c r="Y435" s="44"/>
      <c r="Z435" s="12"/>
      <c r="AA435" s="12"/>
      <c r="AB435" s="12"/>
      <c r="AC435" s="42"/>
      <c r="AD435" s="44"/>
      <c r="AE435" s="12"/>
      <c r="AF435" s="12"/>
      <c r="AG435" s="12"/>
      <c r="AH435" s="42"/>
      <c r="AI435" s="44"/>
      <c r="AJ435" s="12"/>
      <c r="AK435" s="12"/>
      <c r="AL435" s="12"/>
      <c r="AM435" s="42"/>
      <c r="AN435" s="44"/>
      <c r="AO435" s="12"/>
      <c r="AP435" s="12"/>
      <c r="AQ435" s="12"/>
      <c r="AR435" s="42"/>
      <c r="AS435" s="44"/>
      <c r="AT435" s="12"/>
      <c r="AU435" s="12"/>
      <c r="AV435" s="12"/>
      <c r="AW435" s="42"/>
      <c r="AX435" s="44"/>
    </row>
    <row r="436" spans="1:50" x14ac:dyDescent="0.2">
      <c r="A436" s="12"/>
      <c r="B436" s="64"/>
      <c r="C436" s="18"/>
      <c r="D436" s="19"/>
      <c r="E436" s="65"/>
      <c r="F436" s="17"/>
      <c r="G436" s="27"/>
      <c r="H436" s="12"/>
      <c r="I436" s="15">
        <f>IF(Sprint5TasksTable[[#This Row],[Presup]]&gt;0,(MAX(J436:AX436)-MIN(J436:AX436))/Sprint5TasksTable[[#This Row],[Presup]],0)</f>
        <v>0</v>
      </c>
      <c r="J436" s="12"/>
      <c r="K436" s="12"/>
      <c r="L436" s="12"/>
      <c r="M436" s="12"/>
      <c r="N436" s="42"/>
      <c r="O436" s="44"/>
      <c r="P436" s="12"/>
      <c r="Q436" s="12"/>
      <c r="R436" s="12"/>
      <c r="S436" s="42"/>
      <c r="T436" s="44"/>
      <c r="U436" s="12"/>
      <c r="V436" s="12"/>
      <c r="W436" s="12"/>
      <c r="X436" s="42"/>
      <c r="Y436" s="44"/>
      <c r="Z436" s="12"/>
      <c r="AA436" s="12"/>
      <c r="AB436" s="12"/>
      <c r="AC436" s="42"/>
      <c r="AD436" s="44"/>
      <c r="AE436" s="12"/>
      <c r="AF436" s="12"/>
      <c r="AG436" s="12"/>
      <c r="AH436" s="42"/>
      <c r="AI436" s="44"/>
      <c r="AJ436" s="12"/>
      <c r="AK436" s="12"/>
      <c r="AL436" s="12"/>
      <c r="AM436" s="42"/>
      <c r="AN436" s="44"/>
      <c r="AO436" s="12"/>
      <c r="AP436" s="12"/>
      <c r="AQ436" s="12"/>
      <c r="AR436" s="42"/>
      <c r="AS436" s="44"/>
      <c r="AT436" s="12"/>
      <c r="AU436" s="12"/>
      <c r="AV436" s="12"/>
      <c r="AW436" s="42"/>
      <c r="AX436" s="44"/>
    </row>
    <row r="437" spans="1:50" x14ac:dyDescent="0.2">
      <c r="A437" s="12"/>
      <c r="B437" s="64"/>
      <c r="C437" s="18"/>
      <c r="D437" s="19"/>
      <c r="E437" s="65"/>
      <c r="F437" s="17"/>
      <c r="G437" s="27"/>
      <c r="H437" s="12"/>
      <c r="I437" s="15">
        <f>IF(Sprint5TasksTable[[#This Row],[Presup]]&gt;0,(MAX(J437:AX437)-MIN(J437:AX437))/Sprint5TasksTable[[#This Row],[Presup]],0)</f>
        <v>0</v>
      </c>
      <c r="J437" s="12"/>
      <c r="K437" s="12"/>
      <c r="L437" s="12"/>
      <c r="M437" s="12"/>
      <c r="N437" s="42"/>
      <c r="O437" s="44"/>
      <c r="P437" s="12"/>
      <c r="Q437" s="12"/>
      <c r="R437" s="12"/>
      <c r="S437" s="42"/>
      <c r="T437" s="44"/>
      <c r="U437" s="12"/>
      <c r="V437" s="12"/>
      <c r="W437" s="12"/>
      <c r="X437" s="42"/>
      <c r="Y437" s="44"/>
      <c r="Z437" s="12"/>
      <c r="AA437" s="12"/>
      <c r="AB437" s="12"/>
      <c r="AC437" s="42"/>
      <c r="AD437" s="44"/>
      <c r="AE437" s="12"/>
      <c r="AF437" s="12"/>
      <c r="AG437" s="12"/>
      <c r="AH437" s="42"/>
      <c r="AI437" s="44"/>
      <c r="AJ437" s="12"/>
      <c r="AK437" s="12"/>
      <c r="AL437" s="12"/>
      <c r="AM437" s="42"/>
      <c r="AN437" s="44"/>
      <c r="AO437" s="12"/>
      <c r="AP437" s="12"/>
      <c r="AQ437" s="12"/>
      <c r="AR437" s="42"/>
      <c r="AS437" s="44"/>
      <c r="AT437" s="12"/>
      <c r="AU437" s="12"/>
      <c r="AV437" s="12"/>
      <c r="AW437" s="42"/>
      <c r="AX437" s="44"/>
    </row>
    <row r="438" spans="1:50" x14ac:dyDescent="0.2">
      <c r="A438" s="12"/>
      <c r="B438" s="64"/>
      <c r="C438" s="18"/>
      <c r="D438" s="19"/>
      <c r="E438" s="65"/>
      <c r="F438" s="17"/>
      <c r="G438" s="27"/>
      <c r="H438" s="12"/>
      <c r="I438" s="15">
        <f>IF(Sprint5TasksTable[[#This Row],[Presup]]&gt;0,(MAX(J438:AX438)-MIN(J438:AX438))/Sprint5TasksTable[[#This Row],[Presup]],0)</f>
        <v>0</v>
      </c>
      <c r="J438" s="12"/>
      <c r="K438" s="12"/>
      <c r="L438" s="12"/>
      <c r="M438" s="12"/>
      <c r="N438" s="42"/>
      <c r="O438" s="44"/>
      <c r="P438" s="12"/>
      <c r="Q438" s="12"/>
      <c r="R438" s="12"/>
      <c r="S438" s="42"/>
      <c r="T438" s="44"/>
      <c r="U438" s="12"/>
      <c r="V438" s="12"/>
      <c r="W438" s="12"/>
      <c r="X438" s="42"/>
      <c r="Y438" s="44"/>
      <c r="Z438" s="12"/>
      <c r="AA438" s="12"/>
      <c r="AB438" s="12"/>
      <c r="AC438" s="42"/>
      <c r="AD438" s="44"/>
      <c r="AE438" s="12"/>
      <c r="AF438" s="12"/>
      <c r="AG438" s="12"/>
      <c r="AH438" s="42"/>
      <c r="AI438" s="44"/>
      <c r="AJ438" s="12"/>
      <c r="AK438" s="12"/>
      <c r="AL438" s="12"/>
      <c r="AM438" s="42"/>
      <c r="AN438" s="44"/>
      <c r="AO438" s="12"/>
      <c r="AP438" s="12"/>
      <c r="AQ438" s="12"/>
      <c r="AR438" s="42"/>
      <c r="AS438" s="44"/>
      <c r="AT438" s="12"/>
      <c r="AU438" s="12"/>
      <c r="AV438" s="12"/>
      <c r="AW438" s="42"/>
      <c r="AX438" s="44"/>
    </row>
    <row r="439" spans="1:50" x14ac:dyDescent="0.2">
      <c r="A439" s="12"/>
      <c r="B439" s="64"/>
      <c r="C439" s="18"/>
      <c r="D439" s="19"/>
      <c r="E439" s="65"/>
      <c r="F439" s="17"/>
      <c r="G439" s="27"/>
      <c r="H439" s="12"/>
      <c r="I439" s="15">
        <f>IF(Sprint5TasksTable[[#This Row],[Presup]]&gt;0,(MAX(J439:AX439)-MIN(J439:AX439))/Sprint5TasksTable[[#This Row],[Presup]],0)</f>
        <v>0</v>
      </c>
      <c r="J439" s="12"/>
      <c r="K439" s="12"/>
      <c r="L439" s="12"/>
      <c r="M439" s="12"/>
      <c r="N439" s="42"/>
      <c r="O439" s="44"/>
      <c r="P439" s="12"/>
      <c r="Q439" s="12"/>
      <c r="R439" s="12"/>
      <c r="S439" s="42"/>
      <c r="T439" s="44"/>
      <c r="U439" s="12"/>
      <c r="V439" s="12"/>
      <c r="W439" s="12"/>
      <c r="X439" s="42"/>
      <c r="Y439" s="44"/>
      <c r="Z439" s="12"/>
      <c r="AA439" s="12"/>
      <c r="AB439" s="12"/>
      <c r="AC439" s="42"/>
      <c r="AD439" s="44"/>
      <c r="AE439" s="12"/>
      <c r="AF439" s="12"/>
      <c r="AG439" s="12"/>
      <c r="AH439" s="42"/>
      <c r="AI439" s="44"/>
      <c r="AJ439" s="12"/>
      <c r="AK439" s="12"/>
      <c r="AL439" s="12"/>
      <c r="AM439" s="42"/>
      <c r="AN439" s="44"/>
      <c r="AO439" s="12"/>
      <c r="AP439" s="12"/>
      <c r="AQ439" s="12"/>
      <c r="AR439" s="42"/>
      <c r="AS439" s="44"/>
      <c r="AT439" s="12"/>
      <c r="AU439" s="12"/>
      <c r="AV439" s="12"/>
      <c r="AW439" s="42"/>
      <c r="AX439" s="44"/>
    </row>
    <row r="440" spans="1:50" x14ac:dyDescent="0.2">
      <c r="A440" s="12"/>
      <c r="B440" s="64"/>
      <c r="C440" s="18"/>
      <c r="D440" s="19"/>
      <c r="E440" s="65"/>
      <c r="F440" s="17"/>
      <c r="G440" s="27"/>
      <c r="H440" s="12"/>
      <c r="I440" s="15">
        <f>IF(Sprint5TasksTable[[#This Row],[Presup]]&gt;0,(MAX(J440:AX440)-MIN(J440:AX440))/Sprint5TasksTable[[#This Row],[Presup]],0)</f>
        <v>0</v>
      </c>
      <c r="J440" s="12"/>
      <c r="K440" s="12"/>
      <c r="L440" s="12"/>
      <c r="M440" s="12"/>
      <c r="N440" s="42"/>
      <c r="O440" s="44"/>
      <c r="P440" s="12"/>
      <c r="Q440" s="12"/>
      <c r="R440" s="12"/>
      <c r="S440" s="42"/>
      <c r="T440" s="44"/>
      <c r="U440" s="12"/>
      <c r="V440" s="12"/>
      <c r="W440" s="12"/>
      <c r="X440" s="42"/>
      <c r="Y440" s="44"/>
      <c r="Z440" s="12"/>
      <c r="AA440" s="12"/>
      <c r="AB440" s="12"/>
      <c r="AC440" s="42"/>
      <c r="AD440" s="44"/>
      <c r="AE440" s="12"/>
      <c r="AF440" s="12"/>
      <c r="AG440" s="12"/>
      <c r="AH440" s="42"/>
      <c r="AI440" s="44"/>
      <c r="AJ440" s="12"/>
      <c r="AK440" s="12"/>
      <c r="AL440" s="12"/>
      <c r="AM440" s="42"/>
      <c r="AN440" s="44"/>
      <c r="AO440" s="12"/>
      <c r="AP440" s="12"/>
      <c r="AQ440" s="12"/>
      <c r="AR440" s="42"/>
      <c r="AS440" s="44"/>
      <c r="AT440" s="12"/>
      <c r="AU440" s="12"/>
      <c r="AV440" s="12"/>
      <c r="AW440" s="42"/>
      <c r="AX440" s="44"/>
    </row>
    <row r="441" spans="1:50" x14ac:dyDescent="0.2">
      <c r="A441" s="12"/>
      <c r="B441" s="64"/>
      <c r="C441" s="18"/>
      <c r="D441" s="19"/>
      <c r="E441" s="65"/>
      <c r="F441" s="17"/>
      <c r="G441" s="27"/>
      <c r="H441" s="12"/>
      <c r="I441" s="15">
        <f>IF(Sprint5TasksTable[[#This Row],[Presup]]&gt;0,(MAX(J441:AX441)-MIN(J441:AX441))/Sprint5TasksTable[[#This Row],[Presup]],0)</f>
        <v>0</v>
      </c>
      <c r="J441" s="12"/>
      <c r="K441" s="12"/>
      <c r="L441" s="12"/>
      <c r="M441" s="12"/>
      <c r="N441" s="42"/>
      <c r="O441" s="44"/>
      <c r="P441" s="12"/>
      <c r="Q441" s="12"/>
      <c r="R441" s="12"/>
      <c r="S441" s="42"/>
      <c r="T441" s="44"/>
      <c r="U441" s="12"/>
      <c r="V441" s="12"/>
      <c r="W441" s="12"/>
      <c r="X441" s="42"/>
      <c r="Y441" s="44"/>
      <c r="Z441" s="12"/>
      <c r="AA441" s="12"/>
      <c r="AB441" s="12"/>
      <c r="AC441" s="42"/>
      <c r="AD441" s="44"/>
      <c r="AE441" s="12"/>
      <c r="AF441" s="12"/>
      <c r="AG441" s="12"/>
      <c r="AH441" s="42"/>
      <c r="AI441" s="44"/>
      <c r="AJ441" s="12"/>
      <c r="AK441" s="12"/>
      <c r="AL441" s="12"/>
      <c r="AM441" s="42"/>
      <c r="AN441" s="44"/>
      <c r="AO441" s="12"/>
      <c r="AP441" s="12"/>
      <c r="AQ441" s="12"/>
      <c r="AR441" s="42"/>
      <c r="AS441" s="44"/>
      <c r="AT441" s="12"/>
      <c r="AU441" s="12"/>
      <c r="AV441" s="12"/>
      <c r="AW441" s="42"/>
      <c r="AX441" s="44"/>
    </row>
    <row r="442" spans="1:50" x14ac:dyDescent="0.2">
      <c r="A442" s="12"/>
      <c r="B442" s="64"/>
      <c r="C442" s="18"/>
      <c r="D442" s="19"/>
      <c r="E442" s="65"/>
      <c r="F442" s="17"/>
      <c r="G442" s="27"/>
      <c r="H442" s="12"/>
      <c r="I442" s="15">
        <f>IF(Sprint5TasksTable[[#This Row],[Presup]]&gt;0,(MAX(J442:AX442)-MIN(J442:AX442))/Sprint5TasksTable[[#This Row],[Presup]],0)</f>
        <v>0</v>
      </c>
      <c r="J442" s="12"/>
      <c r="K442" s="12"/>
      <c r="L442" s="12"/>
      <c r="M442" s="12"/>
      <c r="N442" s="42"/>
      <c r="O442" s="44"/>
      <c r="P442" s="12"/>
      <c r="Q442" s="12"/>
      <c r="R442" s="12"/>
      <c r="S442" s="42"/>
      <c r="T442" s="44"/>
      <c r="U442" s="12"/>
      <c r="V442" s="12"/>
      <c r="W442" s="12"/>
      <c r="X442" s="42"/>
      <c r="Y442" s="44"/>
      <c r="Z442" s="12"/>
      <c r="AA442" s="12"/>
      <c r="AB442" s="12"/>
      <c r="AC442" s="42"/>
      <c r="AD442" s="44"/>
      <c r="AE442" s="12"/>
      <c r="AF442" s="12"/>
      <c r="AG442" s="12"/>
      <c r="AH442" s="42"/>
      <c r="AI442" s="44"/>
      <c r="AJ442" s="12"/>
      <c r="AK442" s="12"/>
      <c r="AL442" s="12"/>
      <c r="AM442" s="42"/>
      <c r="AN442" s="44"/>
      <c r="AO442" s="12"/>
      <c r="AP442" s="12"/>
      <c r="AQ442" s="12"/>
      <c r="AR442" s="42"/>
      <c r="AS442" s="44"/>
      <c r="AT442" s="12"/>
      <c r="AU442" s="12"/>
      <c r="AV442" s="12"/>
      <c r="AW442" s="42"/>
      <c r="AX442" s="44"/>
    </row>
    <row r="443" spans="1:50" x14ac:dyDescent="0.2">
      <c r="A443" s="12"/>
      <c r="B443" s="64"/>
      <c r="C443" s="18"/>
      <c r="D443" s="19"/>
      <c r="E443" s="65"/>
      <c r="F443" s="17"/>
      <c r="G443" s="27"/>
      <c r="H443" s="12"/>
      <c r="I443" s="15">
        <f>IF(Sprint5TasksTable[[#This Row],[Presup]]&gt;0,(MAX(J443:AX443)-MIN(J443:AX443))/Sprint5TasksTable[[#This Row],[Presup]],0)</f>
        <v>0</v>
      </c>
      <c r="J443" s="12"/>
      <c r="K443" s="12"/>
      <c r="L443" s="12"/>
      <c r="M443" s="12"/>
      <c r="N443" s="42"/>
      <c r="O443" s="44"/>
      <c r="P443" s="12"/>
      <c r="Q443" s="12"/>
      <c r="R443" s="12"/>
      <c r="S443" s="42"/>
      <c r="T443" s="44"/>
      <c r="U443" s="12"/>
      <c r="V443" s="12"/>
      <c r="W443" s="12"/>
      <c r="X443" s="42"/>
      <c r="Y443" s="44"/>
      <c r="Z443" s="12"/>
      <c r="AA443" s="12"/>
      <c r="AB443" s="12"/>
      <c r="AC443" s="42"/>
      <c r="AD443" s="44"/>
      <c r="AE443" s="12"/>
      <c r="AF443" s="12"/>
      <c r="AG443" s="12"/>
      <c r="AH443" s="42"/>
      <c r="AI443" s="44"/>
      <c r="AJ443" s="12"/>
      <c r="AK443" s="12"/>
      <c r="AL443" s="12"/>
      <c r="AM443" s="42"/>
      <c r="AN443" s="44"/>
      <c r="AO443" s="12"/>
      <c r="AP443" s="12"/>
      <c r="AQ443" s="12"/>
      <c r="AR443" s="42"/>
      <c r="AS443" s="44"/>
      <c r="AT443" s="12"/>
      <c r="AU443" s="12"/>
      <c r="AV443" s="12"/>
      <c r="AW443" s="42"/>
      <c r="AX443" s="44"/>
    </row>
    <row r="444" spans="1:50" x14ac:dyDescent="0.2">
      <c r="A444" s="12"/>
      <c r="B444" s="64"/>
      <c r="C444" s="18"/>
      <c r="D444" s="19"/>
      <c r="E444" s="65"/>
      <c r="F444" s="17"/>
      <c r="G444" s="27"/>
      <c r="H444" s="12"/>
      <c r="I444" s="15">
        <f>IF(Sprint5TasksTable[[#This Row],[Presup]]&gt;0,(MAX(J444:AX444)-MIN(J444:AX444))/Sprint5TasksTable[[#This Row],[Presup]],0)</f>
        <v>0</v>
      </c>
      <c r="J444" s="12"/>
      <c r="K444" s="12"/>
      <c r="L444" s="12"/>
      <c r="M444" s="12"/>
      <c r="N444" s="42"/>
      <c r="O444" s="44"/>
      <c r="P444" s="12"/>
      <c r="Q444" s="12"/>
      <c r="R444" s="12"/>
      <c r="S444" s="42"/>
      <c r="T444" s="44"/>
      <c r="U444" s="12"/>
      <c r="V444" s="12"/>
      <c r="W444" s="12"/>
      <c r="X444" s="42"/>
      <c r="Y444" s="44"/>
      <c r="Z444" s="12"/>
      <c r="AA444" s="12"/>
      <c r="AB444" s="12"/>
      <c r="AC444" s="42"/>
      <c r="AD444" s="44"/>
      <c r="AE444" s="12"/>
      <c r="AF444" s="12"/>
      <c r="AG444" s="12"/>
      <c r="AH444" s="42"/>
      <c r="AI444" s="44"/>
      <c r="AJ444" s="12"/>
      <c r="AK444" s="12"/>
      <c r="AL444" s="12"/>
      <c r="AM444" s="42"/>
      <c r="AN444" s="44"/>
      <c r="AO444" s="12"/>
      <c r="AP444" s="12"/>
      <c r="AQ444" s="12"/>
      <c r="AR444" s="42"/>
      <c r="AS444" s="44"/>
      <c r="AT444" s="12"/>
      <c r="AU444" s="12"/>
      <c r="AV444" s="12"/>
      <c r="AW444" s="42"/>
      <c r="AX444" s="44"/>
    </row>
    <row r="445" spans="1:50" x14ac:dyDescent="0.2">
      <c r="A445" s="12"/>
      <c r="B445" s="64"/>
      <c r="C445" s="18"/>
      <c r="D445" s="19"/>
      <c r="E445" s="65"/>
      <c r="F445" s="17"/>
      <c r="G445" s="27"/>
      <c r="H445" s="12"/>
      <c r="I445" s="15">
        <f>IF(Sprint5TasksTable[[#This Row],[Presup]]&gt;0,(MAX(J445:AX445)-MIN(J445:AX445))/Sprint5TasksTable[[#This Row],[Presup]],0)</f>
        <v>0</v>
      </c>
      <c r="J445" s="12"/>
      <c r="K445" s="12"/>
      <c r="L445" s="12"/>
      <c r="M445" s="12"/>
      <c r="N445" s="42"/>
      <c r="O445" s="44"/>
      <c r="P445" s="12"/>
      <c r="Q445" s="12"/>
      <c r="R445" s="12"/>
      <c r="S445" s="42"/>
      <c r="T445" s="44"/>
      <c r="U445" s="12"/>
      <c r="V445" s="12"/>
      <c r="W445" s="12"/>
      <c r="X445" s="42"/>
      <c r="Y445" s="44"/>
      <c r="Z445" s="12"/>
      <c r="AA445" s="12"/>
      <c r="AB445" s="12"/>
      <c r="AC445" s="42"/>
      <c r="AD445" s="44"/>
      <c r="AE445" s="12"/>
      <c r="AF445" s="12"/>
      <c r="AG445" s="12"/>
      <c r="AH445" s="42"/>
      <c r="AI445" s="44"/>
      <c r="AJ445" s="12"/>
      <c r="AK445" s="12"/>
      <c r="AL445" s="12"/>
      <c r="AM445" s="42"/>
      <c r="AN445" s="44"/>
      <c r="AO445" s="12"/>
      <c r="AP445" s="12"/>
      <c r="AQ445" s="12"/>
      <c r="AR445" s="42"/>
      <c r="AS445" s="44"/>
      <c r="AT445" s="12"/>
      <c r="AU445" s="12"/>
      <c r="AV445" s="12"/>
      <c r="AW445" s="42"/>
      <c r="AX445" s="44"/>
    </row>
    <row r="446" spans="1:50" x14ac:dyDescent="0.2">
      <c r="A446" s="12"/>
      <c r="B446" s="64"/>
      <c r="C446" s="18"/>
      <c r="D446" s="19"/>
      <c r="E446" s="65"/>
      <c r="F446" s="17"/>
      <c r="G446" s="27"/>
      <c r="H446" s="12"/>
      <c r="I446" s="15">
        <f>IF(Sprint5TasksTable[[#This Row],[Presup]]&gt;0,(MAX(J446:AX446)-MIN(J446:AX446))/Sprint5TasksTable[[#This Row],[Presup]],0)</f>
        <v>0</v>
      </c>
      <c r="J446" s="12"/>
      <c r="K446" s="12"/>
      <c r="L446" s="12"/>
      <c r="M446" s="12"/>
      <c r="N446" s="42"/>
      <c r="O446" s="44"/>
      <c r="P446" s="12"/>
      <c r="Q446" s="12"/>
      <c r="R446" s="12"/>
      <c r="S446" s="42"/>
      <c r="T446" s="44"/>
      <c r="U446" s="12"/>
      <c r="V446" s="12"/>
      <c r="W446" s="12"/>
      <c r="X446" s="42"/>
      <c r="Y446" s="44"/>
      <c r="Z446" s="12"/>
      <c r="AA446" s="12"/>
      <c r="AB446" s="12"/>
      <c r="AC446" s="42"/>
      <c r="AD446" s="44"/>
      <c r="AE446" s="12"/>
      <c r="AF446" s="12"/>
      <c r="AG446" s="12"/>
      <c r="AH446" s="42"/>
      <c r="AI446" s="44"/>
      <c r="AJ446" s="12"/>
      <c r="AK446" s="12"/>
      <c r="AL446" s="12"/>
      <c r="AM446" s="42"/>
      <c r="AN446" s="44"/>
      <c r="AO446" s="12"/>
      <c r="AP446" s="12"/>
      <c r="AQ446" s="12"/>
      <c r="AR446" s="42"/>
      <c r="AS446" s="44"/>
      <c r="AT446" s="12"/>
      <c r="AU446" s="12"/>
      <c r="AV446" s="12"/>
      <c r="AW446" s="42"/>
      <c r="AX446" s="44"/>
    </row>
    <row r="447" spans="1:50" x14ac:dyDescent="0.2">
      <c r="A447" s="12"/>
      <c r="B447" s="64"/>
      <c r="C447" s="18"/>
      <c r="D447" s="19"/>
      <c r="E447" s="65"/>
      <c r="F447" s="17"/>
      <c r="G447" s="27"/>
      <c r="H447" s="12"/>
      <c r="I447" s="15">
        <f>IF(Sprint5TasksTable[[#This Row],[Presup]]&gt;0,(MAX(J447:AX447)-MIN(J447:AX447))/Sprint5TasksTable[[#This Row],[Presup]],0)</f>
        <v>0</v>
      </c>
      <c r="J447" s="12"/>
      <c r="K447" s="12"/>
      <c r="L447" s="12"/>
      <c r="M447" s="12"/>
      <c r="N447" s="42"/>
      <c r="O447" s="44"/>
      <c r="P447" s="12"/>
      <c r="Q447" s="12"/>
      <c r="R447" s="12"/>
      <c r="S447" s="42"/>
      <c r="T447" s="44"/>
      <c r="U447" s="12"/>
      <c r="V447" s="12"/>
      <c r="W447" s="12"/>
      <c r="X447" s="42"/>
      <c r="Y447" s="44"/>
      <c r="Z447" s="12"/>
      <c r="AA447" s="12"/>
      <c r="AB447" s="12"/>
      <c r="AC447" s="42"/>
      <c r="AD447" s="44"/>
      <c r="AE447" s="12"/>
      <c r="AF447" s="12"/>
      <c r="AG447" s="12"/>
      <c r="AH447" s="42"/>
      <c r="AI447" s="44"/>
      <c r="AJ447" s="12"/>
      <c r="AK447" s="12"/>
      <c r="AL447" s="12"/>
      <c r="AM447" s="42"/>
      <c r="AN447" s="44"/>
      <c r="AO447" s="12"/>
      <c r="AP447" s="12"/>
      <c r="AQ447" s="12"/>
      <c r="AR447" s="42"/>
      <c r="AS447" s="44"/>
      <c r="AT447" s="12"/>
      <c r="AU447" s="12"/>
      <c r="AV447" s="12"/>
      <c r="AW447" s="42"/>
      <c r="AX447" s="44"/>
    </row>
    <row r="448" spans="1:50" x14ac:dyDescent="0.2">
      <c r="A448" s="12"/>
      <c r="B448" s="64"/>
      <c r="C448" s="18"/>
      <c r="D448" s="19"/>
      <c r="E448" s="65"/>
      <c r="F448" s="17"/>
      <c r="G448" s="27"/>
      <c r="H448" s="12"/>
      <c r="I448" s="15">
        <f>IF(Sprint5TasksTable[[#This Row],[Presup]]&gt;0,(MAX(J448:AX448)-MIN(J448:AX448))/Sprint5TasksTable[[#This Row],[Presup]],0)</f>
        <v>0</v>
      </c>
      <c r="J448" s="12"/>
      <c r="K448" s="12"/>
      <c r="L448" s="12"/>
      <c r="M448" s="12"/>
      <c r="N448" s="42"/>
      <c r="O448" s="44"/>
      <c r="P448" s="12"/>
      <c r="Q448" s="12"/>
      <c r="R448" s="12"/>
      <c r="S448" s="42"/>
      <c r="T448" s="44"/>
      <c r="U448" s="12"/>
      <c r="V448" s="12"/>
      <c r="W448" s="12"/>
      <c r="X448" s="42"/>
      <c r="Y448" s="44"/>
      <c r="Z448" s="12"/>
      <c r="AA448" s="12"/>
      <c r="AB448" s="12"/>
      <c r="AC448" s="42"/>
      <c r="AD448" s="44"/>
      <c r="AE448" s="12"/>
      <c r="AF448" s="12"/>
      <c r="AG448" s="12"/>
      <c r="AH448" s="42"/>
      <c r="AI448" s="44"/>
      <c r="AJ448" s="12"/>
      <c r="AK448" s="12"/>
      <c r="AL448" s="12"/>
      <c r="AM448" s="42"/>
      <c r="AN448" s="44"/>
      <c r="AO448" s="12"/>
      <c r="AP448" s="12"/>
      <c r="AQ448" s="12"/>
      <c r="AR448" s="42"/>
      <c r="AS448" s="44"/>
      <c r="AT448" s="12"/>
      <c r="AU448" s="12"/>
      <c r="AV448" s="12"/>
      <c r="AW448" s="42"/>
      <c r="AX448" s="44"/>
    </row>
    <row r="449" spans="1:50" x14ac:dyDescent="0.2">
      <c r="A449" s="12"/>
      <c r="B449" s="64"/>
      <c r="C449" s="18"/>
      <c r="D449" s="19"/>
      <c r="E449" s="65"/>
      <c r="F449" s="17"/>
      <c r="G449" s="27"/>
      <c r="H449" s="12"/>
      <c r="I449" s="15">
        <f>IF(Sprint5TasksTable[[#This Row],[Presup]]&gt;0,(MAX(J449:AX449)-MIN(J449:AX449))/Sprint5TasksTable[[#This Row],[Presup]],0)</f>
        <v>0</v>
      </c>
      <c r="J449" s="12"/>
      <c r="K449" s="12"/>
      <c r="L449" s="12"/>
      <c r="M449" s="12"/>
      <c r="N449" s="42"/>
      <c r="O449" s="44"/>
      <c r="P449" s="12"/>
      <c r="Q449" s="12"/>
      <c r="R449" s="12"/>
      <c r="S449" s="42"/>
      <c r="T449" s="44"/>
      <c r="U449" s="12"/>
      <c r="V449" s="12"/>
      <c r="W449" s="12"/>
      <c r="X449" s="42"/>
      <c r="Y449" s="44"/>
      <c r="Z449" s="12"/>
      <c r="AA449" s="12"/>
      <c r="AB449" s="12"/>
      <c r="AC449" s="42"/>
      <c r="AD449" s="44"/>
      <c r="AE449" s="12"/>
      <c r="AF449" s="12"/>
      <c r="AG449" s="12"/>
      <c r="AH449" s="42"/>
      <c r="AI449" s="44"/>
      <c r="AJ449" s="12"/>
      <c r="AK449" s="12"/>
      <c r="AL449" s="12"/>
      <c r="AM449" s="42"/>
      <c r="AN449" s="44"/>
      <c r="AO449" s="12"/>
      <c r="AP449" s="12"/>
      <c r="AQ449" s="12"/>
      <c r="AR449" s="42"/>
      <c r="AS449" s="44"/>
      <c r="AT449" s="12"/>
      <c r="AU449" s="12"/>
      <c r="AV449" s="12"/>
      <c r="AW449" s="42"/>
      <c r="AX449" s="44"/>
    </row>
    <row r="450" spans="1:50" x14ac:dyDescent="0.2">
      <c r="A450" s="12"/>
      <c r="B450" s="64"/>
      <c r="C450" s="18"/>
      <c r="D450" s="19"/>
      <c r="E450" s="65"/>
      <c r="F450" s="17"/>
      <c r="G450" s="27"/>
      <c r="H450" s="12"/>
      <c r="I450" s="15">
        <f>IF(Sprint5TasksTable[[#This Row],[Presup]]&gt;0,(MAX(J450:AX450)-MIN(J450:AX450))/Sprint5TasksTable[[#This Row],[Presup]],0)</f>
        <v>0</v>
      </c>
      <c r="J450" s="12"/>
      <c r="K450" s="12"/>
      <c r="L450" s="12"/>
      <c r="M450" s="12"/>
      <c r="N450" s="42"/>
      <c r="O450" s="44"/>
      <c r="P450" s="12"/>
      <c r="Q450" s="12"/>
      <c r="R450" s="12"/>
      <c r="S450" s="42"/>
      <c r="T450" s="44"/>
      <c r="U450" s="12"/>
      <c r="V450" s="12"/>
      <c r="W450" s="12"/>
      <c r="X450" s="42"/>
      <c r="Y450" s="44"/>
      <c r="Z450" s="12"/>
      <c r="AA450" s="12"/>
      <c r="AB450" s="12"/>
      <c r="AC450" s="42"/>
      <c r="AD450" s="44"/>
      <c r="AE450" s="12"/>
      <c r="AF450" s="12"/>
      <c r="AG450" s="12"/>
      <c r="AH450" s="42"/>
      <c r="AI450" s="44"/>
      <c r="AJ450" s="12"/>
      <c r="AK450" s="12"/>
      <c r="AL450" s="12"/>
      <c r="AM450" s="42"/>
      <c r="AN450" s="44"/>
      <c r="AO450" s="12"/>
      <c r="AP450" s="12"/>
      <c r="AQ450" s="12"/>
      <c r="AR450" s="42"/>
      <c r="AS450" s="44"/>
      <c r="AT450" s="12"/>
      <c r="AU450" s="12"/>
      <c r="AV450" s="12"/>
      <c r="AW450" s="42"/>
      <c r="AX450" s="44"/>
    </row>
    <row r="451" spans="1:50" x14ac:dyDescent="0.2">
      <c r="A451" s="12"/>
      <c r="B451" s="64"/>
      <c r="C451" s="18"/>
      <c r="D451" s="19"/>
      <c r="E451" s="65"/>
      <c r="F451" s="17"/>
      <c r="G451" s="27"/>
      <c r="H451" s="12"/>
      <c r="I451" s="15">
        <f>IF(Sprint5TasksTable[[#This Row],[Presup]]&gt;0,(MAX(J451:AX451)-MIN(J451:AX451))/Sprint5TasksTable[[#This Row],[Presup]],0)</f>
        <v>0</v>
      </c>
      <c r="J451" s="12"/>
      <c r="K451" s="12"/>
      <c r="L451" s="12"/>
      <c r="M451" s="12"/>
      <c r="N451" s="42"/>
      <c r="O451" s="44"/>
      <c r="P451" s="12"/>
      <c r="Q451" s="12"/>
      <c r="R451" s="12"/>
      <c r="S451" s="42"/>
      <c r="T451" s="44"/>
      <c r="U451" s="12"/>
      <c r="V451" s="12"/>
      <c r="W451" s="12"/>
      <c r="X451" s="42"/>
      <c r="Y451" s="44"/>
      <c r="Z451" s="12"/>
      <c r="AA451" s="12"/>
      <c r="AB451" s="12"/>
      <c r="AC451" s="42"/>
      <c r="AD451" s="44"/>
      <c r="AE451" s="12"/>
      <c r="AF451" s="12"/>
      <c r="AG451" s="12"/>
      <c r="AH451" s="42"/>
      <c r="AI451" s="44"/>
      <c r="AJ451" s="12"/>
      <c r="AK451" s="12"/>
      <c r="AL451" s="12"/>
      <c r="AM451" s="42"/>
      <c r="AN451" s="44"/>
      <c r="AO451" s="12"/>
      <c r="AP451" s="12"/>
      <c r="AQ451" s="12"/>
      <c r="AR451" s="42"/>
      <c r="AS451" s="44"/>
      <c r="AT451" s="12"/>
      <c r="AU451" s="12"/>
      <c r="AV451" s="12"/>
      <c r="AW451" s="42"/>
      <c r="AX451" s="44"/>
    </row>
    <row r="452" spans="1:50" x14ac:dyDescent="0.2">
      <c r="A452" s="12"/>
      <c r="B452" s="64"/>
      <c r="C452" s="18"/>
      <c r="D452" s="19"/>
      <c r="E452" s="65"/>
      <c r="F452" s="17"/>
      <c r="G452" s="27"/>
      <c r="H452" s="12"/>
      <c r="I452" s="15">
        <f>IF(Sprint5TasksTable[[#This Row],[Presup]]&gt;0,(MAX(J452:AX452)-MIN(J452:AX452))/Sprint5TasksTable[[#This Row],[Presup]],0)</f>
        <v>0</v>
      </c>
      <c r="J452" s="12"/>
      <c r="K452" s="12"/>
      <c r="L452" s="12"/>
      <c r="M452" s="12"/>
      <c r="N452" s="42"/>
      <c r="O452" s="44"/>
      <c r="P452" s="12"/>
      <c r="Q452" s="12"/>
      <c r="R452" s="12"/>
      <c r="S452" s="42"/>
      <c r="T452" s="44"/>
      <c r="U452" s="12"/>
      <c r="V452" s="12"/>
      <c r="W452" s="12"/>
      <c r="X452" s="42"/>
      <c r="Y452" s="44"/>
      <c r="Z452" s="12"/>
      <c r="AA452" s="12"/>
      <c r="AB452" s="12"/>
      <c r="AC452" s="42"/>
      <c r="AD452" s="44"/>
      <c r="AE452" s="12"/>
      <c r="AF452" s="12"/>
      <c r="AG452" s="12"/>
      <c r="AH452" s="42"/>
      <c r="AI452" s="44"/>
      <c r="AJ452" s="12"/>
      <c r="AK452" s="12"/>
      <c r="AL452" s="12"/>
      <c r="AM452" s="42"/>
      <c r="AN452" s="44"/>
      <c r="AO452" s="12"/>
      <c r="AP452" s="12"/>
      <c r="AQ452" s="12"/>
      <c r="AR452" s="42"/>
      <c r="AS452" s="44"/>
      <c r="AT452" s="12"/>
      <c r="AU452" s="12"/>
      <c r="AV452" s="12"/>
      <c r="AW452" s="42"/>
      <c r="AX452" s="44"/>
    </row>
    <row r="453" spans="1:50" x14ac:dyDescent="0.2">
      <c r="A453" s="12"/>
      <c r="B453" s="64"/>
      <c r="C453" s="18"/>
      <c r="D453" s="19"/>
      <c r="E453" s="65"/>
      <c r="F453" s="17"/>
      <c r="G453" s="27"/>
      <c r="H453" s="12"/>
      <c r="I453" s="15">
        <f>IF(Sprint5TasksTable[[#This Row],[Presup]]&gt;0,(MAX(J453:AX453)-MIN(J453:AX453))/Sprint5TasksTable[[#This Row],[Presup]],0)</f>
        <v>0</v>
      </c>
      <c r="J453" s="12"/>
      <c r="K453" s="12"/>
      <c r="L453" s="12"/>
      <c r="M453" s="12"/>
      <c r="N453" s="42"/>
      <c r="O453" s="44"/>
      <c r="P453" s="12"/>
      <c r="Q453" s="12"/>
      <c r="R453" s="12"/>
      <c r="S453" s="42"/>
      <c r="T453" s="44"/>
      <c r="U453" s="12"/>
      <c r="V453" s="12"/>
      <c r="W453" s="12"/>
      <c r="X453" s="42"/>
      <c r="Y453" s="44"/>
      <c r="Z453" s="12"/>
      <c r="AA453" s="12"/>
      <c r="AB453" s="12"/>
      <c r="AC453" s="42"/>
      <c r="AD453" s="44"/>
      <c r="AE453" s="12"/>
      <c r="AF453" s="12"/>
      <c r="AG453" s="12"/>
      <c r="AH453" s="42"/>
      <c r="AI453" s="44"/>
      <c r="AJ453" s="12"/>
      <c r="AK453" s="12"/>
      <c r="AL453" s="12"/>
      <c r="AM453" s="42"/>
      <c r="AN453" s="44"/>
      <c r="AO453" s="12"/>
      <c r="AP453" s="12"/>
      <c r="AQ453" s="12"/>
      <c r="AR453" s="42"/>
      <c r="AS453" s="44"/>
      <c r="AT453" s="12"/>
      <c r="AU453" s="12"/>
      <c r="AV453" s="12"/>
      <c r="AW453" s="42"/>
      <c r="AX453" s="44"/>
    </row>
    <row r="454" spans="1:50" x14ac:dyDescent="0.2">
      <c r="A454" s="12"/>
      <c r="B454" s="64"/>
      <c r="C454" s="18"/>
      <c r="D454" s="19"/>
      <c r="E454" s="65"/>
      <c r="F454" s="17"/>
      <c r="G454" s="27"/>
      <c r="H454" s="12"/>
      <c r="I454" s="15">
        <f>IF(Sprint5TasksTable[[#This Row],[Presup]]&gt;0,(MAX(J454:AX454)-MIN(J454:AX454))/Sprint5TasksTable[[#This Row],[Presup]],0)</f>
        <v>0</v>
      </c>
      <c r="J454" s="12"/>
      <c r="K454" s="12"/>
      <c r="L454" s="12"/>
      <c r="M454" s="12"/>
      <c r="N454" s="42"/>
      <c r="O454" s="44"/>
      <c r="P454" s="12"/>
      <c r="Q454" s="12"/>
      <c r="R454" s="12"/>
      <c r="S454" s="42"/>
      <c r="T454" s="44"/>
      <c r="U454" s="12"/>
      <c r="V454" s="12"/>
      <c r="W454" s="12"/>
      <c r="X454" s="42"/>
      <c r="Y454" s="44"/>
      <c r="Z454" s="12"/>
      <c r="AA454" s="12"/>
      <c r="AB454" s="12"/>
      <c r="AC454" s="42"/>
      <c r="AD454" s="44"/>
      <c r="AE454" s="12"/>
      <c r="AF454" s="12"/>
      <c r="AG454" s="12"/>
      <c r="AH454" s="42"/>
      <c r="AI454" s="44"/>
      <c r="AJ454" s="12"/>
      <c r="AK454" s="12"/>
      <c r="AL454" s="12"/>
      <c r="AM454" s="42"/>
      <c r="AN454" s="44"/>
      <c r="AO454" s="12"/>
      <c r="AP454" s="12"/>
      <c r="AQ454" s="12"/>
      <c r="AR454" s="42"/>
      <c r="AS454" s="44"/>
      <c r="AT454" s="12"/>
      <c r="AU454" s="12"/>
      <c r="AV454" s="12"/>
      <c r="AW454" s="42"/>
      <c r="AX454" s="44"/>
    </row>
    <row r="455" spans="1:50" x14ac:dyDescent="0.2">
      <c r="A455" s="12"/>
      <c r="B455" s="64"/>
      <c r="C455" s="18"/>
      <c r="D455" s="19"/>
      <c r="E455" s="65"/>
      <c r="F455" s="17"/>
      <c r="G455" s="27"/>
      <c r="H455" s="12"/>
      <c r="I455" s="15">
        <f>IF(Sprint5TasksTable[[#This Row],[Presup]]&gt;0,(MAX(J455:AX455)-MIN(J455:AX455))/Sprint5TasksTable[[#This Row],[Presup]],0)</f>
        <v>0</v>
      </c>
      <c r="J455" s="12"/>
      <c r="K455" s="12"/>
      <c r="L455" s="12"/>
      <c r="M455" s="12"/>
      <c r="N455" s="42"/>
      <c r="O455" s="44"/>
      <c r="P455" s="12"/>
      <c r="Q455" s="12"/>
      <c r="R455" s="12"/>
      <c r="S455" s="42"/>
      <c r="T455" s="44"/>
      <c r="U455" s="12"/>
      <c r="V455" s="12"/>
      <c r="W455" s="12"/>
      <c r="X455" s="42"/>
      <c r="Y455" s="44"/>
      <c r="Z455" s="12"/>
      <c r="AA455" s="12"/>
      <c r="AB455" s="12"/>
      <c r="AC455" s="42"/>
      <c r="AD455" s="44"/>
      <c r="AE455" s="12"/>
      <c r="AF455" s="12"/>
      <c r="AG455" s="12"/>
      <c r="AH455" s="42"/>
      <c r="AI455" s="44"/>
      <c r="AJ455" s="12"/>
      <c r="AK455" s="12"/>
      <c r="AL455" s="12"/>
      <c r="AM455" s="42"/>
      <c r="AN455" s="44"/>
      <c r="AO455" s="12"/>
      <c r="AP455" s="12"/>
      <c r="AQ455" s="12"/>
      <c r="AR455" s="42"/>
      <c r="AS455" s="44"/>
      <c r="AT455" s="12"/>
      <c r="AU455" s="12"/>
      <c r="AV455" s="12"/>
      <c r="AW455" s="42"/>
      <c r="AX455" s="44"/>
    </row>
    <row r="456" spans="1:50" x14ac:dyDescent="0.2">
      <c r="A456" s="12"/>
      <c r="B456" s="64"/>
      <c r="C456" s="18"/>
      <c r="D456" s="19"/>
      <c r="E456" s="65"/>
      <c r="F456" s="17"/>
      <c r="G456" s="27"/>
      <c r="H456" s="12"/>
      <c r="I456" s="15">
        <f>IF(Sprint5TasksTable[[#This Row],[Presup]]&gt;0,(MAX(J456:AX456)-MIN(J456:AX456))/Sprint5TasksTable[[#This Row],[Presup]],0)</f>
        <v>0</v>
      </c>
      <c r="J456" s="12"/>
      <c r="K456" s="12"/>
      <c r="L456" s="12"/>
      <c r="M456" s="12"/>
      <c r="N456" s="42"/>
      <c r="O456" s="44"/>
      <c r="P456" s="12"/>
      <c r="Q456" s="12"/>
      <c r="R456" s="12"/>
      <c r="S456" s="42"/>
      <c r="T456" s="44"/>
      <c r="U456" s="12"/>
      <c r="V456" s="12"/>
      <c r="W456" s="12"/>
      <c r="X456" s="42"/>
      <c r="Y456" s="44"/>
      <c r="Z456" s="12"/>
      <c r="AA456" s="12"/>
      <c r="AB456" s="12"/>
      <c r="AC456" s="42"/>
      <c r="AD456" s="44"/>
      <c r="AE456" s="12"/>
      <c r="AF456" s="12"/>
      <c r="AG456" s="12"/>
      <c r="AH456" s="42"/>
      <c r="AI456" s="44"/>
      <c r="AJ456" s="12"/>
      <c r="AK456" s="12"/>
      <c r="AL456" s="12"/>
      <c r="AM456" s="42"/>
      <c r="AN456" s="44"/>
      <c r="AO456" s="12"/>
      <c r="AP456" s="12"/>
      <c r="AQ456" s="12"/>
      <c r="AR456" s="42"/>
      <c r="AS456" s="44"/>
      <c r="AT456" s="12"/>
      <c r="AU456" s="12"/>
      <c r="AV456" s="12"/>
      <c r="AW456" s="42"/>
      <c r="AX456" s="44"/>
    </row>
    <row r="457" spans="1:50" x14ac:dyDescent="0.2">
      <c r="A457" s="12"/>
      <c r="B457" s="64"/>
      <c r="C457" s="18"/>
      <c r="D457" s="19"/>
      <c r="E457" s="65"/>
      <c r="F457" s="17"/>
      <c r="G457" s="27"/>
      <c r="H457" s="12"/>
      <c r="I457" s="15">
        <f>IF(Sprint5TasksTable[[#This Row],[Presup]]&gt;0,(MAX(J457:AX457)-MIN(J457:AX457))/Sprint5TasksTable[[#This Row],[Presup]],0)</f>
        <v>0</v>
      </c>
      <c r="J457" s="12"/>
      <c r="K457" s="12"/>
      <c r="L457" s="12"/>
      <c r="M457" s="12"/>
      <c r="N457" s="42"/>
      <c r="O457" s="44"/>
      <c r="P457" s="12"/>
      <c r="Q457" s="12"/>
      <c r="R457" s="12"/>
      <c r="S457" s="42"/>
      <c r="T457" s="44"/>
      <c r="U457" s="12"/>
      <c r="V457" s="12"/>
      <c r="W457" s="12"/>
      <c r="X457" s="42"/>
      <c r="Y457" s="44"/>
      <c r="Z457" s="12"/>
      <c r="AA457" s="12"/>
      <c r="AB457" s="12"/>
      <c r="AC457" s="42"/>
      <c r="AD457" s="44"/>
      <c r="AE457" s="12"/>
      <c r="AF457" s="12"/>
      <c r="AG457" s="12"/>
      <c r="AH457" s="42"/>
      <c r="AI457" s="44"/>
      <c r="AJ457" s="12"/>
      <c r="AK457" s="12"/>
      <c r="AL457" s="12"/>
      <c r="AM457" s="42"/>
      <c r="AN457" s="44"/>
      <c r="AO457" s="12"/>
      <c r="AP457" s="12"/>
      <c r="AQ457" s="12"/>
      <c r="AR457" s="42"/>
      <c r="AS457" s="44"/>
      <c r="AT457" s="12"/>
      <c r="AU457" s="12"/>
      <c r="AV457" s="12"/>
      <c r="AW457" s="42"/>
      <c r="AX457" s="44"/>
    </row>
    <row r="458" spans="1:50" x14ac:dyDescent="0.2">
      <c r="A458" s="12"/>
      <c r="B458" s="64"/>
      <c r="C458" s="18"/>
      <c r="D458" s="19"/>
      <c r="E458" s="65"/>
      <c r="F458" s="17"/>
      <c r="G458" s="27"/>
      <c r="H458" s="12"/>
      <c r="I458" s="15">
        <f>IF(Sprint5TasksTable[[#This Row],[Presup]]&gt;0,(MAX(J458:AX458)-MIN(J458:AX458))/Sprint5TasksTable[[#This Row],[Presup]],0)</f>
        <v>0</v>
      </c>
      <c r="J458" s="12"/>
      <c r="K458" s="12"/>
      <c r="L458" s="12"/>
      <c r="M458" s="12"/>
      <c r="N458" s="42"/>
      <c r="O458" s="44"/>
      <c r="P458" s="12"/>
      <c r="Q458" s="12"/>
      <c r="R458" s="12"/>
      <c r="S458" s="42"/>
      <c r="T458" s="44"/>
      <c r="U458" s="12"/>
      <c r="V458" s="12"/>
      <c r="W458" s="12"/>
      <c r="X458" s="42"/>
      <c r="Y458" s="44"/>
      <c r="Z458" s="12"/>
      <c r="AA458" s="12"/>
      <c r="AB458" s="12"/>
      <c r="AC458" s="42"/>
      <c r="AD458" s="44"/>
      <c r="AE458" s="12"/>
      <c r="AF458" s="12"/>
      <c r="AG458" s="12"/>
      <c r="AH458" s="42"/>
      <c r="AI458" s="44"/>
      <c r="AJ458" s="12"/>
      <c r="AK458" s="12"/>
      <c r="AL458" s="12"/>
      <c r="AM458" s="42"/>
      <c r="AN458" s="44"/>
      <c r="AO458" s="12"/>
      <c r="AP458" s="12"/>
      <c r="AQ458" s="12"/>
      <c r="AR458" s="42"/>
      <c r="AS458" s="44"/>
      <c r="AT458" s="12"/>
      <c r="AU458" s="12"/>
      <c r="AV458" s="12"/>
      <c r="AW458" s="42"/>
      <c r="AX458" s="44"/>
    </row>
    <row r="459" spans="1:50" x14ac:dyDescent="0.2">
      <c r="A459" s="12"/>
      <c r="B459" s="64"/>
      <c r="C459" s="18"/>
      <c r="D459" s="19"/>
      <c r="E459" s="65"/>
      <c r="F459" s="17"/>
      <c r="G459" s="27"/>
      <c r="H459" s="12"/>
      <c r="I459" s="15">
        <f>IF(Sprint5TasksTable[[#This Row],[Presup]]&gt;0,(MAX(J459:AX459)-MIN(J459:AX459))/Sprint5TasksTable[[#This Row],[Presup]],0)</f>
        <v>0</v>
      </c>
      <c r="J459" s="12"/>
      <c r="K459" s="12"/>
      <c r="L459" s="12"/>
      <c r="M459" s="12"/>
      <c r="N459" s="42"/>
      <c r="O459" s="44"/>
      <c r="P459" s="12"/>
      <c r="Q459" s="12"/>
      <c r="R459" s="12"/>
      <c r="S459" s="42"/>
      <c r="T459" s="44"/>
      <c r="U459" s="12"/>
      <c r="V459" s="12"/>
      <c r="W459" s="12"/>
      <c r="X459" s="42"/>
      <c r="Y459" s="44"/>
      <c r="Z459" s="12"/>
      <c r="AA459" s="12"/>
      <c r="AB459" s="12"/>
      <c r="AC459" s="42"/>
      <c r="AD459" s="44"/>
      <c r="AE459" s="12"/>
      <c r="AF459" s="12"/>
      <c r="AG459" s="12"/>
      <c r="AH459" s="42"/>
      <c r="AI459" s="44"/>
      <c r="AJ459" s="12"/>
      <c r="AK459" s="12"/>
      <c r="AL459" s="12"/>
      <c r="AM459" s="42"/>
      <c r="AN459" s="44"/>
      <c r="AO459" s="12"/>
      <c r="AP459" s="12"/>
      <c r="AQ459" s="12"/>
      <c r="AR459" s="42"/>
      <c r="AS459" s="44"/>
      <c r="AT459" s="12"/>
      <c r="AU459" s="12"/>
      <c r="AV459" s="12"/>
      <c r="AW459" s="42"/>
      <c r="AX459" s="44"/>
    </row>
    <row r="460" spans="1:50" x14ac:dyDescent="0.2">
      <c r="A460" s="12"/>
      <c r="B460" s="64"/>
      <c r="C460" s="18"/>
      <c r="D460" s="19"/>
      <c r="E460" s="65"/>
      <c r="F460" s="17"/>
      <c r="G460" s="27"/>
      <c r="H460" s="12"/>
      <c r="I460" s="15">
        <f>IF(Sprint5TasksTable[[#This Row],[Presup]]&gt;0,(MAX(J460:AX460)-MIN(J460:AX460))/Sprint5TasksTable[[#This Row],[Presup]],0)</f>
        <v>0</v>
      </c>
      <c r="J460" s="12"/>
      <c r="K460" s="12"/>
      <c r="L460" s="12"/>
      <c r="M460" s="12"/>
      <c r="N460" s="42"/>
      <c r="O460" s="44"/>
      <c r="P460" s="12"/>
      <c r="Q460" s="12"/>
      <c r="R460" s="12"/>
      <c r="S460" s="42"/>
      <c r="T460" s="44"/>
      <c r="U460" s="12"/>
      <c r="V460" s="12"/>
      <c r="W460" s="12"/>
      <c r="X460" s="42"/>
      <c r="Y460" s="44"/>
      <c r="Z460" s="12"/>
      <c r="AA460" s="12"/>
      <c r="AB460" s="12"/>
      <c r="AC460" s="42"/>
      <c r="AD460" s="44"/>
      <c r="AE460" s="12"/>
      <c r="AF460" s="12"/>
      <c r="AG460" s="12"/>
      <c r="AH460" s="42"/>
      <c r="AI460" s="44"/>
      <c r="AJ460" s="12"/>
      <c r="AK460" s="12"/>
      <c r="AL460" s="12"/>
      <c r="AM460" s="42"/>
      <c r="AN460" s="44"/>
      <c r="AO460" s="12"/>
      <c r="AP460" s="12"/>
      <c r="AQ460" s="12"/>
      <c r="AR460" s="42"/>
      <c r="AS460" s="44"/>
      <c r="AT460" s="12"/>
      <c r="AU460" s="12"/>
      <c r="AV460" s="12"/>
      <c r="AW460" s="42"/>
      <c r="AX460" s="44"/>
    </row>
    <row r="461" spans="1:50" x14ac:dyDescent="0.2">
      <c r="A461" s="12"/>
      <c r="B461" s="64"/>
      <c r="C461" s="18"/>
      <c r="D461" s="19"/>
      <c r="E461" s="65"/>
      <c r="F461" s="17"/>
      <c r="G461" s="27"/>
      <c r="H461" s="12"/>
      <c r="I461" s="15">
        <f>IF(Sprint5TasksTable[[#This Row],[Presup]]&gt;0,(MAX(J461:AX461)-MIN(J461:AX461))/Sprint5TasksTable[[#This Row],[Presup]],0)</f>
        <v>0</v>
      </c>
      <c r="J461" s="12"/>
      <c r="K461" s="12"/>
      <c r="L461" s="12"/>
      <c r="M461" s="12"/>
      <c r="N461" s="42"/>
      <c r="O461" s="44"/>
      <c r="P461" s="12"/>
      <c r="Q461" s="12"/>
      <c r="R461" s="12"/>
      <c r="S461" s="42"/>
      <c r="T461" s="44"/>
      <c r="U461" s="12"/>
      <c r="V461" s="12"/>
      <c r="W461" s="12"/>
      <c r="X461" s="42"/>
      <c r="Y461" s="44"/>
      <c r="Z461" s="12"/>
      <c r="AA461" s="12"/>
      <c r="AB461" s="12"/>
      <c r="AC461" s="42"/>
      <c r="AD461" s="44"/>
      <c r="AE461" s="12"/>
      <c r="AF461" s="12"/>
      <c r="AG461" s="12"/>
      <c r="AH461" s="42"/>
      <c r="AI461" s="44"/>
      <c r="AJ461" s="12"/>
      <c r="AK461" s="12"/>
      <c r="AL461" s="12"/>
      <c r="AM461" s="42"/>
      <c r="AN461" s="44"/>
      <c r="AO461" s="12"/>
      <c r="AP461" s="12"/>
      <c r="AQ461" s="12"/>
      <c r="AR461" s="42"/>
      <c r="AS461" s="44"/>
      <c r="AT461" s="12"/>
      <c r="AU461" s="12"/>
      <c r="AV461" s="12"/>
      <c r="AW461" s="42"/>
      <c r="AX461" s="44"/>
    </row>
    <row r="462" spans="1:50" x14ac:dyDescent="0.2">
      <c r="A462" s="12"/>
      <c r="B462" s="64"/>
      <c r="C462" s="18"/>
      <c r="D462" s="19"/>
      <c r="E462" s="65"/>
      <c r="F462" s="17"/>
      <c r="G462" s="27"/>
      <c r="H462" s="12"/>
      <c r="I462" s="15">
        <f>IF(Sprint5TasksTable[[#This Row],[Presup]]&gt;0,(MAX(J462:AX462)-MIN(J462:AX462))/Sprint5TasksTable[[#This Row],[Presup]],0)</f>
        <v>0</v>
      </c>
      <c r="J462" s="12"/>
      <c r="K462" s="12"/>
      <c r="L462" s="12"/>
      <c r="M462" s="12"/>
      <c r="N462" s="42"/>
      <c r="O462" s="44"/>
      <c r="P462" s="12"/>
      <c r="Q462" s="12"/>
      <c r="R462" s="12"/>
      <c r="S462" s="42"/>
      <c r="T462" s="44"/>
      <c r="U462" s="12"/>
      <c r="V462" s="12"/>
      <c r="W462" s="12"/>
      <c r="X462" s="42"/>
      <c r="Y462" s="44"/>
      <c r="Z462" s="12"/>
      <c r="AA462" s="12"/>
      <c r="AB462" s="12"/>
      <c r="AC462" s="42"/>
      <c r="AD462" s="44"/>
      <c r="AE462" s="12"/>
      <c r="AF462" s="12"/>
      <c r="AG462" s="12"/>
      <c r="AH462" s="42"/>
      <c r="AI462" s="44"/>
      <c r="AJ462" s="12"/>
      <c r="AK462" s="12"/>
      <c r="AL462" s="12"/>
      <c r="AM462" s="42"/>
      <c r="AN462" s="44"/>
      <c r="AO462" s="12"/>
      <c r="AP462" s="12"/>
      <c r="AQ462" s="12"/>
      <c r="AR462" s="42"/>
      <c r="AS462" s="44"/>
      <c r="AT462" s="12"/>
      <c r="AU462" s="12"/>
      <c r="AV462" s="12"/>
      <c r="AW462" s="42"/>
      <c r="AX462" s="44"/>
    </row>
    <row r="463" spans="1:50" x14ac:dyDescent="0.2">
      <c r="A463" s="12"/>
      <c r="B463" s="64"/>
      <c r="C463" s="18"/>
      <c r="D463" s="19"/>
      <c r="E463" s="65"/>
      <c r="F463" s="17"/>
      <c r="G463" s="27"/>
      <c r="H463" s="12"/>
      <c r="I463" s="15">
        <f>IF(Sprint5TasksTable[[#This Row],[Presup]]&gt;0,(MAX(J463:AX463)-MIN(J463:AX463))/Sprint5TasksTable[[#This Row],[Presup]],0)</f>
        <v>0</v>
      </c>
      <c r="J463" s="12"/>
      <c r="K463" s="12"/>
      <c r="L463" s="12"/>
      <c r="M463" s="12"/>
      <c r="N463" s="42"/>
      <c r="O463" s="44"/>
      <c r="P463" s="12"/>
      <c r="Q463" s="12"/>
      <c r="R463" s="12"/>
      <c r="S463" s="42"/>
      <c r="T463" s="44"/>
      <c r="U463" s="12"/>
      <c r="V463" s="12"/>
      <c r="W463" s="12"/>
      <c r="X463" s="42"/>
      <c r="Y463" s="44"/>
      <c r="Z463" s="12"/>
      <c r="AA463" s="12"/>
      <c r="AB463" s="12"/>
      <c r="AC463" s="42"/>
      <c r="AD463" s="44"/>
      <c r="AE463" s="12"/>
      <c r="AF463" s="12"/>
      <c r="AG463" s="12"/>
      <c r="AH463" s="42"/>
      <c r="AI463" s="44"/>
      <c r="AJ463" s="12"/>
      <c r="AK463" s="12"/>
      <c r="AL463" s="12"/>
      <c r="AM463" s="42"/>
      <c r="AN463" s="44"/>
      <c r="AO463" s="12"/>
      <c r="AP463" s="12"/>
      <c r="AQ463" s="12"/>
      <c r="AR463" s="42"/>
      <c r="AS463" s="44"/>
      <c r="AT463" s="12"/>
      <c r="AU463" s="12"/>
      <c r="AV463" s="12"/>
      <c r="AW463" s="42"/>
      <c r="AX463" s="44"/>
    </row>
    <row r="464" spans="1:50" x14ac:dyDescent="0.2">
      <c r="A464" s="12"/>
      <c r="B464" s="64"/>
      <c r="C464" s="18"/>
      <c r="D464" s="19"/>
      <c r="E464" s="65"/>
      <c r="F464" s="17"/>
      <c r="G464" s="27"/>
      <c r="H464" s="12"/>
      <c r="I464" s="15">
        <f>IF(Sprint5TasksTable[[#This Row],[Presup]]&gt;0,(MAX(J464:AX464)-MIN(J464:AX464))/Sprint5TasksTable[[#This Row],[Presup]],0)</f>
        <v>0</v>
      </c>
      <c r="J464" s="12"/>
      <c r="K464" s="12"/>
      <c r="L464" s="12"/>
      <c r="M464" s="12"/>
      <c r="N464" s="42"/>
      <c r="O464" s="44"/>
      <c r="P464" s="12"/>
      <c r="Q464" s="12"/>
      <c r="R464" s="12"/>
      <c r="S464" s="42"/>
      <c r="T464" s="44"/>
      <c r="U464" s="12"/>
      <c r="V464" s="12"/>
      <c r="W464" s="12"/>
      <c r="X464" s="42"/>
      <c r="Y464" s="44"/>
      <c r="Z464" s="12"/>
      <c r="AA464" s="12"/>
      <c r="AB464" s="12"/>
      <c r="AC464" s="42"/>
      <c r="AD464" s="44"/>
      <c r="AE464" s="12"/>
      <c r="AF464" s="12"/>
      <c r="AG464" s="12"/>
      <c r="AH464" s="42"/>
      <c r="AI464" s="44"/>
      <c r="AJ464" s="12"/>
      <c r="AK464" s="12"/>
      <c r="AL464" s="12"/>
      <c r="AM464" s="42"/>
      <c r="AN464" s="44"/>
      <c r="AO464" s="12"/>
      <c r="AP464" s="12"/>
      <c r="AQ464" s="12"/>
      <c r="AR464" s="42"/>
      <c r="AS464" s="44"/>
      <c r="AT464" s="12"/>
      <c r="AU464" s="12"/>
      <c r="AV464" s="12"/>
      <c r="AW464" s="42"/>
      <c r="AX464" s="44"/>
    </row>
    <row r="465" spans="1:50" x14ac:dyDescent="0.2">
      <c r="A465" s="12"/>
      <c r="B465" s="64"/>
      <c r="C465" s="18"/>
      <c r="D465" s="19"/>
      <c r="E465" s="65"/>
      <c r="F465" s="17"/>
      <c r="G465" s="27"/>
      <c r="H465" s="12"/>
      <c r="I465" s="15">
        <f>IF(Sprint5TasksTable[[#This Row],[Presup]]&gt;0,(MAX(J465:AX465)-MIN(J465:AX465))/Sprint5TasksTable[[#This Row],[Presup]],0)</f>
        <v>0</v>
      </c>
      <c r="J465" s="12"/>
      <c r="K465" s="12"/>
      <c r="L465" s="12"/>
      <c r="M465" s="12"/>
      <c r="N465" s="42"/>
      <c r="O465" s="44"/>
      <c r="P465" s="12"/>
      <c r="Q465" s="12"/>
      <c r="R465" s="12"/>
      <c r="S465" s="42"/>
      <c r="T465" s="44"/>
      <c r="U465" s="12"/>
      <c r="V465" s="12"/>
      <c r="W465" s="12"/>
      <c r="X465" s="42"/>
      <c r="Y465" s="44"/>
      <c r="Z465" s="12"/>
      <c r="AA465" s="12"/>
      <c r="AB465" s="12"/>
      <c r="AC465" s="42"/>
      <c r="AD465" s="44"/>
      <c r="AE465" s="12"/>
      <c r="AF465" s="12"/>
      <c r="AG465" s="12"/>
      <c r="AH465" s="42"/>
      <c r="AI465" s="44"/>
      <c r="AJ465" s="12"/>
      <c r="AK465" s="12"/>
      <c r="AL465" s="12"/>
      <c r="AM465" s="42"/>
      <c r="AN465" s="44"/>
      <c r="AO465" s="12"/>
      <c r="AP465" s="12"/>
      <c r="AQ465" s="12"/>
      <c r="AR465" s="42"/>
      <c r="AS465" s="44"/>
      <c r="AT465" s="12"/>
      <c r="AU465" s="12"/>
      <c r="AV465" s="12"/>
      <c r="AW465" s="42"/>
      <c r="AX465" s="44"/>
    </row>
    <row r="466" spans="1:50" x14ac:dyDescent="0.2">
      <c r="A466" s="12"/>
      <c r="B466" s="64"/>
      <c r="C466" s="18"/>
      <c r="D466" s="19"/>
      <c r="E466" s="65"/>
      <c r="F466" s="17"/>
      <c r="G466" s="27"/>
      <c r="H466" s="12"/>
      <c r="I466" s="15">
        <f>IF(Sprint5TasksTable[[#This Row],[Presup]]&gt;0,(MAX(J466:AX466)-MIN(J466:AX466))/Sprint5TasksTable[[#This Row],[Presup]],0)</f>
        <v>0</v>
      </c>
      <c r="J466" s="12"/>
      <c r="K466" s="12"/>
      <c r="L466" s="12"/>
      <c r="M466" s="12"/>
      <c r="N466" s="42"/>
      <c r="O466" s="44"/>
      <c r="P466" s="12"/>
      <c r="Q466" s="12"/>
      <c r="R466" s="12"/>
      <c r="S466" s="42"/>
      <c r="T466" s="44"/>
      <c r="U466" s="12"/>
      <c r="V466" s="12"/>
      <c r="W466" s="12"/>
      <c r="X466" s="42"/>
      <c r="Y466" s="44"/>
      <c r="Z466" s="12"/>
      <c r="AA466" s="12"/>
      <c r="AB466" s="12"/>
      <c r="AC466" s="42"/>
      <c r="AD466" s="44"/>
      <c r="AE466" s="12"/>
      <c r="AF466" s="12"/>
      <c r="AG466" s="12"/>
      <c r="AH466" s="42"/>
      <c r="AI466" s="44"/>
      <c r="AJ466" s="12"/>
      <c r="AK466" s="12"/>
      <c r="AL466" s="12"/>
      <c r="AM466" s="42"/>
      <c r="AN466" s="44"/>
      <c r="AO466" s="12"/>
      <c r="AP466" s="12"/>
      <c r="AQ466" s="12"/>
      <c r="AR466" s="42"/>
      <c r="AS466" s="44"/>
      <c r="AT466" s="12"/>
      <c r="AU466" s="12"/>
      <c r="AV466" s="12"/>
      <c r="AW466" s="42"/>
      <c r="AX466" s="44"/>
    </row>
    <row r="467" spans="1:50" x14ac:dyDescent="0.2">
      <c r="A467" s="12"/>
      <c r="B467" s="64"/>
      <c r="C467" s="18"/>
      <c r="D467" s="19"/>
      <c r="E467" s="65"/>
      <c r="F467" s="17"/>
      <c r="G467" s="27"/>
      <c r="H467" s="12"/>
      <c r="I467" s="15">
        <f>IF(Sprint5TasksTable[[#This Row],[Presup]]&gt;0,(MAX(J467:AX467)-MIN(J467:AX467))/Sprint5TasksTable[[#This Row],[Presup]],0)</f>
        <v>0</v>
      </c>
      <c r="J467" s="12"/>
      <c r="K467" s="12"/>
      <c r="L467" s="12"/>
      <c r="M467" s="12"/>
      <c r="N467" s="42"/>
      <c r="O467" s="44"/>
      <c r="P467" s="12"/>
      <c r="Q467" s="12"/>
      <c r="R467" s="12"/>
      <c r="S467" s="42"/>
      <c r="T467" s="44"/>
      <c r="U467" s="12"/>
      <c r="V467" s="12"/>
      <c r="W467" s="12"/>
      <c r="X467" s="42"/>
      <c r="Y467" s="44"/>
      <c r="Z467" s="12"/>
      <c r="AA467" s="12"/>
      <c r="AB467" s="12"/>
      <c r="AC467" s="42"/>
      <c r="AD467" s="44"/>
      <c r="AE467" s="12"/>
      <c r="AF467" s="12"/>
      <c r="AG467" s="12"/>
      <c r="AH467" s="42"/>
      <c r="AI467" s="44"/>
      <c r="AJ467" s="12"/>
      <c r="AK467" s="12"/>
      <c r="AL467" s="12"/>
      <c r="AM467" s="42"/>
      <c r="AN467" s="44"/>
      <c r="AO467" s="12"/>
      <c r="AP467" s="12"/>
      <c r="AQ467" s="12"/>
      <c r="AR467" s="42"/>
      <c r="AS467" s="44"/>
      <c r="AT467" s="12"/>
      <c r="AU467" s="12"/>
      <c r="AV467" s="12"/>
      <c r="AW467" s="42"/>
      <c r="AX467" s="44"/>
    </row>
    <row r="468" spans="1:50" x14ac:dyDescent="0.2">
      <c r="A468" s="12"/>
      <c r="B468" s="64"/>
      <c r="C468" s="18"/>
      <c r="D468" s="19"/>
      <c r="E468" s="65"/>
      <c r="F468" s="17"/>
      <c r="G468" s="27"/>
      <c r="H468" s="12"/>
      <c r="I468" s="15">
        <f>IF(Sprint5TasksTable[[#This Row],[Presup]]&gt;0,(MAX(J468:AX468)-MIN(J468:AX468))/Sprint5TasksTable[[#This Row],[Presup]],0)</f>
        <v>0</v>
      </c>
      <c r="J468" s="12"/>
      <c r="K468" s="12"/>
      <c r="L468" s="12"/>
      <c r="M468" s="12"/>
      <c r="N468" s="42"/>
      <c r="O468" s="44"/>
      <c r="P468" s="12"/>
      <c r="Q468" s="12"/>
      <c r="R468" s="12"/>
      <c r="S468" s="42"/>
      <c r="T468" s="44"/>
      <c r="U468" s="12"/>
      <c r="V468" s="12"/>
      <c r="W468" s="12"/>
      <c r="X468" s="42"/>
      <c r="Y468" s="44"/>
      <c r="Z468" s="12"/>
      <c r="AA468" s="12"/>
      <c r="AB468" s="12"/>
      <c r="AC468" s="42"/>
      <c r="AD468" s="44"/>
      <c r="AE468" s="12"/>
      <c r="AF468" s="12"/>
      <c r="AG468" s="12"/>
      <c r="AH468" s="42"/>
      <c r="AI468" s="44"/>
      <c r="AJ468" s="12"/>
      <c r="AK468" s="12"/>
      <c r="AL468" s="12"/>
      <c r="AM468" s="42"/>
      <c r="AN468" s="44"/>
      <c r="AO468" s="12"/>
      <c r="AP468" s="12"/>
      <c r="AQ468" s="12"/>
      <c r="AR468" s="42"/>
      <c r="AS468" s="44"/>
      <c r="AT468" s="12"/>
      <c r="AU468" s="12"/>
      <c r="AV468" s="12"/>
      <c r="AW468" s="42"/>
      <c r="AX468" s="44"/>
    </row>
    <row r="469" spans="1:50" x14ac:dyDescent="0.2">
      <c r="A469" s="12"/>
      <c r="B469" s="64"/>
      <c r="C469" s="18"/>
      <c r="D469" s="19"/>
      <c r="E469" s="65"/>
      <c r="F469" s="17"/>
      <c r="G469" s="27"/>
      <c r="H469" s="12"/>
      <c r="I469" s="15">
        <f>IF(Sprint5TasksTable[[#This Row],[Presup]]&gt;0,(MAX(J469:AX469)-MIN(J469:AX469))/Sprint5TasksTable[[#This Row],[Presup]],0)</f>
        <v>0</v>
      </c>
      <c r="J469" s="12"/>
      <c r="K469" s="12"/>
      <c r="L469" s="12"/>
      <c r="M469" s="12"/>
      <c r="N469" s="42"/>
      <c r="O469" s="44"/>
      <c r="P469" s="12"/>
      <c r="Q469" s="12"/>
      <c r="R469" s="12"/>
      <c r="S469" s="42"/>
      <c r="T469" s="44"/>
      <c r="U469" s="12"/>
      <c r="V469" s="12"/>
      <c r="W469" s="12"/>
      <c r="X469" s="42"/>
      <c r="Y469" s="44"/>
      <c r="Z469" s="12"/>
      <c r="AA469" s="12"/>
      <c r="AB469" s="12"/>
      <c r="AC469" s="42"/>
      <c r="AD469" s="44"/>
      <c r="AE469" s="12"/>
      <c r="AF469" s="12"/>
      <c r="AG469" s="12"/>
      <c r="AH469" s="42"/>
      <c r="AI469" s="44"/>
      <c r="AJ469" s="12"/>
      <c r="AK469" s="12"/>
      <c r="AL469" s="12"/>
      <c r="AM469" s="42"/>
      <c r="AN469" s="44"/>
      <c r="AO469" s="12"/>
      <c r="AP469" s="12"/>
      <c r="AQ469" s="12"/>
      <c r="AR469" s="42"/>
      <c r="AS469" s="44"/>
      <c r="AT469" s="12"/>
      <c r="AU469" s="12"/>
      <c r="AV469" s="12"/>
      <c r="AW469" s="42"/>
      <c r="AX469" s="44"/>
    </row>
    <row r="470" spans="1:50" x14ac:dyDescent="0.2">
      <c r="A470" s="12"/>
      <c r="B470" s="64"/>
      <c r="C470" s="18"/>
      <c r="D470" s="19"/>
      <c r="E470" s="65"/>
      <c r="F470" s="17"/>
      <c r="G470" s="27"/>
      <c r="H470" s="12"/>
      <c r="I470" s="15">
        <f>IF(Sprint5TasksTable[[#This Row],[Presup]]&gt;0,(MAX(J470:AX470)-MIN(J470:AX470))/Sprint5TasksTable[[#This Row],[Presup]],0)</f>
        <v>0</v>
      </c>
      <c r="J470" s="12"/>
      <c r="K470" s="12"/>
      <c r="L470" s="12"/>
      <c r="M470" s="12"/>
      <c r="N470" s="42"/>
      <c r="O470" s="44"/>
      <c r="P470" s="12"/>
      <c r="Q470" s="12"/>
      <c r="R470" s="12"/>
      <c r="S470" s="42"/>
      <c r="T470" s="44"/>
      <c r="U470" s="12"/>
      <c r="V470" s="12"/>
      <c r="W470" s="12"/>
      <c r="X470" s="42"/>
      <c r="Y470" s="44"/>
      <c r="Z470" s="12"/>
      <c r="AA470" s="12"/>
      <c r="AB470" s="12"/>
      <c r="AC470" s="42"/>
      <c r="AD470" s="44"/>
      <c r="AE470" s="12"/>
      <c r="AF470" s="12"/>
      <c r="AG470" s="12"/>
      <c r="AH470" s="42"/>
      <c r="AI470" s="44"/>
      <c r="AJ470" s="12"/>
      <c r="AK470" s="12"/>
      <c r="AL470" s="12"/>
      <c r="AM470" s="42"/>
      <c r="AN470" s="44"/>
      <c r="AO470" s="12"/>
      <c r="AP470" s="12"/>
      <c r="AQ470" s="12"/>
      <c r="AR470" s="42"/>
      <c r="AS470" s="44"/>
      <c r="AT470" s="12"/>
      <c r="AU470" s="12"/>
      <c r="AV470" s="12"/>
      <c r="AW470" s="42"/>
      <c r="AX470" s="44"/>
    </row>
    <row r="471" spans="1:50" x14ac:dyDescent="0.2">
      <c r="A471" s="12"/>
      <c r="B471" s="64"/>
      <c r="C471" s="18"/>
      <c r="D471" s="19"/>
      <c r="E471" s="65"/>
      <c r="F471" s="17"/>
      <c r="G471" s="27"/>
      <c r="H471" s="12"/>
      <c r="I471" s="15">
        <f>IF(Sprint5TasksTable[[#This Row],[Presup]]&gt;0,(MAX(J471:AX471)-MIN(J471:AX471))/Sprint5TasksTable[[#This Row],[Presup]],0)</f>
        <v>0</v>
      </c>
      <c r="J471" s="12"/>
      <c r="K471" s="12"/>
      <c r="L471" s="12"/>
      <c r="M471" s="12"/>
      <c r="N471" s="42"/>
      <c r="O471" s="44"/>
      <c r="P471" s="12"/>
      <c r="Q471" s="12"/>
      <c r="R471" s="12"/>
      <c r="S471" s="42"/>
      <c r="T471" s="44"/>
      <c r="U471" s="12"/>
      <c r="V471" s="12"/>
      <c r="W471" s="12"/>
      <c r="X471" s="42"/>
      <c r="Y471" s="44"/>
      <c r="Z471" s="12"/>
      <c r="AA471" s="12"/>
      <c r="AB471" s="12"/>
      <c r="AC471" s="42"/>
      <c r="AD471" s="44"/>
      <c r="AE471" s="12"/>
      <c r="AF471" s="12"/>
      <c r="AG471" s="12"/>
      <c r="AH471" s="42"/>
      <c r="AI471" s="44"/>
      <c r="AJ471" s="12"/>
      <c r="AK471" s="12"/>
      <c r="AL471" s="12"/>
      <c r="AM471" s="42"/>
      <c r="AN471" s="44"/>
      <c r="AO471" s="12"/>
      <c r="AP471" s="12"/>
      <c r="AQ471" s="12"/>
      <c r="AR471" s="42"/>
      <c r="AS471" s="44"/>
      <c r="AT471" s="12"/>
      <c r="AU471" s="12"/>
      <c r="AV471" s="12"/>
      <c r="AW471" s="42"/>
      <c r="AX471" s="44"/>
    </row>
    <row r="472" spans="1:50" x14ac:dyDescent="0.2">
      <c r="A472" s="12"/>
      <c r="B472" s="64"/>
      <c r="C472" s="18"/>
      <c r="D472" s="19"/>
      <c r="E472" s="65"/>
      <c r="F472" s="17"/>
      <c r="G472" s="27"/>
      <c r="H472" s="12"/>
      <c r="I472" s="15">
        <f>IF(Sprint5TasksTable[[#This Row],[Presup]]&gt;0,(MAX(J472:AX472)-MIN(J472:AX472))/Sprint5TasksTable[[#This Row],[Presup]],0)</f>
        <v>0</v>
      </c>
      <c r="J472" s="12"/>
      <c r="K472" s="12"/>
      <c r="L472" s="12"/>
      <c r="M472" s="12"/>
      <c r="N472" s="42"/>
      <c r="O472" s="44"/>
      <c r="P472" s="12"/>
      <c r="Q472" s="12"/>
      <c r="R472" s="12"/>
      <c r="S472" s="42"/>
      <c r="T472" s="44"/>
      <c r="U472" s="12"/>
      <c r="V472" s="12"/>
      <c r="W472" s="12"/>
      <c r="X472" s="42"/>
      <c r="Y472" s="44"/>
      <c r="Z472" s="12"/>
      <c r="AA472" s="12"/>
      <c r="AB472" s="12"/>
      <c r="AC472" s="42"/>
      <c r="AD472" s="44"/>
      <c r="AE472" s="12"/>
      <c r="AF472" s="12"/>
      <c r="AG472" s="12"/>
      <c r="AH472" s="42"/>
      <c r="AI472" s="44"/>
      <c r="AJ472" s="12"/>
      <c r="AK472" s="12"/>
      <c r="AL472" s="12"/>
      <c r="AM472" s="42"/>
      <c r="AN472" s="44"/>
      <c r="AO472" s="12"/>
      <c r="AP472" s="12"/>
      <c r="AQ472" s="12"/>
      <c r="AR472" s="42"/>
      <c r="AS472" s="44"/>
      <c r="AT472" s="12"/>
      <c r="AU472" s="12"/>
      <c r="AV472" s="12"/>
      <c r="AW472" s="42"/>
      <c r="AX472" s="44"/>
    </row>
    <row r="473" spans="1:50" x14ac:dyDescent="0.2">
      <c r="A473" s="12"/>
      <c r="B473" s="64"/>
      <c r="C473" s="18"/>
      <c r="D473" s="19"/>
      <c r="E473" s="65"/>
      <c r="F473" s="17"/>
      <c r="G473" s="27"/>
      <c r="H473" s="12"/>
      <c r="I473" s="15">
        <f>IF(Sprint5TasksTable[[#This Row],[Presup]]&gt;0,(MAX(J473:AX473)-MIN(J473:AX473))/Sprint5TasksTable[[#This Row],[Presup]],0)</f>
        <v>0</v>
      </c>
      <c r="J473" s="12"/>
      <c r="K473" s="12"/>
      <c r="L473" s="12"/>
      <c r="M473" s="12"/>
      <c r="N473" s="42"/>
      <c r="O473" s="44"/>
      <c r="P473" s="12"/>
      <c r="Q473" s="12"/>
      <c r="R473" s="12"/>
      <c r="S473" s="42"/>
      <c r="T473" s="44"/>
      <c r="U473" s="12"/>
      <c r="V473" s="12"/>
      <c r="W473" s="12"/>
      <c r="X473" s="42"/>
      <c r="Y473" s="44"/>
      <c r="Z473" s="12"/>
      <c r="AA473" s="12"/>
      <c r="AB473" s="12"/>
      <c r="AC473" s="42"/>
      <c r="AD473" s="44"/>
      <c r="AE473" s="12"/>
      <c r="AF473" s="12"/>
      <c r="AG473" s="12"/>
      <c r="AH473" s="42"/>
      <c r="AI473" s="44"/>
      <c r="AJ473" s="12"/>
      <c r="AK473" s="12"/>
      <c r="AL473" s="12"/>
      <c r="AM473" s="42"/>
      <c r="AN473" s="44"/>
      <c r="AO473" s="12"/>
      <c r="AP473" s="12"/>
      <c r="AQ473" s="12"/>
      <c r="AR473" s="42"/>
      <c r="AS473" s="44"/>
      <c r="AT473" s="12"/>
      <c r="AU473" s="12"/>
      <c r="AV473" s="12"/>
      <c r="AW473" s="42"/>
      <c r="AX473" s="44"/>
    </row>
    <row r="474" spans="1:50" x14ac:dyDescent="0.2">
      <c r="A474" s="12"/>
      <c r="B474" s="64"/>
      <c r="C474" s="18"/>
      <c r="D474" s="19"/>
      <c r="E474" s="65"/>
      <c r="F474" s="17"/>
      <c r="G474" s="27"/>
      <c r="H474" s="12"/>
      <c r="I474" s="15">
        <f>IF(Sprint5TasksTable[[#This Row],[Presup]]&gt;0,(MAX(J474:AX474)-MIN(J474:AX474))/Sprint5TasksTable[[#This Row],[Presup]],0)</f>
        <v>0</v>
      </c>
      <c r="J474" s="12"/>
      <c r="K474" s="12"/>
      <c r="L474" s="12"/>
      <c r="M474" s="12"/>
      <c r="N474" s="42"/>
      <c r="O474" s="44"/>
      <c r="P474" s="12"/>
      <c r="Q474" s="12"/>
      <c r="R474" s="12"/>
      <c r="S474" s="42"/>
      <c r="T474" s="44"/>
      <c r="U474" s="12"/>
      <c r="V474" s="12"/>
      <c r="W474" s="12"/>
      <c r="X474" s="42"/>
      <c r="Y474" s="44"/>
      <c r="Z474" s="12"/>
      <c r="AA474" s="12"/>
      <c r="AB474" s="12"/>
      <c r="AC474" s="42"/>
      <c r="AD474" s="44"/>
      <c r="AE474" s="12"/>
      <c r="AF474" s="12"/>
      <c r="AG474" s="12"/>
      <c r="AH474" s="42"/>
      <c r="AI474" s="44"/>
      <c r="AJ474" s="12"/>
      <c r="AK474" s="12"/>
      <c r="AL474" s="12"/>
      <c r="AM474" s="42"/>
      <c r="AN474" s="44"/>
      <c r="AO474" s="12"/>
      <c r="AP474" s="12"/>
      <c r="AQ474" s="12"/>
      <c r="AR474" s="42"/>
      <c r="AS474" s="44"/>
      <c r="AT474" s="12"/>
      <c r="AU474" s="12"/>
      <c r="AV474" s="12"/>
      <c r="AW474" s="42"/>
      <c r="AX474" s="44"/>
    </row>
    <row r="475" spans="1:50" x14ac:dyDescent="0.2">
      <c r="A475" s="12"/>
      <c r="B475" s="64"/>
      <c r="C475" s="18"/>
      <c r="D475" s="19"/>
      <c r="E475" s="65"/>
      <c r="F475" s="17"/>
      <c r="G475" s="27"/>
      <c r="H475" s="12"/>
      <c r="I475" s="15">
        <f>IF(Sprint5TasksTable[[#This Row],[Presup]]&gt;0,(MAX(J475:AX475)-MIN(J475:AX475))/Sprint5TasksTable[[#This Row],[Presup]],0)</f>
        <v>0</v>
      </c>
      <c r="J475" s="12"/>
      <c r="K475" s="12"/>
      <c r="L475" s="12"/>
      <c r="M475" s="12"/>
      <c r="N475" s="42"/>
      <c r="O475" s="44"/>
      <c r="P475" s="12"/>
      <c r="Q475" s="12"/>
      <c r="R475" s="12"/>
      <c r="S475" s="42"/>
      <c r="T475" s="44"/>
      <c r="U475" s="12"/>
      <c r="V475" s="12"/>
      <c r="W475" s="12"/>
      <c r="X475" s="42"/>
      <c r="Y475" s="44"/>
      <c r="Z475" s="12"/>
      <c r="AA475" s="12"/>
      <c r="AB475" s="12"/>
      <c r="AC475" s="42"/>
      <c r="AD475" s="44"/>
      <c r="AE475" s="12"/>
      <c r="AF475" s="12"/>
      <c r="AG475" s="12"/>
      <c r="AH475" s="42"/>
      <c r="AI475" s="44"/>
      <c r="AJ475" s="12"/>
      <c r="AK475" s="12"/>
      <c r="AL475" s="12"/>
      <c r="AM475" s="42"/>
      <c r="AN475" s="44"/>
      <c r="AO475" s="12"/>
      <c r="AP475" s="12"/>
      <c r="AQ475" s="12"/>
      <c r="AR475" s="42"/>
      <c r="AS475" s="44"/>
      <c r="AT475" s="12"/>
      <c r="AU475" s="12"/>
      <c r="AV475" s="12"/>
      <c r="AW475" s="42"/>
      <c r="AX475" s="44"/>
    </row>
    <row r="476" spans="1:50" x14ac:dyDescent="0.2">
      <c r="A476" s="12"/>
      <c r="B476" s="64"/>
      <c r="C476" s="18"/>
      <c r="D476" s="19"/>
      <c r="E476" s="65"/>
      <c r="F476" s="17"/>
      <c r="G476" s="27"/>
      <c r="H476" s="12"/>
      <c r="I476" s="15">
        <f>IF(Sprint5TasksTable[[#This Row],[Presup]]&gt;0,(MAX(J476:AX476)-MIN(J476:AX476))/Sprint5TasksTable[[#This Row],[Presup]],0)</f>
        <v>0</v>
      </c>
      <c r="J476" s="12"/>
      <c r="K476" s="12"/>
      <c r="L476" s="12"/>
      <c r="M476" s="12"/>
      <c r="N476" s="42"/>
      <c r="O476" s="44"/>
      <c r="P476" s="12"/>
      <c r="Q476" s="12"/>
      <c r="R476" s="12"/>
      <c r="S476" s="42"/>
      <c r="T476" s="44"/>
      <c r="U476" s="12"/>
      <c r="V476" s="12"/>
      <c r="W476" s="12"/>
      <c r="X476" s="42"/>
      <c r="Y476" s="44"/>
      <c r="Z476" s="12"/>
      <c r="AA476" s="12"/>
      <c r="AB476" s="12"/>
      <c r="AC476" s="42"/>
      <c r="AD476" s="44"/>
      <c r="AE476" s="12"/>
      <c r="AF476" s="12"/>
      <c r="AG476" s="12"/>
      <c r="AH476" s="42"/>
      <c r="AI476" s="44"/>
      <c r="AJ476" s="12"/>
      <c r="AK476" s="12"/>
      <c r="AL476" s="12"/>
      <c r="AM476" s="42"/>
      <c r="AN476" s="44"/>
      <c r="AO476" s="12"/>
      <c r="AP476" s="12"/>
      <c r="AQ476" s="12"/>
      <c r="AR476" s="42"/>
      <c r="AS476" s="44"/>
      <c r="AT476" s="12"/>
      <c r="AU476" s="12"/>
      <c r="AV476" s="12"/>
      <c r="AW476" s="42"/>
      <c r="AX476" s="44"/>
    </row>
    <row r="477" spans="1:50" x14ac:dyDescent="0.2">
      <c r="A477" s="12"/>
      <c r="B477" s="64"/>
      <c r="C477" s="18"/>
      <c r="D477" s="19"/>
      <c r="E477" s="65"/>
      <c r="F477" s="17"/>
      <c r="G477" s="27"/>
      <c r="H477" s="12"/>
      <c r="I477" s="15">
        <f>IF(Sprint5TasksTable[[#This Row],[Presup]]&gt;0,(MAX(J477:AX477)-MIN(J477:AX477))/Sprint5TasksTable[[#This Row],[Presup]],0)</f>
        <v>0</v>
      </c>
      <c r="J477" s="12"/>
      <c r="K477" s="12"/>
      <c r="L477" s="12"/>
      <c r="M477" s="12"/>
      <c r="N477" s="42"/>
      <c r="O477" s="44"/>
      <c r="P477" s="12"/>
      <c r="Q477" s="12"/>
      <c r="R477" s="12"/>
      <c r="S477" s="42"/>
      <c r="T477" s="44"/>
      <c r="U477" s="12"/>
      <c r="V477" s="12"/>
      <c r="W477" s="12"/>
      <c r="X477" s="42"/>
      <c r="Y477" s="44"/>
      <c r="Z477" s="12"/>
      <c r="AA477" s="12"/>
      <c r="AB477" s="12"/>
      <c r="AC477" s="42"/>
      <c r="AD477" s="44"/>
      <c r="AE477" s="12"/>
      <c r="AF477" s="12"/>
      <c r="AG477" s="12"/>
      <c r="AH477" s="42"/>
      <c r="AI477" s="44"/>
      <c r="AJ477" s="12"/>
      <c r="AK477" s="12"/>
      <c r="AL477" s="12"/>
      <c r="AM477" s="42"/>
      <c r="AN477" s="44"/>
      <c r="AO477" s="12"/>
      <c r="AP477" s="12"/>
      <c r="AQ477" s="12"/>
      <c r="AR477" s="42"/>
      <c r="AS477" s="44"/>
      <c r="AT477" s="12"/>
      <c r="AU477" s="12"/>
      <c r="AV477" s="12"/>
      <c r="AW477" s="42"/>
      <c r="AX477" s="44"/>
    </row>
    <row r="478" spans="1:50" x14ac:dyDescent="0.2">
      <c r="A478" s="12"/>
      <c r="B478" s="64"/>
      <c r="C478" s="18"/>
      <c r="D478" s="19"/>
      <c r="E478" s="65"/>
      <c r="F478" s="17"/>
      <c r="G478" s="27"/>
      <c r="H478" s="12"/>
      <c r="I478" s="15">
        <f>IF(Sprint5TasksTable[[#This Row],[Presup]]&gt;0,(MAX(J478:AX478)-MIN(J478:AX478))/Sprint5TasksTable[[#This Row],[Presup]],0)</f>
        <v>0</v>
      </c>
      <c r="J478" s="12"/>
      <c r="K478" s="12"/>
      <c r="L478" s="12"/>
      <c r="M478" s="12"/>
      <c r="N478" s="42"/>
      <c r="O478" s="44"/>
      <c r="P478" s="12"/>
      <c r="Q478" s="12"/>
      <c r="R478" s="12"/>
      <c r="S478" s="42"/>
      <c r="T478" s="44"/>
      <c r="U478" s="12"/>
      <c r="V478" s="12"/>
      <c r="W478" s="12"/>
      <c r="X478" s="42"/>
      <c r="Y478" s="44"/>
      <c r="Z478" s="12"/>
      <c r="AA478" s="12"/>
      <c r="AB478" s="12"/>
      <c r="AC478" s="42"/>
      <c r="AD478" s="44"/>
      <c r="AE478" s="12"/>
      <c r="AF478" s="12"/>
      <c r="AG478" s="12"/>
      <c r="AH478" s="42"/>
      <c r="AI478" s="44"/>
      <c r="AJ478" s="12"/>
      <c r="AK478" s="12"/>
      <c r="AL478" s="12"/>
      <c r="AM478" s="42"/>
      <c r="AN478" s="44"/>
      <c r="AO478" s="12"/>
      <c r="AP478" s="12"/>
      <c r="AQ478" s="12"/>
      <c r="AR478" s="42"/>
      <c r="AS478" s="44"/>
      <c r="AT478" s="12"/>
      <c r="AU478" s="12"/>
      <c r="AV478" s="12"/>
      <c r="AW478" s="42"/>
      <c r="AX478" s="44"/>
    </row>
    <row r="479" spans="1:50" x14ac:dyDescent="0.2">
      <c r="A479" s="12"/>
      <c r="B479" s="64"/>
      <c r="C479" s="18"/>
      <c r="D479" s="19"/>
      <c r="E479" s="65"/>
      <c r="F479" s="17"/>
      <c r="G479" s="27"/>
      <c r="H479" s="12"/>
      <c r="I479" s="15">
        <f>IF(Sprint5TasksTable[[#This Row],[Presup]]&gt;0,(MAX(J479:AX479)-MIN(J479:AX479))/Sprint5TasksTable[[#This Row],[Presup]],0)</f>
        <v>0</v>
      </c>
      <c r="J479" s="12"/>
      <c r="K479" s="12"/>
      <c r="L479" s="12"/>
      <c r="M479" s="12"/>
      <c r="N479" s="42"/>
      <c r="O479" s="44"/>
      <c r="P479" s="12"/>
      <c r="Q479" s="12"/>
      <c r="R479" s="12"/>
      <c r="S479" s="42"/>
      <c r="T479" s="44"/>
      <c r="U479" s="12"/>
      <c r="V479" s="12"/>
      <c r="W479" s="12"/>
      <c r="X479" s="42"/>
      <c r="Y479" s="44"/>
      <c r="Z479" s="12"/>
      <c r="AA479" s="12"/>
      <c r="AB479" s="12"/>
      <c r="AC479" s="42"/>
      <c r="AD479" s="44"/>
      <c r="AE479" s="12"/>
      <c r="AF479" s="12"/>
      <c r="AG479" s="12"/>
      <c r="AH479" s="42"/>
      <c r="AI479" s="44"/>
      <c r="AJ479" s="12"/>
      <c r="AK479" s="12"/>
      <c r="AL479" s="12"/>
      <c r="AM479" s="42"/>
      <c r="AN479" s="44"/>
      <c r="AO479" s="12"/>
      <c r="AP479" s="12"/>
      <c r="AQ479" s="12"/>
      <c r="AR479" s="42"/>
      <c r="AS479" s="44"/>
      <c r="AT479" s="12"/>
      <c r="AU479" s="12"/>
      <c r="AV479" s="12"/>
      <c r="AW479" s="42"/>
      <c r="AX479" s="44"/>
    </row>
    <row r="480" spans="1:50" x14ac:dyDescent="0.2">
      <c r="A480" s="12"/>
      <c r="B480" s="64"/>
      <c r="C480" s="18"/>
      <c r="D480" s="19"/>
      <c r="E480" s="65"/>
      <c r="F480" s="17"/>
      <c r="G480" s="27"/>
      <c r="H480" s="12"/>
      <c r="I480" s="15">
        <f>IF(Sprint5TasksTable[[#This Row],[Presup]]&gt;0,(MAX(J480:AX480)-MIN(J480:AX480))/Sprint5TasksTable[[#This Row],[Presup]],0)</f>
        <v>0</v>
      </c>
      <c r="J480" s="12"/>
      <c r="K480" s="12"/>
      <c r="L480" s="12"/>
      <c r="M480" s="12"/>
      <c r="N480" s="42"/>
      <c r="O480" s="44"/>
      <c r="P480" s="12"/>
      <c r="Q480" s="12"/>
      <c r="R480" s="12"/>
      <c r="S480" s="42"/>
      <c r="T480" s="44"/>
      <c r="U480" s="12"/>
      <c r="V480" s="12"/>
      <c r="W480" s="12"/>
      <c r="X480" s="42"/>
      <c r="Y480" s="44"/>
      <c r="Z480" s="12"/>
      <c r="AA480" s="12"/>
      <c r="AB480" s="12"/>
      <c r="AC480" s="42"/>
      <c r="AD480" s="44"/>
      <c r="AE480" s="12"/>
      <c r="AF480" s="12"/>
      <c r="AG480" s="12"/>
      <c r="AH480" s="42"/>
      <c r="AI480" s="44"/>
      <c r="AJ480" s="12"/>
      <c r="AK480" s="12"/>
      <c r="AL480" s="12"/>
      <c r="AM480" s="42"/>
      <c r="AN480" s="44"/>
      <c r="AO480" s="12"/>
      <c r="AP480" s="12"/>
      <c r="AQ480" s="12"/>
      <c r="AR480" s="42"/>
      <c r="AS480" s="44"/>
      <c r="AT480" s="12"/>
      <c r="AU480" s="12"/>
      <c r="AV480" s="12"/>
      <c r="AW480" s="42"/>
      <c r="AX480" s="44"/>
    </row>
    <row r="481" spans="1:50" x14ac:dyDescent="0.2">
      <c r="A481" s="12"/>
      <c r="B481" s="64"/>
      <c r="C481" s="18"/>
      <c r="D481" s="19"/>
      <c r="E481" s="65"/>
      <c r="F481" s="17"/>
      <c r="G481" s="27"/>
      <c r="H481" s="12"/>
      <c r="I481" s="15">
        <f>IF(Sprint5TasksTable[[#This Row],[Presup]]&gt;0,(MAX(J481:AX481)-MIN(J481:AX481))/Sprint5TasksTable[[#This Row],[Presup]],0)</f>
        <v>0</v>
      </c>
      <c r="J481" s="12"/>
      <c r="K481" s="12"/>
      <c r="L481" s="12"/>
      <c r="M481" s="12"/>
      <c r="N481" s="42"/>
      <c r="O481" s="44"/>
      <c r="P481" s="12"/>
      <c r="Q481" s="12"/>
      <c r="R481" s="12"/>
      <c r="S481" s="42"/>
      <c r="T481" s="44"/>
      <c r="U481" s="12"/>
      <c r="V481" s="12"/>
      <c r="W481" s="12"/>
      <c r="X481" s="42"/>
      <c r="Y481" s="44"/>
      <c r="Z481" s="12"/>
      <c r="AA481" s="12"/>
      <c r="AB481" s="12"/>
      <c r="AC481" s="42"/>
      <c r="AD481" s="44"/>
      <c r="AE481" s="12"/>
      <c r="AF481" s="12"/>
      <c r="AG481" s="12"/>
      <c r="AH481" s="42"/>
      <c r="AI481" s="44"/>
      <c r="AJ481" s="12"/>
      <c r="AK481" s="12"/>
      <c r="AL481" s="12"/>
      <c r="AM481" s="42"/>
      <c r="AN481" s="44"/>
      <c r="AO481" s="12"/>
      <c r="AP481" s="12"/>
      <c r="AQ481" s="12"/>
      <c r="AR481" s="42"/>
      <c r="AS481" s="44"/>
      <c r="AT481" s="12"/>
      <c r="AU481" s="12"/>
      <c r="AV481" s="12"/>
      <c r="AW481" s="42"/>
      <c r="AX481" s="44"/>
    </row>
    <row r="482" spans="1:50" x14ac:dyDescent="0.2">
      <c r="A482" s="12"/>
      <c r="B482" s="64"/>
      <c r="C482" s="18"/>
      <c r="D482" s="19"/>
      <c r="E482" s="65"/>
      <c r="F482" s="17"/>
      <c r="G482" s="27"/>
      <c r="H482" s="12"/>
      <c r="I482" s="15">
        <f>IF(Sprint5TasksTable[[#This Row],[Presup]]&gt;0,(MAX(J482:AX482)-MIN(J482:AX482))/Sprint5TasksTable[[#This Row],[Presup]],0)</f>
        <v>0</v>
      </c>
      <c r="J482" s="12"/>
      <c r="K482" s="12"/>
      <c r="L482" s="12"/>
      <c r="M482" s="12"/>
      <c r="N482" s="42"/>
      <c r="O482" s="44"/>
      <c r="P482" s="12"/>
      <c r="Q482" s="12"/>
      <c r="R482" s="12"/>
      <c r="S482" s="42"/>
      <c r="T482" s="44"/>
      <c r="U482" s="12"/>
      <c r="V482" s="12"/>
      <c r="W482" s="12"/>
      <c r="X482" s="42"/>
      <c r="Y482" s="44"/>
      <c r="Z482" s="12"/>
      <c r="AA482" s="12"/>
      <c r="AB482" s="12"/>
      <c r="AC482" s="42"/>
      <c r="AD482" s="44"/>
      <c r="AE482" s="12"/>
      <c r="AF482" s="12"/>
      <c r="AG482" s="12"/>
      <c r="AH482" s="42"/>
      <c r="AI482" s="44"/>
      <c r="AJ482" s="12"/>
      <c r="AK482" s="12"/>
      <c r="AL482" s="12"/>
      <c r="AM482" s="42"/>
      <c r="AN482" s="44"/>
      <c r="AO482" s="12"/>
      <c r="AP482" s="12"/>
      <c r="AQ482" s="12"/>
      <c r="AR482" s="42"/>
      <c r="AS482" s="44"/>
      <c r="AT482" s="12"/>
      <c r="AU482" s="12"/>
      <c r="AV482" s="12"/>
      <c r="AW482" s="42"/>
      <c r="AX482" s="44"/>
    </row>
    <row r="483" spans="1:50" x14ac:dyDescent="0.2">
      <c r="A483" s="12"/>
      <c r="B483" s="64"/>
      <c r="C483" s="18"/>
      <c r="D483" s="19"/>
      <c r="E483" s="65"/>
      <c r="F483" s="17"/>
      <c r="G483" s="27"/>
      <c r="H483" s="12"/>
      <c r="I483" s="15">
        <f>IF(Sprint5TasksTable[[#This Row],[Presup]]&gt;0,(MAX(J483:AX483)-MIN(J483:AX483))/Sprint5TasksTable[[#This Row],[Presup]],0)</f>
        <v>0</v>
      </c>
      <c r="J483" s="12"/>
      <c r="K483" s="12"/>
      <c r="L483" s="12"/>
      <c r="M483" s="12"/>
      <c r="N483" s="42"/>
      <c r="O483" s="44"/>
      <c r="P483" s="12"/>
      <c r="Q483" s="12"/>
      <c r="R483" s="12"/>
      <c r="S483" s="42"/>
      <c r="T483" s="44"/>
      <c r="U483" s="12"/>
      <c r="V483" s="12"/>
      <c r="W483" s="12"/>
      <c r="X483" s="42"/>
      <c r="Y483" s="44"/>
      <c r="Z483" s="12"/>
      <c r="AA483" s="12"/>
      <c r="AB483" s="12"/>
      <c r="AC483" s="42"/>
      <c r="AD483" s="44"/>
      <c r="AE483" s="12"/>
      <c r="AF483" s="12"/>
      <c r="AG483" s="12"/>
      <c r="AH483" s="42"/>
      <c r="AI483" s="44"/>
      <c r="AJ483" s="12"/>
      <c r="AK483" s="12"/>
      <c r="AL483" s="12"/>
      <c r="AM483" s="42"/>
      <c r="AN483" s="44"/>
      <c r="AO483" s="12"/>
      <c r="AP483" s="12"/>
      <c r="AQ483" s="12"/>
      <c r="AR483" s="42"/>
      <c r="AS483" s="44"/>
      <c r="AT483" s="12"/>
      <c r="AU483" s="12"/>
      <c r="AV483" s="12"/>
      <c r="AW483" s="42"/>
      <c r="AX483" s="44"/>
    </row>
    <row r="484" spans="1:50" x14ac:dyDescent="0.2">
      <c r="A484" s="12"/>
      <c r="B484" s="64"/>
      <c r="C484" s="18"/>
      <c r="D484" s="19"/>
      <c r="E484" s="65"/>
      <c r="F484" s="17"/>
      <c r="G484" s="27"/>
      <c r="H484" s="12"/>
      <c r="I484" s="15">
        <f>IF(Sprint5TasksTable[[#This Row],[Presup]]&gt;0,(MAX(J484:AX484)-MIN(J484:AX484))/Sprint5TasksTable[[#This Row],[Presup]],0)</f>
        <v>0</v>
      </c>
      <c r="J484" s="12"/>
      <c r="K484" s="12"/>
      <c r="L484" s="12"/>
      <c r="M484" s="12"/>
      <c r="N484" s="42"/>
      <c r="O484" s="44"/>
      <c r="P484" s="12"/>
      <c r="Q484" s="12"/>
      <c r="R484" s="12"/>
      <c r="S484" s="42"/>
      <c r="T484" s="44"/>
      <c r="U484" s="12"/>
      <c r="V484" s="12"/>
      <c r="W484" s="12"/>
      <c r="X484" s="42"/>
      <c r="Y484" s="44"/>
      <c r="Z484" s="12"/>
      <c r="AA484" s="12"/>
      <c r="AB484" s="12"/>
      <c r="AC484" s="42"/>
      <c r="AD484" s="44"/>
      <c r="AE484" s="12"/>
      <c r="AF484" s="12"/>
      <c r="AG484" s="12"/>
      <c r="AH484" s="42"/>
      <c r="AI484" s="44"/>
      <c r="AJ484" s="12"/>
      <c r="AK484" s="12"/>
      <c r="AL484" s="12"/>
      <c r="AM484" s="42"/>
      <c r="AN484" s="44"/>
      <c r="AO484" s="12"/>
      <c r="AP484" s="12"/>
      <c r="AQ484" s="12"/>
      <c r="AR484" s="42"/>
      <c r="AS484" s="44"/>
      <c r="AT484" s="12"/>
      <c r="AU484" s="12"/>
      <c r="AV484" s="12"/>
      <c r="AW484" s="42"/>
      <c r="AX484" s="44"/>
    </row>
    <row r="485" spans="1:50" x14ac:dyDescent="0.2">
      <c r="A485" s="12"/>
      <c r="B485" s="64"/>
      <c r="C485" s="18"/>
      <c r="D485" s="19"/>
      <c r="E485" s="65"/>
      <c r="F485" s="17"/>
      <c r="G485" s="27"/>
      <c r="H485" s="12"/>
      <c r="I485" s="15">
        <f>IF(Sprint5TasksTable[[#This Row],[Presup]]&gt;0,(MAX(J485:AX485)-MIN(J485:AX485))/Sprint5TasksTable[[#This Row],[Presup]],0)</f>
        <v>0</v>
      </c>
      <c r="J485" s="12"/>
      <c r="K485" s="12"/>
      <c r="L485" s="12"/>
      <c r="M485" s="12"/>
      <c r="N485" s="42"/>
      <c r="O485" s="44"/>
      <c r="P485" s="12"/>
      <c r="Q485" s="12"/>
      <c r="R485" s="12"/>
      <c r="S485" s="42"/>
      <c r="T485" s="44"/>
      <c r="U485" s="12"/>
      <c r="V485" s="12"/>
      <c r="W485" s="12"/>
      <c r="X485" s="42"/>
      <c r="Y485" s="44"/>
      <c r="Z485" s="12"/>
      <c r="AA485" s="12"/>
      <c r="AB485" s="12"/>
      <c r="AC485" s="42"/>
      <c r="AD485" s="44"/>
      <c r="AE485" s="12"/>
      <c r="AF485" s="12"/>
      <c r="AG485" s="12"/>
      <c r="AH485" s="42"/>
      <c r="AI485" s="44"/>
      <c r="AJ485" s="12"/>
      <c r="AK485" s="12"/>
      <c r="AL485" s="12"/>
      <c r="AM485" s="42"/>
      <c r="AN485" s="44"/>
      <c r="AO485" s="12"/>
      <c r="AP485" s="12"/>
      <c r="AQ485" s="12"/>
      <c r="AR485" s="42"/>
      <c r="AS485" s="44"/>
      <c r="AT485" s="12"/>
      <c r="AU485" s="12"/>
      <c r="AV485" s="12"/>
      <c r="AW485" s="42"/>
      <c r="AX485" s="44"/>
    </row>
    <row r="486" spans="1:50" x14ac:dyDescent="0.2">
      <c r="A486" s="12"/>
      <c r="B486" s="64"/>
      <c r="C486" s="18"/>
      <c r="D486" s="19"/>
      <c r="E486" s="65"/>
      <c r="F486" s="17"/>
      <c r="G486" s="27"/>
      <c r="H486" s="12"/>
      <c r="I486" s="15">
        <f>IF(Sprint5TasksTable[[#This Row],[Presup]]&gt;0,(MAX(J486:AX486)-MIN(J486:AX486))/Sprint5TasksTable[[#This Row],[Presup]],0)</f>
        <v>0</v>
      </c>
      <c r="J486" s="12"/>
      <c r="K486" s="12"/>
      <c r="L486" s="12"/>
      <c r="M486" s="12"/>
      <c r="N486" s="42"/>
      <c r="O486" s="44"/>
      <c r="P486" s="12"/>
      <c r="Q486" s="12"/>
      <c r="R486" s="12"/>
      <c r="S486" s="42"/>
      <c r="T486" s="44"/>
      <c r="U486" s="12"/>
      <c r="V486" s="12"/>
      <c r="W486" s="12"/>
      <c r="X486" s="42"/>
      <c r="Y486" s="44"/>
      <c r="Z486" s="12"/>
      <c r="AA486" s="12"/>
      <c r="AB486" s="12"/>
      <c r="AC486" s="42"/>
      <c r="AD486" s="44"/>
      <c r="AE486" s="12"/>
      <c r="AF486" s="12"/>
      <c r="AG486" s="12"/>
      <c r="AH486" s="42"/>
      <c r="AI486" s="44"/>
      <c r="AJ486" s="12"/>
      <c r="AK486" s="12"/>
      <c r="AL486" s="12"/>
      <c r="AM486" s="42"/>
      <c r="AN486" s="44"/>
      <c r="AO486" s="12"/>
      <c r="AP486" s="12"/>
      <c r="AQ486" s="12"/>
      <c r="AR486" s="42"/>
      <c r="AS486" s="44"/>
      <c r="AT486" s="12"/>
      <c r="AU486" s="12"/>
      <c r="AV486" s="12"/>
      <c r="AW486" s="42"/>
      <c r="AX486" s="44"/>
    </row>
    <row r="487" spans="1:50" x14ac:dyDescent="0.2">
      <c r="A487" s="12"/>
      <c r="B487" s="64"/>
      <c r="C487" s="18"/>
      <c r="D487" s="19"/>
      <c r="E487" s="65"/>
      <c r="F487" s="17"/>
      <c r="G487" s="27"/>
      <c r="H487" s="12"/>
      <c r="I487" s="15">
        <f>IF(Sprint5TasksTable[[#This Row],[Presup]]&gt;0,(MAX(J487:AX487)-MIN(J487:AX487))/Sprint5TasksTable[[#This Row],[Presup]],0)</f>
        <v>0</v>
      </c>
      <c r="J487" s="12"/>
      <c r="K487" s="12"/>
      <c r="L487" s="12"/>
      <c r="M487" s="12"/>
      <c r="N487" s="42"/>
      <c r="O487" s="44"/>
      <c r="P487" s="12"/>
      <c r="Q487" s="12"/>
      <c r="R487" s="12"/>
      <c r="S487" s="42"/>
      <c r="T487" s="44"/>
      <c r="U487" s="12"/>
      <c r="V487" s="12"/>
      <c r="W487" s="12"/>
      <c r="X487" s="42"/>
      <c r="Y487" s="44"/>
      <c r="Z487" s="12"/>
      <c r="AA487" s="12"/>
      <c r="AB487" s="12"/>
      <c r="AC487" s="42"/>
      <c r="AD487" s="44"/>
      <c r="AE487" s="12"/>
      <c r="AF487" s="12"/>
      <c r="AG487" s="12"/>
      <c r="AH487" s="42"/>
      <c r="AI487" s="44"/>
      <c r="AJ487" s="12"/>
      <c r="AK487" s="12"/>
      <c r="AL487" s="12"/>
      <c r="AM487" s="42"/>
      <c r="AN487" s="44"/>
      <c r="AO487" s="12"/>
      <c r="AP487" s="12"/>
      <c r="AQ487" s="12"/>
      <c r="AR487" s="42"/>
      <c r="AS487" s="44"/>
      <c r="AT487" s="12"/>
      <c r="AU487" s="12"/>
      <c r="AV487" s="12"/>
      <c r="AW487" s="42"/>
      <c r="AX487" s="44"/>
    </row>
    <row r="488" spans="1:50" x14ac:dyDescent="0.2">
      <c r="A488" s="12"/>
      <c r="B488" s="64"/>
      <c r="C488" s="18"/>
      <c r="D488" s="19"/>
      <c r="E488" s="65"/>
      <c r="F488" s="17"/>
      <c r="G488" s="27"/>
      <c r="H488" s="12"/>
      <c r="I488" s="15">
        <f>IF(Sprint5TasksTable[[#This Row],[Presup]]&gt;0,(MAX(J488:AX488)-MIN(J488:AX488))/Sprint5TasksTable[[#This Row],[Presup]],0)</f>
        <v>0</v>
      </c>
      <c r="J488" s="12"/>
      <c r="K488" s="12"/>
      <c r="L488" s="12"/>
      <c r="M488" s="12"/>
      <c r="N488" s="42"/>
      <c r="O488" s="44"/>
      <c r="P488" s="12"/>
      <c r="Q488" s="12"/>
      <c r="R488" s="12"/>
      <c r="S488" s="42"/>
      <c r="T488" s="44"/>
      <c r="U488" s="12"/>
      <c r="V488" s="12"/>
      <c r="W488" s="12"/>
      <c r="X488" s="42"/>
      <c r="Y488" s="44"/>
      <c r="Z488" s="12"/>
      <c r="AA488" s="12"/>
      <c r="AB488" s="12"/>
      <c r="AC488" s="42"/>
      <c r="AD488" s="44"/>
      <c r="AE488" s="12"/>
      <c r="AF488" s="12"/>
      <c r="AG488" s="12"/>
      <c r="AH488" s="42"/>
      <c r="AI488" s="44"/>
      <c r="AJ488" s="12"/>
      <c r="AK488" s="12"/>
      <c r="AL488" s="12"/>
      <c r="AM488" s="42"/>
      <c r="AN488" s="44"/>
      <c r="AO488" s="12"/>
      <c r="AP488" s="12"/>
      <c r="AQ488" s="12"/>
      <c r="AR488" s="42"/>
      <c r="AS488" s="44"/>
      <c r="AT488" s="12"/>
      <c r="AU488" s="12"/>
      <c r="AV488" s="12"/>
      <c r="AW488" s="42"/>
      <c r="AX488" s="44"/>
    </row>
    <row r="489" spans="1:50" x14ac:dyDescent="0.2">
      <c r="A489" s="12"/>
      <c r="B489" s="64"/>
      <c r="C489" s="18"/>
      <c r="D489" s="19"/>
      <c r="E489" s="65"/>
      <c r="F489" s="17"/>
      <c r="G489" s="27"/>
      <c r="H489" s="12"/>
      <c r="I489" s="15">
        <f>IF(Sprint5TasksTable[[#This Row],[Presup]]&gt;0,(MAX(J489:AX489)-MIN(J489:AX489))/Sprint5TasksTable[[#This Row],[Presup]],0)</f>
        <v>0</v>
      </c>
      <c r="J489" s="12"/>
      <c r="K489" s="12"/>
      <c r="L489" s="12"/>
      <c r="M489" s="12"/>
      <c r="N489" s="42"/>
      <c r="O489" s="44"/>
      <c r="P489" s="12"/>
      <c r="Q489" s="12"/>
      <c r="R489" s="12"/>
      <c r="S489" s="42"/>
      <c r="T489" s="44"/>
      <c r="U489" s="12"/>
      <c r="V489" s="12"/>
      <c r="W489" s="12"/>
      <c r="X489" s="42"/>
      <c r="Y489" s="44"/>
      <c r="Z489" s="12"/>
      <c r="AA489" s="12"/>
      <c r="AB489" s="12"/>
      <c r="AC489" s="42"/>
      <c r="AD489" s="44"/>
      <c r="AE489" s="12"/>
      <c r="AF489" s="12"/>
      <c r="AG489" s="12"/>
      <c r="AH489" s="42"/>
      <c r="AI489" s="44"/>
      <c r="AJ489" s="12"/>
      <c r="AK489" s="12"/>
      <c r="AL489" s="12"/>
      <c r="AM489" s="42"/>
      <c r="AN489" s="44"/>
      <c r="AO489" s="12"/>
      <c r="AP489" s="12"/>
      <c r="AQ489" s="12"/>
      <c r="AR489" s="42"/>
      <c r="AS489" s="44"/>
      <c r="AT489" s="12"/>
      <c r="AU489" s="12"/>
      <c r="AV489" s="12"/>
      <c r="AW489" s="42"/>
      <c r="AX489" s="44"/>
    </row>
    <row r="490" spans="1:50" x14ac:dyDescent="0.2">
      <c r="A490" s="12"/>
      <c r="B490" s="64"/>
      <c r="C490" s="18"/>
      <c r="D490" s="19"/>
      <c r="E490" s="65"/>
      <c r="F490" s="17"/>
      <c r="G490" s="27"/>
      <c r="H490" s="12"/>
      <c r="I490" s="15">
        <f>IF(Sprint5TasksTable[[#This Row],[Presup]]&gt;0,(MAX(J490:AX490)-MIN(J490:AX490))/Sprint5TasksTable[[#This Row],[Presup]],0)</f>
        <v>0</v>
      </c>
      <c r="J490" s="12"/>
      <c r="K490" s="12"/>
      <c r="L490" s="12"/>
      <c r="M490" s="12"/>
      <c r="N490" s="42"/>
      <c r="O490" s="44"/>
      <c r="P490" s="12"/>
      <c r="Q490" s="12"/>
      <c r="R490" s="12"/>
      <c r="S490" s="42"/>
      <c r="T490" s="44"/>
      <c r="U490" s="12"/>
      <c r="V490" s="12"/>
      <c r="W490" s="12"/>
      <c r="X490" s="42"/>
      <c r="Y490" s="44"/>
      <c r="Z490" s="12"/>
      <c r="AA490" s="12"/>
      <c r="AB490" s="12"/>
      <c r="AC490" s="42"/>
      <c r="AD490" s="44"/>
      <c r="AE490" s="12"/>
      <c r="AF490" s="12"/>
      <c r="AG490" s="12"/>
      <c r="AH490" s="42"/>
      <c r="AI490" s="44"/>
      <c r="AJ490" s="12"/>
      <c r="AK490" s="12"/>
      <c r="AL490" s="12"/>
      <c r="AM490" s="42"/>
      <c r="AN490" s="44"/>
      <c r="AO490" s="12"/>
      <c r="AP490" s="12"/>
      <c r="AQ490" s="12"/>
      <c r="AR490" s="42"/>
      <c r="AS490" s="44"/>
      <c r="AT490" s="12"/>
      <c r="AU490" s="12"/>
      <c r="AV490" s="12"/>
      <c r="AW490" s="42"/>
      <c r="AX490" s="44"/>
    </row>
    <row r="491" spans="1:50" x14ac:dyDescent="0.2">
      <c r="A491" s="12"/>
      <c r="B491" s="64"/>
      <c r="C491" s="18"/>
      <c r="D491" s="19"/>
      <c r="E491" s="65"/>
      <c r="F491" s="17"/>
      <c r="G491" s="27"/>
      <c r="H491" s="12"/>
      <c r="I491" s="15">
        <f>IF(Sprint5TasksTable[[#This Row],[Presup]]&gt;0,(MAX(J491:AX491)-MIN(J491:AX491))/Sprint5TasksTable[[#This Row],[Presup]],0)</f>
        <v>0</v>
      </c>
      <c r="J491" s="12"/>
      <c r="K491" s="12"/>
      <c r="L491" s="12"/>
      <c r="M491" s="12"/>
      <c r="N491" s="42"/>
      <c r="O491" s="44"/>
      <c r="P491" s="12"/>
      <c r="Q491" s="12"/>
      <c r="R491" s="12"/>
      <c r="S491" s="42"/>
      <c r="T491" s="44"/>
      <c r="U491" s="12"/>
      <c r="V491" s="12"/>
      <c r="W491" s="12"/>
      <c r="X491" s="42"/>
      <c r="Y491" s="44"/>
      <c r="Z491" s="12"/>
      <c r="AA491" s="12"/>
      <c r="AB491" s="12"/>
      <c r="AC491" s="42"/>
      <c r="AD491" s="44"/>
      <c r="AE491" s="12"/>
      <c r="AF491" s="12"/>
      <c r="AG491" s="12"/>
      <c r="AH491" s="42"/>
      <c r="AI491" s="44"/>
      <c r="AJ491" s="12"/>
      <c r="AK491" s="12"/>
      <c r="AL491" s="12"/>
      <c r="AM491" s="42"/>
      <c r="AN491" s="44"/>
      <c r="AO491" s="12"/>
      <c r="AP491" s="12"/>
      <c r="AQ491" s="12"/>
      <c r="AR491" s="42"/>
      <c r="AS491" s="44"/>
      <c r="AT491" s="12"/>
      <c r="AU491" s="12"/>
      <c r="AV491" s="12"/>
      <c r="AW491" s="42"/>
      <c r="AX491" s="44"/>
    </row>
    <row r="492" spans="1:50" x14ac:dyDescent="0.2">
      <c r="A492" s="12"/>
      <c r="B492" s="64"/>
      <c r="C492" s="18"/>
      <c r="D492" s="19"/>
      <c r="E492" s="65"/>
      <c r="F492" s="17"/>
      <c r="G492" s="27"/>
      <c r="H492" s="12"/>
      <c r="I492" s="15">
        <f>IF(Sprint5TasksTable[[#This Row],[Presup]]&gt;0,(MAX(J492:AX492)-MIN(J492:AX492))/Sprint5TasksTable[[#This Row],[Presup]],0)</f>
        <v>0</v>
      </c>
      <c r="J492" s="12"/>
      <c r="K492" s="12"/>
      <c r="L492" s="12"/>
      <c r="M492" s="12"/>
      <c r="N492" s="42"/>
      <c r="O492" s="44"/>
      <c r="P492" s="12"/>
      <c r="Q492" s="12"/>
      <c r="R492" s="12"/>
      <c r="S492" s="42"/>
      <c r="T492" s="44"/>
      <c r="U492" s="12"/>
      <c r="V492" s="12"/>
      <c r="W492" s="12"/>
      <c r="X492" s="42"/>
      <c r="Y492" s="44"/>
      <c r="Z492" s="12"/>
      <c r="AA492" s="12"/>
      <c r="AB492" s="12"/>
      <c r="AC492" s="42"/>
      <c r="AD492" s="44"/>
      <c r="AE492" s="12"/>
      <c r="AF492" s="12"/>
      <c r="AG492" s="12"/>
      <c r="AH492" s="42"/>
      <c r="AI492" s="44"/>
      <c r="AJ492" s="12"/>
      <c r="AK492" s="12"/>
      <c r="AL492" s="12"/>
      <c r="AM492" s="42"/>
      <c r="AN492" s="44"/>
      <c r="AO492" s="12"/>
      <c r="AP492" s="12"/>
      <c r="AQ492" s="12"/>
      <c r="AR492" s="42"/>
      <c r="AS492" s="44"/>
      <c r="AT492" s="12"/>
      <c r="AU492" s="12"/>
      <c r="AV492" s="12"/>
      <c r="AW492" s="42"/>
      <c r="AX492" s="44"/>
    </row>
    <row r="493" spans="1:50" x14ac:dyDescent="0.2">
      <c r="A493" s="12"/>
      <c r="B493" s="64"/>
      <c r="C493" s="18"/>
      <c r="D493" s="19"/>
      <c r="E493" s="65"/>
      <c r="F493" s="17"/>
      <c r="G493" s="27"/>
      <c r="H493" s="12"/>
      <c r="I493" s="15">
        <f>IF(Sprint5TasksTable[[#This Row],[Presup]]&gt;0,(MAX(J493:AX493)-MIN(J493:AX493))/Sprint5TasksTable[[#This Row],[Presup]],0)</f>
        <v>0</v>
      </c>
      <c r="J493" s="12"/>
      <c r="K493" s="12"/>
      <c r="L493" s="12"/>
      <c r="M493" s="12"/>
      <c r="N493" s="42"/>
      <c r="O493" s="44"/>
      <c r="P493" s="12"/>
      <c r="Q493" s="12"/>
      <c r="R493" s="12"/>
      <c r="S493" s="42"/>
      <c r="T493" s="44"/>
      <c r="U493" s="12"/>
      <c r="V493" s="12"/>
      <c r="W493" s="12"/>
      <c r="X493" s="42"/>
      <c r="Y493" s="44"/>
      <c r="Z493" s="12"/>
      <c r="AA493" s="12"/>
      <c r="AB493" s="12"/>
      <c r="AC493" s="42"/>
      <c r="AD493" s="44"/>
      <c r="AE493" s="12"/>
      <c r="AF493" s="12"/>
      <c r="AG493" s="12"/>
      <c r="AH493" s="42"/>
      <c r="AI493" s="44"/>
      <c r="AJ493" s="12"/>
      <c r="AK493" s="12"/>
      <c r="AL493" s="12"/>
      <c r="AM493" s="42"/>
      <c r="AN493" s="44"/>
      <c r="AO493" s="12"/>
      <c r="AP493" s="12"/>
      <c r="AQ493" s="12"/>
      <c r="AR493" s="42"/>
      <c r="AS493" s="44"/>
      <c r="AT493" s="12"/>
      <c r="AU493" s="12"/>
      <c r="AV493" s="12"/>
      <c r="AW493" s="42"/>
      <c r="AX493" s="44"/>
    </row>
    <row r="494" spans="1:50" x14ac:dyDescent="0.2">
      <c r="A494" s="12"/>
      <c r="B494" s="64"/>
      <c r="C494" s="18"/>
      <c r="D494" s="19"/>
      <c r="E494" s="65"/>
      <c r="F494" s="17"/>
      <c r="G494" s="27"/>
      <c r="H494" s="12"/>
      <c r="I494" s="15">
        <f>IF(Sprint5TasksTable[[#This Row],[Presup]]&gt;0,(MAX(J494:AX494)-MIN(J494:AX494))/Sprint5TasksTable[[#This Row],[Presup]],0)</f>
        <v>0</v>
      </c>
      <c r="J494" s="12"/>
      <c r="K494" s="12"/>
      <c r="L494" s="12"/>
      <c r="M494" s="12"/>
      <c r="N494" s="42"/>
      <c r="O494" s="44"/>
      <c r="P494" s="12"/>
      <c r="Q494" s="12"/>
      <c r="R494" s="12"/>
      <c r="S494" s="42"/>
      <c r="T494" s="44"/>
      <c r="U494" s="12"/>
      <c r="V494" s="12"/>
      <c r="W494" s="12"/>
      <c r="X494" s="42"/>
      <c r="Y494" s="44"/>
      <c r="Z494" s="12"/>
      <c r="AA494" s="12"/>
      <c r="AB494" s="12"/>
      <c r="AC494" s="42"/>
      <c r="AD494" s="44"/>
      <c r="AE494" s="12"/>
      <c r="AF494" s="12"/>
      <c r="AG494" s="12"/>
      <c r="AH494" s="42"/>
      <c r="AI494" s="44"/>
      <c r="AJ494" s="12"/>
      <c r="AK494" s="12"/>
      <c r="AL494" s="12"/>
      <c r="AM494" s="42"/>
      <c r="AN494" s="44"/>
      <c r="AO494" s="12"/>
      <c r="AP494" s="12"/>
      <c r="AQ494" s="12"/>
      <c r="AR494" s="42"/>
      <c r="AS494" s="44"/>
      <c r="AT494" s="12"/>
      <c r="AU494" s="12"/>
      <c r="AV494" s="12"/>
      <c r="AW494" s="42"/>
      <c r="AX494" s="44"/>
    </row>
    <row r="495" spans="1:50" x14ac:dyDescent="0.2">
      <c r="A495" s="12"/>
      <c r="B495" s="64"/>
      <c r="C495" s="18"/>
      <c r="D495" s="19"/>
      <c r="E495" s="65"/>
      <c r="F495" s="17"/>
      <c r="G495" s="27"/>
      <c r="H495" s="12"/>
      <c r="I495" s="15">
        <f>IF(Sprint5TasksTable[[#This Row],[Presup]]&gt;0,(MAX(J495:AX495)-MIN(J495:AX495))/Sprint5TasksTable[[#This Row],[Presup]],0)</f>
        <v>0</v>
      </c>
      <c r="J495" s="12"/>
      <c r="K495" s="12"/>
      <c r="L495" s="12"/>
      <c r="M495" s="12"/>
      <c r="N495" s="42"/>
      <c r="O495" s="44"/>
      <c r="P495" s="12"/>
      <c r="Q495" s="12"/>
      <c r="R495" s="12"/>
      <c r="S495" s="42"/>
      <c r="T495" s="44"/>
      <c r="U495" s="12"/>
      <c r="V495" s="12"/>
      <c r="W495" s="12"/>
      <c r="X495" s="42"/>
      <c r="Y495" s="44"/>
      <c r="Z495" s="12"/>
      <c r="AA495" s="12"/>
      <c r="AB495" s="12"/>
      <c r="AC495" s="42"/>
      <c r="AD495" s="44"/>
      <c r="AE495" s="12"/>
      <c r="AF495" s="12"/>
      <c r="AG495" s="12"/>
      <c r="AH495" s="42"/>
      <c r="AI495" s="44"/>
      <c r="AJ495" s="12"/>
      <c r="AK495" s="12"/>
      <c r="AL495" s="12"/>
      <c r="AM495" s="42"/>
      <c r="AN495" s="44"/>
      <c r="AO495" s="12"/>
      <c r="AP495" s="12"/>
      <c r="AQ495" s="12"/>
      <c r="AR495" s="42"/>
      <c r="AS495" s="44"/>
      <c r="AT495" s="12"/>
      <c r="AU495" s="12"/>
      <c r="AV495" s="12"/>
      <c r="AW495" s="42"/>
      <c r="AX495" s="44"/>
    </row>
    <row r="496" spans="1:50" x14ac:dyDescent="0.2">
      <c r="A496" s="12"/>
      <c r="B496" s="64"/>
      <c r="C496" s="18"/>
      <c r="D496" s="19"/>
      <c r="E496" s="65"/>
      <c r="F496" s="17"/>
      <c r="G496" s="27"/>
      <c r="H496" s="12"/>
      <c r="I496" s="15">
        <f>IF(Sprint5TasksTable[[#This Row],[Presup]]&gt;0,(MAX(J496:AX496)-MIN(J496:AX496))/Sprint5TasksTable[[#This Row],[Presup]],0)</f>
        <v>0</v>
      </c>
      <c r="J496" s="12"/>
      <c r="K496" s="12"/>
      <c r="L496" s="12"/>
      <c r="M496" s="12"/>
      <c r="N496" s="42"/>
      <c r="O496" s="44"/>
      <c r="P496" s="12"/>
      <c r="Q496" s="12"/>
      <c r="R496" s="12"/>
      <c r="S496" s="42"/>
      <c r="T496" s="44"/>
      <c r="U496" s="12"/>
      <c r="V496" s="12"/>
      <c r="W496" s="12"/>
      <c r="X496" s="42"/>
      <c r="Y496" s="44"/>
      <c r="Z496" s="12"/>
      <c r="AA496" s="12"/>
      <c r="AB496" s="12"/>
      <c r="AC496" s="42"/>
      <c r="AD496" s="44"/>
      <c r="AE496" s="12"/>
      <c r="AF496" s="12"/>
      <c r="AG496" s="12"/>
      <c r="AH496" s="42"/>
      <c r="AI496" s="44"/>
      <c r="AJ496" s="12"/>
      <c r="AK496" s="12"/>
      <c r="AL496" s="12"/>
      <c r="AM496" s="42"/>
      <c r="AN496" s="44"/>
      <c r="AO496" s="12"/>
      <c r="AP496" s="12"/>
      <c r="AQ496" s="12"/>
      <c r="AR496" s="42"/>
      <c r="AS496" s="44"/>
      <c r="AT496" s="12"/>
      <c r="AU496" s="12"/>
      <c r="AV496" s="12"/>
      <c r="AW496" s="42"/>
      <c r="AX496" s="44"/>
    </row>
    <row r="497" spans="1:50" x14ac:dyDescent="0.2">
      <c r="A497" s="12"/>
      <c r="B497" s="64"/>
      <c r="C497" s="18"/>
      <c r="D497" s="19"/>
      <c r="E497" s="65"/>
      <c r="F497" s="17"/>
      <c r="G497" s="27"/>
      <c r="H497" s="12"/>
      <c r="I497" s="15">
        <f>IF(Sprint5TasksTable[[#This Row],[Presup]]&gt;0,(MAX(J497:AX497)-MIN(J497:AX497))/Sprint5TasksTable[[#This Row],[Presup]],0)</f>
        <v>0</v>
      </c>
      <c r="J497" s="12"/>
      <c r="K497" s="12"/>
      <c r="L497" s="12"/>
      <c r="M497" s="12"/>
      <c r="N497" s="42"/>
      <c r="O497" s="44"/>
      <c r="P497" s="12"/>
      <c r="Q497" s="12"/>
      <c r="R497" s="12"/>
      <c r="S497" s="42"/>
      <c r="T497" s="44"/>
      <c r="U497" s="12"/>
      <c r="V497" s="12"/>
      <c r="W497" s="12"/>
      <c r="X497" s="42"/>
      <c r="Y497" s="44"/>
      <c r="Z497" s="12"/>
      <c r="AA497" s="12"/>
      <c r="AB497" s="12"/>
      <c r="AC497" s="42"/>
      <c r="AD497" s="44"/>
      <c r="AE497" s="12"/>
      <c r="AF497" s="12"/>
      <c r="AG497" s="12"/>
      <c r="AH497" s="42"/>
      <c r="AI497" s="44"/>
      <c r="AJ497" s="12"/>
      <c r="AK497" s="12"/>
      <c r="AL497" s="12"/>
      <c r="AM497" s="42"/>
      <c r="AN497" s="44"/>
      <c r="AO497" s="12"/>
      <c r="AP497" s="12"/>
      <c r="AQ497" s="12"/>
      <c r="AR497" s="42"/>
      <c r="AS497" s="44"/>
      <c r="AT497" s="12"/>
      <c r="AU497" s="12"/>
      <c r="AV497" s="12"/>
      <c r="AW497" s="42"/>
      <c r="AX497" s="44"/>
    </row>
    <row r="498" spans="1:50" x14ac:dyDescent="0.2">
      <c r="A498" s="12"/>
      <c r="B498" s="64"/>
      <c r="C498" s="18"/>
      <c r="D498" s="19"/>
      <c r="E498" s="65"/>
      <c r="F498" s="17"/>
      <c r="G498" s="27"/>
      <c r="H498" s="12"/>
      <c r="I498" s="15">
        <f>IF(Sprint5TasksTable[[#This Row],[Presup]]&gt;0,(MAX(J498:AX498)-MIN(J498:AX498))/Sprint5TasksTable[[#This Row],[Presup]],0)</f>
        <v>0</v>
      </c>
      <c r="J498" s="12"/>
      <c r="K498" s="12"/>
      <c r="L498" s="12"/>
      <c r="M498" s="12"/>
      <c r="N498" s="42"/>
      <c r="O498" s="44"/>
      <c r="P498" s="12"/>
      <c r="Q498" s="12"/>
      <c r="R498" s="12"/>
      <c r="S498" s="42"/>
      <c r="T498" s="44"/>
      <c r="U498" s="12"/>
      <c r="V498" s="12"/>
      <c r="W498" s="12"/>
      <c r="X498" s="42"/>
      <c r="Y498" s="44"/>
      <c r="Z498" s="12"/>
      <c r="AA498" s="12"/>
      <c r="AB498" s="12"/>
      <c r="AC498" s="42"/>
      <c r="AD498" s="44"/>
      <c r="AE498" s="12"/>
      <c r="AF498" s="12"/>
      <c r="AG498" s="12"/>
      <c r="AH498" s="42"/>
      <c r="AI498" s="44"/>
      <c r="AJ498" s="12"/>
      <c r="AK498" s="12"/>
      <c r="AL498" s="12"/>
      <c r="AM498" s="42"/>
      <c r="AN498" s="44"/>
      <c r="AO498" s="12"/>
      <c r="AP498" s="12"/>
      <c r="AQ498" s="12"/>
      <c r="AR498" s="42"/>
      <c r="AS498" s="44"/>
      <c r="AT498" s="12"/>
      <c r="AU498" s="12"/>
      <c r="AV498" s="12"/>
      <c r="AW498" s="42"/>
      <c r="AX498" s="44"/>
    </row>
    <row r="499" spans="1:50" x14ac:dyDescent="0.2">
      <c r="A499" s="12"/>
      <c r="B499" s="64"/>
      <c r="C499" s="18"/>
      <c r="D499" s="19"/>
      <c r="E499" s="65"/>
      <c r="F499" s="17"/>
      <c r="G499" s="27"/>
      <c r="H499" s="12"/>
      <c r="I499" s="15">
        <f>IF(Sprint5TasksTable[[#This Row],[Presup]]&gt;0,(MAX(J499:AX499)-MIN(J499:AX499))/Sprint5TasksTable[[#This Row],[Presup]],0)</f>
        <v>0</v>
      </c>
      <c r="J499" s="12"/>
      <c r="K499" s="12"/>
      <c r="L499" s="12"/>
      <c r="M499" s="12"/>
      <c r="N499" s="42"/>
      <c r="O499" s="44"/>
      <c r="P499" s="12"/>
      <c r="Q499" s="12"/>
      <c r="R499" s="12"/>
      <c r="S499" s="42"/>
      <c r="T499" s="44"/>
      <c r="U499" s="12"/>
      <c r="V499" s="12"/>
      <c r="W499" s="12"/>
      <c r="X499" s="42"/>
      <c r="Y499" s="44"/>
      <c r="Z499" s="12"/>
      <c r="AA499" s="12"/>
      <c r="AB499" s="12"/>
      <c r="AC499" s="42"/>
      <c r="AD499" s="44"/>
      <c r="AE499" s="12"/>
      <c r="AF499" s="12"/>
      <c r="AG499" s="12"/>
      <c r="AH499" s="42"/>
      <c r="AI499" s="44"/>
      <c r="AJ499" s="12"/>
      <c r="AK499" s="12"/>
      <c r="AL499" s="12"/>
      <c r="AM499" s="42"/>
      <c r="AN499" s="44"/>
      <c r="AO499" s="12"/>
      <c r="AP499" s="12"/>
      <c r="AQ499" s="12"/>
      <c r="AR499" s="42"/>
      <c r="AS499" s="44"/>
      <c r="AT499" s="12"/>
      <c r="AU499" s="12"/>
      <c r="AV499" s="12"/>
      <c r="AW499" s="42"/>
      <c r="AX499" s="44"/>
    </row>
    <row r="500" spans="1:50" x14ac:dyDescent="0.2">
      <c r="A500" s="12"/>
      <c r="B500" s="64"/>
      <c r="C500" s="18"/>
      <c r="D500" s="19"/>
      <c r="E500" s="65"/>
      <c r="F500" s="17"/>
      <c r="G500" s="27"/>
      <c r="H500" s="12"/>
      <c r="I500" s="15">
        <f>IF(Sprint5TasksTable[[#This Row],[Presup]]&gt;0,(MAX(J500:AX500)-MIN(J500:AX500))/Sprint5TasksTable[[#This Row],[Presup]],0)</f>
        <v>0</v>
      </c>
      <c r="J500" s="12"/>
      <c r="K500" s="12"/>
      <c r="L500" s="12"/>
      <c r="M500" s="12"/>
      <c r="N500" s="42"/>
      <c r="O500" s="44"/>
      <c r="P500" s="12"/>
      <c r="Q500" s="12"/>
      <c r="R500" s="12"/>
      <c r="S500" s="42"/>
      <c r="T500" s="44"/>
      <c r="U500" s="12"/>
      <c r="V500" s="12"/>
      <c r="W500" s="12"/>
      <c r="X500" s="42"/>
      <c r="Y500" s="44"/>
      <c r="Z500" s="12"/>
      <c r="AA500" s="12"/>
      <c r="AB500" s="12"/>
      <c r="AC500" s="42"/>
      <c r="AD500" s="44"/>
      <c r="AE500" s="12"/>
      <c r="AF500" s="12"/>
      <c r="AG500" s="12"/>
      <c r="AH500" s="42"/>
      <c r="AI500" s="44"/>
      <c r="AJ500" s="12"/>
      <c r="AK500" s="12"/>
      <c r="AL500" s="12"/>
      <c r="AM500" s="42"/>
      <c r="AN500" s="44"/>
      <c r="AO500" s="12"/>
      <c r="AP500" s="12"/>
      <c r="AQ500" s="12"/>
      <c r="AR500" s="42"/>
      <c r="AS500" s="44"/>
      <c r="AT500" s="12"/>
      <c r="AU500" s="12"/>
      <c r="AV500" s="12"/>
      <c r="AW500" s="42"/>
      <c r="AX500" s="44"/>
    </row>
    <row r="501" spans="1:50" x14ac:dyDescent="0.2">
      <c r="A501" s="12"/>
      <c r="B501" s="64"/>
      <c r="C501" s="18"/>
      <c r="D501" s="19"/>
      <c r="E501" s="65"/>
      <c r="F501" s="17"/>
      <c r="G501" s="27"/>
      <c r="H501" s="12"/>
      <c r="I501" s="15">
        <f>IF(Sprint5TasksTable[[#This Row],[Presup]]&gt;0,(MAX(J501:AX501)-MIN(J501:AX501))/Sprint5TasksTable[[#This Row],[Presup]],0)</f>
        <v>0</v>
      </c>
      <c r="J501" s="12"/>
      <c r="K501" s="12"/>
      <c r="L501" s="12"/>
      <c r="M501" s="12"/>
      <c r="N501" s="42"/>
      <c r="O501" s="44"/>
      <c r="P501" s="12"/>
      <c r="Q501" s="12"/>
      <c r="R501" s="12"/>
      <c r="S501" s="42"/>
      <c r="T501" s="44"/>
      <c r="U501" s="12"/>
      <c r="V501" s="12"/>
      <c r="W501" s="12"/>
      <c r="X501" s="42"/>
      <c r="Y501" s="44"/>
      <c r="Z501" s="12"/>
      <c r="AA501" s="12"/>
      <c r="AB501" s="12"/>
      <c r="AC501" s="42"/>
      <c r="AD501" s="44"/>
      <c r="AE501" s="12"/>
      <c r="AF501" s="12"/>
      <c r="AG501" s="12"/>
      <c r="AH501" s="42"/>
      <c r="AI501" s="44"/>
      <c r="AJ501" s="12"/>
      <c r="AK501" s="12"/>
      <c r="AL501" s="12"/>
      <c r="AM501" s="42"/>
      <c r="AN501" s="44"/>
      <c r="AO501" s="12"/>
      <c r="AP501" s="12"/>
      <c r="AQ501" s="12"/>
      <c r="AR501" s="42"/>
      <c r="AS501" s="44"/>
      <c r="AT501" s="12"/>
      <c r="AU501" s="12"/>
      <c r="AV501" s="12"/>
      <c r="AW501" s="42"/>
      <c r="AX501" s="44"/>
    </row>
    <row r="502" spans="1:50" x14ac:dyDescent="0.2">
      <c r="A502" s="12"/>
      <c r="B502" s="64"/>
      <c r="C502" s="18"/>
      <c r="D502" s="19"/>
      <c r="E502" s="65"/>
      <c r="F502" s="17"/>
      <c r="G502" s="27"/>
      <c r="H502" s="12"/>
      <c r="I502" s="15">
        <f>IF(Sprint5TasksTable[[#This Row],[Presup]]&gt;0,(MAX(J502:AX502)-MIN(J502:AX502))/Sprint5TasksTable[[#This Row],[Presup]],0)</f>
        <v>0</v>
      </c>
      <c r="J502" s="12"/>
      <c r="K502" s="12"/>
      <c r="L502" s="12"/>
      <c r="M502" s="12"/>
      <c r="N502" s="42"/>
      <c r="O502" s="44"/>
      <c r="P502" s="12"/>
      <c r="Q502" s="12"/>
      <c r="R502" s="12"/>
      <c r="S502" s="42"/>
      <c r="T502" s="44"/>
      <c r="U502" s="12"/>
      <c r="V502" s="12"/>
      <c r="W502" s="12"/>
      <c r="X502" s="42"/>
      <c r="Y502" s="44"/>
      <c r="Z502" s="12"/>
      <c r="AA502" s="12"/>
      <c r="AB502" s="12"/>
      <c r="AC502" s="42"/>
      <c r="AD502" s="44"/>
      <c r="AE502" s="12"/>
      <c r="AF502" s="12"/>
      <c r="AG502" s="12"/>
      <c r="AH502" s="42"/>
      <c r="AI502" s="44"/>
      <c r="AJ502" s="12"/>
      <c r="AK502" s="12"/>
      <c r="AL502" s="12"/>
      <c r="AM502" s="42"/>
      <c r="AN502" s="44"/>
      <c r="AO502" s="12"/>
      <c r="AP502" s="12"/>
      <c r="AQ502" s="12"/>
      <c r="AR502" s="42"/>
      <c r="AS502" s="44"/>
      <c r="AT502" s="12"/>
      <c r="AU502" s="12"/>
      <c r="AV502" s="12"/>
      <c r="AW502" s="42"/>
      <c r="AX502" s="44"/>
    </row>
    <row r="503" spans="1:50" x14ac:dyDescent="0.2">
      <c r="A503" s="12"/>
      <c r="B503" s="64"/>
      <c r="C503" s="18"/>
      <c r="D503" s="19"/>
      <c r="E503" s="65"/>
      <c r="F503" s="17"/>
      <c r="G503" s="27"/>
      <c r="H503" s="12"/>
      <c r="I503" s="15">
        <f>IF(Sprint5TasksTable[[#This Row],[Presup]]&gt;0,(MAX(J503:AX503)-MIN(J503:AX503))/Sprint5TasksTable[[#This Row],[Presup]],0)</f>
        <v>0</v>
      </c>
      <c r="J503" s="12"/>
      <c r="K503" s="12"/>
      <c r="L503" s="12"/>
      <c r="M503" s="12"/>
      <c r="N503" s="42"/>
      <c r="O503" s="44"/>
      <c r="P503" s="12"/>
      <c r="Q503" s="12"/>
      <c r="R503" s="12"/>
      <c r="S503" s="42"/>
      <c r="T503" s="44"/>
      <c r="U503" s="12"/>
      <c r="V503" s="12"/>
      <c r="W503" s="12"/>
      <c r="X503" s="42"/>
      <c r="Y503" s="44"/>
      <c r="Z503" s="12"/>
      <c r="AA503" s="12"/>
      <c r="AB503" s="12"/>
      <c r="AC503" s="42"/>
      <c r="AD503" s="44"/>
      <c r="AE503" s="12"/>
      <c r="AF503" s="12"/>
      <c r="AG503" s="12"/>
      <c r="AH503" s="42"/>
      <c r="AI503" s="44"/>
      <c r="AJ503" s="12"/>
      <c r="AK503" s="12"/>
      <c r="AL503" s="12"/>
      <c r="AM503" s="42"/>
      <c r="AN503" s="44"/>
      <c r="AO503" s="12"/>
      <c r="AP503" s="12"/>
      <c r="AQ503" s="12"/>
      <c r="AR503" s="42"/>
      <c r="AS503" s="44"/>
      <c r="AT503" s="12"/>
      <c r="AU503" s="12"/>
      <c r="AV503" s="12"/>
      <c r="AW503" s="42"/>
      <c r="AX503" s="44"/>
    </row>
    <row r="504" spans="1:50" x14ac:dyDescent="0.2">
      <c r="A504" s="12"/>
      <c r="B504" s="64"/>
      <c r="C504" s="18"/>
      <c r="D504" s="19"/>
      <c r="E504" s="65"/>
      <c r="F504" s="17"/>
      <c r="G504" s="27"/>
      <c r="H504" s="12"/>
      <c r="I504" s="15">
        <f>IF(Sprint5TasksTable[[#This Row],[Presup]]&gt;0,(MAX(J504:AX504)-MIN(J504:AX504))/Sprint5TasksTable[[#This Row],[Presup]],0)</f>
        <v>0</v>
      </c>
      <c r="J504" s="12"/>
      <c r="K504" s="12"/>
      <c r="L504" s="12"/>
      <c r="M504" s="12"/>
      <c r="N504" s="42"/>
      <c r="O504" s="44"/>
      <c r="P504" s="12"/>
      <c r="Q504" s="12"/>
      <c r="R504" s="12"/>
      <c r="S504" s="42"/>
      <c r="T504" s="44"/>
      <c r="U504" s="12"/>
      <c r="V504" s="12"/>
      <c r="W504" s="12"/>
      <c r="X504" s="42"/>
      <c r="Y504" s="44"/>
      <c r="Z504" s="12"/>
      <c r="AA504" s="12"/>
      <c r="AB504" s="12"/>
      <c r="AC504" s="42"/>
      <c r="AD504" s="44"/>
      <c r="AE504" s="12"/>
      <c r="AF504" s="12"/>
      <c r="AG504" s="12"/>
      <c r="AH504" s="42"/>
      <c r="AI504" s="44"/>
      <c r="AJ504" s="12"/>
      <c r="AK504" s="12"/>
      <c r="AL504" s="12"/>
      <c r="AM504" s="42"/>
      <c r="AN504" s="44"/>
      <c r="AO504" s="12"/>
      <c r="AP504" s="12"/>
      <c r="AQ504" s="12"/>
      <c r="AR504" s="42"/>
      <c r="AS504" s="44"/>
      <c r="AT504" s="12"/>
      <c r="AU504" s="12"/>
      <c r="AV504" s="12"/>
      <c r="AW504" s="42"/>
      <c r="AX504" s="44"/>
    </row>
    <row r="505" spans="1:50" x14ac:dyDescent="0.2">
      <c r="A505" s="12"/>
      <c r="B505" s="64"/>
      <c r="C505" s="18"/>
      <c r="D505" s="19"/>
      <c r="E505" s="65"/>
      <c r="F505" s="17"/>
      <c r="G505" s="27"/>
      <c r="H505" s="12"/>
      <c r="I505" s="15">
        <f>IF(Sprint5TasksTable[[#This Row],[Presup]]&gt;0,(MAX(J505:AX505)-MIN(J505:AX505))/Sprint5TasksTable[[#This Row],[Presup]],0)</f>
        <v>0</v>
      </c>
      <c r="J505" s="12"/>
      <c r="K505" s="12"/>
      <c r="L505" s="12"/>
      <c r="M505" s="12"/>
      <c r="N505" s="42"/>
      <c r="O505" s="44"/>
      <c r="P505" s="12"/>
      <c r="Q505" s="12"/>
      <c r="R505" s="12"/>
      <c r="S505" s="42"/>
      <c r="T505" s="44"/>
      <c r="U505" s="12"/>
      <c r="V505" s="12"/>
      <c r="W505" s="12"/>
      <c r="X505" s="42"/>
      <c r="Y505" s="44"/>
      <c r="Z505" s="12"/>
      <c r="AA505" s="12"/>
      <c r="AB505" s="12"/>
      <c r="AC505" s="42"/>
      <c r="AD505" s="44"/>
      <c r="AE505" s="12"/>
      <c r="AF505" s="12"/>
      <c r="AG505" s="12"/>
      <c r="AH505" s="42"/>
      <c r="AI505" s="44"/>
      <c r="AJ505" s="12"/>
      <c r="AK505" s="12"/>
      <c r="AL505" s="12"/>
      <c r="AM505" s="42"/>
      <c r="AN505" s="44"/>
      <c r="AO505" s="12"/>
      <c r="AP505" s="12"/>
      <c r="AQ505" s="12"/>
      <c r="AR505" s="42"/>
      <c r="AS505" s="44"/>
      <c r="AT505" s="12"/>
      <c r="AU505" s="12"/>
      <c r="AV505" s="12"/>
      <c r="AW505" s="42"/>
      <c r="AX505" s="44"/>
    </row>
    <row r="506" spans="1:50" x14ac:dyDescent="0.2">
      <c r="A506" s="12"/>
      <c r="B506" s="64"/>
      <c r="C506" s="18"/>
      <c r="D506" s="19"/>
      <c r="E506" s="65"/>
      <c r="F506" s="17"/>
      <c r="G506" s="27"/>
      <c r="H506" s="12"/>
      <c r="I506" s="15">
        <f>IF(Sprint5TasksTable[[#This Row],[Presup]]&gt;0,(MAX(J506:AX506)-MIN(J506:AX506))/Sprint5TasksTable[[#This Row],[Presup]],0)</f>
        <v>0</v>
      </c>
      <c r="J506" s="12"/>
      <c r="K506" s="12"/>
      <c r="L506" s="12"/>
      <c r="M506" s="12"/>
      <c r="N506" s="42"/>
      <c r="O506" s="44"/>
      <c r="P506" s="12"/>
      <c r="Q506" s="12"/>
      <c r="R506" s="12"/>
      <c r="S506" s="42"/>
      <c r="T506" s="44"/>
      <c r="U506" s="12"/>
      <c r="V506" s="12"/>
      <c r="W506" s="12"/>
      <c r="X506" s="42"/>
      <c r="Y506" s="44"/>
      <c r="Z506" s="12"/>
      <c r="AA506" s="12"/>
      <c r="AB506" s="12"/>
      <c r="AC506" s="42"/>
      <c r="AD506" s="44"/>
      <c r="AE506" s="12"/>
      <c r="AF506" s="12"/>
      <c r="AG506" s="12"/>
      <c r="AH506" s="42"/>
      <c r="AI506" s="44"/>
      <c r="AJ506" s="12"/>
      <c r="AK506" s="12"/>
      <c r="AL506" s="12"/>
      <c r="AM506" s="42"/>
      <c r="AN506" s="44"/>
      <c r="AO506" s="12"/>
      <c r="AP506" s="12"/>
      <c r="AQ506" s="12"/>
      <c r="AR506" s="42"/>
      <c r="AS506" s="44"/>
      <c r="AT506" s="12"/>
      <c r="AU506" s="12"/>
      <c r="AV506" s="12"/>
      <c r="AW506" s="42"/>
      <c r="AX506" s="44"/>
    </row>
    <row r="507" spans="1:50" x14ac:dyDescent="0.2">
      <c r="A507" s="12"/>
      <c r="B507" s="64"/>
      <c r="C507" s="18"/>
      <c r="D507" s="19"/>
      <c r="E507" s="65"/>
      <c r="F507" s="17"/>
      <c r="G507" s="27"/>
      <c r="H507" s="12"/>
      <c r="I507" s="15">
        <f>IF(Sprint5TasksTable[[#This Row],[Presup]]&gt;0,(MAX(J507:AX507)-MIN(J507:AX507))/Sprint5TasksTable[[#This Row],[Presup]],0)</f>
        <v>0</v>
      </c>
      <c r="J507" s="12"/>
      <c r="K507" s="12"/>
      <c r="L507" s="12"/>
      <c r="M507" s="12"/>
      <c r="N507" s="42"/>
      <c r="O507" s="44"/>
      <c r="P507" s="12"/>
      <c r="Q507" s="12"/>
      <c r="R507" s="12"/>
      <c r="S507" s="42"/>
      <c r="T507" s="44"/>
      <c r="U507" s="12"/>
      <c r="V507" s="12"/>
      <c r="W507" s="12"/>
      <c r="X507" s="42"/>
      <c r="Y507" s="44"/>
      <c r="Z507" s="12"/>
      <c r="AA507" s="12"/>
      <c r="AB507" s="12"/>
      <c r="AC507" s="42"/>
      <c r="AD507" s="44"/>
      <c r="AE507" s="12"/>
      <c r="AF507" s="12"/>
      <c r="AG507" s="12"/>
      <c r="AH507" s="42"/>
      <c r="AI507" s="44"/>
      <c r="AJ507" s="12"/>
      <c r="AK507" s="12"/>
      <c r="AL507" s="12"/>
      <c r="AM507" s="42"/>
      <c r="AN507" s="44"/>
      <c r="AO507" s="12"/>
      <c r="AP507" s="12"/>
      <c r="AQ507" s="12"/>
      <c r="AR507" s="42"/>
      <c r="AS507" s="44"/>
      <c r="AT507" s="12"/>
      <c r="AU507" s="12"/>
      <c r="AV507" s="12"/>
      <c r="AW507" s="42"/>
      <c r="AX507" s="44"/>
    </row>
    <row r="508" spans="1:50" x14ac:dyDescent="0.2">
      <c r="A508" s="12"/>
      <c r="B508" s="64"/>
      <c r="C508" s="18"/>
      <c r="D508" s="19"/>
      <c r="E508" s="65"/>
      <c r="F508" s="17"/>
      <c r="G508" s="27"/>
      <c r="H508" s="12"/>
      <c r="I508" s="15">
        <f>IF(Sprint5TasksTable[[#This Row],[Presup]]&gt;0,(MAX(J508:AX508)-MIN(J508:AX508))/Sprint5TasksTable[[#This Row],[Presup]],0)</f>
        <v>0</v>
      </c>
      <c r="J508" s="12"/>
      <c r="K508" s="12"/>
      <c r="L508" s="12"/>
      <c r="M508" s="12"/>
      <c r="N508" s="42"/>
      <c r="O508" s="44"/>
      <c r="P508" s="12"/>
      <c r="Q508" s="12"/>
      <c r="R508" s="12"/>
      <c r="S508" s="42"/>
      <c r="T508" s="44"/>
      <c r="U508" s="12"/>
      <c r="V508" s="12"/>
      <c r="W508" s="12"/>
      <c r="X508" s="42"/>
      <c r="Y508" s="44"/>
      <c r="Z508" s="12"/>
      <c r="AA508" s="12"/>
      <c r="AB508" s="12"/>
      <c r="AC508" s="42"/>
      <c r="AD508" s="44"/>
      <c r="AE508" s="12"/>
      <c r="AF508" s="12"/>
      <c r="AG508" s="12"/>
      <c r="AH508" s="42"/>
      <c r="AI508" s="44"/>
      <c r="AJ508" s="12"/>
      <c r="AK508" s="12"/>
      <c r="AL508" s="12"/>
      <c r="AM508" s="42"/>
      <c r="AN508" s="44"/>
      <c r="AO508" s="12"/>
      <c r="AP508" s="12"/>
      <c r="AQ508" s="12"/>
      <c r="AR508" s="42"/>
      <c r="AS508" s="44"/>
      <c r="AT508" s="12"/>
      <c r="AU508" s="12"/>
      <c r="AV508" s="12"/>
      <c r="AW508" s="42"/>
      <c r="AX508" s="44"/>
    </row>
    <row r="509" spans="1:50" x14ac:dyDescent="0.2">
      <c r="A509" s="12"/>
      <c r="B509" s="64"/>
      <c r="C509" s="18"/>
      <c r="D509" s="19"/>
      <c r="E509" s="65"/>
      <c r="F509" s="17"/>
      <c r="G509" s="27"/>
      <c r="H509" s="12"/>
      <c r="I509" s="15">
        <f>IF(Sprint5TasksTable[[#This Row],[Presup]]&gt;0,(MAX(J509:AX509)-MIN(J509:AX509))/Sprint5TasksTable[[#This Row],[Presup]],0)</f>
        <v>0</v>
      </c>
      <c r="J509" s="12"/>
      <c r="K509" s="12"/>
      <c r="L509" s="12"/>
      <c r="M509" s="12"/>
      <c r="N509" s="42"/>
      <c r="O509" s="44"/>
      <c r="P509" s="12"/>
      <c r="Q509" s="12"/>
      <c r="R509" s="12"/>
      <c r="S509" s="42"/>
      <c r="T509" s="44"/>
      <c r="U509" s="12"/>
      <c r="V509" s="12"/>
      <c r="W509" s="12"/>
      <c r="X509" s="42"/>
      <c r="Y509" s="44"/>
      <c r="Z509" s="12"/>
      <c r="AA509" s="12"/>
      <c r="AB509" s="12"/>
      <c r="AC509" s="42"/>
      <c r="AD509" s="44"/>
      <c r="AE509" s="12"/>
      <c r="AF509" s="12"/>
      <c r="AG509" s="12"/>
      <c r="AH509" s="42"/>
      <c r="AI509" s="44"/>
      <c r="AJ509" s="12"/>
      <c r="AK509" s="12"/>
      <c r="AL509" s="12"/>
      <c r="AM509" s="42"/>
      <c r="AN509" s="44"/>
      <c r="AO509" s="12"/>
      <c r="AP509" s="12"/>
      <c r="AQ509" s="12"/>
      <c r="AR509" s="42"/>
      <c r="AS509" s="44"/>
      <c r="AT509" s="12"/>
      <c r="AU509" s="12"/>
      <c r="AV509" s="12"/>
      <c r="AW509" s="42"/>
      <c r="AX509" s="44"/>
    </row>
    <row r="510" spans="1:50" x14ac:dyDescent="0.2">
      <c r="A510" s="12"/>
      <c r="B510" s="64"/>
      <c r="C510" s="18"/>
      <c r="D510" s="19"/>
      <c r="E510" s="65"/>
      <c r="F510" s="17"/>
      <c r="G510" s="27"/>
      <c r="H510" s="12"/>
      <c r="I510" s="15">
        <f>IF(Sprint5TasksTable[[#This Row],[Presup]]&gt;0,(MAX(J510:AX510)-MIN(J510:AX510))/Sprint5TasksTable[[#This Row],[Presup]],0)</f>
        <v>0</v>
      </c>
      <c r="J510" s="12"/>
      <c r="K510" s="12"/>
      <c r="L510" s="12"/>
      <c r="M510" s="12"/>
      <c r="N510" s="42"/>
      <c r="O510" s="44"/>
      <c r="P510" s="12"/>
      <c r="Q510" s="12"/>
      <c r="R510" s="12"/>
      <c r="S510" s="42"/>
      <c r="T510" s="44"/>
      <c r="U510" s="12"/>
      <c r="V510" s="12"/>
      <c r="W510" s="12"/>
      <c r="X510" s="42"/>
      <c r="Y510" s="44"/>
      <c r="Z510" s="12"/>
      <c r="AA510" s="12"/>
      <c r="AB510" s="12"/>
      <c r="AC510" s="42"/>
      <c r="AD510" s="44"/>
      <c r="AE510" s="12"/>
      <c r="AF510" s="12"/>
      <c r="AG510" s="12"/>
      <c r="AH510" s="42"/>
      <c r="AI510" s="44"/>
      <c r="AJ510" s="12"/>
      <c r="AK510" s="12"/>
      <c r="AL510" s="12"/>
      <c r="AM510" s="42"/>
      <c r="AN510" s="44"/>
      <c r="AO510" s="12"/>
      <c r="AP510" s="12"/>
      <c r="AQ510" s="12"/>
      <c r="AR510" s="42"/>
      <c r="AS510" s="44"/>
      <c r="AT510" s="12"/>
      <c r="AU510" s="12"/>
      <c r="AV510" s="12"/>
      <c r="AW510" s="42"/>
      <c r="AX510" s="44"/>
    </row>
    <row r="511" spans="1:50" x14ac:dyDescent="0.2">
      <c r="A511" s="12"/>
      <c r="B511" s="64"/>
      <c r="C511" s="18"/>
      <c r="D511" s="19"/>
      <c r="E511" s="65"/>
      <c r="F511" s="17"/>
      <c r="G511" s="27"/>
      <c r="H511" s="12"/>
      <c r="I511" s="15">
        <f>IF(Sprint5TasksTable[[#This Row],[Presup]]&gt;0,(MAX(J511:AX511)-MIN(J511:AX511))/Sprint5TasksTable[[#This Row],[Presup]],0)</f>
        <v>0</v>
      </c>
      <c r="J511" s="12"/>
      <c r="K511" s="12"/>
      <c r="L511" s="12"/>
      <c r="M511" s="12"/>
      <c r="N511" s="42"/>
      <c r="O511" s="44"/>
      <c r="P511" s="12"/>
      <c r="Q511" s="12"/>
      <c r="R511" s="12"/>
      <c r="S511" s="42"/>
      <c r="T511" s="44"/>
      <c r="U511" s="12"/>
      <c r="V511" s="12"/>
      <c r="W511" s="12"/>
      <c r="X511" s="42"/>
      <c r="Y511" s="44"/>
      <c r="Z511" s="12"/>
      <c r="AA511" s="12"/>
      <c r="AB511" s="12"/>
      <c r="AC511" s="42"/>
      <c r="AD511" s="44"/>
      <c r="AE511" s="12"/>
      <c r="AF511" s="12"/>
      <c r="AG511" s="12"/>
      <c r="AH511" s="42"/>
      <c r="AI511" s="44"/>
      <c r="AJ511" s="12"/>
      <c r="AK511" s="12"/>
      <c r="AL511" s="12"/>
      <c r="AM511" s="42"/>
      <c r="AN511" s="44"/>
      <c r="AO511" s="12"/>
      <c r="AP511" s="12"/>
      <c r="AQ511" s="12"/>
      <c r="AR511" s="42"/>
      <c r="AS511" s="44"/>
      <c r="AT511" s="12"/>
      <c r="AU511" s="12"/>
      <c r="AV511" s="12"/>
      <c r="AW511" s="42"/>
      <c r="AX511" s="44"/>
    </row>
    <row r="512" spans="1:50" x14ac:dyDescent="0.2">
      <c r="A512" s="12"/>
      <c r="B512" s="64"/>
      <c r="C512" s="18"/>
      <c r="D512" s="19"/>
      <c r="E512" s="65"/>
      <c r="F512" s="17"/>
      <c r="G512" s="27"/>
      <c r="H512" s="12"/>
      <c r="I512" s="15">
        <f>IF(Sprint5TasksTable[[#This Row],[Presup]]&gt;0,(MAX(J512:AX512)-MIN(J512:AX512))/Sprint5TasksTable[[#This Row],[Presup]],0)</f>
        <v>0</v>
      </c>
      <c r="J512" s="12"/>
      <c r="K512" s="12"/>
      <c r="L512" s="12"/>
      <c r="M512" s="12"/>
      <c r="N512" s="42"/>
      <c r="O512" s="44"/>
      <c r="P512" s="12"/>
      <c r="Q512" s="12"/>
      <c r="R512" s="12"/>
      <c r="S512" s="42"/>
      <c r="T512" s="44"/>
      <c r="U512" s="12"/>
      <c r="V512" s="12"/>
      <c r="W512" s="12"/>
      <c r="X512" s="42"/>
      <c r="Y512" s="44"/>
      <c r="Z512" s="12"/>
      <c r="AA512" s="12"/>
      <c r="AB512" s="12"/>
      <c r="AC512" s="42"/>
      <c r="AD512" s="44"/>
      <c r="AE512" s="12"/>
      <c r="AF512" s="12"/>
      <c r="AG512" s="12"/>
      <c r="AH512" s="42"/>
      <c r="AI512" s="44"/>
      <c r="AJ512" s="12"/>
      <c r="AK512" s="12"/>
      <c r="AL512" s="12"/>
      <c r="AM512" s="42"/>
      <c r="AN512" s="44"/>
      <c r="AO512" s="12"/>
      <c r="AP512" s="12"/>
      <c r="AQ512" s="12"/>
      <c r="AR512" s="42"/>
      <c r="AS512" s="44"/>
      <c r="AT512" s="12"/>
      <c r="AU512" s="12"/>
      <c r="AV512" s="12"/>
      <c r="AW512" s="42"/>
      <c r="AX512" s="44"/>
    </row>
    <row r="513" spans="1:9" x14ac:dyDescent="0.2">
      <c r="A513" s="12"/>
      <c r="B513" s="64"/>
      <c r="C513" s="18"/>
      <c r="D513" s="19"/>
      <c r="E513" s="65"/>
      <c r="F513" s="17"/>
      <c r="G513" s="27"/>
      <c r="H513" s="12"/>
      <c r="I513" s="15">
        <f>IF(Sprint5TasksTable[[#This Row],[Presup]]&gt;0,(MAX(J513:AX513)-MIN(J513:AX513))/Sprint5TasksTable[[#This Row],[Presup]],0)</f>
        <v>0</v>
      </c>
    </row>
    <row r="514" spans="1:9" x14ac:dyDescent="0.2">
      <c r="A514" s="12"/>
      <c r="B514" s="64"/>
      <c r="C514" s="18"/>
      <c r="D514" s="19"/>
      <c r="E514" s="65"/>
      <c r="F514" s="17"/>
      <c r="G514" s="27"/>
      <c r="H514" s="12"/>
      <c r="I514" s="15">
        <f>IF(Sprint5TasksTable[[#This Row],[Presup]]&gt;0,(MAX(J514:AX514)-MIN(J514:AX514))/Sprint5TasksTable[[#This Row],[Presup]],0)</f>
        <v>0</v>
      </c>
    </row>
    <row r="515" spans="1:9" x14ac:dyDescent="0.2">
      <c r="A515" s="12"/>
      <c r="B515" s="64"/>
      <c r="C515" s="18"/>
      <c r="D515" s="19"/>
      <c r="E515" s="65"/>
      <c r="F515" s="17"/>
      <c r="G515" s="27"/>
      <c r="H515" s="12"/>
      <c r="I515" s="15">
        <f>IF(Sprint5TasksTable[[#This Row],[Presup]]&gt;0,(MAX(J515:AX515)-MIN(J515:AX515))/Sprint5TasksTable[[#This Row],[Presup]],0)</f>
        <v>0</v>
      </c>
    </row>
    <row r="516" spans="1:9" x14ac:dyDescent="0.2">
      <c r="A516" s="12"/>
      <c r="B516" s="64"/>
      <c r="C516" s="18"/>
      <c r="D516" s="19"/>
      <c r="E516" s="65"/>
      <c r="F516" s="17"/>
      <c r="G516" s="27"/>
      <c r="H516" s="12"/>
      <c r="I516" s="15">
        <f>IF(Sprint5TasksTable[[#This Row],[Presup]]&gt;0,(MAX(J516:AX516)-MIN(J516:AX516))/Sprint5TasksTable[[#This Row],[Presup]],0)</f>
        <v>0</v>
      </c>
    </row>
    <row r="517" spans="1:9" x14ac:dyDescent="0.2">
      <c r="A517" s="12"/>
      <c r="B517" s="64"/>
      <c r="C517" s="18"/>
      <c r="D517" s="19"/>
      <c r="E517" s="65"/>
      <c r="F517" s="17"/>
      <c r="G517" s="27"/>
      <c r="H517" s="12"/>
      <c r="I517" s="15">
        <f>IF(Sprint5TasksTable[[#This Row],[Presup]]&gt;0,(MAX(J517:AX517)-MIN(J517:AX517))/Sprint5TasksTable[[#This Row],[Presup]],0)</f>
        <v>0</v>
      </c>
    </row>
    <row r="518" spans="1:9" x14ac:dyDescent="0.2">
      <c r="A518" s="34"/>
      <c r="B518" s="33"/>
      <c r="C518" s="37"/>
      <c r="D518" s="38"/>
      <c r="E518" s="39"/>
      <c r="F518" s="39"/>
      <c r="G518" s="35"/>
      <c r="H518" s="34"/>
      <c r="I518" s="36"/>
    </row>
    <row r="519" spans="1:9" x14ac:dyDescent="0.2">
      <c r="A519" s="12"/>
      <c r="B519" s="166"/>
      <c r="C519" s="166"/>
      <c r="D519" s="166"/>
      <c r="E519" s="26"/>
      <c r="F519" s="29"/>
      <c r="G519" s="30"/>
      <c r="H519" s="26"/>
      <c r="I519" s="31"/>
    </row>
    <row r="520" spans="1:9" x14ac:dyDescent="0.2">
      <c r="A520" s="12"/>
      <c r="B520" s="166"/>
      <c r="C520" s="166"/>
      <c r="D520" s="166"/>
      <c r="E520" s="12"/>
      <c r="F520" s="12"/>
      <c r="G520" s="22"/>
      <c r="H520" s="12"/>
      <c r="I520" s="12"/>
    </row>
    <row r="521" spans="1:9" x14ac:dyDescent="0.2">
      <c r="A521" s="12"/>
      <c r="B521" s="166"/>
      <c r="C521" s="166"/>
      <c r="D521" s="166"/>
      <c r="E521" s="12"/>
      <c r="F521" s="12"/>
      <c r="G521" s="22"/>
      <c r="H521" s="12"/>
      <c r="I521" s="12"/>
    </row>
    <row r="522" spans="1:9" x14ac:dyDescent="0.2">
      <c r="A522" s="12"/>
      <c r="B522" s="166"/>
      <c r="C522" s="166"/>
      <c r="D522" s="166"/>
      <c r="E522" s="12"/>
      <c r="F522" s="12"/>
      <c r="G522" s="22"/>
      <c r="H522" s="12"/>
      <c r="I522" s="12"/>
    </row>
    <row r="523" spans="1:9" x14ac:dyDescent="0.2">
      <c r="A523" s="12"/>
      <c r="B523" s="166"/>
      <c r="C523" s="166"/>
      <c r="D523" s="166"/>
      <c r="E523" s="12"/>
      <c r="F523" s="12"/>
      <c r="G523" s="22"/>
      <c r="H523" s="12"/>
      <c r="I523" s="12"/>
    </row>
    <row r="524" spans="1:9" x14ac:dyDescent="0.2">
      <c r="A524" s="12"/>
      <c r="B524" s="166"/>
      <c r="C524" s="166"/>
      <c r="D524" s="166"/>
      <c r="E524" s="12"/>
      <c r="F524" s="12"/>
      <c r="G524" s="22"/>
      <c r="H524" s="12"/>
      <c r="I524" s="12"/>
    </row>
    <row r="525" spans="1:9" x14ac:dyDescent="0.2">
      <c r="A525" s="12"/>
      <c r="B525" s="166"/>
      <c r="C525" s="166"/>
      <c r="D525" s="166"/>
      <c r="E525" s="12"/>
      <c r="F525" s="12"/>
      <c r="G525" s="22"/>
      <c r="H525" s="12"/>
      <c r="I525" s="12"/>
    </row>
    <row r="526" spans="1:9" x14ac:dyDescent="0.2">
      <c r="A526" s="12"/>
      <c r="B526" s="166"/>
      <c r="C526" s="166"/>
      <c r="D526" s="166"/>
      <c r="E526" s="12"/>
      <c r="F526" s="12"/>
      <c r="G526" s="22"/>
      <c r="H526" s="12"/>
      <c r="I526" s="12"/>
    </row>
    <row r="527" spans="1:9" x14ac:dyDescent="0.2">
      <c r="A527" s="12"/>
      <c r="B527" s="166"/>
      <c r="C527" s="166"/>
      <c r="D527" s="166"/>
      <c r="E527" s="12"/>
      <c r="F527" s="12"/>
      <c r="G527" s="22"/>
      <c r="H527" s="12"/>
      <c r="I527" s="12"/>
    </row>
    <row r="528" spans="1:9" x14ac:dyDescent="0.2">
      <c r="A528" s="12"/>
      <c r="B528" s="166"/>
      <c r="C528" s="166"/>
      <c r="D528" s="166"/>
      <c r="E528" s="12"/>
      <c r="F528" s="12"/>
      <c r="G528" s="22"/>
      <c r="H528" s="12"/>
      <c r="I528" s="12"/>
    </row>
    <row r="529" spans="1:9" x14ac:dyDescent="0.2">
      <c r="A529" s="12"/>
      <c r="B529" s="166"/>
      <c r="C529" s="166"/>
      <c r="D529" s="166"/>
      <c r="E529" s="12"/>
      <c r="F529" s="12"/>
      <c r="G529" s="22"/>
      <c r="H529" s="12"/>
      <c r="I529" s="12"/>
    </row>
    <row r="530" spans="1:9" x14ac:dyDescent="0.2">
      <c r="A530" s="12"/>
      <c r="B530" s="166"/>
      <c r="C530" s="166"/>
      <c r="D530" s="166"/>
      <c r="E530" s="12"/>
      <c r="F530" s="12"/>
      <c r="G530" s="22"/>
      <c r="H530" s="12"/>
      <c r="I530" s="12"/>
    </row>
    <row r="531" spans="1:9" x14ac:dyDescent="0.2">
      <c r="A531" s="12"/>
      <c r="B531" s="166"/>
      <c r="C531" s="166"/>
      <c r="D531" s="166"/>
      <c r="E531" s="12"/>
      <c r="F531" s="12"/>
      <c r="G531" s="22"/>
      <c r="H531" s="12"/>
      <c r="I531" s="12"/>
    </row>
    <row r="532" spans="1:9" x14ac:dyDescent="0.2">
      <c r="A532" s="12"/>
      <c r="B532" s="166"/>
      <c r="C532" s="166"/>
      <c r="D532" s="166"/>
      <c r="E532" s="12"/>
      <c r="F532" s="12"/>
      <c r="G532" s="22"/>
      <c r="H532" s="12"/>
      <c r="I532" s="12"/>
    </row>
    <row r="533" spans="1:9" x14ac:dyDescent="0.2">
      <c r="A533" s="12"/>
      <c r="B533" s="166"/>
      <c r="C533" s="166"/>
      <c r="D533" s="166"/>
      <c r="E533" s="12"/>
      <c r="F533" s="12"/>
      <c r="G533" s="22"/>
      <c r="H533" s="12"/>
      <c r="I533" s="12"/>
    </row>
    <row r="534" spans="1:9" x14ac:dyDescent="0.2">
      <c r="A534" s="12"/>
      <c r="B534" s="166"/>
      <c r="C534" s="166"/>
      <c r="D534" s="166"/>
      <c r="E534" s="12"/>
      <c r="F534" s="12"/>
      <c r="G534" s="22"/>
      <c r="H534" s="12"/>
      <c r="I534" s="12"/>
    </row>
    <row r="535" spans="1:9" x14ac:dyDescent="0.2">
      <c r="A535" s="12"/>
      <c r="B535" s="166"/>
      <c r="C535" s="166"/>
      <c r="D535" s="166"/>
      <c r="E535" s="12"/>
      <c r="F535" s="12"/>
      <c r="G535" s="22"/>
      <c r="H535" s="12"/>
      <c r="I535" s="12"/>
    </row>
    <row r="536" spans="1:9" x14ac:dyDescent="0.2">
      <c r="A536" s="12"/>
      <c r="B536" s="166"/>
      <c r="C536" s="166"/>
      <c r="D536" s="166"/>
      <c r="E536" s="12"/>
      <c r="F536" s="12"/>
      <c r="G536" s="22"/>
      <c r="H536" s="12"/>
      <c r="I536" s="12"/>
    </row>
    <row r="537" spans="1:9" x14ac:dyDescent="0.2">
      <c r="A537" s="12"/>
      <c r="B537" s="166"/>
      <c r="C537" s="166"/>
      <c r="D537" s="166"/>
      <c r="E537" s="12"/>
      <c r="F537" s="12"/>
      <c r="G537" s="22"/>
      <c r="H537" s="12"/>
      <c r="I537" s="12"/>
    </row>
    <row r="538" spans="1:9" x14ac:dyDescent="0.2">
      <c r="A538" s="12"/>
      <c r="B538" s="166"/>
      <c r="C538" s="166"/>
      <c r="D538" s="166"/>
      <c r="E538" s="12"/>
      <c r="F538" s="12"/>
      <c r="G538" s="22"/>
      <c r="H538" s="12"/>
      <c r="I538" s="12"/>
    </row>
    <row r="539" spans="1:9" x14ac:dyDescent="0.2">
      <c r="A539" s="12"/>
      <c r="B539" s="166"/>
      <c r="C539" s="166"/>
      <c r="D539" s="166"/>
      <c r="E539" s="12"/>
      <c r="F539" s="12"/>
      <c r="G539" s="22"/>
      <c r="H539" s="12"/>
      <c r="I539" s="12"/>
    </row>
    <row r="540" spans="1:9" x14ac:dyDescent="0.2">
      <c r="A540" s="12"/>
      <c r="B540" s="166"/>
      <c r="C540" s="166"/>
      <c r="D540" s="166"/>
      <c r="E540" s="12"/>
      <c r="F540" s="12"/>
      <c r="G540" s="22"/>
      <c r="H540" s="12"/>
      <c r="I540" s="12"/>
    </row>
    <row r="541" spans="1:9" x14ac:dyDescent="0.2">
      <c r="A541" s="12"/>
      <c r="B541" s="166"/>
      <c r="C541" s="166"/>
      <c r="D541" s="166"/>
      <c r="E541" s="12"/>
      <c r="F541" s="12"/>
      <c r="G541" s="22"/>
      <c r="H541" s="12"/>
      <c r="I541" s="12"/>
    </row>
    <row r="542" spans="1:9" x14ac:dyDescent="0.2">
      <c r="A542" s="12"/>
      <c r="B542" s="166"/>
      <c r="C542" s="166"/>
      <c r="D542" s="166"/>
      <c r="E542" s="12"/>
      <c r="F542" s="12"/>
      <c r="G542" s="22"/>
      <c r="H542" s="12"/>
      <c r="I542" s="12"/>
    </row>
    <row r="543" spans="1:9" x14ac:dyDescent="0.2">
      <c r="A543" s="12"/>
      <c r="B543" s="166"/>
      <c r="C543" s="166"/>
      <c r="D543" s="166"/>
      <c r="E543" s="12"/>
      <c r="F543" s="12"/>
      <c r="G543" s="22"/>
      <c r="H543" s="12"/>
      <c r="I543" s="12"/>
    </row>
    <row r="544" spans="1:9" x14ac:dyDescent="0.2">
      <c r="A544" s="12"/>
      <c r="B544" s="166"/>
      <c r="C544" s="166"/>
      <c r="D544" s="166"/>
      <c r="E544" s="12"/>
      <c r="F544" s="12"/>
      <c r="G544" s="22"/>
      <c r="H544" s="12"/>
      <c r="I544" s="12"/>
    </row>
    <row r="545" spans="1:9" x14ac:dyDescent="0.2">
      <c r="A545" s="12"/>
      <c r="B545" s="166"/>
      <c r="C545" s="166"/>
      <c r="D545" s="166"/>
      <c r="E545" s="12"/>
      <c r="F545" s="12"/>
      <c r="G545" s="22"/>
      <c r="H545" s="12"/>
      <c r="I545" s="12"/>
    </row>
    <row r="546" spans="1:9" x14ac:dyDescent="0.2">
      <c r="A546" s="12"/>
      <c r="B546" s="166"/>
      <c r="C546" s="166"/>
      <c r="D546" s="166"/>
      <c r="E546" s="12"/>
      <c r="F546" s="12"/>
      <c r="G546" s="22"/>
      <c r="H546" s="12"/>
      <c r="I546" s="12"/>
    </row>
    <row r="547" spans="1:9" x14ac:dyDescent="0.2">
      <c r="A547" s="12"/>
      <c r="B547" s="166"/>
      <c r="C547" s="166"/>
      <c r="D547" s="166"/>
      <c r="E547" s="12"/>
      <c r="F547" s="12"/>
      <c r="G547" s="22"/>
      <c r="H547" s="12"/>
      <c r="I547" s="12"/>
    </row>
    <row r="548" spans="1:9" x14ac:dyDescent="0.2">
      <c r="A548" s="12"/>
      <c r="B548" s="166"/>
      <c r="C548" s="166"/>
      <c r="D548" s="166"/>
      <c r="E548" s="12"/>
      <c r="F548" s="12"/>
      <c r="G548" s="22"/>
      <c r="H548" s="12"/>
      <c r="I548" s="12"/>
    </row>
    <row r="549" spans="1:9" x14ac:dyDescent="0.2">
      <c r="A549" s="12"/>
      <c r="B549" s="166"/>
      <c r="C549" s="166"/>
      <c r="D549" s="166"/>
      <c r="E549" s="12"/>
      <c r="F549" s="12"/>
      <c r="G549" s="22"/>
      <c r="H549" s="12"/>
      <c r="I549" s="12"/>
    </row>
    <row r="550" spans="1:9" x14ac:dyDescent="0.2">
      <c r="A550" s="12"/>
      <c r="B550" s="166"/>
      <c r="C550" s="166"/>
      <c r="D550" s="166"/>
      <c r="E550" s="12"/>
      <c r="F550" s="12"/>
      <c r="G550" s="22"/>
      <c r="H550" s="12"/>
      <c r="I550" s="12"/>
    </row>
    <row r="551" spans="1:9" x14ac:dyDescent="0.2">
      <c r="A551" s="12"/>
      <c r="B551" s="166"/>
      <c r="C551" s="166"/>
      <c r="D551" s="166"/>
      <c r="E551" s="12"/>
      <c r="F551" s="12"/>
      <c r="G551" s="22"/>
      <c r="H551" s="12"/>
      <c r="I551" s="12"/>
    </row>
    <row r="552" spans="1:9" x14ac:dyDescent="0.2">
      <c r="A552" s="12"/>
      <c r="B552" s="166"/>
      <c r="C552" s="166"/>
      <c r="D552" s="166"/>
      <c r="E552" s="12"/>
      <c r="F552" s="12"/>
      <c r="G552" s="22"/>
      <c r="H552" s="12"/>
      <c r="I552" s="12"/>
    </row>
    <row r="553" spans="1:9" x14ac:dyDescent="0.2">
      <c r="A553" s="12"/>
      <c r="B553" s="166"/>
      <c r="C553" s="166"/>
      <c r="D553" s="166"/>
      <c r="E553" s="12"/>
      <c r="F553" s="12"/>
      <c r="G553" s="22"/>
      <c r="H553" s="12"/>
      <c r="I553" s="12"/>
    </row>
    <row r="554" spans="1:9" x14ac:dyDescent="0.2">
      <c r="A554" s="12"/>
      <c r="B554" s="166"/>
      <c r="C554" s="166"/>
      <c r="D554" s="166"/>
      <c r="E554" s="12"/>
      <c r="F554" s="12"/>
      <c r="G554" s="22"/>
      <c r="H554" s="12"/>
      <c r="I554" s="12"/>
    </row>
    <row r="555" spans="1:9" x14ac:dyDescent="0.2">
      <c r="A555" s="12"/>
      <c r="B555" s="166"/>
      <c r="C555" s="166"/>
      <c r="D555" s="166"/>
      <c r="E555" s="12"/>
      <c r="F555" s="12"/>
      <c r="G555" s="22"/>
      <c r="H555" s="12"/>
      <c r="I555" s="12"/>
    </row>
    <row r="556" spans="1:9" x14ac:dyDescent="0.2">
      <c r="A556" s="12"/>
      <c r="B556" s="166"/>
      <c r="C556" s="166"/>
      <c r="D556" s="166"/>
      <c r="E556" s="12"/>
      <c r="F556" s="12"/>
      <c r="G556" s="22"/>
      <c r="H556" s="12"/>
      <c r="I556" s="12"/>
    </row>
    <row r="557" spans="1:9" x14ac:dyDescent="0.2">
      <c r="A557" s="12"/>
      <c r="B557" s="166"/>
      <c r="C557" s="166"/>
      <c r="D557" s="166"/>
      <c r="E557" s="12"/>
      <c r="F557" s="12"/>
      <c r="G557" s="22"/>
      <c r="H557" s="12"/>
      <c r="I557" s="12"/>
    </row>
    <row r="558" spans="1:9" x14ac:dyDescent="0.2">
      <c r="A558" s="12"/>
      <c r="B558" s="166"/>
      <c r="C558" s="166"/>
      <c r="D558" s="166"/>
      <c r="E558" s="12"/>
      <c r="F558" s="12"/>
      <c r="G558" s="22"/>
      <c r="H558" s="12"/>
      <c r="I558" s="12"/>
    </row>
    <row r="559" spans="1:9" x14ac:dyDescent="0.2">
      <c r="A559" s="12"/>
      <c r="B559" s="166"/>
      <c r="C559" s="166"/>
      <c r="D559" s="166"/>
      <c r="E559" s="12"/>
      <c r="F559" s="12"/>
      <c r="G559" s="22"/>
      <c r="H559" s="12"/>
      <c r="I559" s="12"/>
    </row>
    <row r="560" spans="1:9" x14ac:dyDescent="0.2">
      <c r="A560" s="12"/>
      <c r="B560" s="166"/>
      <c r="C560" s="166"/>
      <c r="D560" s="166"/>
      <c r="E560" s="12"/>
      <c r="F560" s="12"/>
      <c r="G560" s="22"/>
      <c r="H560" s="12"/>
      <c r="I560" s="12"/>
    </row>
    <row r="561" spans="1:9" x14ac:dyDescent="0.2">
      <c r="A561" s="12"/>
      <c r="B561" s="166"/>
      <c r="C561" s="166"/>
      <c r="D561" s="166"/>
      <c r="E561" s="12"/>
      <c r="F561" s="12"/>
      <c r="G561" s="22"/>
      <c r="H561" s="12"/>
      <c r="I561" s="12"/>
    </row>
    <row r="562" spans="1:9" x14ac:dyDescent="0.2">
      <c r="A562" s="12"/>
      <c r="B562" s="166"/>
      <c r="C562" s="166"/>
      <c r="D562" s="166"/>
      <c r="E562" s="12"/>
      <c r="F562" s="12"/>
      <c r="G562" s="22"/>
      <c r="H562" s="12"/>
      <c r="I562" s="12"/>
    </row>
    <row r="563" spans="1:9" x14ac:dyDescent="0.2">
      <c r="A563" s="12"/>
      <c r="B563" s="166"/>
      <c r="C563" s="166"/>
      <c r="D563" s="166"/>
      <c r="E563" s="12"/>
      <c r="F563" s="12"/>
      <c r="G563" s="22"/>
      <c r="H563" s="12"/>
      <c r="I563" s="12"/>
    </row>
    <row r="564" spans="1:9" x14ac:dyDescent="0.2">
      <c r="A564" s="12"/>
      <c r="B564" s="166"/>
      <c r="C564" s="166"/>
      <c r="D564" s="166"/>
      <c r="E564" s="12"/>
      <c r="F564" s="12"/>
      <c r="G564" s="22"/>
      <c r="H564" s="12"/>
      <c r="I564" s="12"/>
    </row>
    <row r="565" spans="1:9" x14ac:dyDescent="0.2">
      <c r="A565" s="12"/>
      <c r="B565" s="166"/>
      <c r="C565" s="166"/>
      <c r="D565" s="166"/>
      <c r="E565" s="12"/>
      <c r="F565" s="12"/>
      <c r="G565" s="22"/>
      <c r="H565" s="12"/>
      <c r="I565" s="12"/>
    </row>
    <row r="566" spans="1:9" x14ac:dyDescent="0.2">
      <c r="A566" s="12"/>
      <c r="B566" s="166"/>
      <c r="C566" s="166"/>
      <c r="D566" s="166"/>
      <c r="E566" s="12"/>
      <c r="F566" s="12"/>
      <c r="G566" s="22"/>
      <c r="H566" s="12"/>
      <c r="I566" s="12"/>
    </row>
    <row r="567" spans="1:9" x14ac:dyDescent="0.2">
      <c r="A567" s="12"/>
      <c r="B567" s="166"/>
      <c r="C567" s="166"/>
      <c r="D567" s="166"/>
      <c r="E567" s="12"/>
      <c r="F567" s="12"/>
      <c r="G567" s="22"/>
      <c r="H567" s="12"/>
      <c r="I567" s="12"/>
    </row>
    <row r="568" spans="1:9" x14ac:dyDescent="0.2">
      <c r="A568" s="12"/>
      <c r="B568" s="166"/>
      <c r="C568" s="166"/>
      <c r="D568" s="166"/>
      <c r="E568" s="12"/>
      <c r="F568" s="12"/>
      <c r="G568" s="22"/>
      <c r="H568" s="12"/>
      <c r="I568" s="12"/>
    </row>
    <row r="569" spans="1:9" x14ac:dyDescent="0.2">
      <c r="A569" s="12"/>
      <c r="B569" s="166"/>
      <c r="C569" s="166"/>
      <c r="D569" s="166"/>
      <c r="E569" s="12"/>
      <c r="F569" s="12"/>
      <c r="G569" s="22"/>
      <c r="H569" s="12"/>
      <c r="I569" s="12"/>
    </row>
    <row r="570" spans="1:9" x14ac:dyDescent="0.2">
      <c r="A570" s="12"/>
      <c r="B570" s="166"/>
      <c r="C570" s="166"/>
      <c r="D570" s="166"/>
      <c r="E570" s="12"/>
      <c r="F570" s="12"/>
      <c r="G570" s="22"/>
      <c r="H570" s="12"/>
      <c r="I570" s="12"/>
    </row>
    <row r="571" spans="1:9" x14ac:dyDescent="0.2">
      <c r="A571" s="12"/>
      <c r="B571" s="166"/>
      <c r="C571" s="166"/>
      <c r="D571" s="166"/>
      <c r="E571" s="12"/>
      <c r="F571" s="12"/>
      <c r="G571" s="22"/>
      <c r="H571" s="12"/>
      <c r="I571" s="12"/>
    </row>
    <row r="572" spans="1:9" x14ac:dyDescent="0.2">
      <c r="A572" s="12"/>
      <c r="B572" s="166"/>
      <c r="C572" s="166"/>
      <c r="D572" s="166"/>
      <c r="E572" s="12"/>
      <c r="F572" s="12"/>
      <c r="G572" s="22"/>
      <c r="H572" s="12"/>
      <c r="I572" s="12"/>
    </row>
    <row r="573" spans="1:9" x14ac:dyDescent="0.2">
      <c r="A573" s="12"/>
      <c r="B573" s="166"/>
      <c r="C573" s="166"/>
      <c r="D573" s="166"/>
      <c r="E573" s="12"/>
      <c r="F573" s="12"/>
      <c r="G573" s="22"/>
      <c r="H573" s="12"/>
      <c r="I573" s="12"/>
    </row>
    <row r="574" spans="1:9" x14ac:dyDescent="0.2">
      <c r="A574" s="12"/>
      <c r="B574" s="166"/>
      <c r="C574" s="166"/>
      <c r="D574" s="166"/>
      <c r="E574" s="12"/>
      <c r="F574" s="12"/>
      <c r="G574" s="22"/>
      <c r="H574" s="12"/>
      <c r="I574" s="12"/>
    </row>
    <row r="575" spans="1:9" x14ac:dyDescent="0.2">
      <c r="A575" s="12"/>
      <c r="B575" s="166"/>
      <c r="C575" s="166"/>
      <c r="D575" s="166"/>
      <c r="E575" s="12"/>
      <c r="F575" s="12"/>
      <c r="G575" s="22"/>
      <c r="H575" s="12"/>
      <c r="I575" s="12"/>
    </row>
    <row r="576" spans="1:9" x14ac:dyDescent="0.2">
      <c r="A576" s="12"/>
      <c r="B576" s="166"/>
      <c r="C576" s="166"/>
      <c r="D576" s="166"/>
      <c r="E576" s="12"/>
      <c r="F576" s="12"/>
      <c r="G576" s="22"/>
      <c r="H576" s="12"/>
      <c r="I576" s="12"/>
    </row>
    <row r="577" spans="1:9" x14ac:dyDescent="0.2">
      <c r="A577" s="12"/>
      <c r="B577" s="166"/>
      <c r="C577" s="166"/>
      <c r="D577" s="166"/>
      <c r="E577" s="12"/>
      <c r="F577" s="12"/>
      <c r="G577" s="22"/>
      <c r="H577" s="12"/>
      <c r="I577" s="12"/>
    </row>
    <row r="578" spans="1:9" x14ac:dyDescent="0.2">
      <c r="A578" s="12"/>
      <c r="B578" s="166"/>
      <c r="C578" s="166"/>
      <c r="D578" s="166"/>
      <c r="E578" s="12"/>
      <c r="F578" s="12"/>
      <c r="G578" s="22"/>
      <c r="H578" s="12"/>
      <c r="I578" s="12"/>
    </row>
    <row r="579" spans="1:9" x14ac:dyDescent="0.2">
      <c r="A579" s="12"/>
      <c r="B579" s="166"/>
      <c r="C579" s="166"/>
      <c r="D579" s="166"/>
      <c r="E579" s="12"/>
      <c r="F579" s="12"/>
      <c r="G579" s="22"/>
      <c r="H579" s="12"/>
      <c r="I579" s="12"/>
    </row>
    <row r="580" spans="1:9" x14ac:dyDescent="0.2">
      <c r="A580" s="12"/>
      <c r="B580" s="166"/>
      <c r="C580" s="166"/>
      <c r="D580" s="166"/>
      <c r="E580" s="12"/>
      <c r="F580" s="12"/>
      <c r="G580" s="22"/>
      <c r="H580" s="12"/>
      <c r="I580" s="12"/>
    </row>
    <row r="581" spans="1:9" x14ac:dyDescent="0.2">
      <c r="A581" s="12"/>
      <c r="B581" s="166"/>
      <c r="C581" s="166"/>
      <c r="D581" s="166"/>
      <c r="E581" s="12"/>
      <c r="F581" s="12"/>
      <c r="G581" s="22"/>
      <c r="H581" s="12"/>
      <c r="I581" s="12"/>
    </row>
    <row r="582" spans="1:9" x14ac:dyDescent="0.2">
      <c r="A582" s="12"/>
      <c r="B582" s="166"/>
      <c r="C582" s="166"/>
      <c r="D582" s="166"/>
      <c r="E582" s="12"/>
      <c r="F582" s="12"/>
      <c r="G582" s="22"/>
      <c r="H582" s="12"/>
      <c r="I582" s="12"/>
    </row>
    <row r="583" spans="1:9" x14ac:dyDescent="0.2">
      <c r="A583" s="12"/>
      <c r="B583" s="166"/>
      <c r="C583" s="166"/>
      <c r="D583" s="166"/>
      <c r="E583" s="12"/>
      <c r="F583" s="12"/>
      <c r="G583" s="22"/>
      <c r="H583" s="12"/>
      <c r="I583" s="12"/>
    </row>
    <row r="584" spans="1:9" x14ac:dyDescent="0.2">
      <c r="A584" s="12"/>
      <c r="B584" s="166"/>
      <c r="C584" s="166"/>
      <c r="D584" s="166"/>
      <c r="E584" s="12"/>
      <c r="F584" s="12"/>
      <c r="G584" s="22"/>
      <c r="H584" s="12"/>
      <c r="I584" s="12"/>
    </row>
    <row r="585" spans="1:9" x14ac:dyDescent="0.2">
      <c r="A585" s="12"/>
      <c r="B585" s="166"/>
      <c r="C585" s="166"/>
      <c r="D585" s="166"/>
      <c r="E585" s="12"/>
      <c r="F585" s="12"/>
      <c r="G585" s="22"/>
      <c r="H585" s="12"/>
      <c r="I585" s="12"/>
    </row>
    <row r="586" spans="1:9" x14ac:dyDescent="0.2">
      <c r="A586" s="12"/>
      <c r="B586" s="166"/>
      <c r="C586" s="166"/>
      <c r="D586" s="166"/>
      <c r="E586" s="12"/>
      <c r="F586" s="12"/>
      <c r="G586" s="22"/>
      <c r="H586" s="12"/>
      <c r="I586" s="12"/>
    </row>
    <row r="587" spans="1:9" x14ac:dyDescent="0.2">
      <c r="A587" s="12"/>
      <c r="B587" s="166"/>
      <c r="C587" s="166"/>
      <c r="D587" s="166"/>
      <c r="E587" s="12"/>
      <c r="F587" s="12"/>
      <c r="G587" s="22"/>
      <c r="H587" s="12"/>
      <c r="I587" s="12"/>
    </row>
    <row r="588" spans="1:9" x14ac:dyDescent="0.2">
      <c r="A588" s="12"/>
      <c r="B588" s="166"/>
      <c r="C588" s="166"/>
      <c r="D588" s="166"/>
      <c r="E588" s="12"/>
      <c r="F588" s="12"/>
      <c r="G588" s="22"/>
      <c r="H588" s="12"/>
      <c r="I588" s="12"/>
    </row>
    <row r="589" spans="1:9" x14ac:dyDescent="0.2">
      <c r="A589" s="12"/>
      <c r="B589" s="166"/>
      <c r="C589" s="166"/>
      <c r="D589" s="166"/>
      <c r="E589" s="12"/>
      <c r="F589" s="12"/>
      <c r="G589" s="22"/>
      <c r="H589" s="12"/>
      <c r="I589" s="12"/>
    </row>
    <row r="590" spans="1:9" x14ac:dyDescent="0.2">
      <c r="A590" s="12"/>
      <c r="B590" s="166"/>
      <c r="C590" s="166"/>
      <c r="D590" s="166"/>
      <c r="E590" s="12"/>
      <c r="F590" s="12"/>
      <c r="G590" s="22"/>
      <c r="H590" s="12"/>
      <c r="I590" s="12"/>
    </row>
    <row r="591" spans="1:9" x14ac:dyDescent="0.2">
      <c r="A591" s="12"/>
      <c r="B591" s="166"/>
      <c r="C591" s="166"/>
      <c r="D591" s="166"/>
      <c r="E591" s="12"/>
      <c r="F591" s="12"/>
      <c r="G591" s="22"/>
      <c r="H591" s="12"/>
      <c r="I591" s="12"/>
    </row>
    <row r="592" spans="1:9" x14ac:dyDescent="0.2">
      <c r="A592" s="12"/>
      <c r="B592" s="166"/>
      <c r="C592" s="166"/>
      <c r="D592" s="166"/>
      <c r="E592" s="12"/>
      <c r="F592" s="12"/>
      <c r="G592" s="22"/>
      <c r="H592" s="12"/>
      <c r="I592" s="12"/>
    </row>
    <row r="593" spans="1:9" x14ac:dyDescent="0.2">
      <c r="A593" s="12"/>
      <c r="B593" s="166"/>
      <c r="C593" s="166"/>
      <c r="D593" s="166"/>
      <c r="E593" s="12"/>
      <c r="F593" s="12"/>
      <c r="G593" s="22"/>
      <c r="H593" s="12"/>
      <c r="I593" s="12"/>
    </row>
    <row r="594" spans="1:9" x14ac:dyDescent="0.2">
      <c r="A594" s="12"/>
      <c r="B594" s="166"/>
      <c r="C594" s="166"/>
      <c r="D594" s="166"/>
      <c r="E594" s="12"/>
      <c r="F594" s="12"/>
      <c r="G594" s="22"/>
      <c r="H594" s="12"/>
      <c r="I594" s="12"/>
    </row>
    <row r="595" spans="1:9" x14ac:dyDescent="0.2">
      <c r="A595" s="12"/>
      <c r="B595" s="166"/>
      <c r="C595" s="166"/>
      <c r="D595" s="166"/>
      <c r="E595" s="12"/>
      <c r="F595" s="12"/>
      <c r="G595" s="22"/>
      <c r="H595" s="12"/>
      <c r="I595" s="12"/>
    </row>
    <row r="596" spans="1:9" x14ac:dyDescent="0.2">
      <c r="A596" s="12"/>
      <c r="B596" s="166"/>
      <c r="C596" s="166"/>
      <c r="D596" s="166"/>
      <c r="E596" s="12"/>
      <c r="F596" s="12"/>
      <c r="G596" s="22"/>
      <c r="H596" s="12"/>
      <c r="I596" s="12"/>
    </row>
    <row r="597" spans="1:9" x14ac:dyDescent="0.2">
      <c r="A597" s="12"/>
      <c r="B597" s="166"/>
      <c r="C597" s="166"/>
      <c r="D597" s="166"/>
      <c r="E597" s="12"/>
      <c r="F597" s="12"/>
      <c r="G597" s="22"/>
      <c r="H597" s="12"/>
      <c r="I597" s="12"/>
    </row>
    <row r="598" spans="1:9" x14ac:dyDescent="0.2">
      <c r="A598" s="12"/>
      <c r="B598" s="166"/>
      <c r="C598" s="166"/>
      <c r="D598" s="166"/>
      <c r="E598" s="12"/>
      <c r="F598" s="12"/>
      <c r="G598" s="22"/>
      <c r="H598" s="12"/>
      <c r="I598" s="12"/>
    </row>
    <row r="599" spans="1:9" x14ac:dyDescent="0.2">
      <c r="A599" s="12"/>
      <c r="B599" s="166"/>
      <c r="C599" s="166"/>
      <c r="D599" s="166"/>
      <c r="E599" s="12"/>
      <c r="F599" s="12"/>
      <c r="G599" s="22"/>
      <c r="H599" s="12"/>
      <c r="I599" s="12"/>
    </row>
    <row r="600" spans="1:9" x14ac:dyDescent="0.2">
      <c r="A600" s="12"/>
      <c r="B600" s="166"/>
      <c r="C600" s="166"/>
      <c r="D600" s="166"/>
      <c r="E600" s="12"/>
      <c r="F600" s="12"/>
      <c r="G600" s="22"/>
      <c r="H600" s="12"/>
      <c r="I600" s="12"/>
    </row>
    <row r="601" spans="1:9" x14ac:dyDescent="0.2">
      <c r="A601" s="12"/>
      <c r="B601" s="166"/>
      <c r="C601" s="166"/>
      <c r="D601" s="166"/>
      <c r="E601" s="12"/>
      <c r="F601" s="12"/>
      <c r="G601" s="22"/>
      <c r="H601" s="12"/>
      <c r="I601" s="12"/>
    </row>
    <row r="602" spans="1:9" x14ac:dyDescent="0.2">
      <c r="A602" s="12"/>
      <c r="B602" s="166"/>
      <c r="C602" s="166"/>
      <c r="D602" s="166"/>
      <c r="E602" s="12"/>
      <c r="F602" s="12"/>
      <c r="G602" s="22"/>
      <c r="H602" s="12"/>
      <c r="I602" s="12"/>
    </row>
    <row r="603" spans="1:9" x14ac:dyDescent="0.2">
      <c r="A603" s="12"/>
      <c r="B603" s="166"/>
      <c r="C603" s="166"/>
      <c r="D603" s="166"/>
      <c r="E603" s="12"/>
      <c r="F603" s="12"/>
      <c r="G603" s="22"/>
      <c r="H603" s="12"/>
      <c r="I603" s="12"/>
    </row>
    <row r="604" spans="1:9" x14ac:dyDescent="0.2">
      <c r="A604" s="12"/>
      <c r="B604" s="166"/>
      <c r="C604" s="166"/>
      <c r="D604" s="166"/>
      <c r="E604" s="12"/>
      <c r="F604" s="12"/>
      <c r="G604" s="22"/>
      <c r="H604" s="12"/>
      <c r="I604" s="12"/>
    </row>
    <row r="605" spans="1:9" x14ac:dyDescent="0.2">
      <c r="A605" s="12"/>
      <c r="B605" s="166"/>
      <c r="C605" s="166"/>
      <c r="D605" s="166"/>
      <c r="E605" s="12"/>
      <c r="F605" s="12"/>
      <c r="G605" s="22"/>
      <c r="H605" s="12"/>
      <c r="I605" s="12"/>
    </row>
    <row r="606" spans="1:9" x14ac:dyDescent="0.2">
      <c r="A606" s="12"/>
      <c r="B606" s="166"/>
      <c r="C606" s="166"/>
      <c r="D606" s="166"/>
      <c r="E606" s="12"/>
      <c r="F606" s="12"/>
      <c r="G606" s="22"/>
      <c r="H606" s="12"/>
      <c r="I606" s="12"/>
    </row>
    <row r="607" spans="1:9" x14ac:dyDescent="0.2">
      <c r="A607" s="12"/>
      <c r="B607" s="166"/>
      <c r="C607" s="166"/>
      <c r="D607" s="166"/>
      <c r="E607" s="12"/>
      <c r="F607" s="12"/>
      <c r="G607" s="22"/>
      <c r="H607" s="12"/>
      <c r="I607" s="12"/>
    </row>
    <row r="608" spans="1:9" x14ac:dyDescent="0.2">
      <c r="A608" s="12"/>
      <c r="B608" s="166"/>
      <c r="C608" s="166"/>
      <c r="D608" s="166"/>
      <c r="E608" s="12"/>
      <c r="F608" s="12"/>
      <c r="G608" s="22"/>
      <c r="H608" s="12"/>
      <c r="I608" s="12"/>
    </row>
    <row r="609" spans="1:9" x14ac:dyDescent="0.2">
      <c r="A609" s="12"/>
      <c r="B609" s="166"/>
      <c r="C609" s="166"/>
      <c r="D609" s="166"/>
      <c r="E609" s="12"/>
      <c r="F609" s="12"/>
      <c r="G609" s="22"/>
      <c r="H609" s="12"/>
      <c r="I609" s="12"/>
    </row>
    <row r="610" spans="1:9" x14ac:dyDescent="0.2">
      <c r="A610" s="12"/>
      <c r="B610" s="166"/>
      <c r="C610" s="166"/>
      <c r="D610" s="166"/>
      <c r="E610" s="12"/>
      <c r="F610" s="12"/>
      <c r="G610" s="22"/>
      <c r="H610" s="12"/>
      <c r="I610" s="12"/>
    </row>
    <row r="611" spans="1:9" x14ac:dyDescent="0.2">
      <c r="A611" s="12"/>
      <c r="B611" s="166"/>
      <c r="C611" s="166"/>
      <c r="D611" s="166"/>
      <c r="E611" s="12"/>
      <c r="F611" s="12"/>
      <c r="G611" s="22"/>
      <c r="H611" s="12"/>
      <c r="I611" s="12"/>
    </row>
    <row r="612" spans="1:9" x14ac:dyDescent="0.2">
      <c r="A612" s="12"/>
      <c r="B612" s="166"/>
      <c r="C612" s="166"/>
      <c r="D612" s="166"/>
      <c r="E612" s="12"/>
      <c r="F612" s="12"/>
      <c r="G612" s="22"/>
      <c r="H612" s="12"/>
      <c r="I612" s="12"/>
    </row>
    <row r="613" spans="1:9" x14ac:dyDescent="0.2">
      <c r="A613" s="12"/>
      <c r="B613" s="166"/>
      <c r="C613" s="166"/>
      <c r="D613" s="166"/>
      <c r="E613" s="12"/>
      <c r="F613" s="12"/>
      <c r="G613" s="22"/>
      <c r="H613" s="12"/>
      <c r="I613" s="12"/>
    </row>
    <row r="614" spans="1:9" x14ac:dyDescent="0.2">
      <c r="A614" s="12"/>
      <c r="B614" s="166"/>
      <c r="C614" s="166"/>
      <c r="D614" s="166"/>
      <c r="E614" s="12"/>
      <c r="F614" s="12"/>
      <c r="G614" s="22"/>
      <c r="H614" s="12"/>
      <c r="I614" s="12"/>
    </row>
    <row r="615" spans="1:9" x14ac:dyDescent="0.2">
      <c r="A615" s="12"/>
      <c r="B615" s="166"/>
      <c r="C615" s="166"/>
      <c r="D615" s="166"/>
      <c r="E615" s="12"/>
      <c r="F615" s="12"/>
      <c r="G615" s="22"/>
      <c r="H615" s="12"/>
      <c r="I615" s="12"/>
    </row>
    <row r="616" spans="1:9" x14ac:dyDescent="0.2">
      <c r="A616" s="12"/>
      <c r="B616" s="166"/>
      <c r="C616" s="166"/>
      <c r="D616" s="166"/>
      <c r="E616" s="12"/>
      <c r="F616" s="12"/>
      <c r="G616" s="22"/>
      <c r="H616" s="12"/>
      <c r="I616" s="12"/>
    </row>
    <row r="617" spans="1:9" x14ac:dyDescent="0.2">
      <c r="A617" s="12"/>
      <c r="B617" s="166"/>
      <c r="C617" s="166"/>
      <c r="D617" s="166"/>
      <c r="E617" s="12"/>
      <c r="F617" s="12"/>
      <c r="G617" s="22"/>
      <c r="H617" s="12"/>
      <c r="I617" s="12"/>
    </row>
    <row r="618" spans="1:9" x14ac:dyDescent="0.2">
      <c r="A618" s="12"/>
      <c r="B618" s="166"/>
      <c r="C618" s="166"/>
      <c r="D618" s="166"/>
      <c r="E618" s="12"/>
      <c r="F618" s="12"/>
      <c r="G618" s="22"/>
      <c r="H618" s="12"/>
      <c r="I618" s="12"/>
    </row>
    <row r="619" spans="1:9" x14ac:dyDescent="0.2">
      <c r="A619" s="12"/>
      <c r="B619" s="166"/>
      <c r="C619" s="166"/>
      <c r="D619" s="166"/>
      <c r="E619" s="12"/>
      <c r="F619" s="12"/>
      <c r="G619" s="22"/>
      <c r="H619" s="12"/>
      <c r="I619" s="12"/>
    </row>
    <row r="620" spans="1:9" x14ac:dyDescent="0.2">
      <c r="A620" s="12"/>
      <c r="B620" s="166"/>
      <c r="C620" s="166"/>
      <c r="D620" s="166"/>
      <c r="E620" s="12"/>
      <c r="F620" s="12"/>
      <c r="G620" s="22"/>
      <c r="H620" s="12"/>
      <c r="I620" s="12"/>
    </row>
    <row r="621" spans="1:9" x14ac:dyDescent="0.2">
      <c r="A621" s="12"/>
      <c r="B621" s="166"/>
      <c r="C621" s="166"/>
      <c r="D621" s="166"/>
      <c r="E621" s="12"/>
      <c r="F621" s="12"/>
      <c r="G621" s="22"/>
      <c r="H621" s="12"/>
      <c r="I621" s="12"/>
    </row>
    <row r="622" spans="1:9" x14ac:dyDescent="0.2">
      <c r="A622" s="12"/>
      <c r="B622" s="166"/>
      <c r="C622" s="166"/>
      <c r="D622" s="166"/>
      <c r="E622" s="12"/>
      <c r="F622" s="12"/>
      <c r="G622" s="22"/>
      <c r="H622" s="12"/>
      <c r="I622" s="12"/>
    </row>
    <row r="623" spans="1:9" x14ac:dyDescent="0.2">
      <c r="A623" s="12"/>
      <c r="B623" s="166"/>
      <c r="C623" s="166"/>
      <c r="D623" s="166"/>
      <c r="E623" s="12"/>
      <c r="F623" s="12"/>
      <c r="G623" s="22"/>
      <c r="H623" s="12"/>
      <c r="I623" s="12"/>
    </row>
    <row r="624" spans="1:9" x14ac:dyDescent="0.2">
      <c r="A624" s="12"/>
      <c r="B624" s="166"/>
      <c r="C624" s="166"/>
      <c r="D624" s="166"/>
      <c r="E624" s="12"/>
      <c r="F624" s="12"/>
      <c r="G624" s="22"/>
      <c r="H624" s="12"/>
      <c r="I624" s="12"/>
    </row>
    <row r="625" spans="1:9" x14ac:dyDescent="0.2">
      <c r="A625" s="12"/>
      <c r="B625" s="166"/>
      <c r="C625" s="166"/>
      <c r="D625" s="166"/>
      <c r="E625" s="12"/>
      <c r="F625" s="12"/>
      <c r="G625" s="22"/>
      <c r="H625" s="12"/>
      <c r="I625" s="12"/>
    </row>
    <row r="626" spans="1:9" x14ac:dyDescent="0.2">
      <c r="A626" s="12"/>
      <c r="B626" s="166"/>
      <c r="C626" s="166"/>
      <c r="D626" s="166"/>
      <c r="E626" s="12"/>
      <c r="F626" s="12"/>
      <c r="G626" s="22"/>
      <c r="H626" s="12"/>
      <c r="I626" s="12"/>
    </row>
    <row r="627" spans="1:9" x14ac:dyDescent="0.2">
      <c r="A627" s="12"/>
      <c r="B627" s="166"/>
      <c r="C627" s="166"/>
      <c r="D627" s="166"/>
      <c r="E627" s="12"/>
      <c r="F627" s="12"/>
      <c r="G627" s="22"/>
      <c r="H627" s="12"/>
      <c r="I627" s="12"/>
    </row>
    <row r="628" spans="1:9" x14ac:dyDescent="0.2">
      <c r="A628" s="12"/>
      <c r="B628" s="166"/>
      <c r="C628" s="166"/>
      <c r="D628" s="166"/>
      <c r="E628" s="12"/>
      <c r="F628" s="12"/>
      <c r="G628" s="22"/>
      <c r="H628" s="12"/>
      <c r="I628" s="12"/>
    </row>
    <row r="629" spans="1:9" x14ac:dyDescent="0.2">
      <c r="A629" s="12"/>
      <c r="B629" s="166"/>
      <c r="C629" s="166"/>
      <c r="D629" s="166"/>
      <c r="E629" s="12"/>
      <c r="F629" s="12"/>
      <c r="G629" s="22"/>
      <c r="H629" s="12"/>
      <c r="I629" s="12"/>
    </row>
    <row r="630" spans="1:9" x14ac:dyDescent="0.2">
      <c r="A630" s="12"/>
      <c r="B630" s="166"/>
      <c r="C630" s="166"/>
      <c r="D630" s="166"/>
      <c r="E630" s="12"/>
      <c r="F630" s="12"/>
      <c r="G630" s="22"/>
      <c r="H630" s="12"/>
      <c r="I630" s="12"/>
    </row>
    <row r="631" spans="1:9" x14ac:dyDescent="0.2">
      <c r="A631" s="12"/>
      <c r="B631" s="166"/>
      <c r="C631" s="166"/>
      <c r="D631" s="166"/>
      <c r="E631" s="12"/>
      <c r="F631" s="12"/>
      <c r="G631" s="22"/>
      <c r="H631" s="12"/>
      <c r="I631" s="12"/>
    </row>
    <row r="632" spans="1:9" x14ac:dyDescent="0.2">
      <c r="A632" s="12"/>
      <c r="B632" s="166"/>
      <c r="C632" s="166"/>
      <c r="D632" s="166"/>
      <c r="E632" s="12"/>
      <c r="F632" s="12"/>
      <c r="G632" s="22"/>
      <c r="H632" s="12"/>
      <c r="I632" s="12"/>
    </row>
    <row r="633" spans="1:9" x14ac:dyDescent="0.2">
      <c r="A633" s="12"/>
      <c r="B633" s="166"/>
      <c r="C633" s="166"/>
      <c r="D633" s="166"/>
      <c r="E633" s="12"/>
      <c r="F633" s="12"/>
      <c r="G633" s="22"/>
      <c r="H633" s="12"/>
      <c r="I633" s="12"/>
    </row>
    <row r="634" spans="1:9" x14ac:dyDescent="0.2">
      <c r="A634" s="12"/>
      <c r="B634" s="166"/>
      <c r="C634" s="166"/>
      <c r="D634" s="166"/>
      <c r="E634" s="12"/>
      <c r="F634" s="12"/>
      <c r="G634" s="22"/>
      <c r="H634" s="12"/>
      <c r="I634" s="12"/>
    </row>
    <row r="635" spans="1:9" x14ac:dyDescent="0.2">
      <c r="A635" s="12"/>
      <c r="B635" s="166"/>
      <c r="C635" s="166"/>
      <c r="D635" s="166"/>
      <c r="E635" s="12"/>
      <c r="F635" s="12"/>
      <c r="G635" s="22"/>
      <c r="H635" s="12"/>
      <c r="I635" s="12"/>
    </row>
    <row r="636" spans="1:9" x14ac:dyDescent="0.2">
      <c r="A636" s="12"/>
      <c r="B636" s="166"/>
      <c r="C636" s="166"/>
      <c r="D636" s="166"/>
      <c r="E636" s="12"/>
      <c r="F636" s="12"/>
      <c r="G636" s="22"/>
      <c r="H636" s="12"/>
      <c r="I636" s="12"/>
    </row>
    <row r="637" spans="1:9" x14ac:dyDescent="0.2">
      <c r="A637" s="12"/>
      <c r="B637" s="166"/>
      <c r="C637" s="166"/>
      <c r="D637" s="166"/>
      <c r="E637" s="12"/>
      <c r="F637" s="12"/>
      <c r="G637" s="22"/>
      <c r="H637" s="12"/>
      <c r="I637" s="12"/>
    </row>
    <row r="638" spans="1:9" x14ac:dyDescent="0.2">
      <c r="A638" s="12"/>
      <c r="B638" s="166"/>
      <c r="C638" s="166"/>
      <c r="D638" s="166"/>
      <c r="E638" s="12"/>
      <c r="F638" s="12"/>
      <c r="G638" s="22"/>
      <c r="H638" s="12"/>
      <c r="I638" s="12"/>
    </row>
    <row r="639" spans="1:9" x14ac:dyDescent="0.2">
      <c r="A639" s="12"/>
      <c r="B639" s="166"/>
      <c r="C639" s="166"/>
      <c r="D639" s="166"/>
      <c r="E639" s="12"/>
      <c r="F639" s="12"/>
      <c r="G639" s="22"/>
      <c r="H639" s="12"/>
      <c r="I639" s="12"/>
    </row>
    <row r="640" spans="1:9" x14ac:dyDescent="0.2">
      <c r="A640" s="12"/>
      <c r="B640" s="166"/>
      <c r="C640" s="166"/>
      <c r="D640" s="166"/>
      <c r="E640" s="12"/>
      <c r="F640" s="12"/>
      <c r="G640" s="22"/>
      <c r="H640" s="12"/>
      <c r="I640" s="12"/>
    </row>
    <row r="641" spans="1:9" x14ac:dyDescent="0.2">
      <c r="A641" s="12"/>
      <c r="B641" s="166"/>
      <c r="C641" s="166"/>
      <c r="D641" s="166"/>
      <c r="E641" s="12"/>
      <c r="F641" s="12"/>
      <c r="G641" s="22"/>
      <c r="H641" s="12"/>
      <c r="I641" s="12"/>
    </row>
    <row r="642" spans="1:9" x14ac:dyDescent="0.2">
      <c r="A642" s="12"/>
      <c r="B642" s="166"/>
      <c r="C642" s="166"/>
      <c r="D642" s="166"/>
      <c r="E642" s="12"/>
      <c r="F642" s="12"/>
      <c r="G642" s="22"/>
      <c r="H642" s="12"/>
      <c r="I642" s="12"/>
    </row>
    <row r="643" spans="1:9" x14ac:dyDescent="0.2">
      <c r="A643" s="12"/>
      <c r="B643" s="166"/>
      <c r="C643" s="166"/>
      <c r="D643" s="166"/>
      <c r="E643" s="12"/>
      <c r="F643" s="12"/>
      <c r="G643" s="22"/>
      <c r="H643" s="12"/>
      <c r="I643" s="12"/>
    </row>
    <row r="644" spans="1:9" x14ac:dyDescent="0.2">
      <c r="A644" s="12"/>
      <c r="B644" s="166"/>
      <c r="C644" s="166"/>
      <c r="D644" s="166"/>
      <c r="E644" s="12"/>
      <c r="F644" s="12"/>
      <c r="G644" s="22"/>
      <c r="H644" s="12"/>
      <c r="I644" s="12"/>
    </row>
    <row r="645" spans="1:9" x14ac:dyDescent="0.2">
      <c r="A645" s="12"/>
      <c r="B645" s="166"/>
      <c r="C645" s="166"/>
      <c r="D645" s="166"/>
      <c r="E645" s="12"/>
      <c r="F645" s="12"/>
      <c r="G645" s="22"/>
      <c r="H645" s="12"/>
      <c r="I645" s="12"/>
    </row>
    <row r="646" spans="1:9" x14ac:dyDescent="0.2">
      <c r="A646" s="12"/>
      <c r="B646" s="166"/>
      <c r="C646" s="166"/>
      <c r="D646" s="166"/>
      <c r="E646" s="12"/>
      <c r="F646" s="12"/>
      <c r="G646" s="22"/>
      <c r="H646" s="12"/>
      <c r="I646" s="12"/>
    </row>
    <row r="647" spans="1:9" x14ac:dyDescent="0.2">
      <c r="A647" s="12"/>
      <c r="B647" s="166"/>
      <c r="C647" s="166"/>
      <c r="D647" s="166"/>
      <c r="E647" s="12"/>
      <c r="F647" s="12"/>
      <c r="G647" s="22"/>
      <c r="H647" s="12"/>
      <c r="I647" s="12"/>
    </row>
    <row r="648" spans="1:9" x14ac:dyDescent="0.2">
      <c r="A648" s="12"/>
      <c r="B648" s="166"/>
      <c r="C648" s="166"/>
      <c r="D648" s="166"/>
      <c r="E648" s="12"/>
      <c r="F648" s="12"/>
      <c r="G648" s="22"/>
      <c r="H648" s="12"/>
      <c r="I648" s="12"/>
    </row>
    <row r="649" spans="1:9" x14ac:dyDescent="0.2">
      <c r="A649" s="12"/>
      <c r="B649" s="166"/>
      <c r="C649" s="166"/>
      <c r="D649" s="166"/>
      <c r="E649" s="12"/>
      <c r="F649" s="12"/>
      <c r="G649" s="22"/>
      <c r="H649" s="12"/>
      <c r="I649" s="12"/>
    </row>
    <row r="650" spans="1:9" x14ac:dyDescent="0.2">
      <c r="A650" s="12"/>
      <c r="B650" s="166"/>
      <c r="C650" s="166"/>
      <c r="D650" s="166"/>
      <c r="E650" s="12"/>
      <c r="F650" s="12"/>
      <c r="G650" s="22"/>
      <c r="H650" s="12"/>
      <c r="I650" s="12"/>
    </row>
    <row r="651" spans="1:9" x14ac:dyDescent="0.2">
      <c r="A651" s="12"/>
      <c r="B651" s="166"/>
      <c r="C651" s="166"/>
      <c r="D651" s="166"/>
      <c r="E651" s="12"/>
      <c r="F651" s="12"/>
      <c r="G651" s="22"/>
      <c r="H651" s="12"/>
      <c r="I651" s="12"/>
    </row>
    <row r="652" spans="1:9" x14ac:dyDescent="0.2">
      <c r="A652" s="12"/>
      <c r="B652" s="166"/>
      <c r="C652" s="166"/>
      <c r="D652" s="166"/>
      <c r="E652" s="12"/>
      <c r="F652" s="12"/>
      <c r="G652" s="22"/>
      <c r="H652" s="12"/>
      <c r="I652" s="12"/>
    </row>
    <row r="653" spans="1:9" x14ac:dyDescent="0.2">
      <c r="A653" s="12"/>
      <c r="B653" s="166"/>
      <c r="C653" s="166"/>
      <c r="D653" s="166"/>
      <c r="E653" s="12"/>
      <c r="F653" s="12"/>
      <c r="G653" s="22"/>
      <c r="H653" s="12"/>
      <c r="I653" s="12"/>
    </row>
    <row r="654" spans="1:9" x14ac:dyDescent="0.2">
      <c r="A654" s="12"/>
      <c r="B654" s="166"/>
      <c r="C654" s="166"/>
      <c r="D654" s="166"/>
      <c r="E654" s="12"/>
      <c r="F654" s="12"/>
      <c r="G654" s="22"/>
      <c r="H654" s="12"/>
      <c r="I654" s="12"/>
    </row>
    <row r="655" spans="1:9" x14ac:dyDescent="0.2">
      <c r="A655" s="12"/>
      <c r="B655" s="166"/>
      <c r="C655" s="166"/>
      <c r="D655" s="166"/>
      <c r="E655" s="12"/>
      <c r="F655" s="12"/>
      <c r="G655" s="22"/>
      <c r="H655" s="12"/>
      <c r="I655" s="12"/>
    </row>
    <row r="656" spans="1:9" x14ac:dyDescent="0.2">
      <c r="A656" s="12"/>
      <c r="B656" s="166"/>
      <c r="C656" s="166"/>
      <c r="D656" s="166"/>
      <c r="E656" s="12"/>
      <c r="F656" s="12"/>
      <c r="G656" s="22"/>
      <c r="H656" s="12"/>
      <c r="I656" s="12"/>
    </row>
    <row r="657" spans="1:9" x14ac:dyDescent="0.2">
      <c r="A657" s="12"/>
      <c r="B657" s="166"/>
      <c r="C657" s="166"/>
      <c r="D657" s="166"/>
      <c r="E657" s="12"/>
      <c r="F657" s="12"/>
      <c r="G657" s="22"/>
      <c r="H657" s="12"/>
      <c r="I657" s="12"/>
    </row>
    <row r="658" spans="1:9" x14ac:dyDescent="0.2">
      <c r="A658" s="12"/>
      <c r="B658" s="166"/>
      <c r="C658" s="166"/>
      <c r="D658" s="166"/>
      <c r="E658" s="12"/>
      <c r="F658" s="12"/>
      <c r="G658" s="22"/>
      <c r="H658" s="12"/>
      <c r="I658" s="12"/>
    </row>
    <row r="659" spans="1:9" x14ac:dyDescent="0.2">
      <c r="A659" s="12"/>
      <c r="B659" s="166"/>
      <c r="C659" s="166"/>
      <c r="D659" s="166"/>
      <c r="E659" s="12"/>
      <c r="F659" s="12"/>
      <c r="G659" s="22"/>
      <c r="H659" s="12"/>
      <c r="I659" s="12"/>
    </row>
    <row r="660" spans="1:9" x14ac:dyDescent="0.2">
      <c r="A660" s="12"/>
      <c r="B660" s="166"/>
      <c r="C660" s="166"/>
      <c r="D660" s="166"/>
      <c r="E660" s="12"/>
      <c r="F660" s="12"/>
      <c r="G660" s="22"/>
      <c r="H660" s="12"/>
      <c r="I660" s="12"/>
    </row>
    <row r="661" spans="1:9" x14ac:dyDescent="0.2">
      <c r="A661" s="12"/>
      <c r="B661" s="166"/>
      <c r="C661" s="166"/>
      <c r="D661" s="166"/>
      <c r="E661" s="12"/>
      <c r="F661" s="12"/>
      <c r="G661" s="22"/>
      <c r="H661" s="12"/>
      <c r="I661" s="12"/>
    </row>
    <row r="662" spans="1:9" x14ac:dyDescent="0.2">
      <c r="A662" s="12"/>
      <c r="B662" s="166"/>
      <c r="C662" s="166"/>
      <c r="D662" s="166"/>
      <c r="E662" s="12"/>
      <c r="F662" s="12"/>
      <c r="G662" s="22"/>
      <c r="H662" s="12"/>
      <c r="I662" s="12"/>
    </row>
    <row r="663" spans="1:9" x14ac:dyDescent="0.2">
      <c r="A663" s="12"/>
      <c r="B663" s="166"/>
      <c r="C663" s="166"/>
      <c r="D663" s="166"/>
      <c r="E663" s="12"/>
      <c r="F663" s="12"/>
      <c r="G663" s="22"/>
      <c r="H663" s="12"/>
      <c r="I663" s="12"/>
    </row>
    <row r="664" spans="1:9" x14ac:dyDescent="0.2">
      <c r="A664" s="12"/>
      <c r="B664" s="166"/>
      <c r="C664" s="166"/>
      <c r="D664" s="166"/>
      <c r="E664" s="12"/>
      <c r="F664" s="12"/>
      <c r="G664" s="22"/>
      <c r="H664" s="12"/>
      <c r="I664" s="12"/>
    </row>
    <row r="665" spans="1:9" x14ac:dyDescent="0.2">
      <c r="A665" s="12"/>
      <c r="B665" s="166"/>
      <c r="C665" s="166"/>
      <c r="D665" s="166"/>
      <c r="E665" s="12"/>
      <c r="F665" s="12"/>
      <c r="G665" s="22"/>
      <c r="H665" s="12"/>
      <c r="I665" s="12"/>
    </row>
    <row r="666" spans="1:9" x14ac:dyDescent="0.2">
      <c r="A666" s="12"/>
      <c r="B666" s="166"/>
      <c r="C666" s="166"/>
      <c r="D666" s="166"/>
      <c r="E666" s="12"/>
      <c r="F666" s="12"/>
      <c r="G666" s="22"/>
      <c r="H666" s="12"/>
      <c r="I666" s="12"/>
    </row>
    <row r="667" spans="1:9" x14ac:dyDescent="0.2">
      <c r="A667" s="12"/>
      <c r="B667" s="166"/>
      <c r="C667" s="166"/>
      <c r="D667" s="166"/>
      <c r="E667" s="12"/>
      <c r="F667" s="12"/>
      <c r="G667" s="22"/>
      <c r="H667" s="12"/>
      <c r="I667" s="12"/>
    </row>
    <row r="668" spans="1:9" x14ac:dyDescent="0.2">
      <c r="A668" s="12"/>
      <c r="B668" s="166"/>
      <c r="C668" s="166"/>
      <c r="D668" s="166"/>
      <c r="E668" s="12"/>
      <c r="F668" s="12"/>
      <c r="G668" s="22"/>
      <c r="H668" s="12"/>
      <c r="I668" s="12"/>
    </row>
    <row r="669" spans="1:9" x14ac:dyDescent="0.2">
      <c r="A669" s="12"/>
      <c r="B669" s="166"/>
      <c r="C669" s="166"/>
      <c r="D669" s="166"/>
      <c r="E669" s="12"/>
      <c r="F669" s="12"/>
      <c r="G669" s="22"/>
      <c r="H669" s="12"/>
      <c r="I669" s="12"/>
    </row>
    <row r="670" spans="1:9" x14ac:dyDescent="0.2">
      <c r="A670" s="12"/>
      <c r="B670" s="166"/>
      <c r="C670" s="166"/>
      <c r="D670" s="166"/>
      <c r="E670" s="12"/>
      <c r="F670" s="12"/>
      <c r="G670" s="22"/>
      <c r="H670" s="12"/>
      <c r="I670" s="12"/>
    </row>
    <row r="671" spans="1:9" x14ac:dyDescent="0.2">
      <c r="A671" s="12"/>
      <c r="B671" s="166"/>
      <c r="C671" s="166"/>
      <c r="D671" s="166"/>
      <c r="E671" s="12"/>
      <c r="F671" s="12"/>
      <c r="G671" s="22"/>
      <c r="H671" s="12"/>
      <c r="I671" s="12"/>
    </row>
    <row r="672" spans="1:9" x14ac:dyDescent="0.2">
      <c r="A672" s="12"/>
      <c r="B672" s="166"/>
      <c r="C672" s="166"/>
      <c r="D672" s="166"/>
      <c r="E672" s="12"/>
      <c r="F672" s="12"/>
      <c r="G672" s="22"/>
      <c r="H672" s="12"/>
      <c r="I672" s="12"/>
    </row>
    <row r="673" spans="1:9" x14ac:dyDescent="0.2">
      <c r="A673" s="12"/>
      <c r="B673" s="166"/>
      <c r="C673" s="166"/>
      <c r="D673" s="166"/>
      <c r="E673" s="12"/>
      <c r="F673" s="12"/>
      <c r="G673" s="22"/>
      <c r="H673" s="12"/>
      <c r="I673" s="12"/>
    </row>
    <row r="674" spans="1:9" x14ac:dyDescent="0.2">
      <c r="A674" s="12"/>
      <c r="B674" s="166"/>
      <c r="C674" s="166"/>
      <c r="D674" s="166"/>
      <c r="E674" s="12"/>
      <c r="F674" s="12"/>
      <c r="G674" s="22"/>
      <c r="H674" s="12"/>
      <c r="I674" s="12"/>
    </row>
    <row r="675" spans="1:9" x14ac:dyDescent="0.2">
      <c r="A675" s="12"/>
      <c r="B675" s="166"/>
      <c r="C675" s="166"/>
      <c r="D675" s="166"/>
      <c r="E675" s="12"/>
      <c r="F675" s="12"/>
      <c r="G675" s="22"/>
      <c r="H675" s="12"/>
      <c r="I675" s="12"/>
    </row>
    <row r="676" spans="1:9" x14ac:dyDescent="0.2">
      <c r="A676" s="12"/>
      <c r="B676" s="166"/>
      <c r="C676" s="166"/>
      <c r="D676" s="166"/>
      <c r="E676" s="12"/>
      <c r="F676" s="12"/>
      <c r="G676" s="22"/>
      <c r="H676" s="12"/>
      <c r="I676" s="12"/>
    </row>
    <row r="677" spans="1:9" x14ac:dyDescent="0.2">
      <c r="A677" s="12"/>
      <c r="B677" s="166"/>
      <c r="C677" s="166"/>
      <c r="D677" s="166"/>
      <c r="E677" s="12"/>
      <c r="F677" s="12"/>
      <c r="G677" s="22"/>
      <c r="H677" s="12"/>
      <c r="I677" s="12"/>
    </row>
    <row r="678" spans="1:9" x14ac:dyDescent="0.2">
      <c r="A678" s="12"/>
      <c r="B678" s="166"/>
      <c r="C678" s="166"/>
      <c r="D678" s="166"/>
      <c r="E678" s="12"/>
      <c r="F678" s="12"/>
      <c r="G678" s="22"/>
      <c r="H678" s="12"/>
      <c r="I678" s="12"/>
    </row>
    <row r="679" spans="1:9" x14ac:dyDescent="0.2">
      <c r="A679" s="12"/>
      <c r="B679" s="166"/>
      <c r="C679" s="166"/>
      <c r="D679" s="166"/>
      <c r="E679" s="12"/>
      <c r="F679" s="12"/>
      <c r="G679" s="22"/>
      <c r="H679" s="12"/>
      <c r="I679" s="12"/>
    </row>
    <row r="680" spans="1:9" x14ac:dyDescent="0.2">
      <c r="A680" s="12"/>
      <c r="B680" s="166"/>
      <c r="C680" s="166"/>
      <c r="D680" s="166"/>
      <c r="E680" s="12"/>
      <c r="F680" s="12"/>
      <c r="G680" s="22"/>
      <c r="H680" s="12"/>
      <c r="I680" s="12"/>
    </row>
    <row r="681" spans="1:9" x14ac:dyDescent="0.2">
      <c r="A681" s="12"/>
      <c r="B681" s="166"/>
      <c r="C681" s="166"/>
      <c r="D681" s="166"/>
      <c r="E681" s="12"/>
      <c r="F681" s="12"/>
      <c r="G681" s="22"/>
      <c r="H681" s="12"/>
      <c r="I681" s="12"/>
    </row>
    <row r="682" spans="1:9" x14ac:dyDescent="0.2">
      <c r="A682" s="12"/>
      <c r="B682" s="166"/>
      <c r="C682" s="166"/>
      <c r="D682" s="166"/>
      <c r="E682" s="12"/>
      <c r="F682" s="12"/>
      <c r="G682" s="22"/>
      <c r="H682" s="12"/>
      <c r="I682" s="12"/>
    </row>
    <row r="683" spans="1:9" x14ac:dyDescent="0.2">
      <c r="A683" s="12"/>
      <c r="B683" s="166"/>
      <c r="C683" s="166"/>
      <c r="D683" s="166"/>
      <c r="E683" s="12"/>
      <c r="F683" s="12"/>
      <c r="G683" s="22"/>
      <c r="H683" s="12"/>
      <c r="I683" s="12"/>
    </row>
    <row r="684" spans="1:9" x14ac:dyDescent="0.2">
      <c r="A684" s="12"/>
      <c r="B684" s="166"/>
      <c r="C684" s="166"/>
      <c r="D684" s="166"/>
      <c r="E684" s="12"/>
      <c r="F684" s="12"/>
      <c r="G684" s="22"/>
      <c r="H684" s="12"/>
      <c r="I684" s="12"/>
    </row>
    <row r="685" spans="1:9" x14ac:dyDescent="0.2">
      <c r="A685" s="12"/>
      <c r="B685" s="166"/>
      <c r="C685" s="166"/>
      <c r="D685" s="166"/>
      <c r="E685" s="12"/>
      <c r="F685" s="12"/>
      <c r="G685" s="22"/>
      <c r="H685" s="12"/>
      <c r="I685" s="12"/>
    </row>
    <row r="686" spans="1:9" x14ac:dyDescent="0.2">
      <c r="A686" s="12"/>
      <c r="B686" s="166"/>
      <c r="C686" s="166"/>
      <c r="D686" s="166"/>
      <c r="E686" s="12"/>
      <c r="F686" s="12"/>
      <c r="G686" s="22"/>
      <c r="H686" s="12"/>
      <c r="I686" s="12"/>
    </row>
    <row r="687" spans="1:9" x14ac:dyDescent="0.2">
      <c r="A687" s="12"/>
      <c r="B687" s="166"/>
      <c r="C687" s="166"/>
      <c r="D687" s="166"/>
      <c r="E687" s="12"/>
      <c r="F687" s="12"/>
      <c r="G687" s="22"/>
      <c r="H687" s="12"/>
      <c r="I687" s="12"/>
    </row>
    <row r="688" spans="1:9" x14ac:dyDescent="0.2">
      <c r="A688" s="12"/>
      <c r="B688" s="166"/>
      <c r="C688" s="166"/>
      <c r="D688" s="166"/>
      <c r="E688" s="12"/>
      <c r="F688" s="12"/>
      <c r="G688" s="22"/>
      <c r="H688" s="12"/>
      <c r="I688" s="12"/>
    </row>
    <row r="689" spans="1:9" x14ac:dyDescent="0.2">
      <c r="A689" s="12"/>
      <c r="B689" s="166"/>
      <c r="C689" s="166"/>
      <c r="D689" s="166"/>
      <c r="E689" s="12"/>
      <c r="F689" s="12"/>
      <c r="G689" s="22"/>
      <c r="H689" s="12"/>
      <c r="I689" s="12"/>
    </row>
    <row r="690" spans="1:9" x14ac:dyDescent="0.2">
      <c r="A690" s="12"/>
      <c r="B690" s="166"/>
      <c r="C690" s="166"/>
      <c r="D690" s="166"/>
      <c r="E690" s="12"/>
      <c r="F690" s="12"/>
      <c r="G690" s="22"/>
      <c r="H690" s="12"/>
      <c r="I690" s="12"/>
    </row>
    <row r="691" spans="1:9" x14ac:dyDescent="0.2">
      <c r="A691" s="12"/>
      <c r="B691" s="166"/>
      <c r="C691" s="166"/>
      <c r="D691" s="166"/>
      <c r="E691" s="12"/>
      <c r="F691" s="12"/>
      <c r="G691" s="22"/>
      <c r="H691" s="12"/>
      <c r="I691" s="12"/>
    </row>
    <row r="692" spans="1:9" x14ac:dyDescent="0.2">
      <c r="A692" s="12"/>
      <c r="B692" s="166"/>
      <c r="C692" s="166"/>
      <c r="D692" s="166"/>
      <c r="E692" s="12"/>
      <c r="F692" s="12"/>
      <c r="G692" s="22"/>
      <c r="H692" s="12"/>
      <c r="I692" s="12"/>
    </row>
    <row r="693" spans="1:9" x14ac:dyDescent="0.2">
      <c r="A693" s="12"/>
      <c r="B693" s="166"/>
      <c r="C693" s="166"/>
      <c r="D693" s="166"/>
      <c r="E693" s="12"/>
      <c r="F693" s="12"/>
      <c r="G693" s="22"/>
      <c r="H693" s="12"/>
      <c r="I693" s="12"/>
    </row>
    <row r="694" spans="1:9" x14ac:dyDescent="0.2">
      <c r="A694" s="12"/>
      <c r="B694" s="166"/>
      <c r="C694" s="166"/>
      <c r="D694" s="166"/>
      <c r="E694" s="12"/>
      <c r="F694" s="12"/>
      <c r="G694" s="22"/>
      <c r="H694" s="12"/>
      <c r="I694" s="12"/>
    </row>
    <row r="695" spans="1:9" x14ac:dyDescent="0.2">
      <c r="A695" s="12"/>
      <c r="B695" s="166"/>
      <c r="C695" s="166"/>
      <c r="D695" s="166"/>
      <c r="E695" s="12"/>
      <c r="F695" s="12"/>
      <c r="G695" s="22"/>
      <c r="H695" s="12"/>
      <c r="I695" s="12"/>
    </row>
    <row r="696" spans="1:9" x14ac:dyDescent="0.2">
      <c r="A696" s="12"/>
      <c r="B696" s="166"/>
      <c r="C696" s="166"/>
      <c r="D696" s="166"/>
      <c r="E696" s="12"/>
      <c r="F696" s="12"/>
      <c r="G696" s="22"/>
      <c r="H696" s="12"/>
      <c r="I696" s="12"/>
    </row>
    <row r="697" spans="1:9" x14ac:dyDescent="0.2">
      <c r="A697" s="12"/>
      <c r="B697" s="166"/>
      <c r="C697" s="166"/>
      <c r="D697" s="166"/>
      <c r="E697" s="12"/>
      <c r="F697" s="12"/>
      <c r="G697" s="22"/>
      <c r="H697" s="12"/>
      <c r="I697" s="12"/>
    </row>
    <row r="698" spans="1:9" x14ac:dyDescent="0.2">
      <c r="A698" s="12"/>
      <c r="B698" s="166"/>
      <c r="C698" s="166"/>
      <c r="D698" s="166"/>
      <c r="E698" s="12"/>
      <c r="F698" s="12"/>
      <c r="G698" s="22"/>
      <c r="H698" s="12"/>
      <c r="I698" s="12"/>
    </row>
    <row r="699" spans="1:9" x14ac:dyDescent="0.2">
      <c r="A699" s="12"/>
      <c r="B699" s="166"/>
      <c r="C699" s="166"/>
      <c r="D699" s="166"/>
      <c r="E699" s="12"/>
      <c r="F699" s="12"/>
      <c r="G699" s="22"/>
      <c r="H699" s="12"/>
      <c r="I699" s="12"/>
    </row>
    <row r="700" spans="1:9" x14ac:dyDescent="0.2">
      <c r="A700" s="12"/>
      <c r="B700" s="166"/>
      <c r="C700" s="166"/>
      <c r="D700" s="166"/>
      <c r="E700" s="12"/>
      <c r="F700" s="12"/>
      <c r="G700" s="22"/>
      <c r="H700" s="12"/>
      <c r="I700" s="12"/>
    </row>
    <row r="701" spans="1:9" x14ac:dyDescent="0.2">
      <c r="A701" s="12"/>
      <c r="B701" s="166"/>
      <c r="C701" s="166"/>
      <c r="D701" s="166"/>
      <c r="E701" s="12"/>
      <c r="F701" s="12"/>
      <c r="G701" s="22"/>
      <c r="H701" s="12"/>
      <c r="I701" s="12"/>
    </row>
    <row r="702" spans="1:9" x14ac:dyDescent="0.2">
      <c r="A702" s="12"/>
      <c r="B702" s="166"/>
      <c r="C702" s="166"/>
      <c r="D702" s="166"/>
      <c r="E702" s="12"/>
      <c r="F702" s="12"/>
      <c r="G702" s="22"/>
      <c r="H702" s="12"/>
      <c r="I702" s="12"/>
    </row>
    <row r="703" spans="1:9" x14ac:dyDescent="0.2">
      <c r="A703" s="12"/>
      <c r="B703" s="166"/>
      <c r="C703" s="166"/>
      <c r="D703" s="166"/>
      <c r="E703" s="12"/>
      <c r="F703" s="12"/>
      <c r="G703" s="22"/>
      <c r="H703" s="12"/>
      <c r="I703" s="12"/>
    </row>
    <row r="704" spans="1:9" x14ac:dyDescent="0.2">
      <c r="A704" s="12"/>
      <c r="B704" s="166"/>
      <c r="C704" s="166"/>
      <c r="D704" s="166"/>
      <c r="E704" s="12"/>
      <c r="F704" s="12"/>
      <c r="G704" s="22"/>
      <c r="H704" s="12"/>
      <c r="I704" s="12"/>
    </row>
    <row r="705" spans="1:9" x14ac:dyDescent="0.2">
      <c r="A705" s="12"/>
      <c r="B705" s="166"/>
      <c r="C705" s="166"/>
      <c r="D705" s="166"/>
      <c r="E705" s="12"/>
      <c r="F705" s="12"/>
      <c r="G705" s="22"/>
      <c r="H705" s="12"/>
      <c r="I705" s="12"/>
    </row>
    <row r="706" spans="1:9" x14ac:dyDescent="0.2">
      <c r="A706" s="12"/>
      <c r="B706" s="166"/>
      <c r="C706" s="166"/>
      <c r="D706" s="166"/>
      <c r="E706" s="12"/>
      <c r="F706" s="12"/>
      <c r="G706" s="22"/>
      <c r="H706" s="12"/>
      <c r="I706" s="12"/>
    </row>
    <row r="707" spans="1:9" x14ac:dyDescent="0.2">
      <c r="A707" s="12"/>
      <c r="B707" s="166"/>
      <c r="C707" s="166"/>
      <c r="D707" s="166"/>
      <c r="E707" s="12"/>
      <c r="F707" s="12"/>
      <c r="G707" s="22"/>
      <c r="H707" s="12"/>
      <c r="I707" s="12"/>
    </row>
    <row r="708" spans="1:9" x14ac:dyDescent="0.2">
      <c r="A708" s="12"/>
      <c r="B708" s="166"/>
      <c r="C708" s="166"/>
      <c r="D708" s="166"/>
      <c r="E708" s="12"/>
      <c r="F708" s="12"/>
      <c r="G708" s="22"/>
      <c r="H708" s="12"/>
      <c r="I708" s="12"/>
    </row>
    <row r="709" spans="1:9" x14ac:dyDescent="0.2">
      <c r="A709" s="12"/>
      <c r="B709" s="166"/>
      <c r="C709" s="166"/>
      <c r="D709" s="166"/>
      <c r="E709" s="12"/>
      <c r="F709" s="12"/>
      <c r="G709" s="22"/>
      <c r="H709" s="12"/>
      <c r="I709" s="12"/>
    </row>
    <row r="710" spans="1:9" x14ac:dyDescent="0.2">
      <c r="A710" s="12"/>
      <c r="B710" s="166"/>
      <c r="C710" s="166"/>
      <c r="D710" s="166"/>
      <c r="E710" s="12"/>
      <c r="F710" s="12"/>
      <c r="G710" s="22"/>
      <c r="H710" s="12"/>
      <c r="I710" s="12"/>
    </row>
    <row r="711" spans="1:9" x14ac:dyDescent="0.2">
      <c r="A711" s="12"/>
      <c r="B711" s="166"/>
      <c r="C711" s="166"/>
      <c r="D711" s="166"/>
      <c r="E711" s="12"/>
      <c r="F711" s="12"/>
      <c r="G711" s="22"/>
      <c r="H711" s="12"/>
      <c r="I711" s="12"/>
    </row>
    <row r="712" spans="1:9" x14ac:dyDescent="0.2">
      <c r="A712" s="12"/>
      <c r="B712" s="166"/>
      <c r="C712" s="166"/>
      <c r="D712" s="166"/>
      <c r="E712" s="12"/>
      <c r="F712" s="12"/>
      <c r="G712" s="22"/>
      <c r="H712" s="12"/>
      <c r="I712" s="12"/>
    </row>
    <row r="713" spans="1:9" x14ac:dyDescent="0.2">
      <c r="A713" s="12"/>
      <c r="B713" s="166"/>
      <c r="C713" s="166"/>
      <c r="D713" s="166"/>
      <c r="E713" s="12"/>
      <c r="F713" s="12"/>
      <c r="G713" s="22"/>
      <c r="H713" s="12"/>
      <c r="I713" s="12"/>
    </row>
    <row r="714" spans="1:9" x14ac:dyDescent="0.2">
      <c r="A714" s="12"/>
      <c r="B714" s="166"/>
      <c r="C714" s="166"/>
      <c r="D714" s="166"/>
      <c r="E714" s="12"/>
      <c r="F714" s="12"/>
      <c r="G714" s="22"/>
      <c r="H714" s="12"/>
      <c r="I714" s="12"/>
    </row>
    <row r="715" spans="1:9" x14ac:dyDescent="0.2">
      <c r="A715" s="12"/>
      <c r="B715" s="166"/>
      <c r="C715" s="166"/>
      <c r="D715" s="166"/>
      <c r="E715" s="12"/>
      <c r="F715" s="12"/>
      <c r="G715" s="22"/>
      <c r="H715" s="12"/>
      <c r="I715" s="12"/>
    </row>
    <row r="716" spans="1:9" x14ac:dyDescent="0.2">
      <c r="A716" s="12"/>
      <c r="B716" s="166"/>
      <c r="C716" s="166"/>
      <c r="D716" s="166"/>
      <c r="E716" s="12"/>
      <c r="F716" s="12"/>
      <c r="G716" s="22"/>
      <c r="H716" s="12"/>
      <c r="I716" s="12"/>
    </row>
    <row r="717" spans="1:9" x14ac:dyDescent="0.2">
      <c r="A717" s="12"/>
      <c r="B717" s="166"/>
      <c r="C717" s="166"/>
      <c r="D717" s="166"/>
      <c r="E717" s="12"/>
      <c r="F717" s="12"/>
      <c r="G717" s="22"/>
      <c r="H717" s="12"/>
      <c r="I717" s="12"/>
    </row>
    <row r="718" spans="1:9" x14ac:dyDescent="0.2">
      <c r="A718" s="12"/>
      <c r="B718" s="166"/>
      <c r="C718" s="166"/>
      <c r="D718" s="166"/>
      <c r="E718" s="12"/>
      <c r="F718" s="12"/>
      <c r="G718" s="22"/>
      <c r="H718" s="12"/>
      <c r="I718" s="12"/>
    </row>
    <row r="719" spans="1:9" x14ac:dyDescent="0.2">
      <c r="A719" s="12"/>
      <c r="B719" s="166"/>
      <c r="C719" s="166"/>
      <c r="D719" s="166"/>
      <c r="E719" s="12"/>
      <c r="F719" s="12"/>
      <c r="G719" s="22"/>
      <c r="H719" s="12"/>
      <c r="I719" s="12"/>
    </row>
    <row r="720" spans="1:9" x14ac:dyDescent="0.2">
      <c r="A720" s="12"/>
      <c r="B720" s="166"/>
      <c r="C720" s="166"/>
      <c r="D720" s="166"/>
      <c r="E720" s="12"/>
      <c r="F720" s="12"/>
      <c r="G720" s="22"/>
      <c r="H720" s="12"/>
      <c r="I720" s="12"/>
    </row>
    <row r="721" spans="1:9" x14ac:dyDescent="0.2">
      <c r="A721" s="12"/>
      <c r="B721" s="166"/>
      <c r="C721" s="166"/>
      <c r="D721" s="166"/>
      <c r="E721" s="12"/>
      <c r="F721" s="12"/>
      <c r="G721" s="22"/>
      <c r="H721" s="12"/>
      <c r="I721" s="12"/>
    </row>
    <row r="722" spans="1:9" x14ac:dyDescent="0.2">
      <c r="A722" s="12"/>
      <c r="B722" s="166"/>
      <c r="C722" s="166"/>
      <c r="D722" s="166"/>
      <c r="E722" s="12"/>
      <c r="F722" s="12"/>
      <c r="G722" s="22"/>
      <c r="H722" s="12"/>
      <c r="I722" s="12"/>
    </row>
    <row r="723" spans="1:9" x14ac:dyDescent="0.2">
      <c r="A723" s="12"/>
      <c r="B723" s="166"/>
      <c r="C723" s="166"/>
      <c r="D723" s="166"/>
      <c r="E723" s="12"/>
      <c r="F723" s="12"/>
      <c r="G723" s="22"/>
      <c r="H723" s="12"/>
      <c r="I723" s="12"/>
    </row>
    <row r="724" spans="1:9" x14ac:dyDescent="0.2">
      <c r="A724" s="12"/>
      <c r="B724" s="166"/>
      <c r="C724" s="166"/>
      <c r="D724" s="166"/>
      <c r="E724" s="12"/>
      <c r="F724" s="12"/>
      <c r="G724" s="22"/>
      <c r="H724" s="12"/>
      <c r="I724" s="12"/>
    </row>
    <row r="725" spans="1:9" x14ac:dyDescent="0.2">
      <c r="A725" s="12"/>
      <c r="B725" s="166"/>
      <c r="C725" s="166"/>
      <c r="D725" s="166"/>
      <c r="E725" s="12"/>
      <c r="F725" s="12"/>
      <c r="G725" s="22"/>
      <c r="H725" s="12"/>
      <c r="I725" s="12"/>
    </row>
    <row r="726" spans="1:9" x14ac:dyDescent="0.2">
      <c r="A726" s="12"/>
      <c r="B726" s="166"/>
      <c r="C726" s="166"/>
      <c r="D726" s="166"/>
      <c r="E726" s="12"/>
      <c r="F726" s="12"/>
      <c r="G726" s="22"/>
      <c r="H726" s="12"/>
      <c r="I726" s="12"/>
    </row>
    <row r="727" spans="1:9" x14ac:dyDescent="0.2">
      <c r="A727" s="12"/>
      <c r="B727" s="166"/>
      <c r="C727" s="166"/>
      <c r="D727" s="166"/>
      <c r="E727" s="12"/>
      <c r="F727" s="12"/>
      <c r="G727" s="22"/>
      <c r="H727" s="12"/>
      <c r="I727" s="12"/>
    </row>
    <row r="728" spans="1:9" x14ac:dyDescent="0.2">
      <c r="A728" s="12"/>
      <c r="B728" s="166"/>
      <c r="C728" s="166"/>
      <c r="D728" s="166"/>
      <c r="E728" s="12"/>
      <c r="F728" s="12"/>
      <c r="G728" s="22"/>
      <c r="H728" s="12"/>
      <c r="I728" s="12"/>
    </row>
    <row r="729" spans="1:9" x14ac:dyDescent="0.2">
      <c r="A729" s="12"/>
      <c r="B729" s="166"/>
      <c r="C729" s="166"/>
      <c r="D729" s="166"/>
      <c r="E729" s="12"/>
      <c r="F729" s="12"/>
      <c r="G729" s="22"/>
      <c r="H729" s="12"/>
      <c r="I729" s="12"/>
    </row>
    <row r="730" spans="1:9" x14ac:dyDescent="0.2">
      <c r="A730" s="12"/>
      <c r="B730" s="166"/>
      <c r="C730" s="166"/>
      <c r="D730" s="166"/>
      <c r="E730" s="12"/>
      <c r="F730" s="12"/>
      <c r="G730" s="22"/>
      <c r="H730" s="12"/>
      <c r="I730" s="12"/>
    </row>
    <row r="731" spans="1:9" x14ac:dyDescent="0.2">
      <c r="A731" s="12"/>
      <c r="B731" s="166"/>
      <c r="C731" s="166"/>
      <c r="D731" s="166"/>
      <c r="E731" s="12"/>
      <c r="F731" s="12"/>
      <c r="G731" s="22"/>
      <c r="H731" s="12"/>
      <c r="I731" s="12"/>
    </row>
    <row r="732" spans="1:9" x14ac:dyDescent="0.2">
      <c r="A732" s="12"/>
      <c r="B732" s="166"/>
      <c r="C732" s="166"/>
      <c r="D732" s="166"/>
      <c r="E732" s="12"/>
      <c r="F732" s="12"/>
      <c r="G732" s="22"/>
      <c r="H732" s="12"/>
      <c r="I732" s="12"/>
    </row>
    <row r="733" spans="1:9" x14ac:dyDescent="0.2">
      <c r="A733" s="12"/>
      <c r="B733" s="166"/>
      <c r="C733" s="166"/>
      <c r="D733" s="166"/>
      <c r="E733" s="12"/>
      <c r="F733" s="12"/>
      <c r="G733" s="22"/>
      <c r="H733" s="12"/>
      <c r="I733" s="12"/>
    </row>
    <row r="734" spans="1:9" x14ac:dyDescent="0.2">
      <c r="A734" s="12"/>
      <c r="B734" s="166"/>
      <c r="C734" s="166"/>
      <c r="D734" s="166"/>
      <c r="E734" s="12"/>
      <c r="F734" s="12"/>
      <c r="G734" s="22"/>
      <c r="H734" s="12"/>
      <c r="I734" s="12"/>
    </row>
    <row r="735" spans="1:9" x14ac:dyDescent="0.2">
      <c r="A735" s="12"/>
      <c r="B735" s="166"/>
      <c r="C735" s="166"/>
      <c r="D735" s="166"/>
      <c r="E735" s="12"/>
      <c r="F735" s="12"/>
      <c r="G735" s="22"/>
      <c r="H735" s="12"/>
      <c r="I735" s="12"/>
    </row>
    <row r="736" spans="1:9" x14ac:dyDescent="0.2">
      <c r="A736" s="12"/>
      <c r="B736" s="166"/>
      <c r="C736" s="166"/>
      <c r="D736" s="166"/>
      <c r="E736" s="12"/>
      <c r="F736" s="12"/>
      <c r="G736" s="22"/>
      <c r="H736" s="12"/>
      <c r="I736" s="12"/>
    </row>
    <row r="737" spans="1:9" x14ac:dyDescent="0.2">
      <c r="A737" s="12"/>
      <c r="B737" s="166"/>
      <c r="C737" s="166"/>
      <c r="D737" s="166"/>
      <c r="E737" s="12"/>
      <c r="F737" s="12"/>
      <c r="G737" s="22"/>
      <c r="H737" s="12"/>
      <c r="I737" s="12"/>
    </row>
    <row r="738" spans="1:9" x14ac:dyDescent="0.2">
      <c r="A738" s="12"/>
      <c r="B738" s="166"/>
      <c r="C738" s="166"/>
      <c r="D738" s="166"/>
      <c r="E738" s="12"/>
      <c r="F738" s="12"/>
      <c r="G738" s="22"/>
      <c r="H738" s="12"/>
      <c r="I738" s="12"/>
    </row>
    <row r="739" spans="1:9" x14ac:dyDescent="0.2">
      <c r="A739" s="12"/>
      <c r="B739" s="166"/>
      <c r="C739" s="166"/>
      <c r="D739" s="166"/>
      <c r="E739" s="12"/>
      <c r="F739" s="12"/>
      <c r="G739" s="22"/>
      <c r="H739" s="12"/>
      <c r="I739" s="12"/>
    </row>
    <row r="740" spans="1:9" x14ac:dyDescent="0.2">
      <c r="A740" s="12"/>
      <c r="B740" s="166"/>
      <c r="C740" s="166"/>
      <c r="D740" s="166"/>
      <c r="E740" s="12"/>
      <c r="F740" s="12"/>
      <c r="G740" s="22"/>
      <c r="H740" s="12"/>
      <c r="I740" s="12"/>
    </row>
    <row r="741" spans="1:9" x14ac:dyDescent="0.2">
      <c r="A741" s="12"/>
      <c r="B741" s="166"/>
      <c r="C741" s="166"/>
      <c r="D741" s="166"/>
      <c r="E741" s="12"/>
      <c r="F741" s="12"/>
      <c r="G741" s="22"/>
      <c r="H741" s="12"/>
      <c r="I741" s="12"/>
    </row>
    <row r="742" spans="1:9" x14ac:dyDescent="0.2">
      <c r="A742" s="12"/>
      <c r="B742" s="166"/>
      <c r="C742" s="166"/>
      <c r="D742" s="166"/>
      <c r="E742" s="12"/>
      <c r="F742" s="12"/>
      <c r="G742" s="22"/>
      <c r="H742" s="12"/>
      <c r="I742" s="12"/>
    </row>
    <row r="743" spans="1:9" x14ac:dyDescent="0.2">
      <c r="A743" s="12"/>
      <c r="B743" s="166"/>
      <c r="C743" s="166"/>
      <c r="D743" s="166"/>
      <c r="E743" s="12"/>
      <c r="F743" s="12"/>
      <c r="G743" s="22"/>
      <c r="H743" s="12"/>
      <c r="I743" s="12"/>
    </row>
    <row r="744" spans="1:9" x14ac:dyDescent="0.2">
      <c r="A744" s="12"/>
      <c r="B744" s="166"/>
      <c r="C744" s="166"/>
      <c r="D744" s="166"/>
      <c r="E744" s="12"/>
      <c r="F744" s="12"/>
      <c r="G744" s="22"/>
      <c r="H744" s="12"/>
      <c r="I744" s="12"/>
    </row>
    <row r="745" spans="1:9" x14ac:dyDescent="0.2">
      <c r="A745" s="12"/>
      <c r="B745" s="166"/>
      <c r="C745" s="166"/>
      <c r="D745" s="166"/>
      <c r="E745" s="12"/>
      <c r="F745" s="12"/>
      <c r="G745" s="22"/>
      <c r="H745" s="12"/>
      <c r="I745" s="12"/>
    </row>
    <row r="746" spans="1:9" x14ac:dyDescent="0.2">
      <c r="A746" s="12"/>
      <c r="B746" s="166"/>
      <c r="C746" s="166"/>
      <c r="D746" s="166"/>
      <c r="E746" s="12"/>
      <c r="F746" s="12"/>
      <c r="G746" s="22"/>
      <c r="H746" s="12"/>
      <c r="I746" s="12"/>
    </row>
    <row r="747" spans="1:9" x14ac:dyDescent="0.2">
      <c r="A747" s="12"/>
      <c r="B747" s="166"/>
      <c r="C747" s="166"/>
      <c r="D747" s="166"/>
      <c r="E747" s="12"/>
      <c r="F747" s="12"/>
      <c r="G747" s="22"/>
      <c r="H747" s="12"/>
      <c r="I747" s="12"/>
    </row>
    <row r="748" spans="1:9" x14ac:dyDescent="0.2">
      <c r="A748" s="12"/>
      <c r="B748" s="166"/>
      <c r="C748" s="166"/>
      <c r="D748" s="166"/>
      <c r="E748" s="12"/>
      <c r="F748" s="12"/>
      <c r="G748" s="22"/>
      <c r="H748" s="12"/>
      <c r="I748" s="12"/>
    </row>
    <row r="749" spans="1:9" x14ac:dyDescent="0.2">
      <c r="A749" s="12"/>
      <c r="B749" s="166"/>
      <c r="C749" s="166"/>
      <c r="D749" s="166"/>
      <c r="E749" s="12"/>
      <c r="F749" s="12"/>
      <c r="G749" s="22"/>
      <c r="H749" s="12"/>
      <c r="I749" s="12"/>
    </row>
    <row r="750" spans="1:9" x14ac:dyDescent="0.2">
      <c r="A750" s="12"/>
      <c r="B750" s="166"/>
      <c r="C750" s="166"/>
      <c r="D750" s="166"/>
      <c r="E750" s="12"/>
      <c r="F750" s="12"/>
      <c r="G750" s="22"/>
      <c r="H750" s="12"/>
      <c r="I750" s="12"/>
    </row>
    <row r="751" spans="1:9" x14ac:dyDescent="0.2">
      <c r="A751" s="12"/>
      <c r="B751" s="166"/>
      <c r="C751" s="166"/>
      <c r="D751" s="166"/>
      <c r="E751" s="12"/>
      <c r="F751" s="12"/>
      <c r="G751" s="22"/>
      <c r="H751" s="12"/>
      <c r="I751" s="12"/>
    </row>
    <row r="752" spans="1:9" x14ac:dyDescent="0.2">
      <c r="A752" s="12"/>
      <c r="B752" s="166"/>
      <c r="C752" s="166"/>
      <c r="D752" s="166"/>
      <c r="E752" s="12"/>
      <c r="F752" s="12"/>
      <c r="G752" s="22"/>
      <c r="H752" s="12"/>
      <c r="I752" s="12"/>
    </row>
    <row r="753" spans="1:9" x14ac:dyDescent="0.2">
      <c r="A753" s="12"/>
      <c r="B753" s="166"/>
      <c r="C753" s="166"/>
      <c r="D753" s="166"/>
      <c r="E753" s="12"/>
      <c r="F753" s="12"/>
      <c r="G753" s="22"/>
      <c r="H753" s="12"/>
      <c r="I753" s="12"/>
    </row>
    <row r="754" spans="1:9" x14ac:dyDescent="0.2">
      <c r="A754" s="12"/>
      <c r="B754" s="166"/>
      <c r="C754" s="166"/>
      <c r="D754" s="166"/>
      <c r="E754" s="12"/>
      <c r="F754" s="12"/>
      <c r="G754" s="22"/>
      <c r="H754" s="12"/>
      <c r="I754" s="12"/>
    </row>
    <row r="755" spans="1:9" x14ac:dyDescent="0.2">
      <c r="A755" s="12"/>
      <c r="B755" s="166"/>
      <c r="C755" s="166"/>
      <c r="D755" s="166"/>
      <c r="E755" s="12"/>
      <c r="F755" s="12"/>
      <c r="G755" s="22"/>
      <c r="H755" s="12"/>
      <c r="I755" s="12"/>
    </row>
    <row r="756" spans="1:9" x14ac:dyDescent="0.2">
      <c r="A756" s="12"/>
      <c r="B756" s="166"/>
      <c r="C756" s="166"/>
      <c r="D756" s="166"/>
      <c r="E756" s="12"/>
      <c r="F756" s="12"/>
      <c r="G756" s="22"/>
      <c r="H756" s="12"/>
      <c r="I756" s="12"/>
    </row>
    <row r="757" spans="1:9" x14ac:dyDescent="0.2">
      <c r="A757" s="12"/>
      <c r="B757" s="166"/>
      <c r="C757" s="166"/>
      <c r="D757" s="166"/>
      <c r="E757" s="12"/>
      <c r="F757" s="12"/>
      <c r="G757" s="22"/>
      <c r="H757" s="12"/>
      <c r="I757" s="12"/>
    </row>
    <row r="758" spans="1:9" x14ac:dyDescent="0.2">
      <c r="A758" s="12"/>
      <c r="B758" s="166"/>
      <c r="C758" s="166"/>
      <c r="D758" s="166"/>
      <c r="E758" s="12"/>
      <c r="F758" s="12"/>
      <c r="G758" s="22"/>
      <c r="H758" s="12"/>
      <c r="I758" s="12"/>
    </row>
    <row r="759" spans="1:9" x14ac:dyDescent="0.2">
      <c r="A759" s="12"/>
      <c r="B759" s="166"/>
      <c r="C759" s="166"/>
      <c r="D759" s="166"/>
      <c r="E759" s="12"/>
      <c r="F759" s="12"/>
      <c r="G759" s="22"/>
      <c r="H759" s="12"/>
      <c r="I759" s="12"/>
    </row>
    <row r="760" spans="1:9" x14ac:dyDescent="0.2">
      <c r="A760" s="12"/>
      <c r="B760" s="166"/>
      <c r="C760" s="166"/>
      <c r="D760" s="166"/>
      <c r="E760" s="12"/>
      <c r="F760" s="12"/>
      <c r="G760" s="22"/>
      <c r="H760" s="12"/>
      <c r="I760" s="12"/>
    </row>
    <row r="761" spans="1:9" x14ac:dyDescent="0.2">
      <c r="A761" s="12"/>
      <c r="B761" s="166"/>
      <c r="C761" s="166"/>
      <c r="D761" s="166"/>
      <c r="E761" s="12"/>
      <c r="F761" s="12"/>
      <c r="G761" s="22"/>
      <c r="H761" s="12"/>
      <c r="I761" s="12"/>
    </row>
    <row r="762" spans="1:9" x14ac:dyDescent="0.2">
      <c r="A762" s="12"/>
      <c r="B762" s="166"/>
      <c r="C762" s="166"/>
      <c r="D762" s="166"/>
      <c r="E762" s="12"/>
      <c r="F762" s="12"/>
      <c r="G762" s="22"/>
      <c r="H762" s="12"/>
      <c r="I762" s="12"/>
    </row>
    <row r="763" spans="1:9" x14ac:dyDescent="0.2">
      <c r="A763" s="12"/>
      <c r="B763" s="166"/>
      <c r="C763" s="166"/>
      <c r="D763" s="166"/>
      <c r="E763" s="12"/>
      <c r="F763" s="12"/>
      <c r="G763" s="22"/>
      <c r="H763" s="12"/>
      <c r="I763" s="12"/>
    </row>
    <row r="764" spans="1:9" x14ac:dyDescent="0.2">
      <c r="A764" s="12"/>
      <c r="B764" s="166"/>
      <c r="C764" s="166"/>
      <c r="D764" s="166"/>
      <c r="E764" s="12"/>
      <c r="F764" s="12"/>
      <c r="G764" s="22"/>
      <c r="H764" s="12"/>
      <c r="I764" s="12"/>
    </row>
    <row r="765" spans="1:9" x14ac:dyDescent="0.2">
      <c r="A765" s="12"/>
      <c r="B765" s="166"/>
      <c r="C765" s="166"/>
      <c r="D765" s="166"/>
      <c r="E765" s="12"/>
      <c r="F765" s="12"/>
      <c r="G765" s="22"/>
      <c r="H765" s="12"/>
      <c r="I765" s="12"/>
    </row>
    <row r="766" spans="1:9" x14ac:dyDescent="0.2">
      <c r="A766" s="12"/>
      <c r="B766" s="166"/>
      <c r="C766" s="166"/>
      <c r="D766" s="166"/>
      <c r="E766" s="12"/>
      <c r="F766" s="12"/>
      <c r="G766" s="22"/>
      <c r="H766" s="12"/>
      <c r="I766" s="12"/>
    </row>
    <row r="767" spans="1:9" x14ac:dyDescent="0.2">
      <c r="A767" s="12"/>
      <c r="B767" s="166"/>
      <c r="C767" s="166"/>
      <c r="D767" s="166"/>
      <c r="E767" s="12"/>
      <c r="F767" s="12"/>
      <c r="G767" s="22"/>
      <c r="H767" s="12"/>
      <c r="I767" s="12"/>
    </row>
    <row r="768" spans="1:9" x14ac:dyDescent="0.2">
      <c r="A768" s="12"/>
      <c r="B768" s="166"/>
      <c r="C768" s="166"/>
      <c r="D768" s="166"/>
      <c r="E768" s="12"/>
      <c r="F768" s="12"/>
      <c r="G768" s="22"/>
      <c r="H768" s="12"/>
      <c r="I768" s="12"/>
    </row>
    <row r="769" spans="1:9" x14ac:dyDescent="0.2">
      <c r="A769" s="12"/>
      <c r="B769" s="166"/>
      <c r="C769" s="166"/>
      <c r="D769" s="166"/>
      <c r="E769" s="12"/>
      <c r="F769" s="12"/>
      <c r="G769" s="22"/>
      <c r="H769" s="12"/>
      <c r="I769" s="12"/>
    </row>
    <row r="770" spans="1:9" x14ac:dyDescent="0.2">
      <c r="A770" s="12"/>
      <c r="B770" s="166"/>
      <c r="C770" s="166"/>
      <c r="D770" s="166"/>
      <c r="E770" s="12"/>
      <c r="F770" s="12"/>
      <c r="G770" s="22"/>
      <c r="H770" s="12"/>
      <c r="I770" s="12"/>
    </row>
    <row r="771" spans="1:9" x14ac:dyDescent="0.2">
      <c r="A771" s="12"/>
      <c r="B771" s="166"/>
      <c r="C771" s="166"/>
      <c r="D771" s="166"/>
      <c r="E771" s="12"/>
      <c r="F771" s="12"/>
      <c r="G771" s="22"/>
      <c r="H771" s="12"/>
      <c r="I771" s="12"/>
    </row>
    <row r="772" spans="1:9" x14ac:dyDescent="0.2">
      <c r="A772" s="12"/>
      <c r="B772" s="166"/>
      <c r="C772" s="166"/>
      <c r="D772" s="166"/>
      <c r="E772" s="12"/>
      <c r="F772" s="12"/>
      <c r="G772" s="22"/>
      <c r="H772" s="12"/>
      <c r="I772" s="12"/>
    </row>
    <row r="773" spans="1:9" x14ac:dyDescent="0.2">
      <c r="A773" s="12"/>
      <c r="B773" s="166"/>
      <c r="C773" s="166"/>
      <c r="D773" s="166"/>
      <c r="E773" s="12"/>
      <c r="F773" s="12"/>
      <c r="G773" s="22"/>
      <c r="H773" s="12"/>
      <c r="I773" s="12"/>
    </row>
    <row r="774" spans="1:9" x14ac:dyDescent="0.2">
      <c r="A774" s="12"/>
      <c r="B774" s="166"/>
      <c r="C774" s="166"/>
      <c r="D774" s="166"/>
      <c r="E774" s="12"/>
      <c r="F774" s="12"/>
      <c r="G774" s="22"/>
      <c r="H774" s="12"/>
      <c r="I774" s="12"/>
    </row>
    <row r="775" spans="1:9" x14ac:dyDescent="0.2">
      <c r="A775" s="12"/>
      <c r="B775" s="166"/>
      <c r="C775" s="166"/>
      <c r="D775" s="166"/>
      <c r="E775" s="12"/>
      <c r="F775" s="12"/>
      <c r="G775" s="22"/>
      <c r="H775" s="12"/>
      <c r="I775" s="12"/>
    </row>
    <row r="776" spans="1:9" x14ac:dyDescent="0.2">
      <c r="A776" s="12"/>
      <c r="B776" s="166"/>
      <c r="C776" s="166"/>
      <c r="D776" s="166"/>
      <c r="E776" s="12"/>
      <c r="F776" s="12"/>
      <c r="G776" s="22"/>
      <c r="H776" s="12"/>
      <c r="I776" s="12"/>
    </row>
    <row r="777" spans="1:9" x14ac:dyDescent="0.2">
      <c r="A777" s="12"/>
      <c r="B777" s="166"/>
      <c r="C777" s="166"/>
      <c r="D777" s="166"/>
      <c r="E777" s="12"/>
      <c r="F777" s="12"/>
      <c r="G777" s="22"/>
      <c r="H777" s="12"/>
      <c r="I777" s="12"/>
    </row>
    <row r="778" spans="1:9" x14ac:dyDescent="0.2">
      <c r="A778" s="12"/>
      <c r="B778" s="166"/>
      <c r="C778" s="166"/>
      <c r="D778" s="166"/>
      <c r="E778" s="12"/>
      <c r="F778" s="12"/>
      <c r="G778" s="22"/>
      <c r="H778" s="12"/>
      <c r="I778" s="12"/>
    </row>
    <row r="779" spans="1:9" x14ac:dyDescent="0.2">
      <c r="A779" s="12"/>
      <c r="B779" s="166"/>
      <c r="C779" s="166"/>
      <c r="D779" s="166"/>
      <c r="E779" s="12"/>
      <c r="F779" s="12"/>
      <c r="G779" s="22"/>
      <c r="H779" s="12"/>
      <c r="I779" s="12"/>
    </row>
    <row r="780" spans="1:9" x14ac:dyDescent="0.2">
      <c r="A780" s="12"/>
      <c r="B780" s="166"/>
      <c r="C780" s="166"/>
      <c r="D780" s="166"/>
      <c r="E780" s="12"/>
      <c r="F780" s="12"/>
      <c r="G780" s="22"/>
      <c r="H780" s="12"/>
      <c r="I780" s="12"/>
    </row>
    <row r="781" spans="1:9" x14ac:dyDescent="0.2">
      <c r="A781" s="12"/>
      <c r="B781" s="166"/>
      <c r="C781" s="166"/>
      <c r="D781" s="166"/>
      <c r="E781" s="12"/>
      <c r="F781" s="12"/>
      <c r="G781" s="22"/>
      <c r="H781" s="12"/>
      <c r="I781" s="12"/>
    </row>
    <row r="782" spans="1:9" x14ac:dyDescent="0.2">
      <c r="A782" s="12"/>
      <c r="B782" s="166"/>
      <c r="C782" s="166"/>
      <c r="D782" s="166"/>
      <c r="E782" s="12"/>
      <c r="F782" s="12"/>
      <c r="G782" s="22"/>
      <c r="H782" s="12"/>
      <c r="I782" s="12"/>
    </row>
    <row r="783" spans="1:9" x14ac:dyDescent="0.2">
      <c r="A783" s="12"/>
      <c r="B783" s="166"/>
      <c r="C783" s="166"/>
      <c r="D783" s="166"/>
      <c r="E783" s="12"/>
      <c r="F783" s="12"/>
      <c r="G783" s="22"/>
      <c r="H783" s="12"/>
      <c r="I783" s="12"/>
    </row>
    <row r="784" spans="1:9" x14ac:dyDescent="0.2">
      <c r="A784" s="12"/>
      <c r="B784" s="166"/>
      <c r="C784" s="166"/>
      <c r="D784" s="166"/>
      <c r="E784" s="12"/>
      <c r="F784" s="12"/>
      <c r="G784" s="22"/>
      <c r="H784" s="12"/>
      <c r="I784" s="12"/>
    </row>
    <row r="785" spans="1:9" x14ac:dyDescent="0.2">
      <c r="A785" s="12"/>
      <c r="B785" s="166"/>
      <c r="C785" s="166"/>
      <c r="D785" s="166"/>
      <c r="E785" s="12"/>
      <c r="F785" s="12"/>
      <c r="G785" s="22"/>
      <c r="H785" s="12"/>
      <c r="I785" s="12"/>
    </row>
    <row r="786" spans="1:9" x14ac:dyDescent="0.2">
      <c r="A786" s="12"/>
      <c r="B786" s="166"/>
      <c r="C786" s="166"/>
      <c r="D786" s="166"/>
      <c r="E786" s="12"/>
      <c r="F786" s="12"/>
      <c r="G786" s="22"/>
      <c r="H786" s="12"/>
      <c r="I786" s="12"/>
    </row>
    <row r="787" spans="1:9" x14ac:dyDescent="0.2">
      <c r="A787" s="12"/>
      <c r="B787" s="166"/>
      <c r="C787" s="166"/>
      <c r="D787" s="166"/>
      <c r="E787" s="12"/>
      <c r="F787" s="12"/>
      <c r="G787" s="22"/>
      <c r="H787" s="12"/>
      <c r="I787" s="12"/>
    </row>
    <row r="788" spans="1:9" x14ac:dyDescent="0.2">
      <c r="A788" s="12"/>
      <c r="B788" s="166"/>
      <c r="C788" s="166"/>
      <c r="D788" s="166"/>
      <c r="E788" s="12"/>
      <c r="F788" s="12"/>
      <c r="G788" s="22"/>
      <c r="H788" s="12"/>
      <c r="I788" s="12"/>
    </row>
    <row r="789" spans="1:9" x14ac:dyDescent="0.2">
      <c r="A789" s="12"/>
      <c r="B789" s="166"/>
      <c r="C789" s="166"/>
      <c r="D789" s="166"/>
      <c r="E789" s="12"/>
      <c r="F789" s="12"/>
      <c r="G789" s="22"/>
      <c r="H789" s="12"/>
      <c r="I789" s="12"/>
    </row>
    <row r="790" spans="1:9" x14ac:dyDescent="0.2">
      <c r="A790" s="12"/>
      <c r="B790" s="166"/>
      <c r="C790" s="166"/>
      <c r="D790" s="166"/>
      <c r="E790" s="12"/>
      <c r="F790" s="12"/>
      <c r="G790" s="22"/>
      <c r="H790" s="12"/>
      <c r="I790" s="12"/>
    </row>
    <row r="791" spans="1:9" x14ac:dyDescent="0.2">
      <c r="A791" s="12"/>
      <c r="B791" s="166"/>
      <c r="C791" s="166"/>
      <c r="D791" s="166"/>
      <c r="E791" s="12"/>
      <c r="F791" s="12"/>
      <c r="G791" s="22"/>
      <c r="H791" s="12"/>
      <c r="I791" s="12"/>
    </row>
    <row r="792" spans="1:9" x14ac:dyDescent="0.2">
      <c r="A792" s="12"/>
      <c r="B792" s="166"/>
      <c r="C792" s="166"/>
      <c r="D792" s="166"/>
      <c r="E792" s="12"/>
      <c r="F792" s="12"/>
      <c r="G792" s="22"/>
      <c r="H792" s="12"/>
      <c r="I792" s="12"/>
    </row>
    <row r="793" spans="1:9" x14ac:dyDescent="0.2">
      <c r="A793" s="12"/>
      <c r="B793" s="166"/>
      <c r="C793" s="166"/>
      <c r="D793" s="166"/>
      <c r="E793" s="12"/>
      <c r="F793" s="12"/>
      <c r="G793" s="22"/>
      <c r="H793" s="12"/>
      <c r="I793" s="12"/>
    </row>
    <row r="794" spans="1:9" x14ac:dyDescent="0.2">
      <c r="A794" s="12"/>
      <c r="B794" s="166"/>
      <c r="C794" s="166"/>
      <c r="D794" s="166"/>
      <c r="E794" s="12"/>
      <c r="F794" s="12"/>
      <c r="G794" s="22"/>
      <c r="H794" s="12"/>
      <c r="I794" s="12"/>
    </row>
    <row r="795" spans="1:9" x14ac:dyDescent="0.2">
      <c r="A795" s="12"/>
      <c r="B795" s="166"/>
      <c r="C795" s="166"/>
      <c r="D795" s="166"/>
      <c r="E795" s="12"/>
      <c r="F795" s="12"/>
      <c r="G795" s="22"/>
      <c r="H795" s="12"/>
      <c r="I795" s="12"/>
    </row>
    <row r="796" spans="1:9" x14ac:dyDescent="0.2">
      <c r="A796" s="12"/>
      <c r="B796" s="166"/>
      <c r="C796" s="166"/>
      <c r="D796" s="166"/>
      <c r="E796" s="12"/>
      <c r="F796" s="12"/>
      <c r="G796" s="22"/>
      <c r="H796" s="12"/>
      <c r="I796" s="12"/>
    </row>
    <row r="797" spans="1:9" x14ac:dyDescent="0.2">
      <c r="A797" s="12"/>
      <c r="B797" s="166"/>
      <c r="C797" s="166"/>
      <c r="D797" s="166"/>
      <c r="E797" s="12"/>
      <c r="F797" s="12"/>
      <c r="G797" s="22"/>
      <c r="H797" s="12"/>
      <c r="I797" s="12"/>
    </row>
    <row r="798" spans="1:9" x14ac:dyDescent="0.2">
      <c r="A798" s="12"/>
      <c r="B798" s="166"/>
      <c r="C798" s="166"/>
      <c r="D798" s="166"/>
      <c r="E798" s="12"/>
      <c r="F798" s="12"/>
      <c r="G798" s="22"/>
      <c r="H798" s="12"/>
      <c r="I798" s="12"/>
    </row>
    <row r="799" spans="1:9" x14ac:dyDescent="0.2">
      <c r="A799" s="12"/>
      <c r="B799" s="166"/>
      <c r="C799" s="166"/>
      <c r="D799" s="166"/>
      <c r="E799" s="12"/>
      <c r="F799" s="12"/>
      <c r="G799" s="22"/>
      <c r="H799" s="12"/>
      <c r="I799" s="12"/>
    </row>
    <row r="800" spans="1:9" x14ac:dyDescent="0.2">
      <c r="A800" s="12"/>
      <c r="B800" s="166"/>
      <c r="C800" s="166"/>
      <c r="D800" s="166"/>
      <c r="E800" s="12"/>
      <c r="F800" s="12"/>
      <c r="G800" s="22"/>
      <c r="H800" s="12"/>
      <c r="I800" s="12"/>
    </row>
    <row r="801" spans="1:9" x14ac:dyDescent="0.2">
      <c r="A801" s="12"/>
      <c r="B801" s="166"/>
      <c r="C801" s="166"/>
      <c r="D801" s="166"/>
      <c r="E801" s="12"/>
      <c r="F801" s="12"/>
      <c r="G801" s="22"/>
      <c r="H801" s="12"/>
      <c r="I801" s="12"/>
    </row>
    <row r="802" spans="1:9" x14ac:dyDescent="0.2">
      <c r="A802" s="12"/>
      <c r="B802" s="166"/>
      <c r="C802" s="166"/>
      <c r="D802" s="166"/>
      <c r="E802" s="12"/>
      <c r="F802" s="12"/>
      <c r="G802" s="22"/>
      <c r="H802" s="12"/>
      <c r="I802" s="12"/>
    </row>
    <row r="803" spans="1:9" x14ac:dyDescent="0.2">
      <c r="A803" s="12"/>
      <c r="B803" s="166"/>
      <c r="C803" s="166"/>
      <c r="D803" s="166"/>
      <c r="E803" s="12"/>
      <c r="F803" s="12"/>
      <c r="G803" s="22"/>
      <c r="H803" s="12"/>
      <c r="I803" s="12"/>
    </row>
    <row r="804" spans="1:9" x14ac:dyDescent="0.2">
      <c r="A804" s="12"/>
      <c r="B804" s="166"/>
      <c r="C804" s="166"/>
      <c r="D804" s="166"/>
      <c r="E804" s="12"/>
      <c r="F804" s="12"/>
      <c r="G804" s="22"/>
      <c r="H804" s="12"/>
      <c r="I804" s="12"/>
    </row>
    <row r="805" spans="1:9" x14ac:dyDescent="0.2">
      <c r="A805" s="12"/>
      <c r="B805" s="166"/>
      <c r="C805" s="166"/>
      <c r="D805" s="166"/>
      <c r="E805" s="12"/>
      <c r="F805" s="12"/>
      <c r="G805" s="22"/>
      <c r="H805" s="12"/>
      <c r="I805" s="12"/>
    </row>
    <row r="806" spans="1:9" x14ac:dyDescent="0.2">
      <c r="A806" s="12"/>
      <c r="B806" s="166"/>
      <c r="C806" s="166"/>
      <c r="D806" s="166"/>
      <c r="E806" s="12"/>
      <c r="F806" s="12"/>
      <c r="G806" s="22"/>
      <c r="H806" s="12"/>
      <c r="I806" s="12"/>
    </row>
    <row r="807" spans="1:9" x14ac:dyDescent="0.2">
      <c r="A807" s="12"/>
      <c r="B807" s="166"/>
      <c r="C807" s="166"/>
      <c r="D807" s="166"/>
      <c r="E807" s="12"/>
      <c r="F807" s="12"/>
      <c r="G807" s="22"/>
      <c r="H807" s="12"/>
      <c r="I807" s="12"/>
    </row>
    <row r="808" spans="1:9" x14ac:dyDescent="0.2">
      <c r="A808" s="12"/>
      <c r="B808" s="166"/>
      <c r="C808" s="166"/>
      <c r="D808" s="166"/>
      <c r="E808" s="12"/>
      <c r="F808" s="12"/>
      <c r="G808" s="22"/>
      <c r="H808" s="12"/>
      <c r="I808" s="12"/>
    </row>
    <row r="809" spans="1:9" x14ac:dyDescent="0.2">
      <c r="A809" s="12"/>
      <c r="B809" s="166"/>
      <c r="C809" s="166"/>
      <c r="D809" s="166"/>
      <c r="E809" s="12"/>
      <c r="F809" s="12"/>
      <c r="G809" s="22"/>
      <c r="H809" s="12"/>
      <c r="I809" s="12"/>
    </row>
    <row r="810" spans="1:9" x14ac:dyDescent="0.2">
      <c r="A810" s="12"/>
      <c r="B810" s="166"/>
      <c r="C810" s="166"/>
      <c r="D810" s="166"/>
      <c r="E810" s="12"/>
      <c r="F810" s="12"/>
      <c r="G810" s="22"/>
      <c r="H810" s="12"/>
      <c r="I810" s="12"/>
    </row>
    <row r="811" spans="1:9" x14ac:dyDescent="0.2">
      <c r="A811" s="12"/>
      <c r="B811" s="166"/>
      <c r="C811" s="166"/>
      <c r="D811" s="166"/>
      <c r="E811" s="12"/>
      <c r="F811" s="12"/>
      <c r="G811" s="22"/>
      <c r="H811" s="12"/>
      <c r="I811" s="12"/>
    </row>
    <row r="812" spans="1:9" x14ac:dyDescent="0.2">
      <c r="A812" s="12"/>
      <c r="B812" s="166"/>
      <c r="C812" s="166"/>
      <c r="D812" s="166"/>
      <c r="E812" s="12"/>
      <c r="F812" s="12"/>
      <c r="G812" s="22"/>
      <c r="H812" s="12"/>
      <c r="I812" s="12"/>
    </row>
    <row r="813" spans="1:9" x14ac:dyDescent="0.2">
      <c r="A813" s="12"/>
      <c r="B813" s="166"/>
      <c r="C813" s="166"/>
      <c r="D813" s="166"/>
      <c r="E813" s="12"/>
      <c r="F813" s="12"/>
      <c r="G813" s="22"/>
      <c r="H813" s="12"/>
      <c r="I813" s="12"/>
    </row>
    <row r="814" spans="1:9" x14ac:dyDescent="0.2">
      <c r="A814" s="12"/>
      <c r="B814" s="166"/>
      <c r="C814" s="166"/>
      <c r="D814" s="166"/>
      <c r="E814" s="12"/>
      <c r="F814" s="12"/>
      <c r="G814" s="22"/>
      <c r="H814" s="12"/>
      <c r="I814" s="12"/>
    </row>
    <row r="815" spans="1:9" x14ac:dyDescent="0.2">
      <c r="A815" s="12"/>
      <c r="B815" s="166"/>
      <c r="C815" s="166"/>
      <c r="D815" s="166"/>
      <c r="E815" s="12"/>
      <c r="F815" s="12"/>
      <c r="G815" s="22"/>
      <c r="H815" s="12"/>
      <c r="I815" s="12"/>
    </row>
    <row r="816" spans="1:9" x14ac:dyDescent="0.2">
      <c r="A816" s="12"/>
      <c r="B816" s="166"/>
      <c r="C816" s="166"/>
      <c r="D816" s="166"/>
      <c r="E816" s="12"/>
      <c r="F816" s="12"/>
      <c r="G816" s="22"/>
      <c r="H816" s="12"/>
      <c r="I816" s="12"/>
    </row>
    <row r="817" spans="1:9" x14ac:dyDescent="0.2">
      <c r="A817" s="12"/>
      <c r="B817" s="166"/>
      <c r="C817" s="166"/>
      <c r="D817" s="166"/>
      <c r="E817" s="12"/>
      <c r="F817" s="12"/>
      <c r="G817" s="22"/>
      <c r="H817" s="12"/>
      <c r="I817" s="12"/>
    </row>
    <row r="818" spans="1:9" x14ac:dyDescent="0.2">
      <c r="A818" s="12"/>
      <c r="B818" s="166"/>
      <c r="C818" s="166"/>
      <c r="D818" s="166"/>
      <c r="E818" s="12"/>
      <c r="F818" s="12"/>
      <c r="G818" s="22"/>
      <c r="H818" s="12"/>
      <c r="I818" s="12"/>
    </row>
    <row r="819" spans="1:9" x14ac:dyDescent="0.2">
      <c r="A819" s="12"/>
      <c r="B819" s="166"/>
      <c r="C819" s="166"/>
      <c r="D819" s="166"/>
      <c r="E819" s="12"/>
      <c r="F819" s="12"/>
      <c r="G819" s="22"/>
      <c r="H819" s="12"/>
      <c r="I819" s="12"/>
    </row>
    <row r="820" spans="1:9" x14ac:dyDescent="0.2">
      <c r="A820" s="12"/>
      <c r="B820" s="166"/>
      <c r="C820" s="166"/>
      <c r="D820" s="166"/>
      <c r="E820" s="12"/>
      <c r="F820" s="12"/>
      <c r="G820" s="22"/>
      <c r="H820" s="12"/>
      <c r="I820" s="12"/>
    </row>
    <row r="821" spans="1:9" x14ac:dyDescent="0.2">
      <c r="A821" s="12"/>
      <c r="B821" s="166"/>
      <c r="C821" s="166"/>
      <c r="D821" s="166"/>
      <c r="E821" s="12"/>
      <c r="F821" s="12"/>
      <c r="G821" s="22"/>
      <c r="H821" s="12"/>
      <c r="I821" s="12"/>
    </row>
    <row r="822" spans="1:9" x14ac:dyDescent="0.2">
      <c r="A822" s="12"/>
      <c r="B822" s="166"/>
      <c r="C822" s="166"/>
      <c r="D822" s="166"/>
      <c r="E822" s="12"/>
      <c r="F822" s="12"/>
      <c r="G822" s="22"/>
      <c r="H822" s="12"/>
      <c r="I822" s="12"/>
    </row>
    <row r="823" spans="1:9" x14ac:dyDescent="0.2">
      <c r="A823" s="12"/>
      <c r="B823" s="166"/>
      <c r="C823" s="166"/>
      <c r="D823" s="166"/>
      <c r="E823" s="12"/>
      <c r="F823" s="12"/>
      <c r="G823" s="22"/>
      <c r="H823" s="12"/>
      <c r="I823" s="12"/>
    </row>
    <row r="824" spans="1:9" x14ac:dyDescent="0.2">
      <c r="A824" s="12"/>
      <c r="B824" s="166"/>
      <c r="C824" s="166"/>
      <c r="D824" s="166"/>
      <c r="E824" s="12"/>
      <c r="F824" s="12"/>
      <c r="G824" s="22"/>
      <c r="H824" s="12"/>
      <c r="I824" s="12"/>
    </row>
    <row r="825" spans="1:9" x14ac:dyDescent="0.2">
      <c r="A825" s="12"/>
      <c r="B825" s="166"/>
      <c r="C825" s="166"/>
      <c r="D825" s="166"/>
      <c r="E825" s="12"/>
      <c r="F825" s="12"/>
      <c r="G825" s="22"/>
      <c r="H825" s="12"/>
      <c r="I825" s="12"/>
    </row>
    <row r="826" spans="1:9" x14ac:dyDescent="0.2">
      <c r="A826" s="12"/>
      <c r="B826" s="166"/>
      <c r="C826" s="166"/>
      <c r="D826" s="166"/>
      <c r="E826" s="12"/>
      <c r="F826" s="12"/>
      <c r="G826" s="22"/>
      <c r="H826" s="12"/>
      <c r="I826" s="12"/>
    </row>
    <row r="827" spans="1:9" x14ac:dyDescent="0.2">
      <c r="A827" s="12"/>
      <c r="B827" s="166"/>
      <c r="C827" s="166"/>
      <c r="D827" s="166"/>
      <c r="E827" s="12"/>
      <c r="F827" s="12"/>
      <c r="G827" s="22"/>
      <c r="H827" s="12"/>
      <c r="I827" s="12"/>
    </row>
    <row r="828" spans="1:9" x14ac:dyDescent="0.2">
      <c r="A828" s="12"/>
      <c r="B828" s="166"/>
      <c r="C828" s="166"/>
      <c r="D828" s="166"/>
      <c r="E828" s="12"/>
      <c r="F828" s="12"/>
      <c r="G828" s="22"/>
      <c r="H828" s="12"/>
      <c r="I828" s="12"/>
    </row>
    <row r="829" spans="1:9" x14ac:dyDescent="0.2">
      <c r="A829" s="12"/>
      <c r="B829" s="166"/>
      <c r="C829" s="166"/>
      <c r="D829" s="166"/>
      <c r="E829" s="12"/>
      <c r="F829" s="12"/>
      <c r="G829" s="22"/>
      <c r="H829" s="12"/>
      <c r="I829" s="12"/>
    </row>
    <row r="830" spans="1:9" x14ac:dyDescent="0.2">
      <c r="A830" s="12"/>
      <c r="B830" s="166"/>
      <c r="C830" s="166"/>
      <c r="D830" s="166"/>
      <c r="E830" s="12"/>
      <c r="F830" s="12"/>
      <c r="G830" s="22"/>
      <c r="H830" s="12"/>
      <c r="I830" s="12"/>
    </row>
    <row r="831" spans="1:9" x14ac:dyDescent="0.2">
      <c r="A831" s="12"/>
      <c r="B831" s="166"/>
      <c r="C831" s="166"/>
      <c r="D831" s="166"/>
      <c r="E831" s="12"/>
      <c r="F831" s="12"/>
      <c r="G831" s="22"/>
      <c r="H831" s="12"/>
      <c r="I831" s="12"/>
    </row>
    <row r="832" spans="1:9" x14ac:dyDescent="0.2">
      <c r="A832" s="12"/>
      <c r="B832" s="166"/>
      <c r="C832" s="166"/>
      <c r="D832" s="166"/>
      <c r="E832" s="12"/>
      <c r="F832" s="12"/>
      <c r="G832" s="22"/>
      <c r="H832" s="12"/>
      <c r="I832" s="12"/>
    </row>
    <row r="833" spans="1:9" x14ac:dyDescent="0.2">
      <c r="A833" s="12"/>
      <c r="B833" s="166"/>
      <c r="C833" s="166"/>
      <c r="D833" s="166"/>
      <c r="E833" s="12"/>
      <c r="F833" s="12"/>
      <c r="G833" s="22"/>
      <c r="H833" s="12"/>
      <c r="I833" s="12"/>
    </row>
    <row r="834" spans="1:9" x14ac:dyDescent="0.2">
      <c r="A834" s="12"/>
      <c r="B834" s="166"/>
      <c r="C834" s="166"/>
      <c r="D834" s="166"/>
      <c r="E834" s="12"/>
      <c r="F834" s="12"/>
      <c r="G834" s="22"/>
      <c r="H834" s="12"/>
      <c r="I834" s="12"/>
    </row>
    <row r="835" spans="1:9" x14ac:dyDescent="0.2">
      <c r="A835" s="12"/>
      <c r="B835" s="166"/>
      <c r="C835" s="166"/>
      <c r="D835" s="166"/>
      <c r="E835" s="12"/>
      <c r="F835" s="12"/>
      <c r="G835" s="22"/>
      <c r="H835" s="12"/>
      <c r="I835" s="12"/>
    </row>
    <row r="836" spans="1:9" x14ac:dyDescent="0.2">
      <c r="A836" s="12"/>
      <c r="B836" s="166"/>
      <c r="C836" s="166"/>
      <c r="D836" s="166"/>
      <c r="E836" s="12"/>
      <c r="F836" s="12"/>
      <c r="G836" s="22"/>
      <c r="H836" s="12"/>
      <c r="I836" s="12"/>
    </row>
    <row r="837" spans="1:9" x14ac:dyDescent="0.2">
      <c r="A837" s="12"/>
      <c r="B837" s="166"/>
      <c r="C837" s="166"/>
      <c r="D837" s="166"/>
      <c r="E837" s="12"/>
      <c r="F837" s="12"/>
      <c r="G837" s="22"/>
      <c r="H837" s="12"/>
      <c r="I837" s="12"/>
    </row>
    <row r="838" spans="1:9" x14ac:dyDescent="0.2">
      <c r="A838" s="12"/>
      <c r="B838" s="166"/>
      <c r="C838" s="166"/>
      <c r="D838" s="166"/>
      <c r="E838" s="12"/>
      <c r="F838" s="12"/>
      <c r="G838" s="22"/>
      <c r="H838" s="12"/>
      <c r="I838" s="12"/>
    </row>
    <row r="839" spans="1:9" x14ac:dyDescent="0.2">
      <c r="A839" s="12"/>
      <c r="B839" s="166"/>
      <c r="C839" s="166"/>
      <c r="D839" s="166"/>
      <c r="E839" s="12"/>
      <c r="F839" s="12"/>
      <c r="G839" s="22"/>
      <c r="H839" s="12"/>
      <c r="I839" s="12"/>
    </row>
    <row r="840" spans="1:9" x14ac:dyDescent="0.2">
      <c r="A840" s="12"/>
      <c r="B840" s="166"/>
      <c r="C840" s="166"/>
      <c r="D840" s="166"/>
      <c r="E840" s="12"/>
      <c r="F840" s="12"/>
      <c r="G840" s="22"/>
      <c r="H840" s="12"/>
      <c r="I840" s="12"/>
    </row>
    <row r="841" spans="1:9" x14ac:dyDescent="0.2">
      <c r="A841" s="12"/>
      <c r="B841" s="166"/>
      <c r="C841" s="166"/>
      <c r="D841" s="166"/>
      <c r="E841" s="12"/>
      <c r="F841" s="12"/>
      <c r="G841" s="22"/>
      <c r="H841" s="12"/>
      <c r="I841" s="12"/>
    </row>
    <row r="842" spans="1:9" x14ac:dyDescent="0.2">
      <c r="A842" s="12"/>
      <c r="B842" s="166"/>
      <c r="C842" s="166"/>
      <c r="D842" s="166"/>
      <c r="E842" s="12"/>
      <c r="F842" s="12"/>
      <c r="G842" s="22"/>
      <c r="H842" s="12"/>
      <c r="I842" s="12"/>
    </row>
    <row r="843" spans="1:9" x14ac:dyDescent="0.2">
      <c r="A843" s="12"/>
      <c r="B843" s="166"/>
      <c r="C843" s="166"/>
      <c r="D843" s="166"/>
      <c r="E843" s="12"/>
      <c r="F843" s="12"/>
      <c r="G843" s="22"/>
      <c r="H843" s="12"/>
      <c r="I843" s="12"/>
    </row>
    <row r="844" spans="1:9" x14ac:dyDescent="0.2">
      <c r="A844" s="12"/>
      <c r="B844" s="166"/>
      <c r="C844" s="166"/>
      <c r="D844" s="166"/>
      <c r="E844" s="12"/>
      <c r="F844" s="12"/>
      <c r="G844" s="22"/>
      <c r="H844" s="12"/>
      <c r="I844" s="12"/>
    </row>
    <row r="845" spans="1:9" x14ac:dyDescent="0.2">
      <c r="A845" s="12"/>
      <c r="B845" s="166"/>
      <c r="C845" s="166"/>
      <c r="D845" s="166"/>
      <c r="E845" s="12"/>
      <c r="F845" s="12"/>
      <c r="G845" s="22"/>
      <c r="H845" s="12"/>
      <c r="I845" s="12"/>
    </row>
    <row r="846" spans="1:9" x14ac:dyDescent="0.2">
      <c r="A846" s="12"/>
      <c r="B846" s="166"/>
      <c r="C846" s="166"/>
      <c r="D846" s="166"/>
      <c r="E846" s="12"/>
      <c r="F846" s="12"/>
      <c r="G846" s="22"/>
      <c r="H846" s="12"/>
      <c r="I846" s="12"/>
    </row>
    <row r="847" spans="1:9" x14ac:dyDescent="0.2">
      <c r="A847" s="12"/>
      <c r="B847" s="166"/>
      <c r="C847" s="166"/>
      <c r="D847" s="166"/>
      <c r="E847" s="12"/>
      <c r="F847" s="12"/>
      <c r="G847" s="22"/>
      <c r="H847" s="12"/>
      <c r="I847" s="12"/>
    </row>
    <row r="848" spans="1:9" x14ac:dyDescent="0.2">
      <c r="A848" s="12"/>
      <c r="B848" s="166"/>
      <c r="C848" s="166"/>
      <c r="D848" s="166"/>
      <c r="E848" s="12"/>
      <c r="F848" s="12"/>
      <c r="G848" s="22"/>
      <c r="H848" s="12"/>
      <c r="I848" s="12"/>
    </row>
    <row r="849" spans="1:9" x14ac:dyDescent="0.2">
      <c r="A849" s="12"/>
      <c r="B849" s="166"/>
      <c r="C849" s="166"/>
      <c r="D849" s="166"/>
      <c r="E849" s="12"/>
      <c r="F849" s="12"/>
      <c r="G849" s="22"/>
      <c r="H849" s="12"/>
      <c r="I849" s="12"/>
    </row>
    <row r="850" spans="1:9" x14ac:dyDescent="0.2">
      <c r="A850" s="12"/>
      <c r="B850" s="166"/>
      <c r="C850" s="166"/>
      <c r="D850" s="166"/>
      <c r="E850" s="12"/>
      <c r="F850" s="12"/>
      <c r="G850" s="22"/>
      <c r="H850" s="12"/>
      <c r="I850" s="12"/>
    </row>
    <row r="851" spans="1:9" x14ac:dyDescent="0.2">
      <c r="A851" s="12"/>
      <c r="B851" s="166"/>
      <c r="C851" s="166"/>
      <c r="D851" s="166"/>
      <c r="E851" s="12"/>
      <c r="F851" s="12"/>
      <c r="G851" s="22"/>
      <c r="H851" s="12"/>
      <c r="I851" s="12"/>
    </row>
    <row r="852" spans="1:9" x14ac:dyDescent="0.2">
      <c r="A852" s="12"/>
      <c r="B852" s="166"/>
      <c r="C852" s="166"/>
      <c r="D852" s="166"/>
      <c r="E852" s="12"/>
      <c r="F852" s="12"/>
      <c r="G852" s="22"/>
      <c r="H852" s="12"/>
      <c r="I852" s="12"/>
    </row>
    <row r="853" spans="1:9" x14ac:dyDescent="0.2">
      <c r="A853" s="12"/>
      <c r="B853" s="166"/>
      <c r="C853" s="166"/>
      <c r="D853" s="166"/>
      <c r="E853" s="12"/>
      <c r="F853" s="12"/>
      <c r="G853" s="22"/>
      <c r="H853" s="12"/>
      <c r="I853" s="12"/>
    </row>
    <row r="854" spans="1:9" x14ac:dyDescent="0.2">
      <c r="A854" s="12"/>
      <c r="B854" s="166"/>
      <c r="C854" s="166"/>
      <c r="D854" s="166"/>
      <c r="E854" s="12"/>
      <c r="F854" s="12"/>
      <c r="G854" s="22"/>
      <c r="H854" s="12"/>
      <c r="I854" s="12"/>
    </row>
    <row r="855" spans="1:9" x14ac:dyDescent="0.2">
      <c r="A855" s="12"/>
      <c r="B855" s="166"/>
      <c r="C855" s="166"/>
      <c r="D855" s="166"/>
      <c r="E855" s="12"/>
      <c r="F855" s="12"/>
      <c r="G855" s="22"/>
      <c r="H855" s="12"/>
      <c r="I855" s="12"/>
    </row>
    <row r="856" spans="1:9" x14ac:dyDescent="0.2">
      <c r="A856" s="12"/>
      <c r="B856" s="166"/>
      <c r="C856" s="166"/>
      <c r="D856" s="166"/>
      <c r="E856" s="12"/>
      <c r="F856" s="12"/>
      <c r="G856" s="22"/>
      <c r="H856" s="12"/>
      <c r="I856" s="12"/>
    </row>
    <row r="857" spans="1:9" x14ac:dyDescent="0.2">
      <c r="A857" s="12"/>
      <c r="B857" s="166"/>
      <c r="C857" s="166"/>
      <c r="D857" s="166"/>
      <c r="E857" s="12"/>
      <c r="F857" s="12"/>
      <c r="G857" s="22"/>
      <c r="H857" s="12"/>
      <c r="I857" s="12"/>
    </row>
    <row r="858" spans="1:9" x14ac:dyDescent="0.2">
      <c r="A858" s="12"/>
      <c r="B858" s="166"/>
      <c r="C858" s="166"/>
      <c r="D858" s="166"/>
      <c r="E858" s="12"/>
      <c r="F858" s="12"/>
      <c r="G858" s="22"/>
      <c r="H858" s="12"/>
      <c r="I858" s="12"/>
    </row>
    <row r="859" spans="1:9" x14ac:dyDescent="0.2">
      <c r="A859" s="12"/>
      <c r="B859" s="166"/>
      <c r="C859" s="166"/>
      <c r="D859" s="166"/>
      <c r="E859" s="12"/>
      <c r="F859" s="12"/>
      <c r="G859" s="22"/>
      <c r="H859" s="12"/>
      <c r="I859" s="12"/>
    </row>
    <row r="860" spans="1:9" x14ac:dyDescent="0.2">
      <c r="A860" s="12"/>
      <c r="B860" s="166"/>
      <c r="C860" s="166"/>
      <c r="D860" s="166"/>
      <c r="E860" s="12"/>
      <c r="F860" s="12"/>
      <c r="G860" s="22"/>
      <c r="H860" s="12"/>
      <c r="I860" s="12"/>
    </row>
    <row r="861" spans="1:9" x14ac:dyDescent="0.2">
      <c r="A861" s="12"/>
      <c r="B861" s="166"/>
      <c r="C861" s="166"/>
      <c r="D861" s="166"/>
      <c r="E861" s="12"/>
      <c r="F861" s="12"/>
      <c r="G861" s="22"/>
      <c r="H861" s="12"/>
      <c r="I861" s="12"/>
    </row>
    <row r="862" spans="1:9" x14ac:dyDescent="0.2">
      <c r="A862" s="12"/>
      <c r="B862" s="166"/>
      <c r="C862" s="166"/>
      <c r="D862" s="166"/>
      <c r="E862" s="12"/>
      <c r="F862" s="12"/>
      <c r="G862" s="22"/>
      <c r="H862" s="12"/>
      <c r="I862" s="12"/>
    </row>
    <row r="863" spans="1:9" x14ac:dyDescent="0.2">
      <c r="A863" s="12"/>
      <c r="B863" s="166"/>
      <c r="C863" s="166"/>
      <c r="D863" s="166"/>
      <c r="E863" s="12"/>
      <c r="F863" s="12"/>
      <c r="G863" s="22"/>
      <c r="H863" s="12"/>
      <c r="I863" s="12"/>
    </row>
    <row r="864" spans="1:9" x14ac:dyDescent="0.2">
      <c r="A864" s="12"/>
      <c r="B864" s="166"/>
      <c r="C864" s="166"/>
      <c r="D864" s="166"/>
      <c r="E864" s="12"/>
      <c r="F864" s="12"/>
      <c r="G864" s="22"/>
      <c r="H864" s="12"/>
      <c r="I864" s="12"/>
    </row>
    <row r="865" spans="1:9" x14ac:dyDescent="0.2">
      <c r="A865" s="12"/>
      <c r="B865" s="166"/>
      <c r="C865" s="166"/>
      <c r="D865" s="166"/>
      <c r="E865" s="12"/>
      <c r="F865" s="12"/>
      <c r="G865" s="22"/>
      <c r="H865" s="12"/>
      <c r="I865" s="12"/>
    </row>
    <row r="866" spans="1:9" x14ac:dyDescent="0.2">
      <c r="A866" s="12"/>
      <c r="B866" s="166"/>
      <c r="C866" s="166"/>
      <c r="D866" s="166"/>
      <c r="E866" s="12"/>
      <c r="F866" s="12"/>
      <c r="G866" s="22"/>
      <c r="H866" s="12"/>
      <c r="I866" s="12"/>
    </row>
    <row r="867" spans="1:9" x14ac:dyDescent="0.2">
      <c r="A867" s="12"/>
      <c r="B867" s="166"/>
      <c r="C867" s="166"/>
      <c r="D867" s="166"/>
      <c r="E867" s="12"/>
      <c r="F867" s="12"/>
      <c r="G867" s="22"/>
      <c r="H867" s="12"/>
      <c r="I867" s="12"/>
    </row>
    <row r="868" spans="1:9" x14ac:dyDescent="0.2">
      <c r="A868" s="12"/>
      <c r="B868" s="166"/>
      <c r="C868" s="166"/>
      <c r="D868" s="166"/>
      <c r="E868" s="12"/>
      <c r="F868" s="12"/>
      <c r="G868" s="22"/>
      <c r="H868" s="12"/>
      <c r="I868" s="12"/>
    </row>
    <row r="869" spans="1:9" x14ac:dyDescent="0.2">
      <c r="A869" s="12"/>
      <c r="B869" s="166"/>
      <c r="C869" s="166"/>
      <c r="D869" s="166"/>
      <c r="E869" s="12"/>
      <c r="F869" s="12"/>
      <c r="G869" s="22"/>
      <c r="H869" s="12"/>
      <c r="I869" s="12"/>
    </row>
    <row r="870" spans="1:9" x14ac:dyDescent="0.2">
      <c r="A870" s="12"/>
      <c r="B870" s="166"/>
      <c r="C870" s="166"/>
      <c r="D870" s="166"/>
      <c r="E870" s="12"/>
      <c r="F870" s="12"/>
      <c r="G870" s="22"/>
      <c r="H870" s="12"/>
      <c r="I870" s="12"/>
    </row>
    <row r="871" spans="1:9" x14ac:dyDescent="0.2">
      <c r="A871" s="12"/>
      <c r="B871" s="166"/>
      <c r="C871" s="166"/>
      <c r="D871" s="166"/>
      <c r="E871" s="12"/>
      <c r="F871" s="12"/>
      <c r="G871" s="22"/>
      <c r="H871" s="12"/>
      <c r="I871" s="12"/>
    </row>
    <row r="872" spans="1:9" x14ac:dyDescent="0.2">
      <c r="A872" s="12"/>
      <c r="B872" s="166"/>
      <c r="C872" s="166"/>
      <c r="D872" s="166"/>
      <c r="E872" s="12"/>
      <c r="F872" s="12"/>
      <c r="G872" s="22"/>
      <c r="H872" s="12"/>
      <c r="I872" s="12"/>
    </row>
    <row r="873" spans="1:9" x14ac:dyDescent="0.2">
      <c r="A873" s="12"/>
      <c r="B873" s="166"/>
      <c r="C873" s="166"/>
      <c r="D873" s="166"/>
      <c r="E873" s="12"/>
      <c r="F873" s="12"/>
      <c r="G873" s="22"/>
      <c r="H873" s="12"/>
      <c r="I873" s="12"/>
    </row>
    <row r="874" spans="1:9" x14ac:dyDescent="0.2">
      <c r="A874" s="12"/>
      <c r="B874" s="166"/>
      <c r="C874" s="166"/>
      <c r="D874" s="166"/>
      <c r="E874" s="12"/>
      <c r="F874" s="12"/>
      <c r="G874" s="22"/>
      <c r="H874" s="12"/>
      <c r="I874" s="12"/>
    </row>
    <row r="875" spans="1:9" x14ac:dyDescent="0.2">
      <c r="A875" s="12"/>
      <c r="B875" s="166"/>
      <c r="C875" s="166"/>
      <c r="D875" s="166"/>
      <c r="E875" s="12"/>
      <c r="F875" s="12"/>
      <c r="G875" s="22"/>
      <c r="H875" s="12"/>
      <c r="I875" s="12"/>
    </row>
    <row r="876" spans="1:9" x14ac:dyDescent="0.2">
      <c r="A876" s="12"/>
      <c r="B876" s="166"/>
      <c r="C876" s="166"/>
      <c r="D876" s="166"/>
      <c r="E876" s="12"/>
      <c r="F876" s="12"/>
      <c r="G876" s="22"/>
      <c r="H876" s="12"/>
      <c r="I876" s="12"/>
    </row>
    <row r="877" spans="1:9" x14ac:dyDescent="0.2">
      <c r="A877" s="12"/>
      <c r="B877" s="166"/>
      <c r="C877" s="166"/>
      <c r="D877" s="166"/>
      <c r="E877" s="12"/>
      <c r="F877" s="12"/>
      <c r="G877" s="22"/>
      <c r="H877" s="12"/>
      <c r="I877" s="12"/>
    </row>
    <row r="878" spans="1:9" x14ac:dyDescent="0.2">
      <c r="A878" s="12"/>
      <c r="B878" s="166"/>
      <c r="C878" s="166"/>
      <c r="D878" s="166"/>
      <c r="E878" s="12"/>
      <c r="F878" s="12"/>
      <c r="G878" s="22"/>
      <c r="H878" s="12"/>
      <c r="I878" s="12"/>
    </row>
    <row r="879" spans="1:9" x14ac:dyDescent="0.2">
      <c r="A879" s="12"/>
      <c r="B879" s="166"/>
      <c r="C879" s="166"/>
      <c r="D879" s="166"/>
      <c r="E879" s="12"/>
      <c r="F879" s="12"/>
      <c r="G879" s="22"/>
      <c r="H879" s="12"/>
      <c r="I879" s="12"/>
    </row>
    <row r="880" spans="1:9" x14ac:dyDescent="0.2">
      <c r="A880" s="12"/>
      <c r="B880" s="166"/>
      <c r="C880" s="166"/>
      <c r="D880" s="166"/>
      <c r="E880" s="12"/>
      <c r="F880" s="12"/>
      <c r="G880" s="22"/>
      <c r="H880" s="12"/>
      <c r="I880" s="12"/>
    </row>
    <row r="881" spans="1:9" x14ac:dyDescent="0.2">
      <c r="A881" s="12"/>
      <c r="B881" s="166"/>
      <c r="C881" s="166"/>
      <c r="D881" s="166"/>
      <c r="E881" s="12"/>
      <c r="F881" s="12"/>
      <c r="G881" s="22"/>
      <c r="H881" s="12"/>
      <c r="I881" s="12"/>
    </row>
    <row r="882" spans="1:9" x14ac:dyDescent="0.2">
      <c r="A882" s="12"/>
      <c r="B882" s="166"/>
      <c r="C882" s="166"/>
      <c r="D882" s="166"/>
      <c r="E882" s="12"/>
      <c r="F882" s="12"/>
      <c r="G882" s="22"/>
      <c r="H882" s="12"/>
      <c r="I882" s="12"/>
    </row>
    <row r="883" spans="1:9" x14ac:dyDescent="0.2">
      <c r="A883" s="12"/>
      <c r="B883" s="166"/>
      <c r="C883" s="166"/>
      <c r="D883" s="166"/>
      <c r="E883" s="12"/>
      <c r="F883" s="12"/>
      <c r="G883" s="22"/>
      <c r="H883" s="12"/>
      <c r="I883" s="12"/>
    </row>
    <row r="884" spans="1:9" x14ac:dyDescent="0.2">
      <c r="A884" s="12"/>
      <c r="B884" s="166"/>
      <c r="C884" s="166"/>
      <c r="D884" s="166"/>
      <c r="E884" s="12"/>
      <c r="F884" s="12"/>
      <c r="G884" s="22"/>
      <c r="H884" s="12"/>
      <c r="I884" s="12"/>
    </row>
    <row r="885" spans="1:9" x14ac:dyDescent="0.2">
      <c r="A885" s="12"/>
      <c r="B885" s="166"/>
      <c r="C885" s="166"/>
      <c r="D885" s="166"/>
      <c r="E885" s="12"/>
      <c r="F885" s="12"/>
      <c r="G885" s="22"/>
      <c r="H885" s="12"/>
      <c r="I885" s="12"/>
    </row>
    <row r="886" spans="1:9" x14ac:dyDescent="0.2">
      <c r="A886" s="12"/>
      <c r="B886" s="166"/>
      <c r="C886" s="166"/>
      <c r="D886" s="166"/>
      <c r="E886" s="12"/>
      <c r="F886" s="12"/>
      <c r="G886" s="22"/>
      <c r="H886" s="12"/>
      <c r="I886" s="12"/>
    </row>
    <row r="887" spans="1:9" x14ac:dyDescent="0.2">
      <c r="A887" s="12"/>
      <c r="B887" s="166"/>
      <c r="C887" s="166"/>
      <c r="D887" s="166"/>
      <c r="E887" s="12"/>
      <c r="F887" s="12"/>
      <c r="G887" s="22"/>
      <c r="H887" s="12"/>
      <c r="I887" s="12"/>
    </row>
    <row r="888" spans="1:9" x14ac:dyDescent="0.2">
      <c r="A888" s="12"/>
      <c r="B888" s="166"/>
      <c r="C888" s="166"/>
      <c r="D888" s="166"/>
      <c r="E888" s="12"/>
      <c r="F888" s="12"/>
      <c r="G888" s="22"/>
      <c r="H888" s="12"/>
      <c r="I888" s="12"/>
    </row>
    <row r="889" spans="1:9" x14ac:dyDescent="0.2">
      <c r="A889" s="12"/>
      <c r="B889" s="166"/>
      <c r="C889" s="166"/>
      <c r="D889" s="166"/>
      <c r="E889" s="12"/>
      <c r="F889" s="12"/>
      <c r="G889" s="22"/>
      <c r="H889" s="12"/>
      <c r="I889" s="12"/>
    </row>
    <row r="890" spans="1:9" x14ac:dyDescent="0.2">
      <c r="A890" s="12"/>
      <c r="B890" s="166"/>
      <c r="C890" s="166"/>
      <c r="D890" s="166"/>
      <c r="E890" s="12"/>
      <c r="F890" s="12"/>
      <c r="G890" s="22"/>
      <c r="H890" s="12"/>
      <c r="I890" s="12"/>
    </row>
    <row r="891" spans="1:9" x14ac:dyDescent="0.2">
      <c r="A891" s="12"/>
      <c r="B891" s="166"/>
      <c r="C891" s="166"/>
      <c r="D891" s="166"/>
      <c r="E891" s="12"/>
      <c r="F891" s="12"/>
      <c r="G891" s="22"/>
      <c r="H891" s="12"/>
      <c r="I891" s="12"/>
    </row>
    <row r="892" spans="1:9" x14ac:dyDescent="0.2">
      <c r="A892" s="12"/>
      <c r="B892" s="166"/>
      <c r="C892" s="166"/>
      <c r="D892" s="166"/>
      <c r="E892" s="12"/>
      <c r="F892" s="12"/>
      <c r="G892" s="22"/>
      <c r="H892" s="12"/>
      <c r="I892" s="12"/>
    </row>
    <row r="893" spans="1:9" x14ac:dyDescent="0.2">
      <c r="A893" s="12"/>
      <c r="B893" s="166"/>
      <c r="C893" s="166"/>
      <c r="D893" s="166"/>
      <c r="E893" s="12"/>
      <c r="F893" s="12"/>
      <c r="G893" s="22"/>
      <c r="H893" s="12"/>
      <c r="I893" s="12"/>
    </row>
    <row r="894" spans="1:9" x14ac:dyDescent="0.2">
      <c r="A894" s="12"/>
      <c r="B894" s="166"/>
      <c r="C894" s="166"/>
      <c r="D894" s="166"/>
      <c r="E894" s="12"/>
      <c r="F894" s="12"/>
      <c r="G894" s="22"/>
      <c r="H894" s="12"/>
      <c r="I894" s="12"/>
    </row>
    <row r="895" spans="1:9" x14ac:dyDescent="0.2">
      <c r="A895" s="12"/>
      <c r="B895" s="166"/>
      <c r="C895" s="166"/>
      <c r="D895" s="166"/>
      <c r="E895" s="12"/>
      <c r="F895" s="12"/>
      <c r="G895" s="22"/>
      <c r="H895" s="12"/>
      <c r="I895" s="12"/>
    </row>
    <row r="896" spans="1:9" x14ac:dyDescent="0.2">
      <c r="A896" s="12"/>
      <c r="B896" s="166"/>
      <c r="C896" s="166"/>
      <c r="D896" s="166"/>
      <c r="E896" s="12"/>
      <c r="F896" s="12"/>
      <c r="G896" s="22"/>
      <c r="H896" s="12"/>
      <c r="I896" s="12"/>
    </row>
    <row r="897" spans="1:9" x14ac:dyDescent="0.2">
      <c r="A897" s="12"/>
      <c r="B897" s="166"/>
      <c r="C897" s="166"/>
      <c r="D897" s="166"/>
      <c r="E897" s="12"/>
      <c r="F897" s="12"/>
      <c r="G897" s="22"/>
      <c r="H897" s="12"/>
      <c r="I897" s="12"/>
    </row>
    <row r="898" spans="1:9" x14ac:dyDescent="0.2">
      <c r="A898" s="12"/>
      <c r="B898" s="166"/>
      <c r="C898" s="166"/>
      <c r="D898" s="166"/>
      <c r="E898" s="12"/>
      <c r="F898" s="12"/>
      <c r="G898" s="22"/>
      <c r="H898" s="12"/>
      <c r="I898" s="12"/>
    </row>
    <row r="899" spans="1:9" x14ac:dyDescent="0.2">
      <c r="A899" s="12"/>
      <c r="B899" s="166"/>
      <c r="C899" s="166"/>
      <c r="D899" s="166"/>
      <c r="E899" s="12"/>
      <c r="F899" s="12"/>
      <c r="G899" s="22"/>
      <c r="H899" s="12"/>
      <c r="I899" s="12"/>
    </row>
    <row r="900" spans="1:9" x14ac:dyDescent="0.2">
      <c r="A900" s="12"/>
      <c r="B900" s="166"/>
      <c r="C900" s="166"/>
      <c r="D900" s="166"/>
      <c r="E900" s="12"/>
      <c r="F900" s="12"/>
      <c r="G900" s="22"/>
      <c r="H900" s="12"/>
      <c r="I900" s="12"/>
    </row>
    <row r="901" spans="1:9" x14ac:dyDescent="0.2">
      <c r="A901" s="12"/>
      <c r="B901" s="166"/>
      <c r="C901" s="166"/>
      <c r="D901" s="166"/>
      <c r="E901" s="12"/>
      <c r="F901" s="12"/>
      <c r="G901" s="22"/>
      <c r="H901" s="12"/>
      <c r="I901" s="12"/>
    </row>
    <row r="902" spans="1:9" x14ac:dyDescent="0.2">
      <c r="A902" s="12"/>
      <c r="B902" s="166"/>
      <c r="C902" s="166"/>
      <c r="D902" s="166"/>
      <c r="E902" s="12"/>
      <c r="F902" s="12"/>
      <c r="G902" s="22"/>
      <c r="H902" s="12"/>
      <c r="I902" s="12"/>
    </row>
    <row r="903" spans="1:9" x14ac:dyDescent="0.2">
      <c r="A903" s="12"/>
      <c r="B903" s="166"/>
      <c r="C903" s="166"/>
      <c r="D903" s="166"/>
      <c r="E903" s="12"/>
      <c r="F903" s="12"/>
      <c r="G903" s="22"/>
      <c r="H903" s="12"/>
      <c r="I903" s="12"/>
    </row>
    <row r="904" spans="1:9" x14ac:dyDescent="0.2">
      <c r="A904" s="12"/>
      <c r="B904" s="166"/>
      <c r="C904" s="166"/>
      <c r="D904" s="166"/>
      <c r="E904" s="12"/>
      <c r="F904" s="12"/>
      <c r="G904" s="22"/>
      <c r="H904" s="12"/>
      <c r="I904" s="12"/>
    </row>
    <row r="905" spans="1:9" x14ac:dyDescent="0.2">
      <c r="A905" s="12"/>
      <c r="B905" s="166"/>
      <c r="C905" s="166"/>
      <c r="D905" s="166"/>
      <c r="E905" s="12"/>
      <c r="F905" s="12"/>
      <c r="G905" s="22"/>
      <c r="H905" s="12"/>
      <c r="I905" s="12"/>
    </row>
    <row r="906" spans="1:9" x14ac:dyDescent="0.2">
      <c r="A906" s="12"/>
      <c r="B906" s="166"/>
      <c r="C906" s="166"/>
      <c r="D906" s="166"/>
      <c r="E906" s="12"/>
      <c r="F906" s="12"/>
      <c r="G906" s="22"/>
      <c r="H906" s="12"/>
      <c r="I906" s="12"/>
    </row>
    <row r="907" spans="1:9" x14ac:dyDescent="0.2">
      <c r="A907" s="12"/>
      <c r="B907" s="166"/>
      <c r="C907" s="166"/>
      <c r="D907" s="166"/>
      <c r="E907" s="12"/>
      <c r="F907" s="12"/>
      <c r="G907" s="22"/>
      <c r="H907" s="12"/>
      <c r="I907" s="12"/>
    </row>
    <row r="908" spans="1:9" x14ac:dyDescent="0.2">
      <c r="A908" s="12"/>
      <c r="B908" s="166"/>
      <c r="C908" s="166"/>
      <c r="D908" s="166"/>
      <c r="E908" s="12"/>
      <c r="F908" s="12"/>
      <c r="G908" s="22"/>
      <c r="H908" s="12"/>
      <c r="I908" s="12"/>
    </row>
    <row r="909" spans="1:9" x14ac:dyDescent="0.2">
      <c r="A909" s="12"/>
      <c r="B909" s="166"/>
      <c r="C909" s="166"/>
      <c r="D909" s="166"/>
      <c r="E909" s="12"/>
      <c r="F909" s="12"/>
      <c r="G909" s="22"/>
      <c r="H909" s="12"/>
      <c r="I909" s="12"/>
    </row>
    <row r="910" spans="1:9" x14ac:dyDescent="0.2">
      <c r="A910" s="12"/>
      <c r="B910" s="166"/>
      <c r="C910" s="166"/>
      <c r="D910" s="166"/>
      <c r="E910" s="12"/>
      <c r="F910" s="12"/>
      <c r="G910" s="22"/>
      <c r="H910" s="12"/>
      <c r="I910" s="12"/>
    </row>
    <row r="911" spans="1:9" x14ac:dyDescent="0.2">
      <c r="A911" s="12"/>
      <c r="B911" s="166"/>
      <c r="C911" s="166"/>
      <c r="D911" s="166"/>
      <c r="E911" s="12"/>
      <c r="F911" s="12"/>
      <c r="G911" s="22"/>
      <c r="H911" s="12"/>
      <c r="I911" s="12"/>
    </row>
    <row r="912" spans="1:9" x14ac:dyDescent="0.2">
      <c r="A912" s="12"/>
      <c r="B912" s="166"/>
      <c r="C912" s="166"/>
      <c r="D912" s="166"/>
      <c r="E912" s="12"/>
      <c r="F912" s="12"/>
      <c r="G912" s="22"/>
      <c r="H912" s="12"/>
      <c r="I912" s="12"/>
    </row>
    <row r="913" spans="1:9" x14ac:dyDescent="0.2">
      <c r="A913" s="12"/>
      <c r="B913" s="166"/>
      <c r="C913" s="166"/>
      <c r="D913" s="166"/>
      <c r="E913" s="12"/>
      <c r="F913" s="12"/>
      <c r="G913" s="22"/>
      <c r="H913" s="12"/>
      <c r="I913" s="12"/>
    </row>
    <row r="914" spans="1:9" x14ac:dyDescent="0.2">
      <c r="A914" s="12"/>
      <c r="B914" s="166"/>
      <c r="C914" s="166"/>
      <c r="D914" s="166"/>
      <c r="E914" s="12"/>
      <c r="F914" s="12"/>
      <c r="G914" s="22"/>
      <c r="H914" s="12"/>
      <c r="I914" s="12"/>
    </row>
    <row r="915" spans="1:9" x14ac:dyDescent="0.2">
      <c r="A915" s="12"/>
      <c r="B915" s="166"/>
      <c r="C915" s="166"/>
      <c r="D915" s="166"/>
      <c r="E915" s="12"/>
      <c r="F915" s="12"/>
      <c r="G915" s="22"/>
      <c r="H915" s="12"/>
      <c r="I915" s="12"/>
    </row>
    <row r="916" spans="1:9" x14ac:dyDescent="0.2">
      <c r="A916" s="12"/>
      <c r="B916" s="166"/>
      <c r="C916" s="166"/>
      <c r="D916" s="166"/>
      <c r="E916" s="12"/>
      <c r="F916" s="12"/>
      <c r="G916" s="22"/>
      <c r="H916" s="12"/>
      <c r="I916" s="12"/>
    </row>
    <row r="917" spans="1:9" x14ac:dyDescent="0.2">
      <c r="A917" s="12"/>
      <c r="B917" s="166"/>
      <c r="C917" s="166"/>
      <c r="D917" s="166"/>
      <c r="E917" s="12"/>
      <c r="F917" s="12"/>
      <c r="G917" s="22"/>
      <c r="H917" s="12"/>
      <c r="I917" s="12"/>
    </row>
    <row r="918" spans="1:9" x14ac:dyDescent="0.2">
      <c r="A918" s="12"/>
      <c r="B918" s="166"/>
      <c r="C918" s="166"/>
      <c r="D918" s="166"/>
      <c r="E918" s="12"/>
      <c r="F918" s="12"/>
      <c r="G918" s="22"/>
      <c r="H918" s="12"/>
      <c r="I918" s="12"/>
    </row>
    <row r="919" spans="1:9" x14ac:dyDescent="0.2">
      <c r="A919" s="12"/>
      <c r="B919" s="166"/>
      <c r="C919" s="166"/>
      <c r="D919" s="166"/>
      <c r="E919" s="12"/>
      <c r="F919" s="12"/>
      <c r="G919" s="22"/>
      <c r="H919" s="12"/>
      <c r="I919" s="12"/>
    </row>
    <row r="920" spans="1:9" x14ac:dyDescent="0.2">
      <c r="A920" s="12"/>
      <c r="B920" s="166"/>
      <c r="C920" s="166"/>
      <c r="D920" s="166"/>
      <c r="E920" s="12"/>
      <c r="F920" s="12"/>
      <c r="G920" s="22"/>
      <c r="H920" s="12"/>
      <c r="I920" s="12"/>
    </row>
    <row r="921" spans="1:9" x14ac:dyDescent="0.2">
      <c r="A921" s="12"/>
      <c r="B921" s="166"/>
      <c r="C921" s="166"/>
      <c r="D921" s="166"/>
      <c r="E921" s="12"/>
      <c r="F921" s="12"/>
      <c r="G921" s="22"/>
      <c r="H921" s="12"/>
      <c r="I921" s="12"/>
    </row>
    <row r="922" spans="1:9" x14ac:dyDescent="0.2">
      <c r="A922" s="12"/>
      <c r="B922" s="166"/>
      <c r="C922" s="166"/>
      <c r="D922" s="166"/>
      <c r="E922" s="12"/>
      <c r="F922" s="12"/>
      <c r="G922" s="22"/>
      <c r="H922" s="12"/>
      <c r="I922" s="12"/>
    </row>
    <row r="923" spans="1:9" x14ac:dyDescent="0.2">
      <c r="A923" s="12"/>
      <c r="B923" s="166"/>
      <c r="C923" s="166"/>
      <c r="D923" s="166"/>
      <c r="E923" s="12"/>
      <c r="F923" s="12"/>
      <c r="G923" s="22"/>
      <c r="H923" s="12"/>
      <c r="I923" s="12"/>
    </row>
    <row r="924" spans="1:9" x14ac:dyDescent="0.2">
      <c r="A924" s="12"/>
      <c r="B924" s="166"/>
      <c r="C924" s="166"/>
      <c r="D924" s="166"/>
      <c r="E924" s="12"/>
      <c r="F924" s="12"/>
      <c r="G924" s="22"/>
      <c r="H924" s="12"/>
      <c r="I924" s="12"/>
    </row>
    <row r="925" spans="1:9" x14ac:dyDescent="0.2">
      <c r="A925" s="12"/>
      <c r="B925" s="166"/>
      <c r="C925" s="166"/>
      <c r="D925" s="166"/>
      <c r="E925" s="12"/>
      <c r="F925" s="12"/>
      <c r="G925" s="22"/>
      <c r="H925" s="12"/>
      <c r="I925" s="12"/>
    </row>
    <row r="926" spans="1:9" x14ac:dyDescent="0.2">
      <c r="A926" s="12"/>
      <c r="B926" s="166"/>
      <c r="C926" s="166"/>
      <c r="D926" s="166"/>
      <c r="E926" s="12"/>
      <c r="F926" s="12"/>
      <c r="G926" s="22"/>
      <c r="H926" s="12"/>
      <c r="I926" s="12"/>
    </row>
    <row r="927" spans="1:9" x14ac:dyDescent="0.2">
      <c r="A927" s="12"/>
      <c r="B927" s="166"/>
      <c r="C927" s="166"/>
      <c r="D927" s="166"/>
      <c r="E927" s="12"/>
      <c r="F927" s="12"/>
      <c r="G927" s="22"/>
      <c r="H927" s="12"/>
      <c r="I927" s="12"/>
    </row>
    <row r="928" spans="1:9" x14ac:dyDescent="0.2">
      <c r="A928" s="12"/>
      <c r="B928" s="166"/>
      <c r="C928" s="166"/>
      <c r="D928" s="166"/>
      <c r="E928" s="12"/>
      <c r="F928" s="12"/>
      <c r="G928" s="22"/>
      <c r="H928" s="12"/>
      <c r="I928" s="12"/>
    </row>
    <row r="929" spans="1:9" x14ac:dyDescent="0.2">
      <c r="A929" s="12"/>
      <c r="B929" s="166"/>
      <c r="C929" s="166"/>
      <c r="D929" s="166"/>
      <c r="E929" s="12"/>
      <c r="F929" s="12"/>
      <c r="G929" s="22"/>
      <c r="H929" s="12"/>
      <c r="I929" s="12"/>
    </row>
    <row r="930" spans="1:9" x14ac:dyDescent="0.2">
      <c r="A930" s="12"/>
      <c r="B930" s="166"/>
      <c r="C930" s="166"/>
      <c r="D930" s="166"/>
      <c r="E930" s="12"/>
      <c r="F930" s="12"/>
      <c r="G930" s="22"/>
      <c r="H930" s="12"/>
      <c r="I930" s="12"/>
    </row>
    <row r="931" spans="1:9" x14ac:dyDescent="0.2">
      <c r="A931" s="12"/>
      <c r="B931" s="166"/>
      <c r="C931" s="166"/>
      <c r="D931" s="166"/>
      <c r="E931" s="12"/>
      <c r="F931" s="12"/>
      <c r="G931" s="22"/>
      <c r="H931" s="12"/>
      <c r="I931" s="12"/>
    </row>
    <row r="932" spans="1:9" x14ac:dyDescent="0.2">
      <c r="A932" s="12"/>
      <c r="B932" s="166"/>
      <c r="C932" s="166"/>
      <c r="D932" s="166"/>
      <c r="E932" s="12"/>
      <c r="F932" s="12"/>
      <c r="G932" s="22"/>
      <c r="H932" s="12"/>
      <c r="I932" s="12"/>
    </row>
    <row r="933" spans="1:9" x14ac:dyDescent="0.2">
      <c r="A933" s="12"/>
      <c r="B933" s="166"/>
      <c r="C933" s="166"/>
      <c r="D933" s="166"/>
      <c r="E933" s="12"/>
      <c r="F933" s="12"/>
      <c r="G933" s="22"/>
      <c r="H933" s="12"/>
      <c r="I933" s="12"/>
    </row>
    <row r="934" spans="1:9" x14ac:dyDescent="0.2">
      <c r="A934" s="12"/>
      <c r="B934" s="166"/>
      <c r="C934" s="166"/>
      <c r="D934" s="166"/>
      <c r="E934" s="12"/>
      <c r="F934" s="12"/>
      <c r="G934" s="22"/>
      <c r="H934" s="12"/>
      <c r="I934" s="12"/>
    </row>
    <row r="935" spans="1:9" x14ac:dyDescent="0.2">
      <c r="A935" s="12"/>
      <c r="B935" s="166"/>
      <c r="C935" s="166"/>
      <c r="D935" s="166"/>
      <c r="E935" s="12"/>
      <c r="F935" s="12"/>
      <c r="G935" s="22"/>
      <c r="H935" s="12"/>
      <c r="I935" s="12"/>
    </row>
    <row r="936" spans="1:9" x14ac:dyDescent="0.2">
      <c r="A936" s="12"/>
      <c r="B936" s="166"/>
      <c r="C936" s="166"/>
      <c r="D936" s="166"/>
      <c r="E936" s="12"/>
      <c r="F936" s="12"/>
      <c r="G936" s="22"/>
      <c r="H936" s="12"/>
      <c r="I936" s="12"/>
    </row>
    <row r="937" spans="1:9" x14ac:dyDescent="0.2">
      <c r="A937" s="12"/>
      <c r="B937" s="166"/>
      <c r="C937" s="166"/>
      <c r="D937" s="166"/>
      <c r="E937" s="12"/>
      <c r="F937" s="12"/>
      <c r="G937" s="22"/>
      <c r="H937" s="12"/>
      <c r="I937" s="12"/>
    </row>
    <row r="938" spans="1:9" x14ac:dyDescent="0.2">
      <c r="A938" s="12"/>
      <c r="B938" s="166"/>
      <c r="C938" s="166"/>
      <c r="D938" s="166"/>
      <c r="E938" s="12"/>
      <c r="F938" s="12"/>
      <c r="G938" s="22"/>
      <c r="H938" s="12"/>
      <c r="I938" s="12"/>
    </row>
    <row r="939" spans="1:9" x14ac:dyDescent="0.2">
      <c r="A939" s="12"/>
      <c r="B939" s="166"/>
      <c r="C939" s="166"/>
      <c r="D939" s="166"/>
      <c r="E939" s="12"/>
      <c r="F939" s="12"/>
      <c r="G939" s="22"/>
      <c r="H939" s="12"/>
      <c r="I939" s="12"/>
    </row>
    <row r="940" spans="1:9" x14ac:dyDescent="0.2">
      <c r="A940" s="12"/>
      <c r="B940" s="166"/>
      <c r="C940" s="166"/>
      <c r="D940" s="166"/>
      <c r="E940" s="12"/>
      <c r="F940" s="12"/>
      <c r="G940" s="22"/>
      <c r="H940" s="12"/>
      <c r="I940" s="12"/>
    </row>
    <row r="941" spans="1:9" x14ac:dyDescent="0.2">
      <c r="A941" s="12"/>
      <c r="B941" s="166"/>
      <c r="C941" s="166"/>
      <c r="D941" s="166"/>
      <c r="E941" s="12"/>
      <c r="F941" s="12"/>
      <c r="G941" s="22"/>
      <c r="H941" s="12"/>
      <c r="I941" s="12"/>
    </row>
    <row r="942" spans="1:9" x14ac:dyDescent="0.2">
      <c r="A942" s="12"/>
      <c r="B942" s="166"/>
      <c r="C942" s="166"/>
      <c r="D942" s="166"/>
      <c r="E942" s="12"/>
      <c r="F942" s="12"/>
      <c r="G942" s="22"/>
      <c r="H942" s="12"/>
      <c r="I942" s="12"/>
    </row>
    <row r="943" spans="1:9" x14ac:dyDescent="0.2">
      <c r="A943" s="12"/>
      <c r="B943" s="166"/>
      <c r="C943" s="166"/>
      <c r="D943" s="166"/>
      <c r="E943" s="12"/>
      <c r="F943" s="12"/>
      <c r="G943" s="22"/>
      <c r="H943" s="12"/>
      <c r="I943" s="12"/>
    </row>
    <row r="944" spans="1:9" x14ac:dyDescent="0.2">
      <c r="A944" s="12"/>
      <c r="B944" s="166"/>
      <c r="C944" s="166"/>
      <c r="D944" s="166"/>
      <c r="E944" s="12"/>
      <c r="F944" s="12"/>
      <c r="G944" s="22"/>
      <c r="H944" s="12"/>
      <c r="I944" s="12"/>
    </row>
    <row r="945" spans="1:9" x14ac:dyDescent="0.2">
      <c r="A945" s="12"/>
      <c r="B945" s="166"/>
      <c r="C945" s="166"/>
      <c r="D945" s="166"/>
      <c r="E945" s="12"/>
      <c r="F945" s="12"/>
      <c r="G945" s="22"/>
      <c r="H945" s="12"/>
      <c r="I945" s="12"/>
    </row>
    <row r="946" spans="1:9" x14ac:dyDescent="0.2">
      <c r="A946" s="12"/>
      <c r="B946" s="166"/>
      <c r="C946" s="166"/>
      <c r="D946" s="166"/>
      <c r="E946" s="12"/>
      <c r="F946" s="12"/>
      <c r="G946" s="22"/>
      <c r="H946" s="12"/>
      <c r="I946" s="12"/>
    </row>
    <row r="947" spans="1:9" x14ac:dyDescent="0.2">
      <c r="A947" s="12"/>
      <c r="B947" s="166"/>
      <c r="C947" s="166"/>
      <c r="D947" s="166"/>
      <c r="E947" s="12"/>
      <c r="F947" s="12"/>
      <c r="G947" s="22"/>
      <c r="H947" s="12"/>
      <c r="I947" s="12"/>
    </row>
    <row r="948" spans="1:9" x14ac:dyDescent="0.2">
      <c r="A948" s="12"/>
      <c r="B948" s="166"/>
      <c r="C948" s="166"/>
      <c r="D948" s="166"/>
      <c r="E948" s="12"/>
      <c r="F948" s="12"/>
      <c r="G948" s="22"/>
      <c r="H948" s="12"/>
      <c r="I948" s="12"/>
    </row>
    <row r="949" spans="1:9" x14ac:dyDescent="0.2">
      <c r="A949" s="12"/>
      <c r="B949" s="166"/>
      <c r="C949" s="166"/>
      <c r="D949" s="166"/>
      <c r="E949" s="12"/>
      <c r="F949" s="12"/>
      <c r="G949" s="22"/>
      <c r="H949" s="12"/>
      <c r="I949" s="12"/>
    </row>
    <row r="950" spans="1:9" x14ac:dyDescent="0.2">
      <c r="A950" s="12"/>
      <c r="B950" s="166"/>
      <c r="C950" s="166"/>
      <c r="D950" s="166"/>
      <c r="E950" s="12"/>
      <c r="F950" s="12"/>
      <c r="G950" s="22"/>
      <c r="H950" s="12"/>
      <c r="I950" s="12"/>
    </row>
    <row r="951" spans="1:9" x14ac:dyDescent="0.2">
      <c r="A951" s="12"/>
      <c r="B951" s="166"/>
      <c r="C951" s="166"/>
      <c r="D951" s="166"/>
      <c r="E951" s="12"/>
      <c r="F951" s="12"/>
      <c r="G951" s="22"/>
      <c r="H951" s="12"/>
      <c r="I951" s="12"/>
    </row>
    <row r="952" spans="1:9" x14ac:dyDescent="0.2">
      <c r="A952" s="12"/>
      <c r="B952" s="166"/>
      <c r="C952" s="166"/>
      <c r="D952" s="166"/>
      <c r="E952" s="12"/>
      <c r="F952" s="12"/>
      <c r="G952" s="22"/>
      <c r="H952" s="12"/>
      <c r="I952" s="12"/>
    </row>
    <row r="953" spans="1:9" x14ac:dyDescent="0.2">
      <c r="A953" s="12"/>
      <c r="B953" s="166"/>
      <c r="C953" s="166"/>
      <c r="D953" s="166"/>
      <c r="E953" s="12"/>
      <c r="F953" s="12"/>
      <c r="G953" s="22"/>
      <c r="H953" s="12"/>
      <c r="I953" s="12"/>
    </row>
    <row r="954" spans="1:9" x14ac:dyDescent="0.2">
      <c r="A954" s="12"/>
      <c r="B954" s="166"/>
      <c r="C954" s="166"/>
      <c r="D954" s="166"/>
      <c r="E954" s="12"/>
      <c r="F954" s="12"/>
      <c r="G954" s="22"/>
      <c r="H954" s="12"/>
      <c r="I954" s="12"/>
    </row>
    <row r="955" spans="1:9" x14ac:dyDescent="0.2">
      <c r="A955" s="12"/>
      <c r="B955" s="166"/>
      <c r="C955" s="166"/>
      <c r="D955" s="166"/>
      <c r="E955" s="12"/>
      <c r="F955" s="12"/>
      <c r="G955" s="22"/>
      <c r="H955" s="12"/>
      <c r="I955" s="12"/>
    </row>
    <row r="956" spans="1:9" x14ac:dyDescent="0.2">
      <c r="A956" s="12"/>
      <c r="B956" s="166"/>
      <c r="C956" s="166"/>
      <c r="D956" s="166"/>
      <c r="E956" s="12"/>
      <c r="F956" s="12"/>
      <c r="G956" s="22"/>
      <c r="H956" s="12"/>
      <c r="I956" s="12"/>
    </row>
    <row r="957" spans="1:9" x14ac:dyDescent="0.2">
      <c r="A957" s="12"/>
      <c r="B957" s="166"/>
      <c r="C957" s="166"/>
      <c r="D957" s="166"/>
      <c r="E957" s="12"/>
      <c r="F957" s="12"/>
      <c r="G957" s="22"/>
      <c r="H957" s="12"/>
      <c r="I957" s="12"/>
    </row>
    <row r="958" spans="1:9" x14ac:dyDescent="0.2">
      <c r="A958" s="12"/>
      <c r="B958" s="166"/>
      <c r="C958" s="166"/>
      <c r="D958" s="166"/>
      <c r="E958" s="12"/>
      <c r="F958" s="12"/>
      <c r="G958" s="22"/>
      <c r="H958" s="12"/>
      <c r="I958" s="12"/>
    </row>
    <row r="959" spans="1:9" x14ac:dyDescent="0.2">
      <c r="A959" s="12"/>
      <c r="B959" s="166"/>
      <c r="C959" s="166"/>
      <c r="D959" s="166"/>
      <c r="E959" s="12"/>
      <c r="F959" s="12"/>
      <c r="G959" s="22"/>
      <c r="H959" s="12"/>
      <c r="I959" s="12"/>
    </row>
    <row r="960" spans="1:9" x14ac:dyDescent="0.2">
      <c r="A960" s="12"/>
      <c r="B960" s="166"/>
      <c r="C960" s="166"/>
      <c r="D960" s="166"/>
      <c r="E960" s="12"/>
      <c r="F960" s="12"/>
      <c r="G960" s="22"/>
      <c r="H960" s="12"/>
      <c r="I960" s="12"/>
    </row>
    <row r="961" spans="1:9" x14ac:dyDescent="0.2">
      <c r="A961" s="12"/>
      <c r="B961" s="166"/>
      <c r="C961" s="166"/>
      <c r="D961" s="166"/>
      <c r="E961" s="12"/>
      <c r="F961" s="12"/>
      <c r="G961" s="22"/>
      <c r="H961" s="12"/>
      <c r="I961" s="12"/>
    </row>
    <row r="962" spans="1:9" x14ac:dyDescent="0.2">
      <c r="A962" s="12"/>
      <c r="B962" s="166"/>
      <c r="C962" s="166"/>
      <c r="D962" s="166"/>
      <c r="E962" s="12"/>
      <c r="F962" s="12"/>
      <c r="G962" s="22"/>
      <c r="H962" s="12"/>
      <c r="I962" s="12"/>
    </row>
    <row r="963" spans="1:9" x14ac:dyDescent="0.2">
      <c r="A963" s="12"/>
      <c r="B963" s="166"/>
      <c r="C963" s="166"/>
      <c r="D963" s="166"/>
      <c r="E963" s="12"/>
      <c r="F963" s="12"/>
      <c r="G963" s="22"/>
      <c r="H963" s="12"/>
      <c r="I963" s="12"/>
    </row>
    <row r="964" spans="1:9" x14ac:dyDescent="0.2">
      <c r="A964" s="12"/>
      <c r="B964" s="166"/>
      <c r="C964" s="166"/>
      <c r="D964" s="166"/>
      <c r="E964" s="12"/>
      <c r="F964" s="12"/>
      <c r="G964" s="22"/>
      <c r="H964" s="12"/>
      <c r="I964" s="12"/>
    </row>
    <row r="965" spans="1:9" x14ac:dyDescent="0.2">
      <c r="A965" s="12"/>
      <c r="B965" s="166"/>
      <c r="C965" s="166"/>
      <c r="D965" s="166"/>
      <c r="E965" s="12"/>
      <c r="F965" s="12"/>
      <c r="G965" s="22"/>
      <c r="H965" s="12"/>
      <c r="I965" s="12"/>
    </row>
    <row r="966" spans="1:9" x14ac:dyDescent="0.2">
      <c r="A966" s="12"/>
      <c r="B966" s="166"/>
      <c r="C966" s="166"/>
      <c r="D966" s="166"/>
      <c r="E966" s="12"/>
      <c r="F966" s="12"/>
      <c r="G966" s="22"/>
      <c r="H966" s="12"/>
      <c r="I966" s="12"/>
    </row>
    <row r="967" spans="1:9" x14ac:dyDescent="0.2">
      <c r="A967" s="12"/>
      <c r="B967" s="166"/>
      <c r="C967" s="166"/>
      <c r="D967" s="166"/>
      <c r="E967" s="12"/>
      <c r="F967" s="12"/>
      <c r="G967" s="22"/>
      <c r="H967" s="12"/>
      <c r="I967" s="12"/>
    </row>
    <row r="968" spans="1:9" x14ac:dyDescent="0.2">
      <c r="A968" s="12"/>
      <c r="B968" s="166"/>
      <c r="C968" s="166"/>
      <c r="D968" s="166"/>
      <c r="E968" s="12"/>
      <c r="F968" s="12"/>
      <c r="G968" s="22"/>
      <c r="H968" s="12"/>
      <c r="I968" s="12"/>
    </row>
    <row r="969" spans="1:9" x14ac:dyDescent="0.2">
      <c r="A969" s="12"/>
      <c r="B969" s="166"/>
      <c r="C969" s="166"/>
      <c r="D969" s="166"/>
      <c r="E969" s="12"/>
      <c r="F969" s="12"/>
      <c r="G969" s="22"/>
      <c r="H969" s="12"/>
      <c r="I969" s="12"/>
    </row>
    <row r="970" spans="1:9" x14ac:dyDescent="0.2">
      <c r="A970" s="12"/>
      <c r="B970" s="166"/>
      <c r="C970" s="166"/>
      <c r="D970" s="166"/>
      <c r="E970" s="12"/>
      <c r="F970" s="12"/>
      <c r="G970" s="22"/>
      <c r="H970" s="12"/>
      <c r="I970" s="12"/>
    </row>
    <row r="971" spans="1:9" x14ac:dyDescent="0.2">
      <c r="A971" s="12"/>
      <c r="B971" s="166"/>
      <c r="C971" s="166"/>
      <c r="D971" s="166"/>
      <c r="E971" s="12"/>
      <c r="F971" s="12"/>
      <c r="G971" s="22"/>
      <c r="H971" s="12"/>
      <c r="I971" s="12"/>
    </row>
    <row r="972" spans="1:9" x14ac:dyDescent="0.2">
      <c r="A972" s="12"/>
      <c r="B972" s="166"/>
      <c r="C972" s="166"/>
      <c r="D972" s="166"/>
      <c r="E972" s="12"/>
      <c r="F972" s="12"/>
      <c r="G972" s="22"/>
      <c r="H972" s="12"/>
      <c r="I972" s="12"/>
    </row>
    <row r="973" spans="1:9" x14ac:dyDescent="0.2">
      <c r="A973" s="12"/>
      <c r="B973" s="166"/>
      <c r="C973" s="166"/>
      <c r="D973" s="166"/>
      <c r="E973" s="12"/>
      <c r="F973" s="12"/>
      <c r="G973" s="22"/>
      <c r="H973" s="12"/>
      <c r="I973" s="12"/>
    </row>
    <row r="974" spans="1:9" x14ac:dyDescent="0.2">
      <c r="A974" s="12"/>
      <c r="B974" s="166"/>
      <c r="C974" s="166"/>
      <c r="D974" s="166"/>
      <c r="E974" s="12"/>
      <c r="F974" s="12"/>
      <c r="G974" s="22"/>
      <c r="H974" s="12"/>
      <c r="I974" s="12"/>
    </row>
    <row r="975" spans="1:9" x14ac:dyDescent="0.2">
      <c r="A975" s="12"/>
      <c r="B975" s="166"/>
      <c r="C975" s="166"/>
      <c r="D975" s="166"/>
      <c r="E975" s="12"/>
      <c r="F975" s="12"/>
      <c r="G975" s="22"/>
      <c r="H975" s="12"/>
      <c r="I975" s="12"/>
    </row>
    <row r="976" spans="1:9" x14ac:dyDescent="0.2">
      <c r="A976" s="12"/>
      <c r="B976" s="166"/>
      <c r="C976" s="166"/>
      <c r="D976" s="166"/>
      <c r="E976" s="12"/>
      <c r="F976" s="12"/>
      <c r="G976" s="22"/>
      <c r="H976" s="12"/>
      <c r="I976" s="12"/>
    </row>
    <row r="977" spans="1:9" x14ac:dyDescent="0.2">
      <c r="A977" s="12"/>
      <c r="B977" s="166"/>
      <c r="C977" s="166"/>
      <c r="D977" s="166"/>
      <c r="E977" s="12"/>
      <c r="F977" s="12"/>
      <c r="G977" s="22"/>
      <c r="H977" s="12"/>
      <c r="I977" s="12"/>
    </row>
    <row r="978" spans="1:9" x14ac:dyDescent="0.2">
      <c r="A978" s="12"/>
      <c r="B978" s="166"/>
      <c r="C978" s="166"/>
      <c r="D978" s="166"/>
      <c r="E978" s="12"/>
      <c r="F978" s="12"/>
      <c r="G978" s="22"/>
      <c r="H978" s="12"/>
      <c r="I978" s="12"/>
    </row>
    <row r="979" spans="1:9" x14ac:dyDescent="0.2">
      <c r="A979" s="12"/>
      <c r="B979" s="166"/>
      <c r="C979" s="166"/>
      <c r="D979" s="166"/>
      <c r="E979" s="12"/>
      <c r="F979" s="12"/>
      <c r="G979" s="22"/>
      <c r="H979" s="12"/>
      <c r="I979" s="12"/>
    </row>
    <row r="980" spans="1:9" x14ac:dyDescent="0.2">
      <c r="A980" s="12"/>
      <c r="B980" s="166"/>
      <c r="C980" s="166"/>
      <c r="D980" s="166"/>
      <c r="E980" s="12"/>
      <c r="F980" s="12"/>
      <c r="G980" s="22"/>
      <c r="H980" s="12"/>
      <c r="I980" s="12"/>
    </row>
    <row r="981" spans="1:9" x14ac:dyDescent="0.2">
      <c r="A981" s="12"/>
      <c r="B981" s="166"/>
      <c r="C981" s="166"/>
      <c r="D981" s="166"/>
      <c r="E981" s="12"/>
      <c r="F981" s="12"/>
      <c r="G981" s="22"/>
      <c r="H981" s="12"/>
      <c r="I981" s="12"/>
    </row>
    <row r="982" spans="1:9" x14ac:dyDescent="0.2">
      <c r="A982" s="12"/>
      <c r="B982" s="166"/>
      <c r="C982" s="166"/>
      <c r="D982" s="166"/>
      <c r="E982" s="12"/>
      <c r="F982" s="12"/>
      <c r="G982" s="22"/>
      <c r="H982" s="12"/>
      <c r="I982" s="12"/>
    </row>
    <row r="983" spans="1:9" x14ac:dyDescent="0.2">
      <c r="A983" s="12"/>
      <c r="B983" s="166"/>
      <c r="C983" s="166"/>
      <c r="D983" s="166"/>
      <c r="E983" s="12"/>
      <c r="F983" s="12"/>
      <c r="G983" s="22"/>
      <c r="H983" s="12"/>
      <c r="I983" s="12"/>
    </row>
    <row r="984" spans="1:9" x14ac:dyDescent="0.2">
      <c r="A984" s="12"/>
      <c r="B984" s="166"/>
      <c r="C984" s="166"/>
      <c r="D984" s="166"/>
      <c r="E984" s="12"/>
      <c r="F984" s="12"/>
      <c r="G984" s="22"/>
      <c r="H984" s="12"/>
      <c r="I984" s="12"/>
    </row>
    <row r="985" spans="1:9" x14ac:dyDescent="0.2">
      <c r="A985" s="12"/>
      <c r="B985" s="166"/>
      <c r="C985" s="166"/>
      <c r="D985" s="166"/>
      <c r="E985" s="12"/>
      <c r="F985" s="12"/>
      <c r="G985" s="22"/>
      <c r="H985" s="12"/>
      <c r="I985" s="12"/>
    </row>
    <row r="986" spans="1:9" x14ac:dyDescent="0.2">
      <c r="A986" s="12"/>
      <c r="B986" s="166"/>
      <c r="C986" s="166"/>
      <c r="D986" s="166"/>
      <c r="E986" s="12"/>
      <c r="F986" s="12"/>
      <c r="G986" s="22"/>
      <c r="H986" s="12"/>
      <c r="I986" s="12"/>
    </row>
    <row r="987" spans="1:9" x14ac:dyDescent="0.2">
      <c r="A987" s="12"/>
      <c r="B987" s="166"/>
      <c r="C987" s="166"/>
      <c r="D987" s="166"/>
      <c r="E987" s="12"/>
      <c r="F987" s="12"/>
      <c r="G987" s="22"/>
      <c r="H987" s="12"/>
      <c r="I987" s="12"/>
    </row>
    <row r="988" spans="1:9" x14ac:dyDescent="0.2">
      <c r="A988" s="12"/>
      <c r="B988" s="166"/>
      <c r="C988" s="166"/>
      <c r="D988" s="166"/>
      <c r="E988" s="12"/>
      <c r="F988" s="12"/>
      <c r="G988" s="22"/>
      <c r="H988" s="12"/>
      <c r="I988" s="12"/>
    </row>
    <row r="989" spans="1:9" x14ac:dyDescent="0.2">
      <c r="A989" s="12"/>
      <c r="B989" s="166"/>
      <c r="C989" s="166"/>
      <c r="D989" s="166"/>
      <c r="E989" s="12"/>
      <c r="F989" s="12"/>
      <c r="G989" s="22"/>
      <c r="H989" s="12"/>
      <c r="I989" s="12"/>
    </row>
    <row r="990" spans="1:9" x14ac:dyDescent="0.2">
      <c r="A990" s="12"/>
      <c r="B990" s="166"/>
      <c r="C990" s="166"/>
      <c r="D990" s="166"/>
      <c r="E990" s="12"/>
      <c r="F990" s="12"/>
      <c r="G990" s="22"/>
      <c r="H990" s="12"/>
      <c r="I990" s="12"/>
    </row>
    <row r="991" spans="1:9" x14ac:dyDescent="0.2">
      <c r="A991" s="12"/>
      <c r="B991" s="166"/>
      <c r="C991" s="166"/>
      <c r="D991" s="166"/>
      <c r="E991" s="12"/>
      <c r="F991" s="12"/>
      <c r="G991" s="22"/>
      <c r="H991" s="12"/>
      <c r="I991" s="12"/>
    </row>
    <row r="992" spans="1:9" x14ac:dyDescent="0.2">
      <c r="A992" s="12"/>
      <c r="B992" s="166"/>
      <c r="C992" s="166"/>
      <c r="D992" s="166"/>
      <c r="E992" s="12"/>
      <c r="F992" s="12"/>
      <c r="G992" s="22"/>
      <c r="H992" s="12"/>
      <c r="I992" s="12"/>
    </row>
    <row r="993" spans="1:9" x14ac:dyDescent="0.2">
      <c r="A993" s="12"/>
      <c r="B993" s="166"/>
      <c r="C993" s="166"/>
      <c r="D993" s="166"/>
      <c r="E993" s="12"/>
      <c r="F993" s="12"/>
      <c r="G993" s="22"/>
      <c r="H993" s="12"/>
      <c r="I993" s="12"/>
    </row>
    <row r="994" spans="1:9" x14ac:dyDescent="0.2">
      <c r="A994" s="12"/>
      <c r="B994" s="166"/>
      <c r="C994" s="166"/>
      <c r="D994" s="166"/>
      <c r="E994" s="12"/>
      <c r="F994" s="12"/>
      <c r="G994" s="22"/>
      <c r="H994" s="12"/>
      <c r="I994" s="12"/>
    </row>
    <row r="995" spans="1:9" x14ac:dyDescent="0.2">
      <c r="A995" s="12"/>
      <c r="B995" s="166"/>
      <c r="C995" s="166"/>
      <c r="D995" s="166"/>
      <c r="E995" s="12"/>
      <c r="F995" s="12"/>
      <c r="G995" s="22"/>
      <c r="H995" s="12"/>
      <c r="I995" s="12"/>
    </row>
    <row r="996" spans="1:9" x14ac:dyDescent="0.2">
      <c r="A996" s="12"/>
      <c r="B996" s="166"/>
      <c r="C996" s="166"/>
      <c r="D996" s="166"/>
      <c r="E996" s="12"/>
      <c r="F996" s="12"/>
      <c r="G996" s="22"/>
      <c r="H996" s="12"/>
      <c r="I996" s="12"/>
    </row>
    <row r="997" spans="1:9" x14ac:dyDescent="0.2">
      <c r="A997" s="12"/>
      <c r="B997" s="166"/>
      <c r="C997" s="166"/>
      <c r="D997" s="166"/>
      <c r="E997" s="12"/>
      <c r="F997" s="12"/>
      <c r="G997" s="22"/>
      <c r="H997" s="12"/>
      <c r="I997" s="12"/>
    </row>
    <row r="998" spans="1:9" x14ac:dyDescent="0.2">
      <c r="A998" s="12"/>
      <c r="B998" s="166"/>
      <c r="C998" s="166"/>
      <c r="D998" s="166"/>
      <c r="E998" s="12"/>
      <c r="F998" s="12"/>
      <c r="G998" s="22"/>
      <c r="H998" s="12"/>
      <c r="I998" s="12"/>
    </row>
  </sheetData>
  <mergeCells count="485">
    <mergeCell ref="B994:D994"/>
    <mergeCell ref="B995:D995"/>
    <mergeCell ref="B996:D996"/>
    <mergeCell ref="B997:D997"/>
    <mergeCell ref="B998:D998"/>
    <mergeCell ref="B988:D988"/>
    <mergeCell ref="B989:D989"/>
    <mergeCell ref="B990:D990"/>
    <mergeCell ref="B991:D991"/>
    <mergeCell ref="B992:D992"/>
    <mergeCell ref="B993:D993"/>
    <mergeCell ref="B982:D982"/>
    <mergeCell ref="B983:D983"/>
    <mergeCell ref="B984:D984"/>
    <mergeCell ref="B985:D985"/>
    <mergeCell ref="B986:D986"/>
    <mergeCell ref="B987:D987"/>
    <mergeCell ref="B976:D976"/>
    <mergeCell ref="B977:D977"/>
    <mergeCell ref="B978:D978"/>
    <mergeCell ref="B979:D979"/>
    <mergeCell ref="B980:D980"/>
    <mergeCell ref="B981:D981"/>
    <mergeCell ref="B970:D970"/>
    <mergeCell ref="B971:D971"/>
    <mergeCell ref="B972:D972"/>
    <mergeCell ref="B973:D973"/>
    <mergeCell ref="B974:D974"/>
    <mergeCell ref="B975:D975"/>
    <mergeCell ref="B964:D964"/>
    <mergeCell ref="B965:D965"/>
    <mergeCell ref="B966:D966"/>
    <mergeCell ref="B967:D967"/>
    <mergeCell ref="B968:D968"/>
    <mergeCell ref="B969:D969"/>
    <mergeCell ref="B958:D958"/>
    <mergeCell ref="B959:D959"/>
    <mergeCell ref="B960:D960"/>
    <mergeCell ref="B961:D961"/>
    <mergeCell ref="B962:D962"/>
    <mergeCell ref="B963:D963"/>
    <mergeCell ref="B952:D952"/>
    <mergeCell ref="B953:D953"/>
    <mergeCell ref="B954:D954"/>
    <mergeCell ref="B955:D955"/>
    <mergeCell ref="B956:D956"/>
    <mergeCell ref="B957:D957"/>
    <mergeCell ref="B946:D946"/>
    <mergeCell ref="B947:D947"/>
    <mergeCell ref="B948:D948"/>
    <mergeCell ref="B949:D949"/>
    <mergeCell ref="B950:D950"/>
    <mergeCell ref="B951:D951"/>
    <mergeCell ref="B940:D940"/>
    <mergeCell ref="B941:D941"/>
    <mergeCell ref="B942:D942"/>
    <mergeCell ref="B943:D943"/>
    <mergeCell ref="B944:D944"/>
    <mergeCell ref="B945:D945"/>
    <mergeCell ref="B934:D934"/>
    <mergeCell ref="B935:D935"/>
    <mergeCell ref="B936:D936"/>
    <mergeCell ref="B937:D937"/>
    <mergeCell ref="B938:D938"/>
    <mergeCell ref="B939:D939"/>
    <mergeCell ref="B928:D928"/>
    <mergeCell ref="B929:D929"/>
    <mergeCell ref="B930:D930"/>
    <mergeCell ref="B931:D931"/>
    <mergeCell ref="B932:D932"/>
    <mergeCell ref="B933:D933"/>
    <mergeCell ref="B922:D922"/>
    <mergeCell ref="B923:D923"/>
    <mergeCell ref="B924:D924"/>
    <mergeCell ref="B925:D925"/>
    <mergeCell ref="B926:D926"/>
    <mergeCell ref="B927:D927"/>
    <mergeCell ref="B916:D916"/>
    <mergeCell ref="B917:D917"/>
    <mergeCell ref="B918:D918"/>
    <mergeCell ref="B919:D919"/>
    <mergeCell ref="B920:D920"/>
    <mergeCell ref="B921:D921"/>
    <mergeCell ref="B910:D910"/>
    <mergeCell ref="B911:D911"/>
    <mergeCell ref="B912:D912"/>
    <mergeCell ref="B913:D913"/>
    <mergeCell ref="B914:D914"/>
    <mergeCell ref="B915:D915"/>
    <mergeCell ref="B904:D904"/>
    <mergeCell ref="B905:D905"/>
    <mergeCell ref="B906:D906"/>
    <mergeCell ref="B907:D907"/>
    <mergeCell ref="B908:D908"/>
    <mergeCell ref="B909:D909"/>
    <mergeCell ref="B898:D898"/>
    <mergeCell ref="B899:D899"/>
    <mergeCell ref="B900:D900"/>
    <mergeCell ref="B901:D901"/>
    <mergeCell ref="B902:D902"/>
    <mergeCell ref="B903:D903"/>
    <mergeCell ref="B892:D892"/>
    <mergeCell ref="B893:D893"/>
    <mergeCell ref="B894:D894"/>
    <mergeCell ref="B895:D895"/>
    <mergeCell ref="B896:D896"/>
    <mergeCell ref="B897:D897"/>
    <mergeCell ref="B886:D886"/>
    <mergeCell ref="B887:D887"/>
    <mergeCell ref="B888:D888"/>
    <mergeCell ref="B889:D889"/>
    <mergeCell ref="B890:D890"/>
    <mergeCell ref="B891:D891"/>
    <mergeCell ref="B880:D880"/>
    <mergeCell ref="B881:D881"/>
    <mergeCell ref="B882:D882"/>
    <mergeCell ref="B883:D883"/>
    <mergeCell ref="B884:D884"/>
    <mergeCell ref="B885:D885"/>
    <mergeCell ref="B874:D874"/>
    <mergeCell ref="B875:D875"/>
    <mergeCell ref="B876:D876"/>
    <mergeCell ref="B877:D877"/>
    <mergeCell ref="B878:D878"/>
    <mergeCell ref="B879:D879"/>
    <mergeCell ref="B868:D868"/>
    <mergeCell ref="B869:D869"/>
    <mergeCell ref="B870:D870"/>
    <mergeCell ref="B871:D871"/>
    <mergeCell ref="B872:D872"/>
    <mergeCell ref="B873:D873"/>
    <mergeCell ref="B862:D862"/>
    <mergeCell ref="B863:D863"/>
    <mergeCell ref="B864:D864"/>
    <mergeCell ref="B865:D865"/>
    <mergeCell ref="B866:D866"/>
    <mergeCell ref="B867:D867"/>
    <mergeCell ref="B856:D856"/>
    <mergeCell ref="B857:D857"/>
    <mergeCell ref="B858:D858"/>
    <mergeCell ref="B859:D859"/>
    <mergeCell ref="B860:D860"/>
    <mergeCell ref="B861:D861"/>
    <mergeCell ref="B850:D850"/>
    <mergeCell ref="B851:D851"/>
    <mergeCell ref="B852:D852"/>
    <mergeCell ref="B853:D853"/>
    <mergeCell ref="B854:D854"/>
    <mergeCell ref="B855:D855"/>
    <mergeCell ref="B844:D844"/>
    <mergeCell ref="B845:D845"/>
    <mergeCell ref="B846:D846"/>
    <mergeCell ref="B847:D847"/>
    <mergeCell ref="B848:D848"/>
    <mergeCell ref="B849:D849"/>
    <mergeCell ref="B838:D838"/>
    <mergeCell ref="B839:D839"/>
    <mergeCell ref="B840:D840"/>
    <mergeCell ref="B841:D841"/>
    <mergeCell ref="B842:D842"/>
    <mergeCell ref="B843:D843"/>
    <mergeCell ref="B832:D832"/>
    <mergeCell ref="B833:D833"/>
    <mergeCell ref="B834:D834"/>
    <mergeCell ref="B835:D835"/>
    <mergeCell ref="B836:D836"/>
    <mergeCell ref="B837:D837"/>
    <mergeCell ref="B826:D826"/>
    <mergeCell ref="B827:D827"/>
    <mergeCell ref="B828:D828"/>
    <mergeCell ref="B829:D829"/>
    <mergeCell ref="B830:D830"/>
    <mergeCell ref="B831:D831"/>
    <mergeCell ref="B820:D820"/>
    <mergeCell ref="B821:D821"/>
    <mergeCell ref="B822:D822"/>
    <mergeCell ref="B823:D823"/>
    <mergeCell ref="B824:D824"/>
    <mergeCell ref="B825:D825"/>
    <mergeCell ref="B814:D814"/>
    <mergeCell ref="B815:D815"/>
    <mergeCell ref="B816:D816"/>
    <mergeCell ref="B817:D817"/>
    <mergeCell ref="B818:D818"/>
    <mergeCell ref="B819:D819"/>
    <mergeCell ref="B808:D808"/>
    <mergeCell ref="B809:D809"/>
    <mergeCell ref="B810:D810"/>
    <mergeCell ref="B811:D811"/>
    <mergeCell ref="B812:D812"/>
    <mergeCell ref="B813:D813"/>
    <mergeCell ref="B802:D802"/>
    <mergeCell ref="B803:D803"/>
    <mergeCell ref="B804:D804"/>
    <mergeCell ref="B805:D805"/>
    <mergeCell ref="B806:D806"/>
    <mergeCell ref="B807:D807"/>
    <mergeCell ref="B796:D796"/>
    <mergeCell ref="B797:D797"/>
    <mergeCell ref="B798:D798"/>
    <mergeCell ref="B799:D799"/>
    <mergeCell ref="B800:D800"/>
    <mergeCell ref="B801:D801"/>
    <mergeCell ref="B790:D790"/>
    <mergeCell ref="B791:D791"/>
    <mergeCell ref="B792:D792"/>
    <mergeCell ref="B793:D793"/>
    <mergeCell ref="B794:D794"/>
    <mergeCell ref="B795:D795"/>
    <mergeCell ref="B784:D784"/>
    <mergeCell ref="B785:D785"/>
    <mergeCell ref="B786:D786"/>
    <mergeCell ref="B787:D787"/>
    <mergeCell ref="B788:D788"/>
    <mergeCell ref="B789:D789"/>
    <mergeCell ref="B778:D778"/>
    <mergeCell ref="B779:D779"/>
    <mergeCell ref="B780:D780"/>
    <mergeCell ref="B781:D781"/>
    <mergeCell ref="B782:D782"/>
    <mergeCell ref="B783:D783"/>
    <mergeCell ref="B772:D772"/>
    <mergeCell ref="B773:D773"/>
    <mergeCell ref="B774:D774"/>
    <mergeCell ref="B775:D775"/>
    <mergeCell ref="B776:D776"/>
    <mergeCell ref="B777:D777"/>
    <mergeCell ref="B766:D766"/>
    <mergeCell ref="B767:D767"/>
    <mergeCell ref="B768:D768"/>
    <mergeCell ref="B769:D769"/>
    <mergeCell ref="B770:D770"/>
    <mergeCell ref="B771:D771"/>
    <mergeCell ref="B760:D760"/>
    <mergeCell ref="B761:D761"/>
    <mergeCell ref="B762:D762"/>
    <mergeCell ref="B763:D763"/>
    <mergeCell ref="B764:D764"/>
    <mergeCell ref="B765:D765"/>
    <mergeCell ref="B754:D754"/>
    <mergeCell ref="B755:D755"/>
    <mergeCell ref="B756:D756"/>
    <mergeCell ref="B757:D757"/>
    <mergeCell ref="B758:D758"/>
    <mergeCell ref="B759:D759"/>
    <mergeCell ref="B748:D748"/>
    <mergeCell ref="B749:D749"/>
    <mergeCell ref="B750:D750"/>
    <mergeCell ref="B751:D751"/>
    <mergeCell ref="B752:D752"/>
    <mergeCell ref="B753:D753"/>
    <mergeCell ref="B742:D742"/>
    <mergeCell ref="B743:D743"/>
    <mergeCell ref="B744:D744"/>
    <mergeCell ref="B745:D745"/>
    <mergeCell ref="B746:D746"/>
    <mergeCell ref="B747:D747"/>
    <mergeCell ref="B736:D736"/>
    <mergeCell ref="B737:D737"/>
    <mergeCell ref="B738:D738"/>
    <mergeCell ref="B739:D739"/>
    <mergeCell ref="B740:D740"/>
    <mergeCell ref="B741:D741"/>
    <mergeCell ref="B730:D730"/>
    <mergeCell ref="B731:D731"/>
    <mergeCell ref="B732:D732"/>
    <mergeCell ref="B733:D733"/>
    <mergeCell ref="B734:D734"/>
    <mergeCell ref="B735:D735"/>
    <mergeCell ref="B724:D724"/>
    <mergeCell ref="B725:D725"/>
    <mergeCell ref="B726:D726"/>
    <mergeCell ref="B727:D727"/>
    <mergeCell ref="B728:D728"/>
    <mergeCell ref="B729:D729"/>
    <mergeCell ref="B718:D718"/>
    <mergeCell ref="B719:D719"/>
    <mergeCell ref="B720:D720"/>
    <mergeCell ref="B721:D721"/>
    <mergeCell ref="B722:D722"/>
    <mergeCell ref="B723:D723"/>
    <mergeCell ref="B712:D712"/>
    <mergeCell ref="B713:D713"/>
    <mergeCell ref="B714:D714"/>
    <mergeCell ref="B715:D715"/>
    <mergeCell ref="B716:D716"/>
    <mergeCell ref="B717:D717"/>
    <mergeCell ref="B706:D706"/>
    <mergeCell ref="B707:D707"/>
    <mergeCell ref="B708:D708"/>
    <mergeCell ref="B709:D709"/>
    <mergeCell ref="B710:D710"/>
    <mergeCell ref="B711:D711"/>
    <mergeCell ref="B700:D700"/>
    <mergeCell ref="B701:D701"/>
    <mergeCell ref="B702:D702"/>
    <mergeCell ref="B703:D703"/>
    <mergeCell ref="B704:D704"/>
    <mergeCell ref="B705:D705"/>
    <mergeCell ref="B694:D694"/>
    <mergeCell ref="B695:D695"/>
    <mergeCell ref="B696:D696"/>
    <mergeCell ref="B697:D697"/>
    <mergeCell ref="B698:D698"/>
    <mergeCell ref="B699:D699"/>
    <mergeCell ref="B688:D688"/>
    <mergeCell ref="B689:D689"/>
    <mergeCell ref="B690:D690"/>
    <mergeCell ref="B691:D691"/>
    <mergeCell ref="B692:D692"/>
    <mergeCell ref="B693:D693"/>
    <mergeCell ref="B682:D682"/>
    <mergeCell ref="B683:D683"/>
    <mergeCell ref="B684:D684"/>
    <mergeCell ref="B685:D685"/>
    <mergeCell ref="B686:D686"/>
    <mergeCell ref="B687:D687"/>
    <mergeCell ref="B676:D676"/>
    <mergeCell ref="B677:D677"/>
    <mergeCell ref="B678:D678"/>
    <mergeCell ref="B679:D679"/>
    <mergeCell ref="B680:D680"/>
    <mergeCell ref="B681:D681"/>
    <mergeCell ref="B670:D670"/>
    <mergeCell ref="B671:D671"/>
    <mergeCell ref="B672:D672"/>
    <mergeCell ref="B673:D673"/>
    <mergeCell ref="B674:D674"/>
    <mergeCell ref="B675:D675"/>
    <mergeCell ref="B664:D664"/>
    <mergeCell ref="B665:D665"/>
    <mergeCell ref="B666:D666"/>
    <mergeCell ref="B667:D667"/>
    <mergeCell ref="B668:D668"/>
    <mergeCell ref="B669:D669"/>
    <mergeCell ref="B658:D658"/>
    <mergeCell ref="B659:D659"/>
    <mergeCell ref="B660:D660"/>
    <mergeCell ref="B661:D661"/>
    <mergeCell ref="B662:D662"/>
    <mergeCell ref="B663:D663"/>
    <mergeCell ref="B652:D652"/>
    <mergeCell ref="B653:D653"/>
    <mergeCell ref="B654:D654"/>
    <mergeCell ref="B655:D655"/>
    <mergeCell ref="B656:D656"/>
    <mergeCell ref="B657:D657"/>
    <mergeCell ref="B646:D646"/>
    <mergeCell ref="B647:D647"/>
    <mergeCell ref="B648:D648"/>
    <mergeCell ref="B649:D649"/>
    <mergeCell ref="B650:D650"/>
    <mergeCell ref="B651:D651"/>
    <mergeCell ref="B640:D640"/>
    <mergeCell ref="B641:D641"/>
    <mergeCell ref="B642:D642"/>
    <mergeCell ref="B643:D643"/>
    <mergeCell ref="B644:D644"/>
    <mergeCell ref="B645:D645"/>
    <mergeCell ref="B634:D634"/>
    <mergeCell ref="B635:D635"/>
    <mergeCell ref="B636:D636"/>
    <mergeCell ref="B637:D637"/>
    <mergeCell ref="B638:D638"/>
    <mergeCell ref="B639:D639"/>
    <mergeCell ref="B628:D628"/>
    <mergeCell ref="B629:D629"/>
    <mergeCell ref="B630:D630"/>
    <mergeCell ref="B631:D631"/>
    <mergeCell ref="B632:D632"/>
    <mergeCell ref="B633:D633"/>
    <mergeCell ref="B622:D622"/>
    <mergeCell ref="B623:D623"/>
    <mergeCell ref="B624:D624"/>
    <mergeCell ref="B625:D625"/>
    <mergeCell ref="B626:D626"/>
    <mergeCell ref="B627:D627"/>
    <mergeCell ref="B616:D616"/>
    <mergeCell ref="B617:D617"/>
    <mergeCell ref="B618:D618"/>
    <mergeCell ref="B619:D619"/>
    <mergeCell ref="B620:D620"/>
    <mergeCell ref="B621:D621"/>
    <mergeCell ref="B610:D610"/>
    <mergeCell ref="B611:D611"/>
    <mergeCell ref="B612:D612"/>
    <mergeCell ref="B613:D613"/>
    <mergeCell ref="B614:D614"/>
    <mergeCell ref="B615:D615"/>
    <mergeCell ref="B604:D604"/>
    <mergeCell ref="B605:D605"/>
    <mergeCell ref="B606:D606"/>
    <mergeCell ref="B607:D607"/>
    <mergeCell ref="B608:D608"/>
    <mergeCell ref="B609:D609"/>
    <mergeCell ref="B598:D598"/>
    <mergeCell ref="B599:D599"/>
    <mergeCell ref="B600:D600"/>
    <mergeCell ref="B601:D601"/>
    <mergeCell ref="B602:D602"/>
    <mergeCell ref="B603:D603"/>
    <mergeCell ref="B592:D592"/>
    <mergeCell ref="B593:D593"/>
    <mergeCell ref="B594:D594"/>
    <mergeCell ref="B595:D595"/>
    <mergeCell ref="B596:D596"/>
    <mergeCell ref="B597:D597"/>
    <mergeCell ref="B586:D586"/>
    <mergeCell ref="B587:D587"/>
    <mergeCell ref="B588:D588"/>
    <mergeCell ref="B589:D589"/>
    <mergeCell ref="B590:D590"/>
    <mergeCell ref="B591:D591"/>
    <mergeCell ref="B580:D580"/>
    <mergeCell ref="B581:D581"/>
    <mergeCell ref="B582:D582"/>
    <mergeCell ref="B583:D583"/>
    <mergeCell ref="B584:D584"/>
    <mergeCell ref="B585:D585"/>
    <mergeCell ref="B574:D574"/>
    <mergeCell ref="B575:D575"/>
    <mergeCell ref="B576:D576"/>
    <mergeCell ref="B577:D577"/>
    <mergeCell ref="B578:D578"/>
    <mergeCell ref="B579:D579"/>
    <mergeCell ref="B568:D568"/>
    <mergeCell ref="B569:D569"/>
    <mergeCell ref="B570:D570"/>
    <mergeCell ref="B571:D571"/>
    <mergeCell ref="B572:D572"/>
    <mergeCell ref="B573:D573"/>
    <mergeCell ref="B562:D562"/>
    <mergeCell ref="B563:D563"/>
    <mergeCell ref="B564:D564"/>
    <mergeCell ref="B565:D565"/>
    <mergeCell ref="B566:D566"/>
    <mergeCell ref="B567:D567"/>
    <mergeCell ref="B556:D556"/>
    <mergeCell ref="B557:D557"/>
    <mergeCell ref="B558:D558"/>
    <mergeCell ref="B559:D559"/>
    <mergeCell ref="B560:D560"/>
    <mergeCell ref="B561:D561"/>
    <mergeCell ref="B550:D550"/>
    <mergeCell ref="B551:D551"/>
    <mergeCell ref="B552:D552"/>
    <mergeCell ref="B553:D553"/>
    <mergeCell ref="B554:D554"/>
    <mergeCell ref="B555:D555"/>
    <mergeCell ref="B544:D544"/>
    <mergeCell ref="B545:D545"/>
    <mergeCell ref="B546:D546"/>
    <mergeCell ref="B547:D547"/>
    <mergeCell ref="B548:D548"/>
    <mergeCell ref="B549:D549"/>
    <mergeCell ref="B538:D538"/>
    <mergeCell ref="B539:D539"/>
    <mergeCell ref="B540:D540"/>
    <mergeCell ref="B541:D541"/>
    <mergeCell ref="B542:D542"/>
    <mergeCell ref="B543:D543"/>
    <mergeCell ref="B532:D532"/>
    <mergeCell ref="B533:D533"/>
    <mergeCell ref="B534:D534"/>
    <mergeCell ref="B535:D535"/>
    <mergeCell ref="B536:D536"/>
    <mergeCell ref="B537:D537"/>
    <mergeCell ref="B529:D529"/>
    <mergeCell ref="B530:D530"/>
    <mergeCell ref="B531:D531"/>
    <mergeCell ref="B520:D520"/>
    <mergeCell ref="B521:D521"/>
    <mergeCell ref="B522:D522"/>
    <mergeCell ref="B523:D523"/>
    <mergeCell ref="B524:D524"/>
    <mergeCell ref="B525:D525"/>
    <mergeCell ref="E17:I17"/>
    <mergeCell ref="E18:I18"/>
    <mergeCell ref="E19:I19"/>
    <mergeCell ref="A20:I20"/>
    <mergeCell ref="J20:AX21"/>
    <mergeCell ref="B519:D519"/>
    <mergeCell ref="B526:D526"/>
    <mergeCell ref="B527:D527"/>
    <mergeCell ref="B528:D528"/>
  </mergeCells>
  <conditionalFormatting sqref="F1489:H1490">
    <cfRule type="cellIs" dxfId="59" priority="58" stopIfTrue="1" operator="equal">
      <formula>$BG$17</formula>
    </cfRule>
    <cfRule type="cellIs" dxfId="58" priority="59" stopIfTrue="1" operator="equal">
      <formula>$BG$19</formula>
    </cfRule>
    <cfRule type="cellIs" dxfId="57" priority="60" stopIfTrue="1" operator="equal">
      <formula>$BG$20</formula>
    </cfRule>
  </conditionalFormatting>
  <conditionalFormatting sqref="J15:AB15 AY3:AY14 AW15:AY15">
    <cfRule type="cellIs" dxfId="56" priority="61" stopIfTrue="1" operator="equal">
      <formula>"S"</formula>
    </cfRule>
    <cfRule type="cellIs" dxfId="55" priority="62" stopIfTrue="1" operator="equal">
      <formula>"D"</formula>
    </cfRule>
  </conditionalFormatting>
  <conditionalFormatting sqref="BB1">
    <cfRule type="iconSet" priority="57">
      <iconSet reverse="1">
        <cfvo type="percent" val="0"/>
        <cfvo type="num" val="1" gte="0"/>
        <cfvo type="num" val="1.1000000000000001" gte="0"/>
      </iconSet>
    </cfRule>
  </conditionalFormatting>
  <conditionalFormatting sqref="F22 F24 F27 F30:F518">
    <cfRule type="cellIs" dxfId="54" priority="55" stopIfTrue="1" operator="equal">
      <formula>"Pendiente"</formula>
    </cfRule>
    <cfRule type="cellIs" dxfId="53" priority="56" stopIfTrue="1" operator="equal">
      <formula>"Completa"</formula>
    </cfRule>
  </conditionalFormatting>
  <conditionalFormatting sqref="F519">
    <cfRule type="cellIs" dxfId="52" priority="53" stopIfTrue="1" operator="equal">
      <formula>"Pendiente"</formula>
    </cfRule>
    <cfRule type="cellIs" dxfId="51" priority="54" stopIfTrue="1" operator="equal">
      <formula>"Completa"</formula>
    </cfRule>
  </conditionalFormatting>
  <conditionalFormatting sqref="F23">
    <cfRule type="cellIs" dxfId="50" priority="51" stopIfTrue="1" operator="equal">
      <formula>"Pendiente"</formula>
    </cfRule>
    <cfRule type="cellIs" dxfId="49" priority="52" stopIfTrue="1" operator="equal">
      <formula>"Completa"</formula>
    </cfRule>
  </conditionalFormatting>
  <conditionalFormatting sqref="F25">
    <cfRule type="cellIs" dxfId="48" priority="49" stopIfTrue="1" operator="equal">
      <formula>"Pendiente"</formula>
    </cfRule>
    <cfRule type="cellIs" dxfId="47" priority="50" stopIfTrue="1" operator="equal">
      <formula>"Completa"</formula>
    </cfRule>
  </conditionalFormatting>
  <conditionalFormatting sqref="F26">
    <cfRule type="cellIs" dxfId="46" priority="47" stopIfTrue="1" operator="equal">
      <formula>"Pendiente"</formula>
    </cfRule>
    <cfRule type="cellIs" dxfId="45" priority="48" stopIfTrue="1" operator="equal">
      <formula>"Completa"</formula>
    </cfRule>
  </conditionalFormatting>
  <conditionalFormatting sqref="F28">
    <cfRule type="cellIs" dxfId="44" priority="45" stopIfTrue="1" operator="equal">
      <formula>"Pendiente"</formula>
    </cfRule>
    <cfRule type="cellIs" dxfId="43" priority="46" stopIfTrue="1" operator="equal">
      <formula>"Completa"</formula>
    </cfRule>
  </conditionalFormatting>
  <conditionalFormatting sqref="F29">
    <cfRule type="cellIs" dxfId="42" priority="43" stopIfTrue="1" operator="equal">
      <formula>"Pendiente"</formula>
    </cfRule>
    <cfRule type="cellIs" dxfId="41" priority="44" stopIfTrue="1" operator="equal">
      <formula>"Completa"</formula>
    </cfRule>
  </conditionalFormatting>
  <conditionalFormatting sqref="F6:F12">
    <cfRule type="iconSet" priority="42">
      <iconSet>
        <cfvo type="percent" val="0"/>
        <cfvo type="num" val="0"/>
        <cfvo type="num" val="0"/>
      </iconSet>
    </cfRule>
  </conditionalFormatting>
  <conditionalFormatting sqref="AV15">
    <cfRule type="cellIs" dxfId="40" priority="40" stopIfTrue="1" operator="equal">
      <formula>"S"</formula>
    </cfRule>
    <cfRule type="cellIs" dxfId="39" priority="41" stopIfTrue="1" operator="equal">
      <formula>"D"</formula>
    </cfRule>
  </conditionalFormatting>
  <conditionalFormatting sqref="AU15">
    <cfRule type="cellIs" dxfId="38" priority="38" stopIfTrue="1" operator="equal">
      <formula>"S"</formula>
    </cfRule>
    <cfRule type="cellIs" dxfId="37" priority="39" stopIfTrue="1" operator="equal">
      <formula>"D"</formula>
    </cfRule>
  </conditionalFormatting>
  <conditionalFormatting sqref="AT15">
    <cfRule type="cellIs" dxfId="36" priority="36" stopIfTrue="1" operator="equal">
      <formula>"S"</formula>
    </cfRule>
    <cfRule type="cellIs" dxfId="35" priority="37" stopIfTrue="1" operator="equal">
      <formula>"D"</formula>
    </cfRule>
  </conditionalFormatting>
  <conditionalFormatting sqref="AN15">
    <cfRule type="cellIs" dxfId="34" priority="34" stopIfTrue="1" operator="equal">
      <formula>"S"</formula>
    </cfRule>
    <cfRule type="cellIs" dxfId="33" priority="35" stopIfTrue="1" operator="equal">
      <formula>"D"</formula>
    </cfRule>
  </conditionalFormatting>
  <conditionalFormatting sqref="AM15">
    <cfRule type="cellIs" dxfId="32" priority="32" stopIfTrue="1" operator="equal">
      <formula>"S"</formula>
    </cfRule>
    <cfRule type="cellIs" dxfId="31" priority="33" stopIfTrue="1" operator="equal">
      <formula>"D"</formula>
    </cfRule>
  </conditionalFormatting>
  <conditionalFormatting sqref="AG15">
    <cfRule type="cellIs" dxfId="30" priority="30" stopIfTrue="1" operator="equal">
      <formula>"S"</formula>
    </cfRule>
    <cfRule type="cellIs" dxfId="29" priority="31" stopIfTrue="1" operator="equal">
      <formula>"D"</formula>
    </cfRule>
  </conditionalFormatting>
  <conditionalFormatting sqref="AF15">
    <cfRule type="cellIs" dxfId="28" priority="28" stopIfTrue="1" operator="equal">
      <formula>"S"</formula>
    </cfRule>
    <cfRule type="cellIs" dxfId="27" priority="29" stopIfTrue="1" operator="equal">
      <formula>"D"</formula>
    </cfRule>
  </conditionalFormatting>
  <conditionalFormatting sqref="AE15">
    <cfRule type="cellIs" dxfId="26" priority="26" stopIfTrue="1" operator="equal">
      <formula>"S"</formula>
    </cfRule>
    <cfRule type="cellIs" dxfId="25" priority="27" stopIfTrue="1" operator="equal">
      <formula>"D"</formula>
    </cfRule>
  </conditionalFormatting>
  <conditionalFormatting sqref="AD15">
    <cfRule type="cellIs" dxfId="24" priority="24" stopIfTrue="1" operator="equal">
      <formula>"S"</formula>
    </cfRule>
    <cfRule type="cellIs" dxfId="23" priority="25" stopIfTrue="1" operator="equal">
      <formula>"D"</formula>
    </cfRule>
  </conditionalFormatting>
  <conditionalFormatting sqref="AC15">
    <cfRule type="cellIs" dxfId="22" priority="22" stopIfTrue="1" operator="equal">
      <formula>"S"</formula>
    </cfRule>
    <cfRule type="cellIs" dxfId="21" priority="23" stopIfTrue="1" operator="equal">
      <formula>"D"</formula>
    </cfRule>
  </conditionalFormatting>
  <conditionalFormatting sqref="AL15">
    <cfRule type="cellIs" dxfId="20" priority="20" stopIfTrue="1" operator="equal">
      <formula>"S"</formula>
    </cfRule>
    <cfRule type="cellIs" dxfId="19" priority="21" stopIfTrue="1" operator="equal">
      <formula>"D"</formula>
    </cfRule>
  </conditionalFormatting>
  <conditionalFormatting sqref="AK15">
    <cfRule type="cellIs" dxfId="18" priority="18" stopIfTrue="1" operator="equal">
      <formula>"S"</formula>
    </cfRule>
    <cfRule type="cellIs" dxfId="17" priority="19" stopIfTrue="1" operator="equal">
      <formula>"D"</formula>
    </cfRule>
  </conditionalFormatting>
  <conditionalFormatting sqref="AJ15">
    <cfRule type="cellIs" dxfId="16" priority="16" stopIfTrue="1" operator="equal">
      <formula>"S"</formula>
    </cfRule>
    <cfRule type="cellIs" dxfId="15" priority="17" stopIfTrue="1" operator="equal">
      <formula>"D"</formula>
    </cfRule>
  </conditionalFormatting>
  <conditionalFormatting sqref="AI15">
    <cfRule type="cellIs" dxfId="14" priority="14" stopIfTrue="1" operator="equal">
      <formula>"S"</formula>
    </cfRule>
    <cfRule type="cellIs" dxfId="13" priority="15" stopIfTrue="1" operator="equal">
      <formula>"D"</formula>
    </cfRule>
  </conditionalFormatting>
  <conditionalFormatting sqref="AH15">
    <cfRule type="cellIs" dxfId="12" priority="12" stopIfTrue="1" operator="equal">
      <formula>"S"</formula>
    </cfRule>
    <cfRule type="cellIs" dxfId="11" priority="13" stopIfTrue="1" operator="equal">
      <formula>"D"</formula>
    </cfRule>
  </conditionalFormatting>
  <conditionalFormatting sqref="AS15">
    <cfRule type="cellIs" dxfId="10" priority="10" stopIfTrue="1" operator="equal">
      <formula>"S"</formula>
    </cfRule>
    <cfRule type="cellIs" dxfId="9" priority="11" stopIfTrue="1" operator="equal">
      <formula>"D"</formula>
    </cfRule>
  </conditionalFormatting>
  <conditionalFormatting sqref="AR15">
    <cfRule type="cellIs" dxfId="8" priority="8" stopIfTrue="1" operator="equal">
      <formula>"S"</formula>
    </cfRule>
    <cfRule type="cellIs" dxfId="7" priority="9" stopIfTrue="1" operator="equal">
      <formula>"D"</formula>
    </cfRule>
  </conditionalFormatting>
  <conditionalFormatting sqref="AQ15">
    <cfRule type="cellIs" dxfId="6" priority="6" stopIfTrue="1" operator="equal">
      <formula>"S"</formula>
    </cfRule>
    <cfRule type="cellIs" dxfId="5" priority="7" stopIfTrue="1" operator="equal">
      <formula>"D"</formula>
    </cfRule>
  </conditionalFormatting>
  <conditionalFormatting sqref="AP15">
    <cfRule type="cellIs" dxfId="4" priority="4" stopIfTrue="1" operator="equal">
      <formula>"S"</formula>
    </cfRule>
    <cfRule type="cellIs" dxfId="3" priority="5" stopIfTrue="1" operator="equal">
      <formula>"D"</formula>
    </cfRule>
  </conditionalFormatting>
  <conditionalFormatting sqref="AO15">
    <cfRule type="cellIs" dxfId="2" priority="2" stopIfTrue="1" operator="equal">
      <formula>"S"</formula>
    </cfRule>
    <cfRule type="cellIs" dxfId="1" priority="3" stopIfTrue="1" operator="equal">
      <formula>"D"</formula>
    </cfRule>
  </conditionalFormatting>
  <conditionalFormatting sqref="F13">
    <cfRule type="cellIs" dxfId="0" priority="1" operator="lessThan">
      <formula>0</formula>
    </cfRule>
  </conditionalFormatting>
  <dataValidations count="5">
    <dataValidation type="list" allowBlank="1" showInputMessage="1" showErrorMessage="1" sqref="E1489:E1490">
      <formula1>$BF$17:$BF$31</formula1>
    </dataValidation>
    <dataValidation type="list" allowBlank="1" showInputMessage="1" showErrorMessage="1" sqref="F1489:H1490">
      <formula1>$BG$17:$BG$31</formula1>
    </dataValidation>
    <dataValidation type="whole" operator="greaterThanOrEqual" allowBlank="1" showInputMessage="1" showErrorMessage="1" errorTitle="Valor incorrecto" error="Debe ser un valor entero mayor de 0" sqref="BA3:BA15">
      <formula1>1</formula1>
    </dataValidation>
    <dataValidation type="date" operator="greaterThanOrEqual" allowBlank="1" showInputMessage="1" showErrorMessage="1" errorTitle="Valir incorrecto" error="El valor debe ser una fecha" sqref="BB3:BB15">
      <formula1>1</formula1>
    </dataValidation>
    <dataValidation type="whole" allowBlank="1" showInputMessage="1" showErrorMessage="1" errorTitle="Valor incorrecto" error="Duración mínima 3, máxima 24 (días laborables)" sqref="BC3:BC15">
      <formula1>3</formula1>
      <formula2>24</formula2>
    </dataValidation>
  </dataValidations>
  <pageMargins left="0.78740157480314965" right="0.78740157480314965" top="0.98425196850393704" bottom="0.98425196850393704" header="0" footer="0.19685039370078741"/>
  <pageSetup paperSize="9" orientation="landscape" horizontalDpi="1200" verticalDpi="1200" r:id="rId1"/>
  <headerFooter alignWithMargins="0">
    <oddFooter>&amp;R&amp;G</oddFooter>
  </headerFooter>
  <drawing r:id="rId2"/>
  <legacyDrawingHF r:id="rId3"/>
  <tableParts count="1">
    <tablePart r:id="rId4"/>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Config!$A$8:$A$12</xm:f>
          </x14:formula1>
          <xm:sqref>E22:E998</xm:sqref>
        </x14:dataValidation>
        <x14:dataValidation type="list" allowBlank="1" showInputMessage="1" showErrorMessage="1">
          <x14:formula1>
            <xm:f>Config!$B$8:$B$11</xm:f>
          </x14:formula1>
          <xm:sqref>F22:F998</xm:sqref>
        </x14:dataValidation>
        <x14:dataValidation type="list" allowBlank="1" showInputMessage="1" showErrorMessage="1">
          <x14:formula1>
            <xm:f>Config!$C$8:$C$12</xm:f>
          </x14:formula1>
          <xm:sqref>B6:B12</xm:sqref>
        </x14:dataValidation>
        <x14:dataValidation type="list" allowBlank="1" showInputMessage="1" showErrorMessage="1">
          <x14:formula1>
            <xm:f>Config!$C$8:$C$12</xm:f>
          </x14:formula1>
          <xm:sqref>G22:G998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5C5368ABCB9B94E9DD43211D690AD70" ma:contentTypeVersion="0" ma:contentTypeDescription="Crear nuevo documento." ma:contentTypeScope="" ma:versionID="64102761c6835010d03ae47f7ac2d060">
  <xsd:schema xmlns:xsd="http://www.w3.org/2001/XMLSchema" xmlns:p="http://schemas.microsoft.com/office/2006/metadata/properties" targetNamespace="http://schemas.microsoft.com/office/2006/metadata/properties" ma:root="true" ma:fieldsID="b004d877ca112f136821ba8115f647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49D4E7-1BDD-4F9E-9F4C-4F64B533BC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E877EA9F-B7C8-4774-9690-2C22FDC2C2D3}">
  <ds:schemaRefs>
    <ds:schemaRef ds:uri="http://schemas.openxmlformats.org/package/2006/metadata/core-properties"/>
    <ds:schemaRef ds:uri="http://purl.org/dc/elements/1.1/"/>
    <ds:schemaRef ds:uri="http://purl.org/dc/dcmitype/"/>
    <ds:schemaRef ds:uri="http://schemas.microsoft.com/office/2006/documentManagement/types"/>
    <ds:schemaRef ds:uri="http://purl.org/dc/terms/"/>
    <ds:schemaRef ds:uri="http://www.w3.org/XML/1998/namespace"/>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32503BE-4B74-4984-9F30-240D6FF4A5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Config</vt:lpstr>
      <vt:lpstr>Sprint1</vt:lpstr>
      <vt:lpstr>Sprint2</vt:lpstr>
      <vt:lpstr>Sprint3</vt:lpstr>
      <vt:lpstr>Sprint4</vt:lpstr>
      <vt:lpstr>Sprint5</vt:lpstr>
    </vt:vector>
  </TitlesOfParts>
  <Company>Navegapolis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para sprints</dc:title>
  <dc:creator>Samuel Casanova</dc:creator>
  <dc:description>Rev. 0.1</dc:description>
  <cp:lastModifiedBy>LENOVO</cp:lastModifiedBy>
  <cp:lastPrinted>2008-03-02T12:03:16Z</cp:lastPrinted>
  <dcterms:created xsi:type="dcterms:W3CDTF">2006-01-21T17:04:17Z</dcterms:created>
  <dcterms:modified xsi:type="dcterms:W3CDTF">2016-09-24T17:54:53Z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942b0bf2-7bad-4e90-bb73-242627a71dc1</vt:lpwstr>
  </property>
</Properties>
</file>