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arte\IST\2021-2022\2º Semestre\Projeto Integrador\ProjetoIntegrador\Engines\"/>
    </mc:Choice>
  </mc:AlternateContent>
  <xr:revisionPtr revIDLastSave="0" documentId="13_ncr:1_{DFEFCF2A-2BEF-41EC-85B9-A6A8DD7883A8}" xr6:coauthVersionLast="47" xr6:coauthVersionMax="47" xr10:uidLastSave="{00000000-0000-0000-0000-000000000000}"/>
  <bookViews>
    <workbookView xWindow="-108" yWindow="-108" windowWidth="23256" windowHeight="12576" xr2:uid="{3F0220AC-5C12-4B47-8807-AC1B43B3C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7" i="1"/>
  <c r="K6" i="1"/>
  <c r="K5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<sst xmlns="http://schemas.openxmlformats.org/spreadsheetml/2006/main" count="11" uniqueCount="11">
  <si>
    <t>Lycoming O-320-E2D</t>
  </si>
  <si>
    <t>Raser Tech G100</t>
  </si>
  <si>
    <t>Lange EA42</t>
  </si>
  <si>
    <t>Tesla Motors</t>
  </si>
  <si>
    <t>US Hybrid HPM 450</t>
  </si>
  <si>
    <t>P(hp)</t>
  </si>
  <si>
    <t>P(W)</t>
  </si>
  <si>
    <t>1 hp =</t>
  </si>
  <si>
    <t>W</t>
  </si>
  <si>
    <t>V(in3)</t>
  </si>
  <si>
    <t>V(m3)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</si>
</sst>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3B58-26B7-4F08-9877-023F44CF80F0}">
  <dimension ref="B4:L9"/>
  <sheetViews>
    <sheetView tabSelected="1" workbookViewId="0">
      <selection activeCell="K9" sqref="K9"/>
    </sheetView>
  </sheetViews>
  <sheetFormatPr defaultRowHeight="14.4" x14ac:dyDescent="0.3"/>
  <sheetData>
    <row r="4" spans="2:12" x14ac:dyDescent="0.3">
      <c r="I4" s="2" t="s">
        <v>5</v>
      </c>
      <c r="J4" s="2" t="s">
        <v>6</v>
      </c>
      <c r="K4" s="2" t="s">
        <v>9</v>
      </c>
      <c r="L4" s="2" t="s">
        <v>10</v>
      </c>
    </row>
    <row r="5" spans="2:12" ht="17.399999999999999" x14ac:dyDescent="0.3">
      <c r="F5" s="1" t="s">
        <v>0</v>
      </c>
      <c r="G5" s="1"/>
      <c r="H5" s="1"/>
      <c r="I5">
        <v>150</v>
      </c>
      <c r="J5">
        <f>I5*$C$6</f>
        <v>111854.9808</v>
      </c>
      <c r="K5">
        <f>29.6*32.2*23.2</f>
        <v>22112.384000000002</v>
      </c>
    </row>
    <row r="6" spans="2:12" ht="17.399999999999999" x14ac:dyDescent="0.3">
      <c r="B6" t="s">
        <v>7</v>
      </c>
      <c r="C6">
        <v>745.69987200000003</v>
      </c>
      <c r="D6" t="s">
        <v>8</v>
      </c>
      <c r="F6" s="1" t="s">
        <v>1</v>
      </c>
      <c r="G6" s="1"/>
      <c r="H6" s="1"/>
      <c r="I6">
        <v>160</v>
      </c>
      <c r="J6">
        <f t="shared" ref="J6:J9" si="0">I6*$C$6</f>
        <v>119311.97952000001</v>
      </c>
      <c r="K6">
        <f>9.5*13.5</f>
        <v>128.25</v>
      </c>
    </row>
    <row r="7" spans="2:12" ht="17.399999999999999" x14ac:dyDescent="0.3">
      <c r="F7" s="1" t="s">
        <v>2</v>
      </c>
      <c r="G7" s="1"/>
      <c r="H7" s="1"/>
      <c r="I7">
        <v>51.6</v>
      </c>
      <c r="J7">
        <f t="shared" si="0"/>
        <v>38478.113395200002</v>
      </c>
      <c r="K7">
        <f>10.7*9.8</f>
        <v>104.86</v>
      </c>
    </row>
    <row r="8" spans="2:12" ht="17.399999999999999" x14ac:dyDescent="0.3">
      <c r="F8" s="1" t="s">
        <v>3</v>
      </c>
      <c r="G8" s="1"/>
      <c r="H8" s="1"/>
      <c r="I8">
        <v>288</v>
      </c>
      <c r="J8">
        <f t="shared" si="0"/>
        <v>214761.56313600001</v>
      </c>
    </row>
    <row r="9" spans="2:12" ht="17.399999999999999" x14ac:dyDescent="0.3">
      <c r="F9" s="1" t="s">
        <v>4</v>
      </c>
      <c r="G9" s="1"/>
      <c r="H9" s="1"/>
      <c r="I9">
        <v>161</v>
      </c>
      <c r="J9">
        <f t="shared" si="0"/>
        <v>120057.67939200001</v>
      </c>
      <c r="K9">
        <f>7*17</f>
        <v>119</v>
      </c>
    </row>
  </sheetData>
  <mergeCells count="5">
    <mergeCell ref="F5:H5"/>
    <mergeCell ref="F6:H6"/>
    <mergeCell ref="F7:H7"/>
    <mergeCell ref="F8:H8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</dc:creator>
  <cp:lastModifiedBy>Duarte</cp:lastModifiedBy>
  <dcterms:created xsi:type="dcterms:W3CDTF">2022-05-24T20:11:23Z</dcterms:created>
  <dcterms:modified xsi:type="dcterms:W3CDTF">2022-05-24T21:32:25Z</dcterms:modified>
</cp:coreProperties>
</file>