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5" yWindow="75" windowWidth="18900" windowHeight="7335"/>
  </bookViews>
  <sheets>
    <sheet name="DATOS FACTURA" sheetId="5" r:id="rId1"/>
    <sheet name="CONTROL CONSUMO PROPIO" sheetId="1" r:id="rId2"/>
  </sheets>
  <externalReferences>
    <externalReference r:id="rId3"/>
  </externalReferences>
  <definedNames>
    <definedName name="_xlnm.Print_Area" localSheetId="1">'CONTROL CONSUMO PROPIO'!$A$1:$K$108</definedName>
    <definedName name="_xlnm.Print_Titles" localSheetId="1">'CONTROL CONSUMO PROPIO'!$1:$8</definedName>
  </definedNames>
  <calcPr calcId="124519"/>
</workbook>
</file>

<file path=xl/calcChain.xml><?xml version="1.0" encoding="utf-8"?>
<calcChain xmlns="http://schemas.openxmlformats.org/spreadsheetml/2006/main">
  <c r="J1337" i="1"/>
  <c r="I1337"/>
  <c r="D1337"/>
  <c r="E1337" s="1"/>
  <c r="B1337"/>
  <c r="J1336"/>
  <c r="I1336"/>
  <c r="D1336"/>
  <c r="E1336" s="1"/>
  <c r="B1336"/>
  <c r="J1335"/>
  <c r="I1335"/>
  <c r="D1335"/>
  <c r="E1335" s="1"/>
  <c r="B1335"/>
  <c r="J1332"/>
  <c r="I1332"/>
  <c r="D1332"/>
  <c r="E1332" s="1"/>
  <c r="B1332"/>
  <c r="J1331"/>
  <c r="I1331"/>
  <c r="E1331"/>
  <c r="B1331"/>
  <c r="J1330"/>
  <c r="I1330"/>
  <c r="E1330"/>
  <c r="B1330"/>
  <c r="J1329"/>
  <c r="I1329"/>
  <c r="E1329"/>
  <c r="D1329"/>
  <c r="B1329"/>
  <c r="J1328"/>
  <c r="I1328"/>
  <c r="D1328"/>
  <c r="E1328" s="1"/>
  <c r="B1328"/>
  <c r="J1327"/>
  <c r="I1327"/>
  <c r="E1327"/>
  <c r="D1327"/>
  <c r="B1327"/>
  <c r="J1326"/>
  <c r="I1326"/>
  <c r="D1326"/>
  <c r="E1326" s="1"/>
  <c r="B1326"/>
  <c r="J1325"/>
  <c r="I1325"/>
  <c r="E1325"/>
  <c r="D1325"/>
  <c r="B1325"/>
  <c r="J1324"/>
  <c r="I1324"/>
  <c r="D1324"/>
  <c r="E1324" s="1"/>
  <c r="B1324"/>
  <c r="J1323"/>
  <c r="I1323"/>
  <c r="E1323"/>
  <c r="D1323"/>
  <c r="B1323"/>
  <c r="J1322"/>
  <c r="I1322"/>
  <c r="D1322"/>
  <c r="E1322" s="1"/>
  <c r="B1322"/>
  <c r="J1321"/>
  <c r="I1321"/>
  <c r="E1321"/>
  <c r="B1321"/>
  <c r="J1320"/>
  <c r="I1320"/>
  <c r="E1320"/>
  <c r="D1320"/>
  <c r="B1320"/>
  <c r="J1319"/>
  <c r="I1319"/>
  <c r="D1319"/>
  <c r="E1319" s="1"/>
  <c r="B1319"/>
  <c r="J1318"/>
  <c r="I1318"/>
  <c r="E1318"/>
  <c r="D1318"/>
  <c r="B1318"/>
  <c r="J1317"/>
  <c r="I1317"/>
  <c r="D1317"/>
  <c r="E1317" s="1"/>
  <c r="B1317"/>
  <c r="J1316"/>
  <c r="I1316"/>
  <c r="E1316"/>
  <c r="D1316"/>
  <c r="B1316"/>
  <c r="J1315"/>
  <c r="I1315"/>
  <c r="D1315"/>
  <c r="E1315" s="1"/>
  <c r="B1315"/>
  <c r="J1314"/>
  <c r="I1314"/>
  <c r="E1314"/>
  <c r="D1314"/>
  <c r="B1314"/>
  <c r="J1313"/>
  <c r="I1313"/>
  <c r="D1313"/>
  <c r="E1313" s="1"/>
  <c r="B1313"/>
  <c r="J1312"/>
  <c r="I1312"/>
  <c r="E1312"/>
  <c r="D1312"/>
  <c r="B1312"/>
  <c r="J1311"/>
  <c r="I1311"/>
  <c r="D1311"/>
  <c r="E1311" s="1"/>
  <c r="B1311"/>
  <c r="J1310"/>
  <c r="I1310"/>
  <c r="E1310"/>
  <c r="B1310"/>
  <c r="J1309"/>
  <c r="I1309"/>
  <c r="E1309"/>
  <c r="B1309"/>
  <c r="J1308"/>
  <c r="I1308"/>
  <c r="E1308"/>
  <c r="D1308"/>
  <c r="B1308"/>
  <c r="J1307"/>
  <c r="I1307"/>
  <c r="E1307"/>
  <c r="B1307"/>
  <c r="J1306"/>
  <c r="I1306"/>
  <c r="D1306"/>
  <c r="E1306" s="1"/>
  <c r="B1306"/>
  <c r="J1305"/>
  <c r="I1305"/>
  <c r="E1305"/>
  <c r="D1305"/>
  <c r="B1305"/>
  <c r="J1304"/>
  <c r="I1304"/>
  <c r="D1304"/>
  <c r="E1304" s="1"/>
  <c r="B1304"/>
  <c r="J1303"/>
  <c r="I1303"/>
  <c r="E1303"/>
  <c r="D1303"/>
  <c r="B1303"/>
  <c r="J1302"/>
  <c r="I1302"/>
  <c r="D1302"/>
  <c r="E1302" s="1"/>
  <c r="B1302"/>
  <c r="J1301"/>
  <c r="I1301"/>
  <c r="E1301"/>
  <c r="D1301"/>
  <c r="B1301"/>
  <c r="J1300"/>
  <c r="I1300"/>
  <c r="D1300"/>
  <c r="E1300" s="1"/>
  <c r="B1300"/>
  <c r="J1299"/>
  <c r="I1299"/>
  <c r="E1299"/>
  <c r="D1299"/>
  <c r="B1299"/>
  <c r="J1298"/>
  <c r="I1298"/>
  <c r="D1298"/>
  <c r="E1298" s="1"/>
  <c r="B1298"/>
  <c r="J1297"/>
  <c r="I1297"/>
  <c r="E1297"/>
  <c r="D1297"/>
  <c r="B1297"/>
  <c r="J1296"/>
  <c r="I1296"/>
  <c r="D1296"/>
  <c r="E1296" s="1"/>
  <c r="B1296"/>
  <c r="J1295"/>
  <c r="I1295"/>
  <c r="E1295"/>
  <c r="D1295"/>
  <c r="B1295"/>
  <c r="J1294"/>
  <c r="I1294"/>
  <c r="D1294"/>
  <c r="E1294" s="1"/>
  <c r="B1294"/>
  <c r="J1293"/>
  <c r="I1293"/>
  <c r="E1293"/>
  <c r="D1293"/>
  <c r="B1293"/>
  <c r="J1292"/>
  <c r="I1292"/>
  <c r="D1292"/>
  <c r="E1292" s="1"/>
  <c r="B1292"/>
  <c r="J1291"/>
  <c r="I1291"/>
  <c r="E1291"/>
  <c r="D1291"/>
  <c r="B1291"/>
  <c r="J1290"/>
  <c r="I1290"/>
  <c r="D1290"/>
  <c r="E1290" s="1"/>
  <c r="B1290"/>
  <c r="J1289"/>
  <c r="I1289"/>
  <c r="E1289"/>
  <c r="D1289"/>
  <c r="B1289"/>
  <c r="J1288"/>
  <c r="I1288"/>
  <c r="D1288"/>
  <c r="E1288" s="1"/>
  <c r="B1288"/>
  <c r="J1287"/>
  <c r="I1287"/>
  <c r="E1287"/>
  <c r="D1287"/>
  <c r="B1287"/>
  <c r="J1286"/>
  <c r="I1286"/>
  <c r="D1286"/>
  <c r="E1286" s="1"/>
  <c r="B1286"/>
  <c r="J1285"/>
  <c r="I1285"/>
  <c r="E1285"/>
  <c r="D1285"/>
  <c r="B1285"/>
  <c r="J1284"/>
  <c r="I1284"/>
  <c r="D1284"/>
  <c r="E1284" s="1"/>
  <c r="B1284"/>
  <c r="J1283"/>
  <c r="I1283"/>
  <c r="E1283"/>
  <c r="D1283"/>
  <c r="B1283"/>
  <c r="J1282"/>
  <c r="I1282"/>
  <c r="D1282"/>
  <c r="E1282" s="1"/>
  <c r="B1282"/>
  <c r="J1281"/>
  <c r="I1281"/>
  <c r="E1281"/>
  <c r="B1281"/>
  <c r="J1280"/>
  <c r="I1280"/>
  <c r="E1280"/>
  <c r="D1280"/>
  <c r="B1280"/>
  <c r="J1279"/>
  <c r="I1279"/>
  <c r="D1279"/>
  <c r="E1279" s="1"/>
  <c r="B1279"/>
  <c r="J1278"/>
  <c r="I1278"/>
  <c r="E1278"/>
  <c r="D1278"/>
  <c r="B1278"/>
  <c r="J1277"/>
  <c r="I1277"/>
  <c r="D1277"/>
  <c r="E1277" s="1"/>
  <c r="B1277"/>
  <c r="J1276"/>
  <c r="I1276"/>
  <c r="E1276"/>
  <c r="D1276"/>
  <c r="B1276"/>
  <c r="J1275"/>
  <c r="I1275"/>
  <c r="D1275"/>
  <c r="E1275" s="1"/>
  <c r="B1275"/>
  <c r="J1274"/>
  <c r="I1274"/>
  <c r="E1274"/>
  <c r="D1274"/>
  <c r="B1274"/>
  <c r="J1273"/>
  <c r="I1273"/>
  <c r="D1273"/>
  <c r="E1273" s="1"/>
  <c r="B1273"/>
  <c r="J1272"/>
  <c r="I1272"/>
  <c r="E1272"/>
  <c r="D1272"/>
  <c r="B1272"/>
  <c r="J1271"/>
  <c r="I1271"/>
  <c r="D1271"/>
  <c r="E1271" s="1"/>
  <c r="B1271"/>
  <c r="J1270"/>
  <c r="I1270"/>
  <c r="E1270"/>
  <c r="D1270"/>
  <c r="B1270"/>
  <c r="J1269"/>
  <c r="I1269"/>
  <c r="D1269"/>
  <c r="E1269" s="1"/>
  <c r="B1269"/>
  <c r="J1268"/>
  <c r="I1268"/>
  <c r="E1268"/>
  <c r="D1268"/>
  <c r="B1268"/>
  <c r="J1267"/>
  <c r="I1267"/>
  <c r="D1267"/>
  <c r="E1267" s="1"/>
  <c r="B1267"/>
  <c r="J1266"/>
  <c r="I1266"/>
  <c r="E1266"/>
  <c r="D1266"/>
  <c r="B1266"/>
  <c r="J1265"/>
  <c r="I1265"/>
  <c r="E1265"/>
  <c r="B1265"/>
  <c r="J1264"/>
  <c r="I1264"/>
  <c r="D1264"/>
  <c r="E1264" s="1"/>
  <c r="B1264"/>
  <c r="J1263"/>
  <c r="I1263"/>
  <c r="E1263"/>
  <c r="D1263"/>
  <c r="B1263"/>
  <c r="J1262"/>
  <c r="I1262"/>
  <c r="E1262"/>
  <c r="B1262"/>
  <c r="J1261"/>
  <c r="I1261"/>
  <c r="D1261"/>
  <c r="E1261" s="1"/>
  <c r="B1261"/>
  <c r="J1260"/>
  <c r="I1260"/>
  <c r="E1260"/>
  <c r="B1260"/>
  <c r="J1259"/>
  <c r="I1259"/>
  <c r="E1259"/>
  <c r="D1259"/>
  <c r="B1259"/>
  <c r="J1258"/>
  <c r="I1258"/>
  <c r="D1258"/>
  <c r="E1258" s="1"/>
  <c r="B1258"/>
  <c r="J1257"/>
  <c r="I1257"/>
  <c r="E1257"/>
  <c r="D1257"/>
  <c r="B1257"/>
  <c r="J1256"/>
  <c r="I1256"/>
  <c r="D1256"/>
  <c r="E1256" s="1"/>
  <c r="B1256"/>
  <c r="J1255"/>
  <c r="I1255"/>
  <c r="E1255"/>
  <c r="B1255"/>
  <c r="J1254"/>
  <c r="I1254"/>
  <c r="E1254"/>
  <c r="D1254"/>
  <c r="B1254"/>
  <c r="J1253"/>
  <c r="I1253"/>
  <c r="E1253"/>
  <c r="B1253"/>
  <c r="J1252"/>
  <c r="I1252"/>
  <c r="D1252"/>
  <c r="E1252" s="1"/>
  <c r="B1252"/>
  <c r="J1251"/>
  <c r="I1251"/>
  <c r="E1251"/>
  <c r="B1251"/>
  <c r="J1250"/>
  <c r="I1250"/>
  <c r="E1250"/>
  <c r="D1250"/>
  <c r="B1250"/>
  <c r="J1249"/>
  <c r="I1249"/>
  <c r="D1249"/>
  <c r="E1249" s="1"/>
  <c r="B1249"/>
  <c r="J1248"/>
  <c r="I1248"/>
  <c r="E1248"/>
  <c r="B1248"/>
  <c r="J1247"/>
  <c r="I1247"/>
  <c r="E1247"/>
  <c r="D1247"/>
  <c r="B1247"/>
  <c r="J1246"/>
  <c r="I1246"/>
  <c r="D1246"/>
  <c r="E1246" s="1"/>
  <c r="B1246"/>
  <c r="J1245"/>
  <c r="I1245"/>
  <c r="E1245"/>
  <c r="D1245"/>
  <c r="B1245"/>
  <c r="J1244"/>
  <c r="I1244"/>
  <c r="E1244"/>
  <c r="B1244"/>
  <c r="J1243"/>
  <c r="I1243"/>
  <c r="D1243"/>
  <c r="E1243" s="1"/>
  <c r="B1243"/>
  <c r="J1242"/>
  <c r="I1242"/>
  <c r="E1242"/>
  <c r="D1242"/>
  <c r="B1242"/>
  <c r="J1241"/>
  <c r="I1241"/>
  <c r="D1241"/>
  <c r="E1241" s="1"/>
  <c r="B1241"/>
  <c r="J1240"/>
  <c r="I1240"/>
  <c r="E1240"/>
  <c r="D1240"/>
  <c r="B1240"/>
  <c r="J1239"/>
  <c r="I1239"/>
  <c r="E1239"/>
  <c r="B1239"/>
  <c r="J1238"/>
  <c r="I1238"/>
  <c r="D1238"/>
  <c r="E1238" s="1"/>
  <c r="B1238"/>
  <c r="J1237"/>
  <c r="I1237"/>
  <c r="E1237"/>
  <c r="D1237"/>
  <c r="B1237"/>
  <c r="J1236"/>
  <c r="I1236"/>
  <c r="D1236"/>
  <c r="E1236" s="1"/>
  <c r="B1236"/>
  <c r="J1235"/>
  <c r="I1235"/>
  <c r="E1235"/>
  <c r="D1235"/>
  <c r="B1235"/>
  <c r="J1234"/>
  <c r="I1234"/>
  <c r="D1234"/>
  <c r="E1234" s="1"/>
  <c r="B1234"/>
  <c r="J1233"/>
  <c r="I1233"/>
  <c r="E1233"/>
  <c r="D1233"/>
  <c r="B1233"/>
  <c r="J1230"/>
  <c r="I1230"/>
  <c r="D1230"/>
  <c r="E1230" s="1"/>
  <c r="B1230"/>
  <c r="J1229"/>
  <c r="I1229"/>
  <c r="E1229"/>
  <c r="D1229"/>
  <c r="B1229"/>
  <c r="J1228"/>
  <c r="I1228"/>
  <c r="D1228"/>
  <c r="E1228" s="1"/>
  <c r="B1228"/>
  <c r="J1227"/>
  <c r="I1227"/>
  <c r="E1227"/>
  <c r="D1227"/>
  <c r="B1227"/>
  <c r="J1226"/>
  <c r="I1226"/>
  <c r="D1226"/>
  <c r="E1226" s="1"/>
  <c r="B1226"/>
  <c r="J1225"/>
  <c r="I1225"/>
  <c r="E1225"/>
  <c r="D1225"/>
  <c r="B1225"/>
  <c r="J1224"/>
  <c r="I1224"/>
  <c r="E1224"/>
  <c r="B1224"/>
  <c r="J1223"/>
  <c r="I1223"/>
  <c r="D1223"/>
  <c r="E1223" s="1"/>
  <c r="B1223"/>
  <c r="J1222"/>
  <c r="I1222"/>
  <c r="E1222"/>
  <c r="D1222"/>
  <c r="B1222"/>
  <c r="J1221"/>
  <c r="I1221"/>
  <c r="D1221"/>
  <c r="E1221" s="1"/>
  <c r="B1221"/>
  <c r="J1220"/>
  <c r="I1220"/>
  <c r="E1220"/>
  <c r="D1220"/>
  <c r="B1220"/>
  <c r="J1219"/>
  <c r="I1219"/>
  <c r="D1219"/>
  <c r="E1219" s="1"/>
  <c r="B1219"/>
  <c r="J1218"/>
  <c r="I1218"/>
  <c r="E1218"/>
  <c r="D1218"/>
  <c r="B1218"/>
  <c r="J1217"/>
  <c r="I1217"/>
  <c r="D1217"/>
  <c r="E1217" s="1"/>
  <c r="B1217"/>
  <c r="J1216"/>
  <c r="I1216"/>
  <c r="E1216"/>
  <c r="D1216"/>
  <c r="B1216"/>
  <c r="J1215"/>
  <c r="I1215"/>
  <c r="E1215"/>
  <c r="B1215"/>
  <c r="J1214"/>
  <c r="I1214"/>
  <c r="D1214"/>
  <c r="E1214" s="1"/>
  <c r="B1214"/>
  <c r="J1213"/>
  <c r="I1213"/>
  <c r="E1213"/>
  <c r="D1213"/>
  <c r="B1213"/>
  <c r="J1212"/>
  <c r="I1212"/>
  <c r="D1212"/>
  <c r="E1212" s="1"/>
  <c r="B1212"/>
  <c r="J1211"/>
  <c r="I1211"/>
  <c r="E1211"/>
  <c r="D1211"/>
  <c r="B1211"/>
  <c r="J1210"/>
  <c r="I1210"/>
  <c r="D1210"/>
  <c r="E1210" s="1"/>
  <c r="B1210"/>
  <c r="J1209"/>
  <c r="I1209"/>
  <c r="E1209"/>
  <c r="D1209"/>
  <c r="B1209"/>
  <c r="J1208"/>
  <c r="I1208"/>
  <c r="D1208"/>
  <c r="E1208" s="1"/>
  <c r="B1208"/>
  <c r="J1207"/>
  <c r="I1207"/>
  <c r="E1207"/>
  <c r="B1207"/>
  <c r="J1206"/>
  <c r="I1206"/>
  <c r="E1206"/>
  <c r="D1206"/>
  <c r="B1206"/>
  <c r="J1205"/>
  <c r="I1205"/>
  <c r="D1205"/>
  <c r="E1205" s="1"/>
  <c r="B1205"/>
  <c r="J1204"/>
  <c r="I1204"/>
  <c r="E1204"/>
  <c r="D1204"/>
  <c r="B1204"/>
  <c r="J1203"/>
  <c r="I1203"/>
  <c r="D1203"/>
  <c r="E1203" s="1"/>
  <c r="B1203"/>
  <c r="J1202"/>
  <c r="I1202"/>
  <c r="E1202"/>
  <c r="D1202"/>
  <c r="B1202"/>
  <c r="J1201"/>
  <c r="I1201"/>
  <c r="D1201"/>
  <c r="E1201" s="1"/>
  <c r="B1201"/>
  <c r="J1200"/>
  <c r="I1200"/>
  <c r="E1200"/>
  <c r="D1200"/>
  <c r="B1200"/>
  <c r="J1199"/>
  <c r="I1199"/>
  <c r="D1199"/>
  <c r="E1199" s="1"/>
  <c r="B1199"/>
  <c r="J1198"/>
  <c r="I1198"/>
  <c r="E1198"/>
  <c r="D1198"/>
  <c r="B1198"/>
  <c r="J1197"/>
  <c r="I1197"/>
  <c r="E1197"/>
  <c r="B1197"/>
  <c r="J1196"/>
  <c r="I1196"/>
  <c r="D1196"/>
  <c r="E1196" s="1"/>
  <c r="B1196"/>
  <c r="J1195"/>
  <c r="I1195"/>
  <c r="E1195"/>
  <c r="D1195"/>
  <c r="B1195"/>
  <c r="J1194"/>
  <c r="I1194"/>
  <c r="D1194"/>
  <c r="E1194" s="1"/>
  <c r="B1194"/>
  <c r="J1193"/>
  <c r="I1193"/>
  <c r="E1193"/>
  <c r="D1193"/>
  <c r="B1193"/>
  <c r="J1192"/>
  <c r="I1192"/>
  <c r="D1192"/>
  <c r="E1192" s="1"/>
  <c r="B1192"/>
  <c r="J1191"/>
  <c r="I1191"/>
  <c r="E1191"/>
  <c r="D1191"/>
  <c r="B1191"/>
  <c r="J1190"/>
  <c r="I1190"/>
  <c r="D1190"/>
  <c r="E1190" s="1"/>
  <c r="B1190"/>
  <c r="J1189"/>
  <c r="I1189"/>
  <c r="E1189"/>
  <c r="B1189"/>
  <c r="J1188"/>
  <c r="I1188"/>
  <c r="E1188"/>
  <c r="D1188"/>
  <c r="B1188"/>
  <c r="J1187"/>
  <c r="I1187"/>
  <c r="E1187"/>
  <c r="B1187"/>
  <c r="J1186"/>
  <c r="I1186"/>
  <c r="E1186"/>
  <c r="B1186"/>
  <c r="J1185"/>
  <c r="I1185"/>
  <c r="D1185"/>
  <c r="E1185" s="1"/>
  <c r="B1185"/>
  <c r="J1184"/>
  <c r="I1184"/>
  <c r="E1184"/>
  <c r="D1184"/>
  <c r="B1184"/>
  <c r="J1183"/>
  <c r="I1183"/>
  <c r="D1183"/>
  <c r="E1183" s="1"/>
  <c r="B1183"/>
  <c r="J1182"/>
  <c r="I1182"/>
  <c r="E1182"/>
  <c r="D1182"/>
  <c r="B1182"/>
  <c r="J1181"/>
  <c r="I1181"/>
  <c r="D1181"/>
  <c r="E1181" s="1"/>
  <c r="B1181"/>
  <c r="J1180"/>
  <c r="I1180"/>
  <c r="E1180"/>
  <c r="D1180"/>
  <c r="B1180"/>
  <c r="J1179"/>
  <c r="I1179"/>
  <c r="E1179"/>
  <c r="B1179"/>
  <c r="J1178"/>
  <c r="I1178"/>
  <c r="D1178"/>
  <c r="E1178" s="1"/>
  <c r="B1178"/>
  <c r="J1177"/>
  <c r="I1177"/>
  <c r="E1177"/>
  <c r="D1177"/>
  <c r="B1177"/>
  <c r="J1176"/>
  <c r="I1176"/>
  <c r="D1176"/>
  <c r="E1176" s="1"/>
  <c r="B1176"/>
  <c r="J1175"/>
  <c r="I1175"/>
  <c r="E1175"/>
  <c r="D1175"/>
  <c r="B1175"/>
  <c r="J1174"/>
  <c r="I1174"/>
  <c r="D1174"/>
  <c r="E1174" s="1"/>
  <c r="B1174"/>
  <c r="J1173"/>
  <c r="I1173"/>
  <c r="E1173"/>
  <c r="D1173"/>
  <c r="B1173"/>
  <c r="J1172"/>
  <c r="I1172"/>
  <c r="D1172"/>
  <c r="E1172" s="1"/>
  <c r="B1172"/>
  <c r="J1171"/>
  <c r="I1171"/>
  <c r="E1171"/>
  <c r="D1171"/>
  <c r="B1171"/>
  <c r="J1170"/>
  <c r="I1170"/>
  <c r="D1170"/>
  <c r="E1170" s="1"/>
  <c r="B1170"/>
  <c r="J1169"/>
  <c r="I1169"/>
  <c r="E1169"/>
  <c r="B1169"/>
  <c r="J1168"/>
  <c r="I1168"/>
  <c r="E1168"/>
  <c r="D1168"/>
  <c r="B1168"/>
  <c r="J1167"/>
  <c r="I1167"/>
  <c r="D1167"/>
  <c r="E1167" s="1"/>
  <c r="B1167"/>
  <c r="J1166"/>
  <c r="I1166"/>
  <c r="E1166"/>
  <c r="D1166"/>
  <c r="B1166"/>
  <c r="J1165"/>
  <c r="I1165"/>
  <c r="E1165"/>
  <c r="B1165"/>
  <c r="J1164"/>
  <c r="I1164"/>
  <c r="D1164"/>
  <c r="E1164" s="1"/>
  <c r="B1164"/>
  <c r="J1163"/>
  <c r="I1163"/>
  <c r="E1163"/>
  <c r="D1163"/>
  <c r="B1163"/>
  <c r="J1162"/>
  <c r="I1162"/>
  <c r="D1162"/>
  <c r="E1162" s="1"/>
  <c r="B1162"/>
  <c r="J1161"/>
  <c r="I1161"/>
  <c r="E1161"/>
  <c r="D1161"/>
  <c r="B1161"/>
  <c r="J1160"/>
  <c r="I1160"/>
  <c r="D1160"/>
  <c r="E1160" s="1"/>
  <c r="B1160"/>
  <c r="J1159"/>
  <c r="I1159"/>
  <c r="E1159"/>
  <c r="B1159"/>
  <c r="J1158"/>
  <c r="I1158"/>
  <c r="E1158"/>
  <c r="D1158"/>
  <c r="B1158"/>
  <c r="J1157"/>
  <c r="I1157"/>
  <c r="E1157"/>
  <c r="B1157"/>
  <c r="J1156"/>
  <c r="I1156"/>
  <c r="D1156"/>
  <c r="E1156" s="1"/>
  <c r="B1156"/>
  <c r="J1155"/>
  <c r="I1155"/>
  <c r="E1155"/>
  <c r="D1155"/>
  <c r="B1155"/>
  <c r="J1154"/>
  <c r="I1154"/>
  <c r="D1154"/>
  <c r="E1154" s="1"/>
  <c r="B1154"/>
  <c r="J1153"/>
  <c r="I1153"/>
  <c r="E1153"/>
  <c r="D1153"/>
  <c r="B1153"/>
  <c r="J1152"/>
  <c r="I1152"/>
  <c r="D1152"/>
  <c r="E1152" s="1"/>
  <c r="B1152"/>
  <c r="J1151"/>
  <c r="I1151"/>
  <c r="E1151"/>
  <c r="D1151"/>
  <c r="B1151"/>
  <c r="J1150"/>
  <c r="I1150"/>
  <c r="D1150"/>
  <c r="E1150" s="1"/>
  <c r="B1150"/>
  <c r="J1149"/>
  <c r="I1149"/>
  <c r="E1149"/>
  <c r="D1149"/>
  <c r="B1149"/>
  <c r="J1148"/>
  <c r="I1148"/>
  <c r="E1148"/>
  <c r="B1148"/>
  <c r="J1147"/>
  <c r="I1147"/>
  <c r="D1147"/>
  <c r="E1147" s="1"/>
  <c r="B1147"/>
  <c r="J1146"/>
  <c r="I1146"/>
  <c r="E1146"/>
  <c r="D1146"/>
  <c r="B1146"/>
  <c r="J1145"/>
  <c r="I1145"/>
  <c r="D1145"/>
  <c r="E1145" s="1"/>
  <c r="B1145"/>
  <c r="J1144"/>
  <c r="I1144"/>
  <c r="E1144"/>
  <c r="D1144"/>
  <c r="B1144"/>
  <c r="J1143"/>
  <c r="I1143"/>
  <c r="D1143"/>
  <c r="E1143" s="1"/>
  <c r="B1143"/>
  <c r="J1142"/>
  <c r="I1142"/>
  <c r="E1142"/>
  <c r="D1142"/>
  <c r="B1142"/>
  <c r="J1141"/>
  <c r="I1141"/>
  <c r="D1141"/>
  <c r="E1141" s="1"/>
  <c r="B1141"/>
  <c r="J1140"/>
  <c r="I1140"/>
  <c r="E1140"/>
  <c r="D1140"/>
  <c r="B1140"/>
  <c r="J1139"/>
  <c r="I1139"/>
  <c r="E1139"/>
  <c r="B1139"/>
  <c r="J1138"/>
  <c r="I1138"/>
  <c r="D1138"/>
  <c r="E1138" s="1"/>
  <c r="B1138"/>
  <c r="J1137"/>
  <c r="I1137"/>
  <c r="E1137"/>
  <c r="D1137"/>
  <c r="B1137"/>
  <c r="J1136"/>
  <c r="I1136"/>
  <c r="D1136"/>
  <c r="E1136" s="1"/>
  <c r="B1136"/>
  <c r="J1135"/>
  <c r="I1135"/>
  <c r="E1135"/>
  <c r="B1135"/>
  <c r="J1134"/>
  <c r="I1134"/>
  <c r="E1134"/>
  <c r="D1134"/>
  <c r="B1134"/>
  <c r="J1133"/>
  <c r="I1133"/>
  <c r="D1133"/>
  <c r="E1133" s="1"/>
  <c r="B1133"/>
  <c r="J1132"/>
  <c r="I1132"/>
  <c r="E1132"/>
  <c r="D1132"/>
  <c r="B1132"/>
  <c r="J1131"/>
  <c r="I1131"/>
  <c r="D1131"/>
  <c r="E1131" s="1"/>
  <c r="B1131"/>
  <c r="J1128"/>
  <c r="I1128"/>
  <c r="E1128"/>
  <c r="D1128"/>
  <c r="B1128"/>
  <c r="J1127"/>
  <c r="I1127"/>
  <c r="D1127"/>
  <c r="E1127" s="1"/>
  <c r="B1127"/>
  <c r="J1126"/>
  <c r="I1126"/>
  <c r="D1126"/>
  <c r="E1126" s="1"/>
  <c r="B1126"/>
  <c r="J1125"/>
  <c r="I1125"/>
  <c r="D1125"/>
  <c r="E1125" s="1"/>
  <c r="B1125"/>
  <c r="J1124"/>
  <c r="I1124"/>
  <c r="E1124"/>
  <c r="D1124"/>
  <c r="B1124"/>
  <c r="J1123"/>
  <c r="I1123"/>
  <c r="D1123"/>
  <c r="E1123" s="1"/>
  <c r="B1123"/>
  <c r="J1122"/>
  <c r="I1122"/>
  <c r="D1122"/>
  <c r="E1122" s="1"/>
  <c r="B1122"/>
  <c r="I1121"/>
  <c r="E1121"/>
  <c r="J1120"/>
  <c r="I1120"/>
  <c r="D1120"/>
  <c r="E1120" s="1"/>
  <c r="B1120"/>
  <c r="J1119"/>
  <c r="I1119"/>
  <c r="D1119"/>
  <c r="E1119" s="1"/>
  <c r="B1119"/>
  <c r="J1118"/>
  <c r="I1118"/>
  <c r="D1118"/>
  <c r="E1118" s="1"/>
  <c r="B1118"/>
  <c r="J1117"/>
  <c r="I1117"/>
  <c r="E1117"/>
  <c r="D1117"/>
  <c r="B1117"/>
  <c r="J1116"/>
  <c r="I1116"/>
  <c r="D1116"/>
  <c r="E1116" s="1"/>
  <c r="B1116"/>
  <c r="J1115"/>
  <c r="I1115"/>
  <c r="E1115"/>
  <c r="B1115"/>
  <c r="J1114"/>
  <c r="I1114"/>
  <c r="D1114"/>
  <c r="E1114" s="1"/>
  <c r="B1114"/>
  <c r="J1113"/>
  <c r="I1113"/>
  <c r="E1113"/>
  <c r="D1113"/>
  <c r="B1113"/>
  <c r="J1112"/>
  <c r="I1112"/>
  <c r="E1112"/>
  <c r="D1112"/>
  <c r="B1112"/>
  <c r="J1111"/>
  <c r="I1111"/>
  <c r="D1111"/>
  <c r="E1111" s="1"/>
  <c r="B1111"/>
  <c r="J1110"/>
  <c r="I1110"/>
  <c r="D1110"/>
  <c r="E1110" s="1"/>
  <c r="B1110"/>
  <c r="J1109"/>
  <c r="I1109"/>
  <c r="E1109"/>
  <c r="D1109"/>
  <c r="B1109"/>
  <c r="J1108"/>
  <c r="I1108"/>
  <c r="E1108"/>
  <c r="D1108"/>
  <c r="B1108"/>
  <c r="J1107"/>
  <c r="I1107"/>
  <c r="D1107"/>
  <c r="E1107" s="1"/>
  <c r="B1107"/>
  <c r="J1106"/>
  <c r="I1106"/>
  <c r="E1106"/>
  <c r="B1106"/>
  <c r="J1105"/>
  <c r="I1105"/>
  <c r="D1105"/>
  <c r="E1105" s="1"/>
  <c r="B1105"/>
  <c r="J1104"/>
  <c r="I1104"/>
  <c r="E1104"/>
  <c r="B1104"/>
  <c r="J1103"/>
  <c r="I1103"/>
  <c r="E1103"/>
  <c r="B1103"/>
  <c r="J1102"/>
  <c r="I1102"/>
  <c r="D1102"/>
  <c r="E1102" s="1"/>
  <c r="B1102"/>
  <c r="J1101"/>
  <c r="I1101"/>
  <c r="E1101"/>
  <c r="D1101"/>
  <c r="B1101"/>
  <c r="J1100"/>
  <c r="I1100"/>
  <c r="D1100"/>
  <c r="E1100" s="1"/>
  <c r="B1100"/>
  <c r="J1099"/>
  <c r="I1099"/>
  <c r="E1099"/>
  <c r="B1099"/>
  <c r="J1098"/>
  <c r="I1098"/>
  <c r="D1098"/>
  <c r="E1098" s="1"/>
  <c r="B1098"/>
  <c r="J1097"/>
  <c r="I1097"/>
  <c r="D1097"/>
  <c r="E1097" s="1"/>
  <c r="B1097"/>
  <c r="J1096"/>
  <c r="I1096"/>
  <c r="E1096"/>
  <c r="D1096"/>
  <c r="B1096"/>
  <c r="J1095"/>
  <c r="I1095"/>
  <c r="D1095"/>
  <c r="E1095" s="1"/>
  <c r="B1095"/>
  <c r="J1094"/>
  <c r="I1094"/>
  <c r="D1094"/>
  <c r="E1094" s="1"/>
  <c r="B1094"/>
  <c r="J1093"/>
  <c r="I1093"/>
  <c r="D1093"/>
  <c r="E1093" s="1"/>
  <c r="B1093"/>
  <c r="J1092"/>
  <c r="I1092"/>
  <c r="E1092"/>
  <c r="B1092"/>
  <c r="J1091"/>
  <c r="I1091"/>
  <c r="E1091"/>
  <c r="D1091"/>
  <c r="B1091"/>
  <c r="J1090"/>
  <c r="I1090"/>
  <c r="D1090"/>
  <c r="E1090" s="1"/>
  <c r="B1090"/>
  <c r="J1089"/>
  <c r="I1089"/>
  <c r="D1089"/>
  <c r="E1089" s="1"/>
  <c r="B1089"/>
  <c r="J1088"/>
  <c r="I1088"/>
  <c r="E1088"/>
  <c r="B1088"/>
  <c r="J1087"/>
  <c r="I1087"/>
  <c r="D1087"/>
  <c r="E1087" s="1"/>
  <c r="B1087"/>
  <c r="J1086"/>
  <c r="I1086"/>
  <c r="E1086"/>
  <c r="D1086"/>
  <c r="B1086"/>
  <c r="J1085"/>
  <c r="I1085"/>
  <c r="D1085"/>
  <c r="E1085" s="1"/>
  <c r="B1085"/>
  <c r="J1084"/>
  <c r="I1084"/>
  <c r="D1084"/>
  <c r="E1084" s="1"/>
  <c r="B1084"/>
  <c r="J1083"/>
  <c r="I1083"/>
  <c r="D1083"/>
  <c r="E1083" s="1"/>
  <c r="B1083"/>
  <c r="J1082"/>
  <c r="I1082"/>
  <c r="E1082"/>
  <c r="D1082"/>
  <c r="B1082"/>
  <c r="J1081"/>
  <c r="I1081"/>
  <c r="D1081"/>
  <c r="E1081" s="1"/>
  <c r="B1081"/>
  <c r="J1080"/>
  <c r="I1080"/>
  <c r="D1080"/>
  <c r="E1080" s="1"/>
  <c r="B1080"/>
  <c r="J1079"/>
  <c r="I1079"/>
  <c r="D1079"/>
  <c r="E1079" s="1"/>
  <c r="B1079"/>
  <c r="J1078"/>
  <c r="I1078"/>
  <c r="E1078"/>
  <c r="D1078"/>
  <c r="B1078"/>
  <c r="J1077"/>
  <c r="I1077"/>
  <c r="D1077"/>
  <c r="E1077" s="1"/>
  <c r="B1077"/>
  <c r="J1076"/>
  <c r="I1076"/>
  <c r="D1076"/>
  <c r="E1076" s="1"/>
  <c r="B1076"/>
  <c r="J1075"/>
  <c r="I1075"/>
  <c r="D1075"/>
  <c r="E1075" s="1"/>
  <c r="B1075"/>
  <c r="J1074"/>
  <c r="I1074"/>
  <c r="E1074"/>
  <c r="D1074"/>
  <c r="B1074"/>
  <c r="J1073"/>
  <c r="I1073"/>
  <c r="D1073"/>
  <c r="E1073" s="1"/>
  <c r="B1073"/>
  <c r="J1072"/>
  <c r="I1072"/>
  <c r="D1072"/>
  <c r="E1072" s="1"/>
  <c r="B1072"/>
  <c r="J1071"/>
  <c r="I1071"/>
  <c r="D1071"/>
  <c r="E1071" s="1"/>
  <c r="B1071"/>
  <c r="J1070"/>
  <c r="I1070"/>
  <c r="E1070"/>
  <c r="D1070"/>
  <c r="B1070"/>
  <c r="J1069"/>
  <c r="I1069"/>
  <c r="D1069"/>
  <c r="E1069" s="1"/>
  <c r="B1069"/>
  <c r="J1068"/>
  <c r="I1068"/>
  <c r="D1068"/>
  <c r="E1068" s="1"/>
  <c r="B1068"/>
  <c r="J1067"/>
  <c r="I1067"/>
  <c r="D1067"/>
  <c r="E1067" s="1"/>
  <c r="B1067"/>
  <c r="J1066"/>
  <c r="I1066"/>
  <c r="E1066"/>
  <c r="D1066"/>
  <c r="B1066"/>
  <c r="J1065"/>
  <c r="I1065"/>
  <c r="E1065"/>
  <c r="D1065"/>
  <c r="B1065"/>
  <c r="J1064"/>
  <c r="I1064"/>
  <c r="E1064"/>
  <c r="B1064"/>
  <c r="J1063"/>
  <c r="I1063"/>
  <c r="D1063"/>
  <c r="E1063" s="1"/>
  <c r="B1063"/>
  <c r="J1062"/>
  <c r="I1062"/>
  <c r="D1062"/>
  <c r="E1062" s="1"/>
  <c r="B1062"/>
  <c r="J1061"/>
  <c r="I1061"/>
  <c r="E1061"/>
  <c r="D1061"/>
  <c r="B1061"/>
  <c r="J1060"/>
  <c r="I1060"/>
  <c r="E1060"/>
  <c r="D1060"/>
  <c r="B1060"/>
  <c r="J1059"/>
  <c r="I1059"/>
  <c r="D1059"/>
  <c r="E1059" s="1"/>
  <c r="B1059"/>
  <c r="J1058"/>
  <c r="I1058"/>
  <c r="D1058"/>
  <c r="E1058" s="1"/>
  <c r="B1058"/>
  <c r="J1057"/>
  <c r="I1057"/>
  <c r="E1057"/>
  <c r="D1057"/>
  <c r="B1057"/>
  <c r="J1056"/>
  <c r="I1056"/>
  <c r="E1056"/>
  <c r="D1056"/>
  <c r="B1056"/>
  <c r="J1055"/>
  <c r="I1055"/>
  <c r="D1055"/>
  <c r="E1055" s="1"/>
  <c r="B1055"/>
  <c r="J1054"/>
  <c r="I1054"/>
  <c r="E1054"/>
  <c r="B1054"/>
  <c r="J1053"/>
  <c r="I1053"/>
  <c r="D1053"/>
  <c r="E1053" s="1"/>
  <c r="B1053"/>
  <c r="J1052"/>
  <c r="I1052"/>
  <c r="E1052"/>
  <c r="D1052"/>
  <c r="B1052"/>
  <c r="J1051"/>
  <c r="I1051"/>
  <c r="E1051"/>
  <c r="D1051"/>
  <c r="B1051"/>
  <c r="J1050"/>
  <c r="I1050"/>
  <c r="D1050"/>
  <c r="E1050" s="1"/>
  <c r="B1050"/>
  <c r="J1049"/>
  <c r="I1049"/>
  <c r="D1049"/>
  <c r="E1049" s="1"/>
  <c r="B1049"/>
  <c r="J1048"/>
  <c r="I1048"/>
  <c r="E1048"/>
  <c r="D1048"/>
  <c r="B1048"/>
  <c r="J1047"/>
  <c r="I1047"/>
  <c r="E1047"/>
  <c r="D1047"/>
  <c r="B1047"/>
  <c r="J1046"/>
  <c r="I1046"/>
  <c r="D1046"/>
  <c r="E1046" s="1"/>
  <c r="B1046"/>
  <c r="J1045"/>
  <c r="I1045"/>
  <c r="D1045"/>
  <c r="E1045" s="1"/>
  <c r="B1045"/>
  <c r="J1044"/>
  <c r="I1044"/>
  <c r="E1044"/>
  <c r="D1044"/>
  <c r="B1044"/>
  <c r="J1043"/>
  <c r="I1043"/>
  <c r="E1043"/>
  <c r="D1043"/>
  <c r="B1043"/>
  <c r="J1042"/>
  <c r="I1042"/>
  <c r="D1042"/>
  <c r="E1042" s="1"/>
  <c r="B1042"/>
  <c r="J1041"/>
  <c r="I1041"/>
  <c r="D1041"/>
  <c r="E1041" s="1"/>
  <c r="B1041"/>
  <c r="J1040"/>
  <c r="I1040"/>
  <c r="E1040"/>
  <c r="B1040"/>
  <c r="J1039"/>
  <c r="I1039"/>
  <c r="E1039"/>
  <c r="D1039"/>
  <c r="B1039"/>
  <c r="J1038"/>
  <c r="I1038"/>
  <c r="E1038"/>
  <c r="D1038"/>
  <c r="B1038"/>
  <c r="J1037"/>
  <c r="I1037"/>
  <c r="D1037"/>
  <c r="E1037" s="1"/>
  <c r="B1037"/>
  <c r="J1036"/>
  <c r="I1036"/>
  <c r="D1036"/>
  <c r="E1036" s="1"/>
  <c r="B1036"/>
  <c r="J1035"/>
  <c r="I1035"/>
  <c r="E1035"/>
  <c r="D1035"/>
  <c r="B1035"/>
  <c r="J1034"/>
  <c r="I1034"/>
  <c r="E1034"/>
  <c r="B1034"/>
  <c r="J1033"/>
  <c r="I1033"/>
  <c r="E1033"/>
  <c r="B1033"/>
  <c r="J1032"/>
  <c r="I1032"/>
  <c r="E1032"/>
  <c r="D1032"/>
  <c r="B1032"/>
  <c r="J1031"/>
  <c r="I1031"/>
  <c r="E1031"/>
  <c r="B1031"/>
  <c r="J1030"/>
  <c r="I1030"/>
  <c r="D1030"/>
  <c r="E1030" s="1"/>
  <c r="B1030"/>
  <c r="J1029"/>
  <c r="I1029"/>
  <c r="D1029"/>
  <c r="E1029" s="1"/>
  <c r="B1029"/>
  <c r="J1026"/>
  <c r="I1026"/>
  <c r="D1026"/>
  <c r="E1026" s="1"/>
  <c r="B1026"/>
  <c r="J1025"/>
  <c r="I1025"/>
  <c r="E1025"/>
  <c r="B1025"/>
  <c r="J1024"/>
  <c r="I1024"/>
  <c r="E1024"/>
  <c r="D1024"/>
  <c r="B1024"/>
  <c r="J1023"/>
  <c r="I1023"/>
  <c r="D1023"/>
  <c r="E1023" s="1"/>
  <c r="B1023"/>
  <c r="J1022"/>
  <c r="I1022"/>
  <c r="E1022"/>
  <c r="D1022"/>
  <c r="B1022"/>
  <c r="J1021"/>
  <c r="I1021"/>
  <c r="D1021"/>
  <c r="E1021" s="1"/>
  <c r="B1021"/>
  <c r="J1020"/>
  <c r="I1020"/>
  <c r="E1020"/>
  <c r="D1020"/>
  <c r="B1020"/>
  <c r="J1019"/>
  <c r="I1019"/>
  <c r="E1019"/>
  <c r="B1019"/>
  <c r="J1018"/>
  <c r="I1018"/>
  <c r="D1018"/>
  <c r="E1018" s="1"/>
  <c r="B1018"/>
  <c r="J1017"/>
  <c r="I1017"/>
  <c r="E1017"/>
  <c r="B1017"/>
  <c r="J1016"/>
  <c r="I1016"/>
  <c r="E1016"/>
  <c r="B1016"/>
  <c r="J1015"/>
  <c r="I1015"/>
  <c r="E1015"/>
  <c r="B1015"/>
  <c r="J1014"/>
  <c r="I1014"/>
  <c r="E1014"/>
  <c r="D1014"/>
  <c r="B1014"/>
  <c r="J1013"/>
  <c r="I1013"/>
  <c r="D1013"/>
  <c r="E1013" s="1"/>
  <c r="B1013"/>
  <c r="J1012"/>
  <c r="I1012"/>
  <c r="E1012"/>
  <c r="D1012"/>
  <c r="B1012"/>
  <c r="J1011"/>
  <c r="I1011"/>
  <c r="D1011"/>
  <c r="E1011" s="1"/>
  <c r="B1011"/>
  <c r="J1010"/>
  <c r="I1010"/>
  <c r="E1010"/>
  <c r="D1010"/>
  <c r="B1010"/>
  <c r="J1009"/>
  <c r="I1009"/>
  <c r="D1009"/>
  <c r="E1009" s="1"/>
  <c r="B1009"/>
  <c r="J1008"/>
  <c r="I1008"/>
  <c r="E1008"/>
  <c r="D1008"/>
  <c r="B1008"/>
  <c r="J1007"/>
  <c r="I1007"/>
  <c r="D1007"/>
  <c r="E1007" s="1"/>
  <c r="B1007"/>
  <c r="J1006"/>
  <c r="I1006"/>
  <c r="E1006"/>
  <c r="D1006"/>
  <c r="B1006"/>
  <c r="J1005"/>
  <c r="I1005"/>
  <c r="E1005"/>
  <c r="B1005"/>
  <c r="J1004"/>
  <c r="I1004"/>
  <c r="D1004"/>
  <c r="E1004" s="1"/>
  <c r="B1004"/>
  <c r="J1003"/>
  <c r="I1003"/>
  <c r="E1003"/>
  <c r="D1003"/>
  <c r="B1003"/>
  <c r="J1002"/>
  <c r="I1002"/>
  <c r="D1002"/>
  <c r="E1002" s="1"/>
  <c r="B1002"/>
  <c r="J1001"/>
  <c r="I1001"/>
  <c r="E1001"/>
  <c r="D1001"/>
  <c r="B1001"/>
  <c r="J1000"/>
  <c r="I1000"/>
  <c r="D1000"/>
  <c r="E1000" s="1"/>
  <c r="B1000"/>
  <c r="J999"/>
  <c r="I999"/>
  <c r="E999"/>
  <c r="D999"/>
  <c r="B999"/>
  <c r="J998"/>
  <c r="I998"/>
  <c r="D998"/>
  <c r="E998" s="1"/>
  <c r="B998"/>
  <c r="J997"/>
  <c r="I997"/>
  <c r="E997"/>
  <c r="D997"/>
  <c r="B997"/>
  <c r="J996"/>
  <c r="I996"/>
  <c r="D996"/>
  <c r="E996" s="1"/>
  <c r="B996"/>
  <c r="J995"/>
  <c r="I995"/>
  <c r="E995"/>
  <c r="D995"/>
  <c r="B995"/>
  <c r="J994"/>
  <c r="I994"/>
  <c r="D994"/>
  <c r="E994" s="1"/>
  <c r="B994"/>
  <c r="J993"/>
  <c r="I993"/>
  <c r="E993"/>
  <c r="D993"/>
  <c r="B993"/>
  <c r="J992"/>
  <c r="I992"/>
  <c r="D992"/>
  <c r="E992" s="1"/>
  <c r="B992"/>
  <c r="J991"/>
  <c r="I991"/>
  <c r="E991"/>
  <c r="D991"/>
  <c r="B991"/>
  <c r="J990"/>
  <c r="I990"/>
  <c r="D990"/>
  <c r="E990" s="1"/>
  <c r="B990"/>
  <c r="J989"/>
  <c r="I989"/>
  <c r="E989"/>
  <c r="D989"/>
  <c r="B989"/>
  <c r="J988"/>
  <c r="I988"/>
  <c r="D988"/>
  <c r="E988" s="1"/>
  <c r="B988"/>
  <c r="J987"/>
  <c r="I987"/>
  <c r="E987"/>
  <c r="D987"/>
  <c r="B987"/>
  <c r="J986"/>
  <c r="I986"/>
  <c r="D986"/>
  <c r="E986" s="1"/>
  <c r="B986"/>
  <c r="J985"/>
  <c r="I985"/>
  <c r="E985"/>
  <c r="D985"/>
  <c r="B985"/>
  <c r="J984"/>
  <c r="I984"/>
  <c r="D984"/>
  <c r="E984" s="1"/>
  <c r="B984"/>
  <c r="J983"/>
  <c r="I983"/>
  <c r="E983"/>
  <c r="D983"/>
  <c r="B983"/>
  <c r="J982"/>
  <c r="I982"/>
  <c r="E982"/>
  <c r="B982"/>
  <c r="J981"/>
  <c r="I981"/>
  <c r="D981"/>
  <c r="E981" s="1"/>
  <c r="B981"/>
  <c r="J980"/>
  <c r="I980"/>
  <c r="E980"/>
  <c r="B980"/>
  <c r="J979"/>
  <c r="I979"/>
  <c r="E979"/>
  <c r="D979"/>
  <c r="B979"/>
  <c r="J978"/>
  <c r="I978"/>
  <c r="D978"/>
  <c r="E978" s="1"/>
  <c r="B978"/>
  <c r="J977"/>
  <c r="I977"/>
  <c r="E977"/>
  <c r="B977"/>
  <c r="J976"/>
  <c r="I976"/>
  <c r="E976"/>
  <c r="B976"/>
  <c r="J975"/>
  <c r="I975"/>
  <c r="E975"/>
  <c r="D975"/>
  <c r="B975"/>
  <c r="J974"/>
  <c r="I974"/>
  <c r="D974"/>
  <c r="E974" s="1"/>
  <c r="B974"/>
  <c r="J973"/>
  <c r="I973"/>
  <c r="E973"/>
  <c r="D973"/>
  <c r="B973"/>
  <c r="J972"/>
  <c r="I972"/>
  <c r="D972"/>
  <c r="E972" s="1"/>
  <c r="B972"/>
  <c r="J971"/>
  <c r="I971"/>
  <c r="E971"/>
  <c r="D971"/>
  <c r="B971"/>
  <c r="J970"/>
  <c r="I970"/>
  <c r="D970"/>
  <c r="E970" s="1"/>
  <c r="B970"/>
  <c r="J969"/>
  <c r="I969"/>
  <c r="E969"/>
  <c r="D969"/>
  <c r="B969"/>
  <c r="J968"/>
  <c r="I968"/>
  <c r="D968"/>
  <c r="E968" s="1"/>
  <c r="B968"/>
  <c r="J967"/>
  <c r="I967"/>
  <c r="E967"/>
  <c r="D967"/>
  <c r="B967"/>
  <c r="J966"/>
  <c r="I966"/>
  <c r="D966"/>
  <c r="E966" s="1"/>
  <c r="B966"/>
  <c r="J965"/>
  <c r="I965"/>
  <c r="E965"/>
  <c r="B965"/>
  <c r="J964"/>
  <c r="I964"/>
  <c r="E964"/>
  <c r="D964"/>
  <c r="B964"/>
  <c r="J963"/>
  <c r="I963"/>
  <c r="D963"/>
  <c r="E963" s="1"/>
  <c r="B963"/>
  <c r="J962"/>
  <c r="I962"/>
  <c r="E962"/>
  <c r="B962"/>
  <c r="J961"/>
  <c r="I961"/>
  <c r="E961"/>
  <c r="B961"/>
  <c r="J960"/>
  <c r="I960"/>
  <c r="E960"/>
  <c r="D960"/>
  <c r="B960"/>
  <c r="J959"/>
  <c r="I959"/>
  <c r="D959"/>
  <c r="E959" s="1"/>
  <c r="B959"/>
  <c r="J958"/>
  <c r="I958"/>
  <c r="E958"/>
  <c r="D958"/>
  <c r="B958"/>
  <c r="J957"/>
  <c r="I957"/>
  <c r="D957"/>
  <c r="E957" s="1"/>
  <c r="B957"/>
  <c r="J956"/>
  <c r="I956"/>
  <c r="E956"/>
  <c r="D956"/>
  <c r="B956"/>
  <c r="J955"/>
  <c r="I955"/>
  <c r="D955"/>
  <c r="E955" s="1"/>
  <c r="B955"/>
  <c r="J954"/>
  <c r="I954"/>
  <c r="E954"/>
  <c r="D954"/>
  <c r="B954"/>
  <c r="J953"/>
  <c r="I953"/>
  <c r="D953"/>
  <c r="E953" s="1"/>
  <c r="B953"/>
  <c r="J952"/>
  <c r="I952"/>
  <c r="E952"/>
  <c r="D952"/>
  <c r="B952"/>
  <c r="J951"/>
  <c r="I951"/>
  <c r="D951"/>
  <c r="E951" s="1"/>
  <c r="B951"/>
  <c r="J950"/>
  <c r="I950"/>
  <c r="E950"/>
  <c r="D950"/>
  <c r="B950"/>
  <c r="J949"/>
  <c r="I949"/>
  <c r="D949"/>
  <c r="E949" s="1"/>
  <c r="B949"/>
  <c r="J948"/>
  <c r="I948"/>
  <c r="E948"/>
  <c r="D948"/>
  <c r="B948"/>
  <c r="J947"/>
  <c r="I947"/>
  <c r="D947"/>
  <c r="E947" s="1"/>
  <c r="B947"/>
  <c r="J946"/>
  <c r="I946"/>
  <c r="E946"/>
  <c r="D946"/>
  <c r="B946"/>
  <c r="J945"/>
  <c r="I945"/>
  <c r="D945"/>
  <c r="E945" s="1"/>
  <c r="B945"/>
  <c r="J944"/>
  <c r="I944"/>
  <c r="E944"/>
  <c r="D944"/>
  <c r="B944"/>
  <c r="J943"/>
  <c r="I943"/>
  <c r="D943"/>
  <c r="E943" s="1"/>
  <c r="B943"/>
  <c r="J942"/>
  <c r="I942"/>
  <c r="E942"/>
  <c r="D942"/>
  <c r="B942"/>
  <c r="J941"/>
  <c r="I941"/>
  <c r="D941"/>
  <c r="E941" s="1"/>
  <c r="B941"/>
  <c r="J940"/>
  <c r="I940"/>
  <c r="E940"/>
  <c r="D940"/>
  <c r="B940"/>
  <c r="J939"/>
  <c r="I939"/>
  <c r="D939"/>
  <c r="E939" s="1"/>
  <c r="B939"/>
  <c r="J938"/>
  <c r="I938"/>
  <c r="E938"/>
  <c r="D938"/>
  <c r="B938"/>
  <c r="J937"/>
  <c r="I937"/>
  <c r="D937"/>
  <c r="E937" s="1"/>
  <c r="B937"/>
  <c r="J936"/>
  <c r="I936"/>
  <c r="E936"/>
  <c r="D936"/>
  <c r="B936"/>
  <c r="J935"/>
  <c r="I935"/>
  <c r="D935"/>
  <c r="E935" s="1"/>
  <c r="B935"/>
  <c r="J934"/>
  <c r="I934"/>
  <c r="E934"/>
  <c r="D934"/>
  <c r="B934"/>
  <c r="J933"/>
  <c r="I933"/>
  <c r="E933"/>
  <c r="B933"/>
  <c r="J932"/>
  <c r="I932"/>
  <c r="D932"/>
  <c r="E932" s="1"/>
  <c r="B932"/>
  <c r="J931"/>
  <c r="I931"/>
  <c r="E931"/>
  <c r="D931"/>
  <c r="B931"/>
  <c r="J930"/>
  <c r="I930"/>
  <c r="D930"/>
  <c r="E930" s="1"/>
  <c r="B930"/>
  <c r="J929"/>
  <c r="I929"/>
  <c r="E929"/>
  <c r="D929"/>
  <c r="B929"/>
  <c r="J928"/>
  <c r="I928"/>
  <c r="E928"/>
  <c r="B928"/>
  <c r="J927"/>
  <c r="I927"/>
  <c r="D927"/>
  <c r="E927" s="1"/>
  <c r="B927"/>
  <c r="J924"/>
  <c r="I924"/>
  <c r="D924"/>
  <c r="E924" s="1"/>
  <c r="B924"/>
  <c r="J923"/>
  <c r="I923"/>
  <c r="E923"/>
  <c r="B923"/>
  <c r="J922"/>
  <c r="I922"/>
  <c r="E922"/>
  <c r="D922"/>
  <c r="B922"/>
  <c r="J921"/>
  <c r="I921"/>
  <c r="D921"/>
  <c r="E921" s="1"/>
  <c r="B921"/>
  <c r="J920"/>
  <c r="I920"/>
  <c r="E920"/>
  <c r="D920"/>
  <c r="B920"/>
  <c r="J919"/>
  <c r="I919"/>
  <c r="D919"/>
  <c r="E919" s="1"/>
  <c r="B919"/>
  <c r="J918"/>
  <c r="I918"/>
  <c r="E918"/>
  <c r="D918"/>
  <c r="B918"/>
  <c r="J917"/>
  <c r="I917"/>
  <c r="D917"/>
  <c r="E917" s="1"/>
  <c r="B917"/>
  <c r="J916"/>
  <c r="I916"/>
  <c r="E916"/>
  <c r="D916"/>
  <c r="B916"/>
  <c r="J915"/>
  <c r="I915"/>
  <c r="D915"/>
  <c r="E915" s="1"/>
  <c r="B915"/>
  <c r="J914"/>
  <c r="I914"/>
  <c r="E914"/>
  <c r="D914"/>
  <c r="B914"/>
  <c r="J913"/>
  <c r="I913"/>
  <c r="D913"/>
  <c r="E913" s="1"/>
  <c r="B913"/>
  <c r="J912"/>
  <c r="I912"/>
  <c r="E912"/>
  <c r="D912"/>
  <c r="B912"/>
  <c r="J911"/>
  <c r="I911"/>
  <c r="D911"/>
  <c r="E911" s="1"/>
  <c r="B911"/>
  <c r="J910"/>
  <c r="I910"/>
  <c r="E910"/>
  <c r="B910"/>
  <c r="J909"/>
  <c r="I909"/>
  <c r="E909"/>
  <c r="D909"/>
  <c r="B909"/>
  <c r="J908"/>
  <c r="I908"/>
  <c r="D908"/>
  <c r="E908" s="1"/>
  <c r="B908"/>
  <c r="J907"/>
  <c r="I907"/>
  <c r="E907"/>
  <c r="D907"/>
  <c r="B907"/>
  <c r="J906"/>
  <c r="I906"/>
  <c r="D906"/>
  <c r="E906" s="1"/>
  <c r="B906"/>
  <c r="J905"/>
  <c r="I905"/>
  <c r="E905"/>
  <c r="D905"/>
  <c r="B905"/>
  <c r="J904"/>
  <c r="I904"/>
  <c r="D904"/>
  <c r="E904" s="1"/>
  <c r="B904"/>
  <c r="J903"/>
  <c r="I903"/>
  <c r="E903"/>
  <c r="D903"/>
  <c r="B903"/>
  <c r="J902"/>
  <c r="I902"/>
  <c r="D902"/>
  <c r="E902" s="1"/>
  <c r="B902"/>
  <c r="J901"/>
  <c r="I901"/>
  <c r="E901"/>
  <c r="D901"/>
  <c r="B901"/>
  <c r="J900"/>
  <c r="I900"/>
  <c r="E900"/>
  <c r="B900"/>
  <c r="J899"/>
  <c r="I899"/>
  <c r="D899"/>
  <c r="E899" s="1"/>
  <c r="B899"/>
  <c r="J898"/>
  <c r="I898"/>
  <c r="E898"/>
  <c r="D898"/>
  <c r="B898"/>
  <c r="J897"/>
  <c r="I897"/>
  <c r="D897"/>
  <c r="E897" s="1"/>
  <c r="B897"/>
  <c r="J896"/>
  <c r="I896"/>
  <c r="E896"/>
  <c r="D896"/>
  <c r="B896"/>
  <c r="J895"/>
  <c r="I895"/>
  <c r="D895"/>
  <c r="E895" s="1"/>
  <c r="B895"/>
  <c r="J894"/>
  <c r="I894"/>
  <c r="E894"/>
  <c r="D894"/>
  <c r="B894"/>
  <c r="J893"/>
  <c r="I893"/>
  <c r="D893"/>
  <c r="E893" s="1"/>
  <c r="B893"/>
  <c r="J892"/>
  <c r="I892"/>
  <c r="E892"/>
  <c r="B892"/>
  <c r="J891"/>
  <c r="I891"/>
  <c r="E891"/>
  <c r="B891"/>
  <c r="J890"/>
  <c r="I890"/>
  <c r="E890"/>
  <c r="D890"/>
  <c r="B890"/>
  <c r="J889"/>
  <c r="I889"/>
  <c r="D889"/>
  <c r="E889" s="1"/>
  <c r="B889"/>
  <c r="J888"/>
  <c r="I888"/>
  <c r="E888"/>
  <c r="D888"/>
  <c r="B888"/>
  <c r="J887"/>
  <c r="I887"/>
  <c r="D887"/>
  <c r="E887" s="1"/>
  <c r="B887"/>
  <c r="J886"/>
  <c r="I886"/>
  <c r="E886"/>
  <c r="B886"/>
  <c r="J885"/>
  <c r="I885"/>
  <c r="E885"/>
  <c r="D885"/>
  <c r="B885"/>
  <c r="J884"/>
  <c r="I884"/>
  <c r="E884"/>
  <c r="B884"/>
  <c r="J883"/>
  <c r="I883"/>
  <c r="D883"/>
  <c r="E883" s="1"/>
  <c r="B883"/>
  <c r="J882"/>
  <c r="I882"/>
  <c r="E882"/>
  <c r="D882"/>
  <c r="B882"/>
  <c r="J881"/>
  <c r="I881"/>
  <c r="D881"/>
  <c r="E881" s="1"/>
  <c r="B881"/>
  <c r="J880"/>
  <c r="I880"/>
  <c r="E880"/>
  <c r="B880"/>
  <c r="J879"/>
  <c r="I879"/>
  <c r="E879"/>
  <c r="D879"/>
  <c r="B879"/>
  <c r="J878"/>
  <c r="I878"/>
  <c r="D878"/>
  <c r="E878" s="1"/>
  <c r="B878"/>
  <c r="J877"/>
  <c r="I877"/>
  <c r="E877"/>
  <c r="D877"/>
  <c r="B877"/>
  <c r="J876"/>
  <c r="I876"/>
  <c r="D876"/>
  <c r="E876" s="1"/>
  <c r="B876"/>
  <c r="J875"/>
  <c r="I875"/>
  <c r="E875"/>
  <c r="D875"/>
  <c r="B875"/>
  <c r="J874"/>
  <c r="I874"/>
  <c r="D874"/>
  <c r="E874" s="1"/>
  <c r="B874"/>
  <c r="J873"/>
  <c r="I873"/>
  <c r="E873"/>
  <c r="D873"/>
  <c r="B873"/>
  <c r="J872"/>
  <c r="I872"/>
  <c r="D872"/>
  <c r="E872" s="1"/>
  <c r="B872"/>
  <c r="J871"/>
  <c r="I871"/>
  <c r="E871"/>
  <c r="D871"/>
  <c r="B871"/>
  <c r="J870"/>
  <c r="I870"/>
  <c r="D870"/>
  <c r="E870" s="1"/>
  <c r="B870"/>
  <c r="J869"/>
  <c r="I869"/>
  <c r="E869"/>
  <c r="D869"/>
  <c r="B869"/>
  <c r="J868"/>
  <c r="I868"/>
  <c r="D868"/>
  <c r="E868" s="1"/>
  <c r="B868"/>
  <c r="J867"/>
  <c r="I867"/>
  <c r="E867"/>
  <c r="D867"/>
  <c r="B867"/>
  <c r="J866"/>
  <c r="I866"/>
  <c r="D866"/>
  <c r="E866" s="1"/>
  <c r="B866"/>
  <c r="J865"/>
  <c r="I865"/>
  <c r="E865"/>
  <c r="B865"/>
  <c r="J864"/>
  <c r="I864"/>
  <c r="E864"/>
  <c r="D864"/>
  <c r="B864"/>
  <c r="J863"/>
  <c r="I863"/>
  <c r="D863"/>
  <c r="E863" s="1"/>
  <c r="B863"/>
  <c r="J862"/>
  <c r="I862"/>
  <c r="E862"/>
  <c r="D862"/>
  <c r="B862"/>
  <c r="J861"/>
  <c r="I861"/>
  <c r="E861"/>
  <c r="B861"/>
  <c r="J860"/>
  <c r="I860"/>
  <c r="D860"/>
  <c r="E860" s="1"/>
  <c r="B860"/>
  <c r="J859"/>
  <c r="I859"/>
  <c r="E859"/>
  <c r="D859"/>
  <c r="B859"/>
  <c r="J858"/>
  <c r="I858"/>
  <c r="D858"/>
  <c r="E858" s="1"/>
  <c r="B858"/>
  <c r="J857"/>
  <c r="I857"/>
  <c r="E857"/>
  <c r="D857"/>
  <c r="B857"/>
  <c r="J856"/>
  <c r="I856"/>
  <c r="D856"/>
  <c r="E856" s="1"/>
  <c r="B856"/>
  <c r="J855"/>
  <c r="I855"/>
  <c r="E855"/>
  <c r="D855"/>
  <c r="B855"/>
  <c r="J854"/>
  <c r="I854"/>
  <c r="D854"/>
  <c r="E854" s="1"/>
  <c r="B854"/>
  <c r="J853"/>
  <c r="I853"/>
  <c r="E853"/>
  <c r="B853"/>
  <c r="J852"/>
  <c r="I852"/>
  <c r="E852"/>
  <c r="B852"/>
  <c r="J851"/>
  <c r="I851"/>
  <c r="E851"/>
  <c r="D851"/>
  <c r="B851"/>
  <c r="J850"/>
  <c r="I850"/>
  <c r="D850"/>
  <c r="E850" s="1"/>
  <c r="B850"/>
  <c r="J849"/>
  <c r="I849"/>
  <c r="E849"/>
  <c r="D849"/>
  <c r="B849"/>
  <c r="J848"/>
  <c r="I848"/>
  <c r="D848"/>
  <c r="E848" s="1"/>
  <c r="B848"/>
  <c r="J847"/>
  <c r="I847"/>
  <c r="E847"/>
  <c r="B847"/>
  <c r="J846"/>
  <c r="I846"/>
  <c r="E846"/>
  <c r="D846"/>
  <c r="B846"/>
  <c r="J845"/>
  <c r="I845"/>
  <c r="E845"/>
  <c r="B845"/>
  <c r="J844"/>
  <c r="I844"/>
  <c r="D844"/>
  <c r="E844" s="1"/>
  <c r="B844"/>
  <c r="J843"/>
  <c r="I843"/>
  <c r="E843"/>
  <c r="D843"/>
  <c r="B843"/>
  <c r="J842"/>
  <c r="I842"/>
  <c r="D842"/>
  <c r="E842" s="1"/>
  <c r="B842"/>
  <c r="J841"/>
  <c r="I841"/>
  <c r="E841"/>
  <c r="D841"/>
  <c r="B841"/>
  <c r="J840"/>
  <c r="I840"/>
  <c r="D840"/>
  <c r="E840" s="1"/>
  <c r="B840"/>
  <c r="J839"/>
  <c r="I839"/>
  <c r="E839"/>
  <c r="D839"/>
  <c r="B839"/>
  <c r="J838"/>
  <c r="I838"/>
  <c r="D838"/>
  <c r="E838" s="1"/>
  <c r="B838"/>
  <c r="J837"/>
  <c r="I837"/>
  <c r="E837"/>
  <c r="D837"/>
  <c r="B837"/>
  <c r="J836"/>
  <c r="I836"/>
  <c r="D836"/>
  <c r="E836" s="1"/>
  <c r="B836"/>
  <c r="J835"/>
  <c r="I835"/>
  <c r="E835"/>
  <c r="D835"/>
  <c r="B835"/>
  <c r="J834"/>
  <c r="I834"/>
  <c r="D834"/>
  <c r="E834" s="1"/>
  <c r="B834"/>
  <c r="J833"/>
  <c r="I833"/>
  <c r="E833"/>
  <c r="D833"/>
  <c r="B833"/>
  <c r="J832"/>
  <c r="I832"/>
  <c r="D832"/>
  <c r="E832" s="1"/>
  <c r="B832"/>
  <c r="J831"/>
  <c r="I831"/>
  <c r="E831"/>
  <c r="D831"/>
  <c r="B831"/>
  <c r="J830"/>
  <c r="I830"/>
  <c r="D830"/>
  <c r="E830" s="1"/>
  <c r="B830"/>
  <c r="J829"/>
  <c r="I829"/>
  <c r="E829"/>
  <c r="D829"/>
  <c r="B829"/>
  <c r="J828"/>
  <c r="I828"/>
  <c r="D828"/>
  <c r="E828" s="1"/>
  <c r="B828"/>
  <c r="J827"/>
  <c r="I827"/>
  <c r="E827"/>
  <c r="D827"/>
  <c r="B827"/>
  <c r="J826"/>
  <c r="I826"/>
  <c r="D826"/>
  <c r="E826" s="1"/>
  <c r="B826"/>
  <c r="J825"/>
  <c r="I825"/>
  <c r="E825"/>
  <c r="D825"/>
  <c r="B825"/>
  <c r="J822"/>
  <c r="I822"/>
  <c r="D822"/>
  <c r="E822" s="1"/>
  <c r="B822"/>
  <c r="J821"/>
  <c r="I821"/>
  <c r="E821"/>
  <c r="D821"/>
  <c r="B821"/>
  <c r="J820"/>
  <c r="I820"/>
  <c r="D820"/>
  <c r="E820" s="1"/>
  <c r="B820"/>
  <c r="J819"/>
  <c r="I819"/>
  <c r="E819"/>
  <c r="D819"/>
  <c r="B819"/>
  <c r="J818"/>
  <c r="I818"/>
  <c r="D818"/>
  <c r="E818" s="1"/>
  <c r="B818"/>
  <c r="J817"/>
  <c r="I817"/>
  <c r="E817"/>
  <c r="D817"/>
  <c r="B817"/>
  <c r="J816"/>
  <c r="I816"/>
  <c r="E816"/>
  <c r="B816"/>
  <c r="J815"/>
  <c r="I815"/>
  <c r="E815"/>
  <c r="B815"/>
  <c r="J814"/>
  <c r="I814"/>
  <c r="D814"/>
  <c r="E814" s="1"/>
  <c r="B814"/>
  <c r="J813"/>
  <c r="I813"/>
  <c r="E813"/>
  <c r="D813"/>
  <c r="B813"/>
  <c r="J812"/>
  <c r="I812"/>
  <c r="E812"/>
  <c r="B812"/>
  <c r="J811"/>
  <c r="I811"/>
  <c r="D811"/>
  <c r="E811" s="1"/>
  <c r="B811"/>
  <c r="J810"/>
  <c r="I810"/>
  <c r="E810"/>
  <c r="D810"/>
  <c r="B810"/>
  <c r="J809"/>
  <c r="I809"/>
  <c r="E809"/>
  <c r="B809"/>
  <c r="J808"/>
  <c r="I808"/>
  <c r="D808"/>
  <c r="E808" s="1"/>
  <c r="B808"/>
  <c r="J807"/>
  <c r="I807"/>
  <c r="E807"/>
  <c r="D807"/>
  <c r="B807"/>
  <c r="J806"/>
  <c r="I806"/>
  <c r="E806"/>
  <c r="B806"/>
  <c r="J805"/>
  <c r="I805"/>
  <c r="D805"/>
  <c r="E805" s="1"/>
  <c r="B805"/>
  <c r="J804"/>
  <c r="I804"/>
  <c r="E804"/>
  <c r="D804"/>
  <c r="B804"/>
  <c r="J803"/>
  <c r="I803"/>
  <c r="D803"/>
  <c r="E803" s="1"/>
  <c r="B803"/>
  <c r="J802"/>
  <c r="I802"/>
  <c r="E802"/>
  <c r="D802"/>
  <c r="B802"/>
  <c r="J801"/>
  <c r="I801"/>
  <c r="D801"/>
  <c r="E801" s="1"/>
  <c r="B801"/>
  <c r="J800"/>
  <c r="I800"/>
  <c r="E800"/>
  <c r="D800"/>
  <c r="B800"/>
  <c r="J799"/>
  <c r="I799"/>
  <c r="D799"/>
  <c r="E799" s="1"/>
  <c r="B799"/>
  <c r="J798"/>
  <c r="I798"/>
  <c r="E798"/>
  <c r="D798"/>
  <c r="B798"/>
  <c r="J797"/>
  <c r="I797"/>
  <c r="D797"/>
  <c r="E797" s="1"/>
  <c r="B797"/>
  <c r="J796"/>
  <c r="I796"/>
  <c r="E796"/>
  <c r="D796"/>
  <c r="B796"/>
  <c r="J795"/>
  <c r="I795"/>
  <c r="D795"/>
  <c r="E795" s="1"/>
  <c r="B795"/>
  <c r="J794"/>
  <c r="I794"/>
  <c r="E794"/>
  <c r="B794"/>
  <c r="J793"/>
  <c r="I793"/>
  <c r="E793"/>
  <c r="D793"/>
  <c r="B793"/>
  <c r="J792"/>
  <c r="I792"/>
  <c r="D792"/>
  <c r="E792" s="1"/>
  <c r="B792"/>
  <c r="J791"/>
  <c r="I791"/>
  <c r="E791"/>
  <c r="D791"/>
  <c r="B791"/>
  <c r="J790"/>
  <c r="I790"/>
  <c r="D790"/>
  <c r="E790" s="1"/>
  <c r="B790"/>
  <c r="J789"/>
  <c r="I789"/>
  <c r="E789"/>
  <c r="D789"/>
  <c r="B789"/>
  <c r="J788"/>
  <c r="I788"/>
  <c r="D788"/>
  <c r="E788" s="1"/>
  <c r="B788"/>
  <c r="J787"/>
  <c r="I787"/>
  <c r="E787"/>
  <c r="D787"/>
  <c r="B787"/>
  <c r="J786"/>
  <c r="I786"/>
  <c r="D786"/>
  <c r="E786" s="1"/>
  <c r="B786"/>
  <c r="J785"/>
  <c r="I785"/>
  <c r="E785"/>
  <c r="D785"/>
  <c r="B785"/>
  <c r="J784"/>
  <c r="I784"/>
  <c r="D784"/>
  <c r="E784" s="1"/>
  <c r="B784"/>
  <c r="J783"/>
  <c r="I783"/>
  <c r="E783"/>
  <c r="D783"/>
  <c r="B783"/>
  <c r="J782"/>
  <c r="I782"/>
  <c r="D782"/>
  <c r="E782" s="1"/>
  <c r="B782"/>
  <c r="J781"/>
  <c r="I781"/>
  <c r="E781"/>
  <c r="B781"/>
  <c r="J780"/>
  <c r="I780"/>
  <c r="E780"/>
  <c r="D780"/>
  <c r="B780"/>
  <c r="J779"/>
  <c r="I779"/>
  <c r="D779"/>
  <c r="E779" s="1"/>
  <c r="B779"/>
  <c r="J778"/>
  <c r="I778"/>
  <c r="E778"/>
  <c r="D778"/>
  <c r="B778"/>
  <c r="J777"/>
  <c r="I777"/>
  <c r="D777"/>
  <c r="E777" s="1"/>
  <c r="B777"/>
  <c r="J776"/>
  <c r="I776"/>
  <c r="E776"/>
  <c r="D776"/>
  <c r="B776"/>
  <c r="J775"/>
  <c r="I775"/>
  <c r="D775"/>
  <c r="E775" s="1"/>
  <c r="B775"/>
  <c r="J774"/>
  <c r="I774"/>
  <c r="E774"/>
  <c r="D774"/>
  <c r="B774"/>
  <c r="J773"/>
  <c r="I773"/>
  <c r="D773"/>
  <c r="E773" s="1"/>
  <c r="B773"/>
  <c r="J772"/>
  <c r="I772"/>
  <c r="E772"/>
  <c r="D772"/>
  <c r="B772"/>
  <c r="J771"/>
  <c r="I771"/>
  <c r="D771"/>
  <c r="E771" s="1"/>
  <c r="B771"/>
  <c r="J770"/>
  <c r="I770"/>
  <c r="E770"/>
  <c r="D770"/>
  <c r="B770"/>
  <c r="J769"/>
  <c r="I769"/>
  <c r="D769"/>
  <c r="E769" s="1"/>
  <c r="B769"/>
  <c r="J768"/>
  <c r="I768"/>
  <c r="E768"/>
  <c r="B768"/>
  <c r="J767"/>
  <c r="I767"/>
  <c r="E767"/>
  <c r="D767"/>
  <c r="B767"/>
  <c r="J766"/>
  <c r="I766"/>
  <c r="D766"/>
  <c r="E766" s="1"/>
  <c r="B766"/>
  <c r="J765"/>
  <c r="I765"/>
  <c r="E765"/>
  <c r="D765"/>
  <c r="B765"/>
  <c r="J764"/>
  <c r="I764"/>
  <c r="D764"/>
  <c r="E764" s="1"/>
  <c r="B764"/>
  <c r="J763"/>
  <c r="I763"/>
  <c r="E763"/>
  <c r="D763"/>
  <c r="B763"/>
  <c r="J762"/>
  <c r="I762"/>
  <c r="D762"/>
  <c r="E762" s="1"/>
  <c r="B762"/>
  <c r="J761"/>
  <c r="I761"/>
  <c r="E761"/>
  <c r="B761"/>
  <c r="J760"/>
  <c r="I760"/>
  <c r="E760"/>
  <c r="B760"/>
  <c r="J759"/>
  <c r="I759"/>
  <c r="E759"/>
  <c r="D759"/>
  <c r="B759"/>
  <c r="J758"/>
  <c r="I758"/>
  <c r="D758"/>
  <c r="E758" s="1"/>
  <c r="B758"/>
  <c r="J757"/>
  <c r="I757"/>
  <c r="E757"/>
  <c r="B757"/>
  <c r="J756"/>
  <c r="I756"/>
  <c r="E756"/>
  <c r="D756"/>
  <c r="B756"/>
  <c r="J755"/>
  <c r="I755"/>
  <c r="D755"/>
  <c r="E755" s="1"/>
  <c r="B755"/>
  <c r="J754"/>
  <c r="I754"/>
  <c r="E754"/>
  <c r="D754"/>
  <c r="B754"/>
  <c r="J753"/>
  <c r="I753"/>
  <c r="D753"/>
  <c r="E753" s="1"/>
  <c r="B753"/>
  <c r="J752"/>
  <c r="I752"/>
  <c r="E752"/>
  <c r="D752"/>
  <c r="B752"/>
  <c r="J751"/>
  <c r="I751"/>
  <c r="D751"/>
  <c r="E751" s="1"/>
  <c r="B751"/>
  <c r="J750"/>
  <c r="I750"/>
  <c r="E750"/>
  <c r="B750"/>
  <c r="J749"/>
  <c r="I749"/>
  <c r="E749"/>
  <c r="D749"/>
  <c r="B749"/>
  <c r="J748"/>
  <c r="I748"/>
  <c r="D748"/>
  <c r="E748" s="1"/>
  <c r="B748"/>
  <c r="J747"/>
  <c r="I747"/>
  <c r="E747"/>
  <c r="D747"/>
  <c r="B747"/>
  <c r="J746"/>
  <c r="I746"/>
  <c r="D746"/>
  <c r="E746" s="1"/>
  <c r="B746"/>
  <c r="J745"/>
  <c r="I745"/>
  <c r="E745"/>
  <c r="D745"/>
  <c r="B745"/>
  <c r="J744"/>
  <c r="I744"/>
  <c r="D744"/>
  <c r="E744" s="1"/>
  <c r="B744"/>
  <c r="J743"/>
  <c r="I743"/>
  <c r="E743"/>
  <c r="D743"/>
  <c r="B743"/>
  <c r="J742"/>
  <c r="I742"/>
  <c r="D742"/>
  <c r="E742" s="1"/>
  <c r="B742"/>
  <c r="J741"/>
  <c r="I741"/>
  <c r="E741"/>
  <c r="D741"/>
  <c r="B741"/>
  <c r="J740"/>
  <c r="I740"/>
  <c r="D740"/>
  <c r="E740" s="1"/>
  <c r="B740"/>
  <c r="J739"/>
  <c r="I739"/>
  <c r="E739"/>
  <c r="D739"/>
  <c r="B739"/>
  <c r="J738"/>
  <c r="I738"/>
  <c r="E738"/>
  <c r="B738"/>
  <c r="J737"/>
  <c r="I737"/>
  <c r="D737"/>
  <c r="E737" s="1"/>
  <c r="B737"/>
  <c r="J736"/>
  <c r="I736"/>
  <c r="E736"/>
  <c r="D736"/>
  <c r="B736"/>
  <c r="J735"/>
  <c r="I735"/>
  <c r="D735"/>
  <c r="E735" s="1"/>
  <c r="B735"/>
  <c r="J734"/>
  <c r="I734"/>
  <c r="E734"/>
  <c r="D734"/>
  <c r="B734"/>
  <c r="J733"/>
  <c r="I733"/>
  <c r="E733"/>
  <c r="B733"/>
  <c r="J732"/>
  <c r="I732"/>
  <c r="E732"/>
  <c r="B732"/>
  <c r="J731"/>
  <c r="I731"/>
  <c r="D731"/>
  <c r="E731" s="1"/>
  <c r="B731"/>
  <c r="J730"/>
  <c r="I730"/>
  <c r="E730"/>
  <c r="D730"/>
  <c r="B730"/>
  <c r="J729"/>
  <c r="I729"/>
  <c r="E729"/>
  <c r="B729"/>
  <c r="J728"/>
  <c r="I728"/>
  <c r="D728"/>
  <c r="E728" s="1"/>
  <c r="B728"/>
  <c r="J727"/>
  <c r="I727"/>
  <c r="E727"/>
  <c r="D727"/>
  <c r="B727"/>
  <c r="J726"/>
  <c r="I726"/>
  <c r="D726"/>
  <c r="E726" s="1"/>
  <c r="B726"/>
  <c r="J725"/>
  <c r="I725"/>
  <c r="E725"/>
  <c r="D725"/>
  <c r="B725"/>
  <c r="J724"/>
  <c r="I724"/>
  <c r="D724"/>
  <c r="E724" s="1"/>
  <c r="B724"/>
  <c r="J723"/>
  <c r="I723"/>
  <c r="E723"/>
  <c r="D723"/>
  <c r="B723"/>
  <c r="J720"/>
  <c r="I720"/>
  <c r="D720"/>
  <c r="E720" s="1"/>
  <c r="B720"/>
  <c r="J719"/>
  <c r="I719"/>
  <c r="E719"/>
  <c r="D719"/>
  <c r="B719"/>
  <c r="J718"/>
  <c r="I718"/>
  <c r="D718"/>
  <c r="E718" s="1"/>
  <c r="B718"/>
  <c r="J717"/>
  <c r="I717"/>
  <c r="E717"/>
  <c r="D717"/>
  <c r="B717"/>
  <c r="J716"/>
  <c r="I716"/>
  <c r="D716"/>
  <c r="E716" s="1"/>
  <c r="B716"/>
  <c r="J715"/>
  <c r="I715"/>
  <c r="E715"/>
  <c r="D715"/>
  <c r="B715"/>
  <c r="J714"/>
  <c r="I714"/>
  <c r="D714"/>
  <c r="E714" s="1"/>
  <c r="B714"/>
  <c r="J713"/>
  <c r="I713"/>
  <c r="E713"/>
  <c r="D713"/>
  <c r="B713"/>
  <c r="J712"/>
  <c r="I712"/>
  <c r="D712"/>
  <c r="E712" s="1"/>
  <c r="B712"/>
  <c r="J711"/>
  <c r="I711"/>
  <c r="E711"/>
  <c r="D711"/>
  <c r="B711"/>
  <c r="J710"/>
  <c r="I710"/>
  <c r="D710"/>
  <c r="E710" s="1"/>
  <c r="B710"/>
  <c r="J709"/>
  <c r="I709"/>
  <c r="E709"/>
  <c r="D709"/>
  <c r="B709"/>
  <c r="J708"/>
  <c r="I708"/>
  <c r="D708"/>
  <c r="E708" s="1"/>
  <c r="B708"/>
  <c r="J707"/>
  <c r="I707"/>
  <c r="E707"/>
  <c r="D707"/>
  <c r="B707"/>
  <c r="J706"/>
  <c r="I706"/>
  <c r="D706"/>
  <c r="E706" s="1"/>
  <c r="B706"/>
  <c r="J705"/>
  <c r="I705"/>
  <c r="E705"/>
  <c r="D705"/>
  <c r="B705"/>
  <c r="J704"/>
  <c r="I704"/>
  <c r="D704"/>
  <c r="E704" s="1"/>
  <c r="B704"/>
  <c r="J703"/>
  <c r="I703"/>
  <c r="E703"/>
  <c r="D703"/>
  <c r="B703"/>
  <c r="J702"/>
  <c r="I702"/>
  <c r="D702"/>
  <c r="E702" s="1"/>
  <c r="B702"/>
  <c r="J701"/>
  <c r="I701"/>
  <c r="E701"/>
  <c r="D701"/>
  <c r="B701"/>
  <c r="J700"/>
  <c r="I700"/>
  <c r="D700"/>
  <c r="E700" s="1"/>
  <c r="B700"/>
  <c r="J699"/>
  <c r="I699"/>
  <c r="E699"/>
  <c r="D699"/>
  <c r="B699"/>
  <c r="J698"/>
  <c r="I698"/>
  <c r="D698"/>
  <c r="E698" s="1"/>
  <c r="B698"/>
  <c r="J697"/>
  <c r="I697"/>
  <c r="E697"/>
  <c r="B697"/>
  <c r="J696"/>
  <c r="I696"/>
  <c r="E696"/>
  <c r="D696"/>
  <c r="B696"/>
  <c r="J695"/>
  <c r="I695"/>
  <c r="D695"/>
  <c r="E695" s="1"/>
  <c r="B695"/>
  <c r="J694"/>
  <c r="I694"/>
  <c r="E694"/>
  <c r="D694"/>
  <c r="B694"/>
  <c r="J693"/>
  <c r="I693"/>
  <c r="D693"/>
  <c r="E693" s="1"/>
  <c r="B693"/>
  <c r="J692"/>
  <c r="I692"/>
  <c r="E692"/>
  <c r="D692"/>
  <c r="B692"/>
  <c r="J691"/>
  <c r="I691"/>
  <c r="D691"/>
  <c r="E691" s="1"/>
  <c r="B691"/>
  <c r="J690"/>
  <c r="I690"/>
  <c r="E690"/>
  <c r="D690"/>
  <c r="B690"/>
  <c r="J689"/>
  <c r="I689"/>
  <c r="D689"/>
  <c r="E689" s="1"/>
  <c r="B689"/>
  <c r="J688"/>
  <c r="I688"/>
  <c r="E688"/>
  <c r="D688"/>
  <c r="B688"/>
  <c r="J687"/>
  <c r="I687"/>
  <c r="D687"/>
  <c r="E687" s="1"/>
  <c r="B687"/>
  <c r="J686"/>
  <c r="I686"/>
  <c r="E686"/>
  <c r="D686"/>
  <c r="B686"/>
  <c r="J685"/>
  <c r="I685"/>
  <c r="E685"/>
  <c r="B685"/>
  <c r="J684"/>
  <c r="I684"/>
  <c r="D684"/>
  <c r="E684" s="1"/>
  <c r="B684"/>
  <c r="J683"/>
  <c r="I683"/>
  <c r="E683"/>
  <c r="D683"/>
  <c r="B683"/>
  <c r="J682"/>
  <c r="I682"/>
  <c r="D682"/>
  <c r="E682" s="1"/>
  <c r="B682"/>
  <c r="J681"/>
  <c r="I681"/>
  <c r="E681"/>
  <c r="D681"/>
  <c r="B681"/>
  <c r="J680"/>
  <c r="I680"/>
  <c r="D680"/>
  <c r="E680" s="1"/>
  <c r="B680"/>
  <c r="J679"/>
  <c r="I679"/>
  <c r="E679"/>
  <c r="D679"/>
  <c r="B679"/>
  <c r="J678"/>
  <c r="I678"/>
  <c r="E678"/>
  <c r="B678"/>
  <c r="J677"/>
  <c r="I677"/>
  <c r="D677"/>
  <c r="E677" s="1"/>
  <c r="B677"/>
  <c r="J676"/>
  <c r="I676"/>
  <c r="E676"/>
  <c r="B676"/>
  <c r="J675"/>
  <c r="I675"/>
  <c r="E675"/>
  <c r="D675"/>
  <c r="B675"/>
  <c r="J674"/>
  <c r="I674"/>
  <c r="D674"/>
  <c r="E674" s="1"/>
  <c r="B674"/>
  <c r="J673"/>
  <c r="I673"/>
  <c r="E673"/>
  <c r="D673"/>
  <c r="B673"/>
  <c r="J672"/>
  <c r="I672"/>
  <c r="D672"/>
  <c r="E672" s="1"/>
  <c r="B672"/>
  <c r="J671"/>
  <c r="I671"/>
  <c r="E671"/>
  <c r="D671"/>
  <c r="B671"/>
  <c r="J670"/>
  <c r="I670"/>
  <c r="E670"/>
  <c r="B670"/>
  <c r="J669"/>
  <c r="I669"/>
  <c r="D669"/>
  <c r="E669" s="1"/>
  <c r="B669"/>
  <c r="J668"/>
  <c r="I668"/>
  <c r="E668"/>
  <c r="D668"/>
  <c r="B668"/>
  <c r="J667"/>
  <c r="I667"/>
  <c r="D667"/>
  <c r="E667" s="1"/>
  <c r="B667"/>
  <c r="J666"/>
  <c r="I666"/>
  <c r="E666"/>
  <c r="D666"/>
  <c r="B666"/>
  <c r="J665"/>
  <c r="I665"/>
  <c r="D665"/>
  <c r="E665" s="1"/>
  <c r="B665"/>
  <c r="J664"/>
  <c r="I664"/>
  <c r="E664"/>
  <c r="D664"/>
  <c r="B664"/>
  <c r="J663"/>
  <c r="I663"/>
  <c r="D663"/>
  <c r="E663" s="1"/>
  <c r="B663"/>
  <c r="J662"/>
  <c r="I662"/>
  <c r="E662"/>
  <c r="D662"/>
  <c r="B662"/>
  <c r="J661"/>
  <c r="I661"/>
  <c r="D661"/>
  <c r="E661" s="1"/>
  <c r="B661"/>
  <c r="J660"/>
  <c r="I660"/>
  <c r="E660"/>
  <c r="D660"/>
  <c r="B660"/>
  <c r="J659"/>
  <c r="I659"/>
  <c r="D659"/>
  <c r="E659" s="1"/>
  <c r="B659"/>
  <c r="J658"/>
  <c r="I658"/>
  <c r="E658"/>
  <c r="B658"/>
  <c r="J657"/>
  <c r="I657"/>
  <c r="E657"/>
  <c r="D657"/>
  <c r="B657"/>
  <c r="J656"/>
  <c r="I656"/>
  <c r="D656"/>
  <c r="E656" s="1"/>
  <c r="B656"/>
  <c r="J655"/>
  <c r="I655"/>
  <c r="E655"/>
  <c r="D655"/>
  <c r="B655"/>
  <c r="J654"/>
  <c r="I654"/>
  <c r="D654"/>
  <c r="E654" s="1"/>
  <c r="B654"/>
  <c r="J653"/>
  <c r="I653"/>
  <c r="E653"/>
  <c r="B653"/>
  <c r="J652"/>
  <c r="I652"/>
  <c r="E652"/>
  <c r="B652"/>
  <c r="J651"/>
  <c r="I651"/>
  <c r="E651"/>
  <c r="D651"/>
  <c r="B651"/>
  <c r="J650"/>
  <c r="I650"/>
  <c r="D650"/>
  <c r="E650" s="1"/>
  <c r="B650"/>
  <c r="J649"/>
  <c r="I649"/>
  <c r="E649"/>
  <c r="D649"/>
  <c r="B649"/>
  <c r="J648"/>
  <c r="I648"/>
  <c r="D648"/>
  <c r="E648" s="1"/>
  <c r="B648"/>
  <c r="J647"/>
  <c r="I647"/>
  <c r="E647"/>
  <c r="D647"/>
  <c r="B647"/>
  <c r="J646"/>
  <c r="I646"/>
  <c r="D646"/>
  <c r="E646" s="1"/>
  <c r="B646"/>
  <c r="J645"/>
  <c r="I645"/>
  <c r="E645"/>
  <c r="D645"/>
  <c r="B645"/>
  <c r="J644"/>
  <c r="I644"/>
  <c r="D644"/>
  <c r="E644" s="1"/>
  <c r="B644"/>
  <c r="J643"/>
  <c r="I643"/>
  <c r="E643"/>
  <c r="D643"/>
  <c r="B643"/>
  <c r="J642"/>
  <c r="I642"/>
  <c r="D642"/>
  <c r="E642" s="1"/>
  <c r="B642"/>
  <c r="J641"/>
  <c r="I641"/>
  <c r="E641"/>
  <c r="B641"/>
  <c r="J640"/>
  <c r="I640"/>
  <c r="E640"/>
  <c r="D640"/>
  <c r="B640"/>
  <c r="J639"/>
  <c r="I639"/>
  <c r="D639"/>
  <c r="E639" s="1"/>
  <c r="B639"/>
  <c r="J638"/>
  <c r="I638"/>
  <c r="E638"/>
  <c r="D638"/>
  <c r="B638"/>
  <c r="J637"/>
  <c r="I637"/>
  <c r="D637"/>
  <c r="E637" s="1"/>
  <c r="B637"/>
  <c r="J636"/>
  <c r="I636"/>
  <c r="E636"/>
  <c r="D636"/>
  <c r="B636"/>
  <c r="J635"/>
  <c r="I635"/>
  <c r="D635"/>
  <c r="E635" s="1"/>
  <c r="B635"/>
  <c r="J634"/>
  <c r="I634"/>
  <c r="E634"/>
  <c r="D634"/>
  <c r="B634"/>
  <c r="J633"/>
  <c r="I633"/>
  <c r="D633"/>
  <c r="E633" s="1"/>
  <c r="B633"/>
  <c r="J632"/>
  <c r="I632"/>
  <c r="E632"/>
  <c r="D632"/>
  <c r="B632"/>
  <c r="J631"/>
  <c r="I631"/>
  <c r="D631"/>
  <c r="E631" s="1"/>
  <c r="B631"/>
  <c r="J630"/>
  <c r="I630"/>
  <c r="E630"/>
  <c r="D630"/>
  <c r="B630"/>
  <c r="J629"/>
  <c r="I629"/>
  <c r="D629"/>
  <c r="E629" s="1"/>
  <c r="B629"/>
  <c r="J628"/>
  <c r="I628"/>
  <c r="E628"/>
  <c r="D628"/>
  <c r="B628"/>
  <c r="J627"/>
  <c r="I627"/>
  <c r="D627"/>
  <c r="E627" s="1"/>
  <c r="B627"/>
  <c r="J626"/>
  <c r="I626"/>
  <c r="E626"/>
  <c r="D626"/>
  <c r="B626"/>
  <c r="J625"/>
  <c r="I625"/>
  <c r="D625"/>
  <c r="E625" s="1"/>
  <c r="B625"/>
  <c r="J624"/>
  <c r="I624"/>
  <c r="E624"/>
  <c r="D624"/>
  <c r="B624"/>
  <c r="J623"/>
  <c r="I623"/>
  <c r="D623"/>
  <c r="E623" s="1"/>
  <c r="B623"/>
  <c r="J622"/>
  <c r="I622"/>
  <c r="E622"/>
  <c r="D622"/>
  <c r="B622"/>
  <c r="J621"/>
  <c r="I621"/>
  <c r="D621"/>
  <c r="E621" s="1"/>
  <c r="B621"/>
  <c r="J618"/>
  <c r="I618"/>
  <c r="E618"/>
  <c r="B618"/>
  <c r="J617"/>
  <c r="I617"/>
  <c r="E617"/>
  <c r="B617"/>
  <c r="J616"/>
  <c r="I616"/>
  <c r="D616"/>
  <c r="E616" s="1"/>
  <c r="B616"/>
  <c r="J615"/>
  <c r="I615"/>
  <c r="E615"/>
  <c r="D615"/>
  <c r="B615"/>
  <c r="J614"/>
  <c r="I614"/>
  <c r="D614"/>
  <c r="E614" s="1"/>
  <c r="B614"/>
  <c r="J613"/>
  <c r="I613"/>
  <c r="E613"/>
  <c r="D613"/>
  <c r="B613"/>
  <c r="J612"/>
  <c r="I612"/>
  <c r="D612"/>
  <c r="E612" s="1"/>
  <c r="B612"/>
  <c r="J611"/>
  <c r="I611"/>
  <c r="E611"/>
  <c r="D611"/>
  <c r="B611"/>
  <c r="J610"/>
  <c r="I610"/>
  <c r="D610"/>
  <c r="E610" s="1"/>
  <c r="B610"/>
  <c r="J609"/>
  <c r="I609"/>
  <c r="E609"/>
  <c r="D609"/>
  <c r="B609"/>
  <c r="J608"/>
  <c r="I608"/>
  <c r="D608"/>
  <c r="E608" s="1"/>
  <c r="B608"/>
  <c r="J607"/>
  <c r="I607"/>
  <c r="E607"/>
  <c r="D607"/>
  <c r="B607"/>
  <c r="J606"/>
  <c r="I606"/>
  <c r="D606"/>
  <c r="E606" s="1"/>
  <c r="B606"/>
  <c r="J605"/>
  <c r="I605"/>
  <c r="E605"/>
  <c r="D605"/>
  <c r="B605"/>
  <c r="J604"/>
  <c r="I604"/>
  <c r="D604"/>
  <c r="E604" s="1"/>
  <c r="B604"/>
  <c r="J603"/>
  <c r="I603"/>
  <c r="E603"/>
  <c r="D603"/>
  <c r="B603"/>
  <c r="J602"/>
  <c r="I602"/>
  <c r="D602"/>
  <c r="E602" s="1"/>
  <c r="B602"/>
  <c r="J601"/>
  <c r="I601"/>
  <c r="E601"/>
  <c r="D601"/>
  <c r="B601"/>
  <c r="J600"/>
  <c r="I600"/>
  <c r="D600"/>
  <c r="E600" s="1"/>
  <c r="B600"/>
  <c r="J599"/>
  <c r="I599"/>
  <c r="E599"/>
  <c r="D599"/>
  <c r="B599"/>
  <c r="J598"/>
  <c r="I598"/>
  <c r="E598"/>
  <c r="B598"/>
  <c r="J597"/>
  <c r="I597"/>
  <c r="D597"/>
  <c r="E597" s="1"/>
  <c r="B597"/>
  <c r="J596"/>
  <c r="I596"/>
  <c r="E596"/>
  <c r="D596"/>
  <c r="B596"/>
  <c r="J595"/>
  <c r="I595"/>
  <c r="D595"/>
  <c r="E595" s="1"/>
  <c r="B595"/>
  <c r="J594"/>
  <c r="I594"/>
  <c r="E594"/>
  <c r="D594"/>
  <c r="B594"/>
  <c r="J593"/>
  <c r="I593"/>
  <c r="D593"/>
  <c r="E593" s="1"/>
  <c r="B593"/>
  <c r="J592"/>
  <c r="I592"/>
  <c r="E592"/>
  <c r="B592"/>
  <c r="J591"/>
  <c r="I591"/>
  <c r="E591"/>
  <c r="D591"/>
  <c r="B591"/>
  <c r="J590"/>
  <c r="I590"/>
  <c r="D590"/>
  <c r="E590" s="1"/>
  <c r="B590"/>
  <c r="J589"/>
  <c r="I589"/>
  <c r="E589"/>
  <c r="D589"/>
  <c r="B589"/>
  <c r="J588"/>
  <c r="I588"/>
  <c r="D588"/>
  <c r="E588" s="1"/>
  <c r="B588"/>
  <c r="J587"/>
  <c r="I587"/>
  <c r="E587"/>
  <c r="D587"/>
  <c r="B587"/>
  <c r="J586"/>
  <c r="I586"/>
  <c r="D586"/>
  <c r="E586" s="1"/>
  <c r="B586"/>
  <c r="J585"/>
  <c r="I585"/>
  <c r="E585"/>
  <c r="D585"/>
  <c r="B585"/>
  <c r="J584"/>
  <c r="I584"/>
  <c r="E584"/>
  <c r="B584"/>
  <c r="J583"/>
  <c r="I583"/>
  <c r="D583"/>
  <c r="E583" s="1"/>
  <c r="B583"/>
  <c r="J582"/>
  <c r="I582"/>
  <c r="E582"/>
  <c r="B582"/>
  <c r="J581"/>
  <c r="I581"/>
  <c r="E581"/>
  <c r="D581"/>
  <c r="B581"/>
  <c r="J580"/>
  <c r="I580"/>
  <c r="D580"/>
  <c r="E580" s="1"/>
  <c r="B580"/>
  <c r="J579"/>
  <c r="I579"/>
  <c r="E579"/>
  <c r="D579"/>
  <c r="B579"/>
  <c r="J578"/>
  <c r="I578"/>
  <c r="D578"/>
  <c r="E578" s="1"/>
  <c r="B578"/>
  <c r="J577"/>
  <c r="I577"/>
  <c r="E577"/>
  <c r="D577"/>
  <c r="B577"/>
  <c r="J576"/>
  <c r="I576"/>
  <c r="D576"/>
  <c r="E576" s="1"/>
  <c r="B576"/>
  <c r="J575"/>
  <c r="I575"/>
  <c r="E575"/>
  <c r="D575"/>
  <c r="B575"/>
  <c r="J574"/>
  <c r="I574"/>
  <c r="D574"/>
  <c r="E574" s="1"/>
  <c r="B574"/>
  <c r="J573"/>
  <c r="I573"/>
  <c r="E573"/>
  <c r="D573"/>
  <c r="B573"/>
  <c r="J572"/>
  <c r="I572"/>
  <c r="D572"/>
  <c r="E572" s="1"/>
  <c r="B572"/>
  <c r="J571"/>
  <c r="I571"/>
  <c r="E571"/>
  <c r="D571"/>
  <c r="B571"/>
  <c r="J570"/>
  <c r="I570"/>
  <c r="D570"/>
  <c r="E570" s="1"/>
  <c r="B570"/>
  <c r="J569"/>
  <c r="I569"/>
  <c r="E569"/>
  <c r="D569"/>
  <c r="B569"/>
  <c r="J568"/>
  <c r="I568"/>
  <c r="D568"/>
  <c r="E568" s="1"/>
  <c r="B568"/>
  <c r="J567"/>
  <c r="I567"/>
  <c r="E567"/>
  <c r="D567"/>
  <c r="B567"/>
  <c r="J566"/>
  <c r="I566"/>
  <c r="D566"/>
  <c r="E566" s="1"/>
  <c r="B566"/>
  <c r="J565"/>
  <c r="I565"/>
  <c r="E565"/>
  <c r="B565"/>
  <c r="J564"/>
  <c r="I564"/>
  <c r="E564"/>
  <c r="D564"/>
  <c r="B564"/>
  <c r="J563"/>
  <c r="I563"/>
  <c r="D563"/>
  <c r="E563" s="1"/>
  <c r="B563"/>
  <c r="J562"/>
  <c r="I562"/>
  <c r="E562"/>
  <c r="D562"/>
  <c r="B562"/>
  <c r="J561"/>
  <c r="I561"/>
  <c r="D561"/>
  <c r="E561" s="1"/>
  <c r="B561"/>
  <c r="J560"/>
  <c r="I560"/>
  <c r="E560"/>
  <c r="D560"/>
  <c r="B560"/>
  <c r="J559"/>
  <c r="I559"/>
  <c r="D559"/>
  <c r="E559" s="1"/>
  <c r="B559"/>
  <c r="J558"/>
  <c r="I558"/>
  <c r="E558"/>
  <c r="D558"/>
  <c r="B558"/>
  <c r="J557"/>
  <c r="I557"/>
  <c r="D557"/>
  <c r="E557" s="1"/>
  <c r="B557"/>
  <c r="J556"/>
  <c r="I556"/>
  <c r="E556"/>
  <c r="B556"/>
  <c r="J555"/>
  <c r="I555"/>
  <c r="E555"/>
  <c r="D555"/>
  <c r="B555"/>
  <c r="J554"/>
  <c r="I554"/>
  <c r="D554"/>
  <c r="E554" s="1"/>
  <c r="B554"/>
  <c r="J553"/>
  <c r="I553"/>
  <c r="E553"/>
  <c r="D553"/>
  <c r="B553"/>
  <c r="J552"/>
  <c r="I552"/>
  <c r="D552"/>
  <c r="E552" s="1"/>
  <c r="B552"/>
  <c r="J551"/>
  <c r="I551"/>
  <c r="E551"/>
  <c r="D551"/>
  <c r="B551"/>
  <c r="J550"/>
  <c r="I550"/>
  <c r="D550"/>
  <c r="E550" s="1"/>
  <c r="B550"/>
  <c r="J549"/>
  <c r="I549"/>
  <c r="E549"/>
  <c r="D549"/>
  <c r="B549"/>
  <c r="J548"/>
  <c r="I548"/>
  <c r="E548"/>
  <c r="B548"/>
  <c r="J547"/>
  <c r="I547"/>
  <c r="D547"/>
  <c r="E547" s="1"/>
  <c r="B547"/>
  <c r="J546"/>
  <c r="I546"/>
  <c r="E546"/>
  <c r="D546"/>
  <c r="B546"/>
  <c r="J545"/>
  <c r="I545"/>
  <c r="D545"/>
  <c r="E545" s="1"/>
  <c r="B545"/>
  <c r="J544"/>
  <c r="I544"/>
  <c r="E544"/>
  <c r="D544"/>
  <c r="B544"/>
  <c r="J543"/>
  <c r="I543"/>
  <c r="D543"/>
  <c r="E543" s="1"/>
  <c r="B543"/>
  <c r="J542"/>
  <c r="I542"/>
  <c r="E542"/>
  <c r="D542"/>
  <c r="B542"/>
  <c r="J541"/>
  <c r="I541"/>
  <c r="D541"/>
  <c r="E541" s="1"/>
  <c r="B541"/>
  <c r="J540"/>
  <c r="I540"/>
  <c r="E540"/>
  <c r="D540"/>
  <c r="B540"/>
  <c r="J539"/>
  <c r="I539"/>
  <c r="D539"/>
  <c r="E539" s="1"/>
  <c r="B539"/>
  <c r="J538"/>
  <c r="I538"/>
  <c r="E538"/>
  <c r="D538"/>
  <c r="B538"/>
  <c r="J537"/>
  <c r="I537"/>
  <c r="D537"/>
  <c r="E537" s="1"/>
  <c r="B537"/>
  <c r="J536"/>
  <c r="I536"/>
  <c r="E536"/>
  <c r="D536"/>
  <c r="B536"/>
  <c r="J535"/>
  <c r="I535"/>
  <c r="E535"/>
  <c r="B535"/>
  <c r="J534"/>
  <c r="I534"/>
  <c r="E534"/>
  <c r="B534"/>
  <c r="J533"/>
  <c r="I533"/>
  <c r="D533"/>
  <c r="E533" s="1"/>
  <c r="B533"/>
  <c r="J532"/>
  <c r="I532"/>
  <c r="E532"/>
  <c r="B532"/>
  <c r="J531"/>
  <c r="I531"/>
  <c r="E531"/>
  <c r="D531"/>
  <c r="B531"/>
  <c r="J530"/>
  <c r="I530"/>
  <c r="D530"/>
  <c r="E530" s="1"/>
  <c r="B530"/>
  <c r="J529"/>
  <c r="I529"/>
  <c r="E529"/>
  <c r="D529"/>
  <c r="B529"/>
  <c r="J528"/>
  <c r="I528"/>
  <c r="D528"/>
  <c r="E528" s="1"/>
  <c r="B528"/>
  <c r="J527"/>
  <c r="I527"/>
  <c r="E527"/>
  <c r="B527"/>
  <c r="J526"/>
  <c r="I526"/>
  <c r="E526"/>
  <c r="D526"/>
  <c r="B526"/>
  <c r="J525"/>
  <c r="I525"/>
  <c r="D525"/>
  <c r="E525" s="1"/>
  <c r="B525"/>
  <c r="J524"/>
  <c r="I524"/>
  <c r="E524"/>
  <c r="D524"/>
  <c r="B524"/>
  <c r="J523"/>
  <c r="I523"/>
  <c r="D523"/>
  <c r="E523" s="1"/>
  <c r="B523"/>
  <c r="J522"/>
  <c r="I522"/>
  <c r="E522"/>
  <c r="B522"/>
  <c r="J521"/>
  <c r="I521"/>
  <c r="E521"/>
  <c r="D521"/>
  <c r="B521"/>
  <c r="J520"/>
  <c r="I520"/>
  <c r="D520"/>
  <c r="E520" s="1"/>
  <c r="B520"/>
  <c r="J519"/>
  <c r="I519"/>
  <c r="E519"/>
  <c r="D519"/>
  <c r="B519"/>
  <c r="J516"/>
  <c r="I516"/>
  <c r="D516"/>
  <c r="E516" s="1"/>
  <c r="B516"/>
  <c r="J515"/>
  <c r="I515"/>
  <c r="E515"/>
  <c r="D515"/>
  <c r="B515"/>
  <c r="J514"/>
  <c r="I514"/>
  <c r="D514"/>
  <c r="E514" s="1"/>
  <c r="B514"/>
  <c r="J513"/>
  <c r="I513"/>
  <c r="E513"/>
  <c r="D513"/>
  <c r="B513"/>
  <c r="J512"/>
  <c r="I512"/>
  <c r="D512"/>
  <c r="E512" s="1"/>
  <c r="B512"/>
  <c r="J511"/>
  <c r="I511"/>
  <c r="E511"/>
  <c r="D511"/>
  <c r="B511"/>
  <c r="J510"/>
  <c r="I510"/>
  <c r="D510"/>
  <c r="E510" s="1"/>
  <c r="B510"/>
  <c r="J509"/>
  <c r="I509"/>
  <c r="E509"/>
  <c r="D509"/>
  <c r="B509"/>
  <c r="J508"/>
  <c r="I508"/>
  <c r="D508"/>
  <c r="E508" s="1"/>
  <c r="B508"/>
  <c r="J507"/>
  <c r="I507"/>
  <c r="E507"/>
  <c r="D507"/>
  <c r="B507"/>
  <c r="J506"/>
  <c r="I506"/>
  <c r="D506"/>
  <c r="E506" s="1"/>
  <c r="B506"/>
  <c r="J505"/>
  <c r="I505"/>
  <c r="E505"/>
  <c r="B505"/>
  <c r="J504"/>
  <c r="I504"/>
  <c r="E504"/>
  <c r="D504"/>
  <c r="B504"/>
  <c r="J503"/>
  <c r="I503"/>
  <c r="D503"/>
  <c r="E503" s="1"/>
  <c r="B503"/>
  <c r="J502"/>
  <c r="I502"/>
  <c r="E502"/>
  <c r="D502"/>
  <c r="B502"/>
  <c r="J501"/>
  <c r="I501"/>
  <c r="D501"/>
  <c r="E501" s="1"/>
  <c r="B501"/>
  <c r="J500"/>
  <c r="I500"/>
  <c r="E500"/>
  <c r="D500"/>
  <c r="B500"/>
  <c r="J499"/>
  <c r="I499"/>
  <c r="E499"/>
  <c r="B499"/>
  <c r="J498"/>
  <c r="I498"/>
  <c r="D498"/>
  <c r="E498" s="1"/>
  <c r="B498"/>
  <c r="J497"/>
  <c r="I497"/>
  <c r="E497"/>
  <c r="D497"/>
  <c r="B497"/>
  <c r="J496"/>
  <c r="I496"/>
  <c r="D496"/>
  <c r="E496" s="1"/>
  <c r="B496"/>
  <c r="J495"/>
  <c r="I495"/>
  <c r="E495"/>
  <c r="D495"/>
  <c r="B495"/>
  <c r="J494"/>
  <c r="I494"/>
  <c r="D494"/>
  <c r="E494" s="1"/>
  <c r="B494"/>
  <c r="J493"/>
  <c r="I493"/>
  <c r="E493"/>
  <c r="D493"/>
  <c r="B493"/>
  <c r="J492"/>
  <c r="I492"/>
  <c r="D492"/>
  <c r="E492" s="1"/>
  <c r="B492"/>
  <c r="J491"/>
  <c r="I491"/>
  <c r="E491"/>
  <c r="D491"/>
  <c r="B491"/>
  <c r="J490"/>
  <c r="I490"/>
  <c r="D490"/>
  <c r="E490" s="1"/>
  <c r="B490"/>
  <c r="J489"/>
  <c r="I489"/>
  <c r="E489"/>
  <c r="D489"/>
  <c r="B489"/>
  <c r="J488"/>
  <c r="I488"/>
  <c r="D488"/>
  <c r="E488" s="1"/>
  <c r="B488"/>
  <c r="J487"/>
  <c r="I487"/>
  <c r="E487"/>
  <c r="D487"/>
  <c r="B487"/>
  <c r="J486"/>
  <c r="I486"/>
  <c r="D486"/>
  <c r="E486" s="1"/>
  <c r="B486"/>
  <c r="J485"/>
  <c r="I485"/>
  <c r="E485"/>
  <c r="D485"/>
  <c r="B485"/>
  <c r="J484"/>
  <c r="I484"/>
  <c r="D484"/>
  <c r="E484" s="1"/>
  <c r="B484"/>
  <c r="J483"/>
  <c r="I483"/>
  <c r="E483"/>
  <c r="D483"/>
  <c r="B483"/>
  <c r="J482"/>
  <c r="I482"/>
  <c r="D482"/>
  <c r="E482" s="1"/>
  <c r="B482"/>
  <c r="J481"/>
  <c r="I481"/>
  <c r="E481"/>
  <c r="D481"/>
  <c r="B481"/>
  <c r="J480"/>
  <c r="I480"/>
  <c r="D480"/>
  <c r="E480" s="1"/>
  <c r="B480"/>
  <c r="J479"/>
  <c r="I479"/>
  <c r="E479"/>
  <c r="D479"/>
  <c r="B479"/>
  <c r="J478"/>
  <c r="I478"/>
  <c r="E478"/>
  <c r="B478"/>
  <c r="J477"/>
  <c r="I477"/>
  <c r="E477"/>
  <c r="B477"/>
  <c r="J476"/>
  <c r="I476"/>
  <c r="D476"/>
  <c r="E476" s="1"/>
  <c r="B476"/>
  <c r="J475"/>
  <c r="I475"/>
  <c r="E475"/>
  <c r="D475"/>
  <c r="B475"/>
  <c r="J474"/>
  <c r="I474"/>
  <c r="D474"/>
  <c r="E474" s="1"/>
  <c r="B474"/>
  <c r="J473"/>
  <c r="I473"/>
  <c r="E473"/>
  <c r="D473"/>
  <c r="B473"/>
  <c r="J472"/>
  <c r="I472"/>
  <c r="D472"/>
  <c r="E472" s="1"/>
  <c r="B472"/>
  <c r="J471"/>
  <c r="I471"/>
  <c r="E471"/>
  <c r="D471"/>
  <c r="B471"/>
  <c r="J470"/>
  <c r="I470"/>
  <c r="D470"/>
  <c r="E470" s="1"/>
  <c r="B470"/>
  <c r="J469"/>
  <c r="I469"/>
  <c r="E469"/>
  <c r="D469"/>
  <c r="B469"/>
  <c r="J468"/>
  <c r="I468"/>
  <c r="D468"/>
  <c r="E468" s="1"/>
  <c r="B468"/>
  <c r="J467"/>
  <c r="I467"/>
  <c r="E467"/>
  <c r="B467"/>
  <c r="J466"/>
  <c r="I466"/>
  <c r="E466"/>
  <c r="B466"/>
  <c r="J465"/>
  <c r="I465"/>
  <c r="E465"/>
  <c r="D465"/>
  <c r="B465"/>
  <c r="J464"/>
  <c r="I464"/>
  <c r="D464"/>
  <c r="E464" s="1"/>
  <c r="B464"/>
  <c r="J463"/>
  <c r="I463"/>
  <c r="E463"/>
  <c r="D463"/>
  <c r="B463"/>
  <c r="J462"/>
  <c r="I462"/>
  <c r="D462"/>
  <c r="E462" s="1"/>
  <c r="B462"/>
  <c r="J461"/>
  <c r="I461"/>
  <c r="E461"/>
  <c r="D461"/>
  <c r="B461"/>
  <c r="J460"/>
  <c r="I460"/>
  <c r="D460"/>
  <c r="E460" s="1"/>
  <c r="B460"/>
  <c r="J459"/>
  <c r="I459"/>
  <c r="E459"/>
  <c r="D459"/>
  <c r="B459"/>
  <c r="J458"/>
  <c r="I458"/>
  <c r="D458"/>
  <c r="E458" s="1"/>
  <c r="B458"/>
  <c r="J457"/>
  <c r="I457"/>
  <c r="E457"/>
  <c r="B457"/>
  <c r="J456"/>
  <c r="I456"/>
  <c r="E456"/>
  <c r="D456"/>
  <c r="B456"/>
  <c r="J455"/>
  <c r="I455"/>
  <c r="D455"/>
  <c r="E455" s="1"/>
  <c r="B455"/>
  <c r="J454"/>
  <c r="I454"/>
  <c r="E454"/>
  <c r="D454"/>
  <c r="B454"/>
  <c r="J453"/>
  <c r="I453"/>
  <c r="D453"/>
  <c r="E453" s="1"/>
  <c r="B453"/>
  <c r="J452"/>
  <c r="I452"/>
  <c r="E452"/>
  <c r="D452"/>
  <c r="B452"/>
  <c r="J451"/>
  <c r="I451"/>
  <c r="D451"/>
  <c r="E451" s="1"/>
  <c r="B451"/>
  <c r="J450"/>
  <c r="I450"/>
  <c r="E450"/>
  <c r="D450"/>
  <c r="B450"/>
  <c r="J449"/>
  <c r="I449"/>
  <c r="D449"/>
  <c r="E449" s="1"/>
  <c r="B449"/>
  <c r="J448"/>
  <c r="I448"/>
  <c r="E448"/>
  <c r="D448"/>
  <c r="B448"/>
  <c r="J447"/>
  <c r="I447"/>
  <c r="D447"/>
  <c r="E447" s="1"/>
  <c r="B447"/>
  <c r="J446"/>
  <c r="I446"/>
  <c r="E446"/>
  <c r="D446"/>
  <c r="B446"/>
  <c r="J445"/>
  <c r="I445"/>
  <c r="D445"/>
  <c r="E445" s="1"/>
  <c r="B445"/>
  <c r="J444"/>
  <c r="I444"/>
  <c r="E444"/>
  <c r="B444"/>
  <c r="J443"/>
  <c r="I443"/>
  <c r="E443"/>
  <c r="D443"/>
  <c r="B443"/>
  <c r="J442"/>
  <c r="I442"/>
  <c r="E442"/>
  <c r="B442"/>
  <c r="J441"/>
  <c r="I441"/>
  <c r="D441"/>
  <c r="E441" s="1"/>
  <c r="B441"/>
  <c r="J440"/>
  <c r="I440"/>
  <c r="E440"/>
  <c r="D440"/>
  <c r="B440"/>
  <c r="J439"/>
  <c r="I439"/>
  <c r="D439"/>
  <c r="E439" s="1"/>
  <c r="B439"/>
  <c r="J438"/>
  <c r="I438"/>
  <c r="E438"/>
  <c r="B438"/>
  <c r="J437"/>
  <c r="I437"/>
  <c r="E437"/>
  <c r="D437"/>
  <c r="B437"/>
  <c r="J436"/>
  <c r="I436"/>
  <c r="D436"/>
  <c r="E436" s="1"/>
  <c r="B436"/>
  <c r="J435"/>
  <c r="I435"/>
  <c r="E435"/>
  <c r="B435"/>
  <c r="J434"/>
  <c r="I434"/>
  <c r="E434"/>
  <c r="D434"/>
  <c r="B434"/>
  <c r="J433"/>
  <c r="I433"/>
  <c r="D433"/>
  <c r="E433" s="1"/>
  <c r="B433"/>
  <c r="J432"/>
  <c r="I432"/>
  <c r="E432"/>
  <c r="D432"/>
  <c r="B432"/>
  <c r="J431"/>
  <c r="I431"/>
  <c r="E431"/>
  <c r="B431"/>
  <c r="J430"/>
  <c r="I430"/>
  <c r="D430"/>
  <c r="E430" s="1"/>
  <c r="B430"/>
  <c r="J429"/>
  <c r="I429"/>
  <c r="E429"/>
  <c r="D429"/>
  <c r="B429"/>
  <c r="J428"/>
  <c r="I428"/>
  <c r="E428"/>
  <c r="B428"/>
  <c r="J427"/>
  <c r="I427"/>
  <c r="D427"/>
  <c r="E427" s="1"/>
  <c r="B427"/>
  <c r="J426"/>
  <c r="I426"/>
  <c r="E426"/>
  <c r="D426"/>
  <c r="B426"/>
  <c r="J425"/>
  <c r="I425"/>
  <c r="D425"/>
  <c r="E425" s="1"/>
  <c r="B425"/>
  <c r="J424"/>
  <c r="I424"/>
  <c r="E424"/>
  <c r="B424"/>
  <c r="J423"/>
  <c r="I423"/>
  <c r="E423"/>
  <c r="D423"/>
  <c r="B423"/>
  <c r="J422"/>
  <c r="I422"/>
  <c r="E422"/>
  <c r="B422"/>
  <c r="J421"/>
  <c r="I421"/>
  <c r="D421"/>
  <c r="E421" s="1"/>
  <c r="B421"/>
  <c r="J420"/>
  <c r="I420"/>
  <c r="E420"/>
  <c r="D420"/>
  <c r="B420"/>
  <c r="J419"/>
  <c r="I419"/>
  <c r="D419"/>
  <c r="E419" s="1"/>
  <c r="B419"/>
  <c r="J418"/>
  <c r="I418"/>
  <c r="E418"/>
  <c r="D418"/>
  <c r="B418"/>
  <c r="J417"/>
  <c r="I417"/>
  <c r="E417"/>
  <c r="B417"/>
  <c r="J414"/>
  <c r="I414"/>
  <c r="E414"/>
  <c r="D414"/>
  <c r="B414"/>
  <c r="J413"/>
  <c r="I413"/>
  <c r="D413"/>
  <c r="E413" s="1"/>
  <c r="B413"/>
  <c r="J412"/>
  <c r="I412"/>
  <c r="D412"/>
  <c r="E412" s="1"/>
  <c r="B412"/>
  <c r="J411"/>
  <c r="I411"/>
  <c r="D411"/>
  <c r="E411" s="1"/>
  <c r="B411"/>
  <c r="J410"/>
  <c r="I410"/>
  <c r="E410"/>
  <c r="D410"/>
  <c r="B410"/>
  <c r="J409"/>
  <c r="I409"/>
  <c r="D409"/>
  <c r="E409" s="1"/>
  <c r="B409"/>
  <c r="J408"/>
  <c r="I408"/>
  <c r="D408"/>
  <c r="E408" s="1"/>
  <c r="B408"/>
  <c r="J407"/>
  <c r="I407"/>
  <c r="E407"/>
  <c r="D407"/>
  <c r="B407"/>
  <c r="J406"/>
  <c r="I406"/>
  <c r="E406"/>
  <c r="D406"/>
  <c r="B406"/>
  <c r="J405"/>
  <c r="I405"/>
  <c r="D405"/>
  <c r="E405" s="1"/>
  <c r="B405"/>
  <c r="J404"/>
  <c r="I404"/>
  <c r="D404"/>
  <c r="E404" s="1"/>
  <c r="B404"/>
  <c r="J403"/>
  <c r="I403"/>
  <c r="E403"/>
  <c r="D403"/>
  <c r="B403"/>
  <c r="J402"/>
  <c r="I402"/>
  <c r="E402"/>
  <c r="D402"/>
  <c r="B402"/>
  <c r="J401"/>
  <c r="I401"/>
  <c r="D401"/>
  <c r="E401" s="1"/>
  <c r="B401"/>
  <c r="J400"/>
  <c r="I400"/>
  <c r="D400"/>
  <c r="E400" s="1"/>
  <c r="B400"/>
  <c r="J399"/>
  <c r="I399"/>
  <c r="E399"/>
  <c r="D399"/>
  <c r="B399"/>
  <c r="J398"/>
  <c r="I398"/>
  <c r="E398"/>
  <c r="D398"/>
  <c r="B398"/>
  <c r="J397"/>
  <c r="I397"/>
  <c r="D397"/>
  <c r="E397" s="1"/>
  <c r="B397"/>
  <c r="J396"/>
  <c r="I396"/>
  <c r="D396"/>
  <c r="E396" s="1"/>
  <c r="B396"/>
  <c r="J395"/>
  <c r="I395"/>
  <c r="E395"/>
  <c r="D395"/>
  <c r="B395"/>
  <c r="J394"/>
  <c r="I394"/>
  <c r="E394"/>
  <c r="D394"/>
  <c r="B394"/>
  <c r="J393"/>
  <c r="I393"/>
  <c r="D393"/>
  <c r="E393" s="1"/>
  <c r="B393"/>
  <c r="J392"/>
  <c r="I392"/>
  <c r="D392"/>
  <c r="E392" s="1"/>
  <c r="B392"/>
  <c r="J391"/>
  <c r="I391"/>
  <c r="E391"/>
  <c r="B391"/>
  <c r="J390"/>
  <c r="I390"/>
  <c r="E390"/>
  <c r="D390"/>
  <c r="B390"/>
  <c r="J389"/>
  <c r="I389"/>
  <c r="E389"/>
  <c r="D389"/>
  <c r="B389"/>
  <c r="J388"/>
  <c r="I388"/>
  <c r="D388"/>
  <c r="E388" s="1"/>
  <c r="B388"/>
  <c r="J387"/>
  <c r="I387"/>
  <c r="D387"/>
  <c r="E387" s="1"/>
  <c r="B387"/>
  <c r="J386"/>
  <c r="I386"/>
  <c r="D386"/>
  <c r="E386" s="1"/>
  <c r="B386"/>
  <c r="J385"/>
  <c r="I385"/>
  <c r="E385"/>
  <c r="D385"/>
  <c r="B385"/>
  <c r="J384"/>
  <c r="I384"/>
  <c r="D384"/>
  <c r="E384" s="1"/>
  <c r="B384"/>
  <c r="J383"/>
  <c r="I383"/>
  <c r="D383"/>
  <c r="E383" s="1"/>
  <c r="B383"/>
  <c r="J382"/>
  <c r="I382"/>
  <c r="D382"/>
  <c r="E382" s="1"/>
  <c r="B382"/>
  <c r="J381"/>
  <c r="I381"/>
  <c r="E381"/>
  <c r="D381"/>
  <c r="B381"/>
  <c r="J380"/>
  <c r="I380"/>
  <c r="D380"/>
  <c r="E380" s="1"/>
  <c r="B380"/>
  <c r="J379"/>
  <c r="I379"/>
  <c r="D379"/>
  <c r="E379" s="1"/>
  <c r="B379"/>
  <c r="J378"/>
  <c r="I378"/>
  <c r="D378"/>
  <c r="E378" s="1"/>
  <c r="B378"/>
  <c r="J377"/>
  <c r="I377"/>
  <c r="E377"/>
  <c r="D377"/>
  <c r="B377"/>
  <c r="J376"/>
  <c r="I376"/>
  <c r="D376"/>
  <c r="E376" s="1"/>
  <c r="B376"/>
  <c r="J375"/>
  <c r="I375"/>
  <c r="D375"/>
  <c r="E375" s="1"/>
  <c r="B375"/>
  <c r="J374"/>
  <c r="I374"/>
  <c r="D374"/>
  <c r="E374" s="1"/>
  <c r="B374"/>
  <c r="J373"/>
  <c r="I373"/>
  <c r="E373"/>
  <c r="D373"/>
  <c r="B373"/>
  <c r="J372"/>
  <c r="I372"/>
  <c r="D372"/>
  <c r="E372" s="1"/>
  <c r="B372"/>
  <c r="J371"/>
  <c r="I371"/>
  <c r="D371"/>
  <c r="E371" s="1"/>
  <c r="B371"/>
  <c r="J370"/>
  <c r="I370"/>
  <c r="D370"/>
  <c r="E370" s="1"/>
  <c r="B370"/>
  <c r="J369"/>
  <c r="I369"/>
  <c r="E369"/>
  <c r="D369"/>
  <c r="B369"/>
  <c r="J368"/>
  <c r="I368"/>
  <c r="D368"/>
  <c r="E368" s="1"/>
  <c r="B368"/>
  <c r="J367"/>
  <c r="I367"/>
  <c r="D367"/>
  <c r="E367" s="1"/>
  <c r="B367"/>
  <c r="J366"/>
  <c r="I366"/>
  <c r="D366"/>
  <c r="E366" s="1"/>
  <c r="B366"/>
  <c r="J365"/>
  <c r="I365"/>
  <c r="E365"/>
  <c r="D365"/>
  <c r="B365"/>
  <c r="J364"/>
  <c r="I364"/>
  <c r="E364"/>
  <c r="B364"/>
  <c r="J363"/>
  <c r="I363"/>
  <c r="D363"/>
  <c r="E363" s="1"/>
  <c r="B363"/>
  <c r="J362"/>
  <c r="I362"/>
  <c r="D362"/>
  <c r="E362" s="1"/>
  <c r="B362"/>
  <c r="J361"/>
  <c r="I361"/>
  <c r="D361"/>
  <c r="E361" s="1"/>
  <c r="B361"/>
  <c r="J360"/>
  <c r="I360"/>
  <c r="E360"/>
  <c r="D360"/>
  <c r="B360"/>
  <c r="J359"/>
  <c r="I359"/>
  <c r="D359"/>
  <c r="E359" s="1"/>
  <c r="B359"/>
  <c r="J358"/>
  <c r="I358"/>
  <c r="D358"/>
  <c r="E358" s="1"/>
  <c r="B358"/>
  <c r="J357"/>
  <c r="I357"/>
  <c r="E357"/>
  <c r="B357"/>
  <c r="J356"/>
  <c r="I356"/>
  <c r="D356"/>
  <c r="E356" s="1"/>
  <c r="B356"/>
  <c r="J355"/>
  <c r="I355"/>
  <c r="E355"/>
  <c r="D355"/>
  <c r="B355"/>
  <c r="J354"/>
  <c r="I354"/>
  <c r="D354"/>
  <c r="E354" s="1"/>
  <c r="B354"/>
  <c r="J353"/>
  <c r="I353"/>
  <c r="D353"/>
  <c r="E353" s="1"/>
  <c r="B353"/>
  <c r="J352"/>
  <c r="I352"/>
  <c r="D352"/>
  <c r="E352" s="1"/>
  <c r="B352"/>
  <c r="J351"/>
  <c r="I351"/>
  <c r="E351"/>
  <c r="D351"/>
  <c r="B351"/>
  <c r="J350"/>
  <c r="I350"/>
  <c r="D350"/>
  <c r="E350" s="1"/>
  <c r="B350"/>
  <c r="J349"/>
  <c r="I349"/>
  <c r="D349"/>
  <c r="E349" s="1"/>
  <c r="B349"/>
  <c r="J348"/>
  <c r="I348"/>
  <c r="D348"/>
  <c r="E348" s="1"/>
  <c r="B348"/>
  <c r="J347"/>
  <c r="I347"/>
  <c r="E347"/>
  <c r="D347"/>
  <c r="B347"/>
  <c r="J346"/>
  <c r="I346"/>
  <c r="D346"/>
  <c r="E346" s="1"/>
  <c r="B346"/>
  <c r="J345"/>
  <c r="I345"/>
  <c r="D345"/>
  <c r="E345" s="1"/>
  <c r="B345"/>
  <c r="J344"/>
  <c r="I344"/>
  <c r="D344"/>
  <c r="E344" s="1"/>
  <c r="B344"/>
  <c r="J343"/>
  <c r="I343"/>
  <c r="E343"/>
  <c r="D343"/>
  <c r="B343"/>
  <c r="J342"/>
  <c r="I342"/>
  <c r="E342"/>
  <c r="B342"/>
  <c r="J341"/>
  <c r="I341"/>
  <c r="D341"/>
  <c r="E341" s="1"/>
  <c r="B341"/>
  <c r="J340"/>
  <c r="I340"/>
  <c r="D340"/>
  <c r="E340" s="1"/>
  <c r="B340"/>
  <c r="J339"/>
  <c r="I339"/>
  <c r="E339"/>
  <c r="B339"/>
  <c r="J338"/>
  <c r="I338"/>
  <c r="D338"/>
  <c r="E338" s="1"/>
  <c r="B338"/>
  <c r="J337"/>
  <c r="I337"/>
  <c r="E337"/>
  <c r="D337"/>
  <c r="B337"/>
  <c r="J336"/>
  <c r="I336"/>
  <c r="D336"/>
  <c r="E336" s="1"/>
  <c r="B336"/>
  <c r="J335"/>
  <c r="I335"/>
  <c r="D335"/>
  <c r="E335" s="1"/>
  <c r="B335"/>
  <c r="J334"/>
  <c r="I334"/>
  <c r="D334"/>
  <c r="E334" s="1"/>
  <c r="B334"/>
  <c r="J333"/>
  <c r="I333"/>
  <c r="E333"/>
  <c r="D333"/>
  <c r="B333"/>
  <c r="J332"/>
  <c r="I332"/>
  <c r="D332"/>
  <c r="E332" s="1"/>
  <c r="B332"/>
  <c r="J331"/>
  <c r="I331"/>
  <c r="D331"/>
  <c r="E331" s="1"/>
  <c r="B331"/>
  <c r="J330"/>
  <c r="I330"/>
  <c r="E330"/>
  <c r="B330"/>
  <c r="J329"/>
  <c r="I329"/>
  <c r="D329"/>
  <c r="E329" s="1"/>
  <c r="B329"/>
  <c r="J328"/>
  <c r="I328"/>
  <c r="E328"/>
  <c r="D328"/>
  <c r="B328"/>
  <c r="J327"/>
  <c r="I327"/>
  <c r="D327"/>
  <c r="E327" s="1"/>
  <c r="B327"/>
  <c r="J326"/>
  <c r="I326"/>
  <c r="D326"/>
  <c r="E326" s="1"/>
  <c r="B326"/>
  <c r="J325"/>
  <c r="I325"/>
  <c r="D325"/>
  <c r="E325" s="1"/>
  <c r="B325"/>
  <c r="J324"/>
  <c r="I324"/>
  <c r="E324"/>
  <c r="D324"/>
  <c r="B324"/>
  <c r="J323"/>
  <c r="I323"/>
  <c r="D323"/>
  <c r="E323" s="1"/>
  <c r="B323"/>
  <c r="J322"/>
  <c r="I322"/>
  <c r="D322"/>
  <c r="E322" s="1"/>
  <c r="B322"/>
  <c r="J321"/>
  <c r="I321"/>
  <c r="D321"/>
  <c r="E321" s="1"/>
  <c r="B321"/>
  <c r="J320"/>
  <c r="I320"/>
  <c r="E320"/>
  <c r="D320"/>
  <c r="B320"/>
  <c r="J319"/>
  <c r="I319"/>
  <c r="D319"/>
  <c r="E319" s="1"/>
  <c r="B319"/>
  <c r="J318"/>
  <c r="I318"/>
  <c r="D318"/>
  <c r="E318" s="1"/>
  <c r="B318"/>
  <c r="J317"/>
  <c r="I317"/>
  <c r="D317"/>
  <c r="E317" s="1"/>
  <c r="B317"/>
  <c r="J316"/>
  <c r="I316"/>
  <c r="E316"/>
  <c r="D316"/>
  <c r="B316"/>
  <c r="J315"/>
  <c r="I315"/>
  <c r="D315"/>
  <c r="E315" s="1"/>
  <c r="B315"/>
  <c r="J312"/>
  <c r="I312"/>
  <c r="D312"/>
  <c r="E312" s="1"/>
  <c r="B312"/>
  <c r="J311"/>
  <c r="I311"/>
  <c r="E311"/>
  <c r="D311"/>
  <c r="B311"/>
  <c r="J310"/>
  <c r="I310"/>
  <c r="D310"/>
  <c r="E310" s="1"/>
  <c r="B310"/>
  <c r="J309"/>
  <c r="I309"/>
  <c r="E309"/>
  <c r="D309"/>
  <c r="B309"/>
  <c r="J308"/>
  <c r="I308"/>
  <c r="D308"/>
  <c r="E308" s="1"/>
  <c r="B308"/>
  <c r="J307"/>
  <c r="I307"/>
  <c r="E307"/>
  <c r="D307"/>
  <c r="B307"/>
  <c r="J306"/>
  <c r="I306"/>
  <c r="D306"/>
  <c r="E306" s="1"/>
  <c r="B306"/>
  <c r="J305"/>
  <c r="I305"/>
  <c r="E305"/>
  <c r="D305"/>
  <c r="B305"/>
  <c r="J304"/>
  <c r="I304"/>
  <c r="D304"/>
  <c r="E304" s="1"/>
  <c r="B304"/>
  <c r="J303"/>
  <c r="I303"/>
  <c r="E303"/>
  <c r="D303"/>
  <c r="B303"/>
  <c r="J302"/>
  <c r="I302"/>
  <c r="D302"/>
  <c r="E302" s="1"/>
  <c r="B302"/>
  <c r="J301"/>
  <c r="I301"/>
  <c r="E301"/>
  <c r="D301"/>
  <c r="B301"/>
  <c r="J300"/>
  <c r="I300"/>
  <c r="D300"/>
  <c r="E300" s="1"/>
  <c r="B300"/>
  <c r="J299"/>
  <c r="I299"/>
  <c r="E299"/>
  <c r="D299"/>
  <c r="B299"/>
  <c r="J298"/>
  <c r="I298"/>
  <c r="D298"/>
  <c r="E298" s="1"/>
  <c r="B298"/>
  <c r="J297"/>
  <c r="I297"/>
  <c r="E297"/>
  <c r="D297"/>
  <c r="B297"/>
  <c r="J296"/>
  <c r="I296"/>
  <c r="D296"/>
  <c r="E296" s="1"/>
  <c r="B296"/>
  <c r="J295"/>
  <c r="I295"/>
  <c r="E295"/>
  <c r="D295"/>
  <c r="B295"/>
  <c r="J294"/>
  <c r="I294"/>
  <c r="D294"/>
  <c r="E294" s="1"/>
  <c r="B294"/>
  <c r="J293"/>
  <c r="I293"/>
  <c r="E293"/>
  <c r="D293"/>
  <c r="B293"/>
  <c r="J292"/>
  <c r="I292"/>
  <c r="D292"/>
  <c r="E292" s="1"/>
  <c r="B292"/>
  <c r="J291"/>
  <c r="I291"/>
  <c r="E291"/>
  <c r="D291"/>
  <c r="B291"/>
  <c r="J290"/>
  <c r="I290"/>
  <c r="D290"/>
  <c r="E290" s="1"/>
  <c r="B290"/>
  <c r="J289"/>
  <c r="I289"/>
  <c r="E289"/>
  <c r="B289"/>
  <c r="J288"/>
  <c r="I288"/>
  <c r="E288"/>
  <c r="D288"/>
  <c r="B288"/>
  <c r="J287"/>
  <c r="I287"/>
  <c r="E287"/>
  <c r="B287"/>
  <c r="J286"/>
  <c r="I286"/>
  <c r="D286"/>
  <c r="E286" s="1"/>
  <c r="B286"/>
  <c r="J285"/>
  <c r="I285"/>
  <c r="E285"/>
  <c r="D285"/>
  <c r="B285"/>
  <c r="J284"/>
  <c r="I284"/>
  <c r="D284"/>
  <c r="E284" s="1"/>
  <c r="B284"/>
  <c r="J283"/>
  <c r="I283"/>
  <c r="E283"/>
  <c r="D283"/>
  <c r="B283"/>
  <c r="J282"/>
  <c r="I282"/>
  <c r="D282"/>
  <c r="E282" s="1"/>
  <c r="B282"/>
  <c r="J281"/>
  <c r="I281"/>
  <c r="E281"/>
  <c r="D281"/>
  <c r="B281"/>
  <c r="J280"/>
  <c r="I280"/>
  <c r="D280"/>
  <c r="E280" s="1"/>
  <c r="B280"/>
  <c r="J279"/>
  <c r="I279"/>
  <c r="E279"/>
  <c r="D279"/>
  <c r="B279"/>
  <c r="J278"/>
  <c r="I278"/>
  <c r="D278"/>
  <c r="E278" s="1"/>
  <c r="B278"/>
  <c r="J277"/>
  <c r="I277"/>
  <c r="E277"/>
  <c r="D277"/>
  <c r="B277"/>
  <c r="J276"/>
  <c r="I276"/>
  <c r="D276"/>
  <c r="E276" s="1"/>
  <c r="B276"/>
  <c r="J275"/>
  <c r="I275"/>
  <c r="E275"/>
  <c r="D275"/>
  <c r="B275"/>
  <c r="J274"/>
  <c r="I274"/>
  <c r="D274"/>
  <c r="E274" s="1"/>
  <c r="B274"/>
  <c r="J273"/>
  <c r="I273"/>
  <c r="E273"/>
  <c r="D273"/>
  <c r="B273"/>
  <c r="J272"/>
  <c r="I272"/>
  <c r="D272"/>
  <c r="E272" s="1"/>
  <c r="B272"/>
  <c r="J271"/>
  <c r="I271"/>
  <c r="E271"/>
  <c r="D271"/>
  <c r="B271"/>
  <c r="J270"/>
  <c r="I270"/>
  <c r="D270"/>
  <c r="E270" s="1"/>
  <c r="B270"/>
  <c r="J269"/>
  <c r="I269"/>
  <c r="E269"/>
  <c r="D269"/>
  <c r="B269"/>
  <c r="J268"/>
  <c r="I268"/>
  <c r="D268"/>
  <c r="E268" s="1"/>
  <c r="B268"/>
  <c r="J267"/>
  <c r="I267"/>
  <c r="E267"/>
  <c r="D267"/>
  <c r="B267"/>
  <c r="J266"/>
  <c r="I266"/>
  <c r="E266"/>
  <c r="B266"/>
  <c r="J265"/>
  <c r="I265"/>
  <c r="D265"/>
  <c r="E265" s="1"/>
  <c r="B265"/>
  <c r="J264"/>
  <c r="I264"/>
  <c r="E264"/>
  <c r="D264"/>
  <c r="B264"/>
  <c r="J263"/>
  <c r="I263"/>
  <c r="D263"/>
  <c r="E263" s="1"/>
  <c r="B263"/>
  <c r="J262"/>
  <c r="I262"/>
  <c r="E262"/>
  <c r="B262"/>
  <c r="J261"/>
  <c r="I261"/>
  <c r="E261"/>
  <c r="D261"/>
  <c r="B261"/>
  <c r="J260"/>
  <c r="I260"/>
  <c r="E260"/>
  <c r="B260"/>
  <c r="J259"/>
  <c r="I259"/>
  <c r="D259"/>
  <c r="E259" s="1"/>
  <c r="B259"/>
  <c r="J258"/>
  <c r="I258"/>
  <c r="E258"/>
  <c r="D258"/>
  <c r="B258"/>
  <c r="J257"/>
  <c r="I257"/>
  <c r="D257"/>
  <c r="E257" s="1"/>
  <c r="B257"/>
  <c r="J256"/>
  <c r="I256"/>
  <c r="E256"/>
  <c r="D256"/>
  <c r="B256"/>
  <c r="J255"/>
  <c r="I255"/>
  <c r="D255"/>
  <c r="E255" s="1"/>
  <c r="B255"/>
  <c r="J254"/>
  <c r="I254"/>
  <c r="E254"/>
  <c r="D254"/>
  <c r="B254"/>
  <c r="J253"/>
  <c r="I253"/>
  <c r="D253"/>
  <c r="E253" s="1"/>
  <c r="B253"/>
  <c r="J252"/>
  <c r="I252"/>
  <c r="E252"/>
  <c r="D252"/>
  <c r="B252"/>
  <c r="J251"/>
  <c r="I251"/>
  <c r="D251"/>
  <c r="E251" s="1"/>
  <c r="B251"/>
  <c r="J250"/>
  <c r="I250"/>
  <c r="E250"/>
  <c r="D250"/>
  <c r="B250"/>
  <c r="J249"/>
  <c r="I249"/>
  <c r="D249"/>
  <c r="E249" s="1"/>
  <c r="B249"/>
  <c r="J248"/>
  <c r="I248"/>
  <c r="E248"/>
  <c r="D248"/>
  <c r="B248"/>
  <c r="J247"/>
  <c r="I247"/>
  <c r="D247"/>
  <c r="E247" s="1"/>
  <c r="B247"/>
  <c r="J246"/>
  <c r="I246"/>
  <c r="E246"/>
  <c r="D246"/>
  <c r="B246"/>
  <c r="J245"/>
  <c r="I245"/>
  <c r="D245"/>
  <c r="E245" s="1"/>
  <c r="B245"/>
  <c r="J244"/>
  <c r="I244"/>
  <c r="E244"/>
  <c r="D244"/>
  <c r="B244"/>
  <c r="J243"/>
  <c r="I243"/>
  <c r="D243"/>
  <c r="E243" s="1"/>
  <c r="B243"/>
  <c r="J242"/>
  <c r="I242"/>
  <c r="E242"/>
  <c r="D242"/>
  <c r="B242"/>
  <c r="J241"/>
  <c r="I241"/>
  <c r="D241"/>
  <c r="E241" s="1"/>
  <c r="B241"/>
  <c r="J240"/>
  <c r="I240"/>
  <c r="E240"/>
  <c r="D240"/>
  <c r="B240"/>
  <c r="J239"/>
  <c r="I239"/>
  <c r="D239"/>
  <c r="E239" s="1"/>
  <c r="B239"/>
  <c r="J238"/>
  <c r="I238"/>
  <c r="E238"/>
  <c r="D238"/>
  <c r="B238"/>
  <c r="J237"/>
  <c r="I237"/>
  <c r="D237"/>
  <c r="E237" s="1"/>
  <c r="B237"/>
  <c r="J236"/>
  <c r="I236"/>
  <c r="E236"/>
  <c r="B236"/>
  <c r="J235"/>
  <c r="I235"/>
  <c r="E235"/>
  <c r="D235"/>
  <c r="B235"/>
  <c r="J234"/>
  <c r="I234"/>
  <c r="D234"/>
  <c r="E234" s="1"/>
  <c r="B234"/>
  <c r="J233"/>
  <c r="I233"/>
  <c r="E233"/>
  <c r="D233"/>
  <c r="B233"/>
  <c r="J232"/>
  <c r="I232"/>
  <c r="D232"/>
  <c r="E232" s="1"/>
  <c r="B232"/>
  <c r="J231"/>
  <c r="I231"/>
  <c r="E231"/>
  <c r="D231"/>
  <c r="B231"/>
  <c r="J230"/>
  <c r="I230"/>
  <c r="D230"/>
  <c r="E230" s="1"/>
  <c r="B230"/>
  <c r="J229"/>
  <c r="I229"/>
  <c r="E229"/>
  <c r="D229"/>
  <c r="B229"/>
  <c r="J228"/>
  <c r="I228"/>
  <c r="D228"/>
  <c r="E228" s="1"/>
  <c r="B228"/>
  <c r="J227"/>
  <c r="I227"/>
  <c r="E227"/>
  <c r="D227"/>
  <c r="B227"/>
  <c r="J226"/>
  <c r="I226"/>
  <c r="D226"/>
  <c r="E226" s="1"/>
  <c r="B226"/>
  <c r="J225"/>
  <c r="I225"/>
  <c r="E225"/>
  <c r="D225"/>
  <c r="B225"/>
  <c r="J224"/>
  <c r="I224"/>
  <c r="E224"/>
  <c r="B224"/>
  <c r="J223"/>
  <c r="I223"/>
  <c r="D223"/>
  <c r="E223" s="1"/>
  <c r="B223"/>
  <c r="J222"/>
  <c r="I222"/>
  <c r="E222"/>
  <c r="D222"/>
  <c r="B222"/>
  <c r="J221"/>
  <c r="I221"/>
  <c r="D221"/>
  <c r="E221" s="1"/>
  <c r="B221"/>
  <c r="J220"/>
  <c r="I220"/>
  <c r="E220"/>
  <c r="D220"/>
  <c r="B220"/>
  <c r="J219"/>
  <c r="I219"/>
  <c r="D219"/>
  <c r="E219" s="1"/>
  <c r="B219"/>
  <c r="J218"/>
  <c r="I218"/>
  <c r="E218"/>
  <c r="D218"/>
  <c r="B218"/>
  <c r="J217"/>
  <c r="I217"/>
  <c r="D217"/>
  <c r="E217" s="1"/>
  <c r="B217"/>
  <c r="J216"/>
  <c r="I216"/>
  <c r="E216"/>
  <c r="D216"/>
  <c r="B216"/>
  <c r="J215"/>
  <c r="I215"/>
  <c r="D215"/>
  <c r="E215" s="1"/>
  <c r="B215"/>
  <c r="J214"/>
  <c r="I214"/>
  <c r="E214"/>
  <c r="D214"/>
  <c r="B214"/>
  <c r="J213"/>
  <c r="I213"/>
  <c r="D213"/>
  <c r="E213" s="1"/>
  <c r="B213"/>
  <c r="J210"/>
  <c r="I210"/>
  <c r="D210"/>
  <c r="E210" s="1"/>
  <c r="B210"/>
  <c r="J209"/>
  <c r="I209"/>
  <c r="E209"/>
  <c r="D209"/>
  <c r="B209"/>
  <c r="J208"/>
  <c r="I208"/>
  <c r="D208"/>
  <c r="E208" s="1"/>
  <c r="B208"/>
  <c r="J207"/>
  <c r="I207"/>
  <c r="E207"/>
  <c r="D207"/>
  <c r="B207"/>
  <c r="J206"/>
  <c r="I206"/>
  <c r="D206"/>
  <c r="E206" s="1"/>
  <c r="B206"/>
  <c r="J205"/>
  <c r="I205"/>
  <c r="E205"/>
  <c r="B205"/>
  <c r="J204"/>
  <c r="I204"/>
  <c r="E204"/>
  <c r="D204"/>
  <c r="B204"/>
  <c r="J203"/>
  <c r="I203"/>
  <c r="D203"/>
  <c r="E203" s="1"/>
  <c r="B203"/>
  <c r="J202"/>
  <c r="I202"/>
  <c r="E202"/>
  <c r="B202"/>
  <c r="J201"/>
  <c r="I201"/>
  <c r="E201"/>
  <c r="D201"/>
  <c r="B201"/>
  <c r="J200"/>
  <c r="I200"/>
  <c r="D200"/>
  <c r="E200" s="1"/>
  <c r="B200"/>
  <c r="J199"/>
  <c r="I199"/>
  <c r="E199"/>
  <c r="D199"/>
  <c r="B199"/>
  <c r="J198"/>
  <c r="I198"/>
  <c r="D198"/>
  <c r="E198" s="1"/>
  <c r="B198"/>
  <c r="J197"/>
  <c r="I197"/>
  <c r="E197"/>
  <c r="D197"/>
  <c r="B197"/>
  <c r="J196"/>
  <c r="I196"/>
  <c r="E196"/>
  <c r="B196"/>
  <c r="J195"/>
  <c r="I195"/>
  <c r="D195"/>
  <c r="E195" s="1"/>
  <c r="B195"/>
  <c r="J194"/>
  <c r="I194"/>
  <c r="E194"/>
  <c r="D194"/>
  <c r="B194"/>
  <c r="J193"/>
  <c r="I193"/>
  <c r="D193"/>
  <c r="E193" s="1"/>
  <c r="B193"/>
  <c r="J192"/>
  <c r="I192"/>
  <c r="E192"/>
  <c r="D192"/>
  <c r="B192"/>
  <c r="J191"/>
  <c r="I191"/>
  <c r="D191"/>
  <c r="E191" s="1"/>
  <c r="B191"/>
  <c r="J190"/>
  <c r="I190"/>
  <c r="E190"/>
  <c r="D190"/>
  <c r="B190"/>
  <c r="J189"/>
  <c r="I189"/>
  <c r="D189"/>
  <c r="E189" s="1"/>
  <c r="B189"/>
  <c r="J188"/>
  <c r="I188"/>
  <c r="E188"/>
  <c r="D188"/>
  <c r="B188"/>
  <c r="J187"/>
  <c r="I187"/>
  <c r="E187"/>
  <c r="B187"/>
  <c r="J186"/>
  <c r="I186"/>
  <c r="D186"/>
  <c r="E186" s="1"/>
  <c r="B186"/>
  <c r="J185"/>
  <c r="I185"/>
  <c r="E185"/>
  <c r="D185"/>
  <c r="B185"/>
  <c r="J184"/>
  <c r="I184"/>
  <c r="D184"/>
  <c r="E184" s="1"/>
  <c r="B184"/>
  <c r="J183"/>
  <c r="I183"/>
  <c r="E183"/>
  <c r="D183"/>
  <c r="B183"/>
  <c r="J182"/>
  <c r="I182"/>
  <c r="E182"/>
  <c r="B182"/>
  <c r="J181"/>
  <c r="I181"/>
  <c r="E181"/>
  <c r="B181"/>
  <c r="J180"/>
  <c r="I180"/>
  <c r="D180"/>
  <c r="E180" s="1"/>
  <c r="B180"/>
  <c r="J179"/>
  <c r="I179"/>
  <c r="E179"/>
  <c r="D179"/>
  <c r="B179"/>
  <c r="J178"/>
  <c r="I178"/>
  <c r="E178"/>
  <c r="B178"/>
  <c r="J177"/>
  <c r="I177"/>
  <c r="D177"/>
  <c r="E177" s="1"/>
  <c r="B177"/>
  <c r="J176"/>
  <c r="I176"/>
  <c r="E176"/>
  <c r="D176"/>
  <c r="B176"/>
  <c r="J175"/>
  <c r="I175"/>
  <c r="E175"/>
  <c r="B175"/>
  <c r="J174"/>
  <c r="I174"/>
  <c r="D174"/>
  <c r="E174" s="1"/>
  <c r="B174"/>
  <c r="J173"/>
  <c r="I173"/>
  <c r="E173"/>
  <c r="B173"/>
  <c r="J172"/>
  <c r="I172"/>
  <c r="E172"/>
  <c r="D172"/>
  <c r="B172"/>
  <c r="J171"/>
  <c r="I171"/>
  <c r="D171"/>
  <c r="E171" s="1"/>
  <c r="B171"/>
  <c r="J170"/>
  <c r="I170"/>
  <c r="E170"/>
  <c r="D170"/>
  <c r="B170"/>
  <c r="J169"/>
  <c r="I169"/>
  <c r="D169"/>
  <c r="E169" s="1"/>
  <c r="B169"/>
  <c r="J168"/>
  <c r="I168"/>
  <c r="E168"/>
  <c r="D168"/>
  <c r="B168"/>
  <c r="J167"/>
  <c r="I167"/>
  <c r="D167"/>
  <c r="E167" s="1"/>
  <c r="B167"/>
  <c r="J166"/>
  <c r="I166"/>
  <c r="E166"/>
  <c r="D166"/>
  <c r="B166"/>
  <c r="J165"/>
  <c r="I165"/>
  <c r="D165"/>
  <c r="E165" s="1"/>
  <c r="B165"/>
  <c r="J164"/>
  <c r="I164"/>
  <c r="E164"/>
  <c r="D164"/>
  <c r="B164"/>
  <c r="J163"/>
  <c r="I163"/>
  <c r="D163"/>
  <c r="E163" s="1"/>
  <c r="B163"/>
  <c r="J162"/>
  <c r="I162"/>
  <c r="E162"/>
  <c r="D162"/>
  <c r="B162"/>
  <c r="J161"/>
  <c r="I161"/>
  <c r="D161"/>
  <c r="E161" s="1"/>
  <c r="B161"/>
  <c r="J160"/>
  <c r="I160"/>
  <c r="E160"/>
  <c r="D160"/>
  <c r="B160"/>
  <c r="J159"/>
  <c r="I159"/>
  <c r="D159"/>
  <c r="E159" s="1"/>
  <c r="B159"/>
  <c r="J158"/>
  <c r="I158"/>
  <c r="E158"/>
  <c r="B158"/>
  <c r="J157"/>
  <c r="I157"/>
  <c r="E157"/>
  <c r="B157"/>
  <c r="J156"/>
  <c r="I156"/>
  <c r="E156"/>
  <c r="D156"/>
  <c r="B156"/>
  <c r="J155"/>
  <c r="I155"/>
  <c r="D155"/>
  <c r="E155" s="1"/>
  <c r="B155"/>
  <c r="J154"/>
  <c r="I154"/>
  <c r="E154"/>
  <c r="D154"/>
  <c r="B154"/>
  <c r="J153"/>
  <c r="I153"/>
  <c r="D153"/>
  <c r="E153" s="1"/>
  <c r="B153"/>
  <c r="J152"/>
  <c r="I152"/>
  <c r="E152"/>
  <c r="D152"/>
  <c r="B152"/>
  <c r="J151"/>
  <c r="I151"/>
  <c r="D151"/>
  <c r="E151" s="1"/>
  <c r="B151"/>
  <c r="J150"/>
  <c r="I150"/>
  <c r="E150"/>
  <c r="D150"/>
  <c r="B150"/>
  <c r="J149"/>
  <c r="I149"/>
  <c r="D149"/>
  <c r="E149" s="1"/>
  <c r="B149"/>
  <c r="J148"/>
  <c r="I148"/>
  <c r="E148"/>
  <c r="D148"/>
  <c r="B148"/>
  <c r="J147"/>
  <c r="I147"/>
  <c r="D147"/>
  <c r="E147" s="1"/>
  <c r="B147"/>
  <c r="J146"/>
  <c r="I146"/>
  <c r="E146"/>
  <c r="D146"/>
  <c r="B146"/>
  <c r="J145"/>
  <c r="I145"/>
  <c r="D145"/>
  <c r="E145" s="1"/>
  <c r="B145"/>
  <c r="J144"/>
  <c r="I144"/>
  <c r="E144"/>
  <c r="D144"/>
  <c r="B144"/>
  <c r="J143"/>
  <c r="I143"/>
  <c r="D143"/>
  <c r="E143" s="1"/>
  <c r="B143"/>
  <c r="J142"/>
  <c r="I142"/>
  <c r="E142"/>
  <c r="D142"/>
  <c r="B142"/>
  <c r="J141"/>
  <c r="I141"/>
  <c r="D141"/>
  <c r="E141" s="1"/>
  <c r="B141"/>
  <c r="J140"/>
  <c r="I140"/>
  <c r="E140"/>
  <c r="D140"/>
  <c r="B140"/>
  <c r="J139"/>
  <c r="I139"/>
  <c r="D139"/>
  <c r="E139" s="1"/>
  <c r="B139"/>
  <c r="J138"/>
  <c r="I138"/>
  <c r="E138"/>
  <c r="B138"/>
  <c r="J137"/>
  <c r="I137"/>
  <c r="E137"/>
  <c r="D137"/>
  <c r="B137"/>
  <c r="J136"/>
  <c r="I136"/>
  <c r="D136"/>
  <c r="E136" s="1"/>
  <c r="B136"/>
  <c r="J135"/>
  <c r="I135"/>
  <c r="E135"/>
  <c r="B135"/>
  <c r="J134"/>
  <c r="I134"/>
  <c r="E134"/>
  <c r="D134"/>
  <c r="B134"/>
  <c r="J133"/>
  <c r="I133"/>
  <c r="D133"/>
  <c r="E133" s="1"/>
  <c r="B133"/>
  <c r="J132"/>
  <c r="I132"/>
  <c r="E132"/>
  <c r="D132"/>
  <c r="B132"/>
  <c r="J131"/>
  <c r="I131"/>
  <c r="D131"/>
  <c r="E131" s="1"/>
  <c r="B131"/>
  <c r="J130"/>
  <c r="I130"/>
  <c r="E130"/>
  <c r="D130"/>
  <c r="B130"/>
  <c r="J129"/>
  <c r="I129"/>
  <c r="D129"/>
  <c r="E129" s="1"/>
  <c r="B129"/>
  <c r="J128"/>
  <c r="I128"/>
  <c r="E128"/>
  <c r="D128"/>
  <c r="B128"/>
  <c r="J127"/>
  <c r="I127"/>
  <c r="D127"/>
  <c r="E127" s="1"/>
  <c r="B127"/>
  <c r="J126"/>
  <c r="I126"/>
  <c r="E126"/>
  <c r="D126"/>
  <c r="B126"/>
  <c r="J125"/>
  <c r="I125"/>
  <c r="D125"/>
  <c r="E125" s="1"/>
  <c r="B125"/>
  <c r="J124"/>
  <c r="I124"/>
  <c r="E124"/>
  <c r="D124"/>
  <c r="B124"/>
  <c r="J123"/>
  <c r="I123"/>
  <c r="D123"/>
  <c r="E123" s="1"/>
  <c r="B123"/>
  <c r="J122"/>
  <c r="I122"/>
  <c r="E122"/>
  <c r="D122"/>
  <c r="B122"/>
  <c r="J121"/>
  <c r="I121"/>
  <c r="D121"/>
  <c r="E121" s="1"/>
  <c r="B121"/>
  <c r="J120"/>
  <c r="I120"/>
  <c r="E120"/>
  <c r="D120"/>
  <c r="B120"/>
  <c r="J119"/>
  <c r="I119"/>
  <c r="D119"/>
  <c r="E119" s="1"/>
  <c r="B119"/>
  <c r="J118"/>
  <c r="I118"/>
  <c r="E118"/>
  <c r="D118"/>
  <c r="B118"/>
  <c r="J117"/>
  <c r="I117"/>
  <c r="D117"/>
  <c r="E117" s="1"/>
  <c r="B117"/>
  <c r="J116"/>
  <c r="I116"/>
  <c r="E116"/>
  <c r="D116"/>
  <c r="B116"/>
  <c r="J115"/>
  <c r="I115"/>
  <c r="D115"/>
  <c r="E115" s="1"/>
  <c r="B115"/>
  <c r="J114"/>
  <c r="I114"/>
  <c r="E114"/>
  <c r="D114"/>
  <c r="B114"/>
  <c r="J113"/>
  <c r="I113"/>
  <c r="D113"/>
  <c r="E113" s="1"/>
  <c r="B113"/>
  <c r="J112"/>
  <c r="I112"/>
  <c r="E112"/>
  <c r="D112"/>
  <c r="B112"/>
  <c r="J111"/>
  <c r="I111"/>
  <c r="D111"/>
  <c r="E111" s="1"/>
  <c r="B111"/>
  <c r="J108"/>
  <c r="I108"/>
  <c r="D108"/>
  <c r="E108" s="1"/>
  <c r="B108"/>
  <c r="J107"/>
  <c r="I107"/>
  <c r="E107"/>
  <c r="D107"/>
  <c r="B107"/>
  <c r="J106"/>
  <c r="I106"/>
  <c r="D106"/>
  <c r="E106" s="1"/>
  <c r="B106"/>
  <c r="J105"/>
  <c r="I105"/>
  <c r="E105"/>
  <c r="D105"/>
  <c r="B105"/>
  <c r="J104"/>
  <c r="I104"/>
  <c r="E104"/>
  <c r="B104"/>
  <c r="J103"/>
  <c r="I103"/>
  <c r="D103"/>
  <c r="E103" s="1"/>
  <c r="B103"/>
  <c r="J102"/>
  <c r="I102"/>
  <c r="E102"/>
  <c r="D102"/>
  <c r="B102"/>
  <c r="J101"/>
  <c r="I101"/>
  <c r="D101"/>
  <c r="E101" s="1"/>
  <c r="B101"/>
  <c r="J100"/>
  <c r="I100"/>
  <c r="E100"/>
  <c r="D100"/>
  <c r="B100"/>
  <c r="J99"/>
  <c r="I99"/>
  <c r="D99"/>
  <c r="E99" s="1"/>
  <c r="B99"/>
  <c r="J98"/>
  <c r="I98"/>
  <c r="E98"/>
  <c r="B98"/>
  <c r="J97"/>
  <c r="I97"/>
  <c r="D97"/>
  <c r="B97"/>
  <c r="J96"/>
  <c r="I96"/>
  <c r="E96"/>
  <c r="D96"/>
  <c r="B96"/>
  <c r="J95"/>
  <c r="I95"/>
  <c r="E95"/>
  <c r="B95"/>
  <c r="J94"/>
  <c r="I94"/>
  <c r="D94"/>
  <c r="E94" s="1"/>
  <c r="B94"/>
  <c r="J93"/>
  <c r="I93"/>
  <c r="E93"/>
  <c r="D93"/>
  <c r="B93"/>
  <c r="J92"/>
  <c r="I92"/>
  <c r="D92"/>
  <c r="E92" s="1"/>
  <c r="B92"/>
  <c r="J91"/>
  <c r="I91"/>
  <c r="E91"/>
  <c r="D91"/>
  <c r="B91"/>
  <c r="J90"/>
  <c r="I90"/>
  <c r="D90"/>
  <c r="E90" s="1"/>
  <c r="B90"/>
  <c r="J89"/>
  <c r="I89"/>
  <c r="E89"/>
  <c r="D89"/>
  <c r="B89"/>
  <c r="J88"/>
  <c r="I88"/>
  <c r="D88"/>
  <c r="E88" s="1"/>
  <c r="B88"/>
  <c r="J87"/>
  <c r="I87"/>
  <c r="E87"/>
  <c r="D87"/>
  <c r="B87"/>
  <c r="J86"/>
  <c r="I86"/>
  <c r="D86"/>
  <c r="E86" s="1"/>
  <c r="B86"/>
  <c r="J85"/>
  <c r="I85"/>
  <c r="E85"/>
  <c r="D85"/>
  <c r="B85"/>
  <c r="J84"/>
  <c r="I84"/>
  <c r="D84"/>
  <c r="E84" s="1"/>
  <c r="B84"/>
  <c r="J83"/>
  <c r="I83"/>
  <c r="E83"/>
  <c r="D83"/>
  <c r="B83"/>
  <c r="J82"/>
  <c r="I82"/>
  <c r="D82"/>
  <c r="E82" s="1"/>
  <c r="B82"/>
  <c r="J81"/>
  <c r="I81"/>
  <c r="E81"/>
  <c r="D81"/>
  <c r="B81"/>
  <c r="J80"/>
  <c r="I80"/>
  <c r="D80"/>
  <c r="E80" s="1"/>
  <c r="B80"/>
  <c r="J79"/>
  <c r="I79"/>
  <c r="E79"/>
  <c r="B79"/>
  <c r="J78"/>
  <c r="I78"/>
  <c r="E78"/>
  <c r="D78"/>
  <c r="B78"/>
  <c r="J77"/>
  <c r="I77"/>
  <c r="D77"/>
  <c r="E77" s="1"/>
  <c r="B77"/>
  <c r="J76"/>
  <c r="I76"/>
  <c r="E76"/>
  <c r="D76"/>
  <c r="B76"/>
  <c r="J75"/>
  <c r="I75"/>
  <c r="D75"/>
  <c r="E75" s="1"/>
  <c r="B75"/>
  <c r="J74"/>
  <c r="I74"/>
  <c r="E74"/>
  <c r="D74"/>
  <c r="B74"/>
  <c r="J73"/>
  <c r="I73"/>
  <c r="D73"/>
  <c r="E73" s="1"/>
  <c r="B73"/>
  <c r="J72"/>
  <c r="I72"/>
  <c r="E72"/>
  <c r="D72"/>
  <c r="B72"/>
  <c r="J71"/>
  <c r="I71"/>
  <c r="E71"/>
  <c r="B71"/>
  <c r="J70"/>
  <c r="I70"/>
  <c r="D70"/>
  <c r="E70" s="1"/>
  <c r="B70"/>
  <c r="J69"/>
  <c r="I69"/>
  <c r="E69"/>
  <c r="D69"/>
  <c r="B69"/>
  <c r="J68"/>
  <c r="I68"/>
  <c r="D68"/>
  <c r="E68" s="1"/>
  <c r="B68"/>
  <c r="J67"/>
  <c r="I67"/>
  <c r="E67"/>
  <c r="D67"/>
  <c r="B67"/>
  <c r="J66"/>
  <c r="I66"/>
  <c r="D66"/>
  <c r="E66" s="1"/>
  <c r="B66"/>
  <c r="J65"/>
  <c r="I65"/>
  <c r="E65"/>
  <c r="D65"/>
  <c r="B65"/>
  <c r="J64"/>
  <c r="I64"/>
  <c r="D64"/>
  <c r="E64" s="1"/>
  <c r="B64"/>
  <c r="J63"/>
  <c r="I63"/>
  <c r="E63"/>
  <c r="D63"/>
  <c r="B63"/>
  <c r="J62"/>
  <c r="I62"/>
  <c r="D62"/>
  <c r="E62" s="1"/>
  <c r="B62"/>
  <c r="J61"/>
  <c r="I61"/>
  <c r="E61"/>
  <c r="D61"/>
  <c r="B61"/>
  <c r="J60"/>
  <c r="I60"/>
  <c r="D60"/>
  <c r="E60" s="1"/>
  <c r="B60"/>
  <c r="J59"/>
  <c r="I59"/>
  <c r="E59"/>
  <c r="D59"/>
  <c r="B59"/>
  <c r="J58"/>
  <c r="I58"/>
  <c r="E58"/>
  <c r="B58"/>
  <c r="J57"/>
  <c r="I57"/>
  <c r="E57"/>
  <c r="B57"/>
  <c r="J56"/>
  <c r="I56"/>
  <c r="D56"/>
  <c r="E56" s="1"/>
  <c r="B56"/>
  <c r="J55"/>
  <c r="I55"/>
  <c r="E55"/>
  <c r="D55"/>
  <c r="B55"/>
  <c r="J54"/>
  <c r="I54"/>
  <c r="D54"/>
  <c r="E54" s="1"/>
  <c r="B54"/>
  <c r="J53"/>
  <c r="I53"/>
  <c r="E53"/>
  <c r="D53"/>
  <c r="B53"/>
  <c r="J52"/>
  <c r="I52"/>
  <c r="D52"/>
  <c r="E52" s="1"/>
  <c r="B52"/>
  <c r="J51"/>
  <c r="I51"/>
  <c r="E51"/>
  <c r="D51"/>
  <c r="B51"/>
  <c r="J50"/>
  <c r="I50"/>
  <c r="D50"/>
  <c r="E50" s="1"/>
  <c r="B50"/>
  <c r="J49"/>
  <c r="I49"/>
  <c r="E49"/>
  <c r="D49"/>
  <c r="B49"/>
  <c r="J48"/>
  <c r="I48"/>
  <c r="D48"/>
  <c r="E48" s="1"/>
  <c r="B48"/>
  <c r="J47"/>
  <c r="I47"/>
  <c r="E47"/>
  <c r="D47"/>
  <c r="B47"/>
  <c r="J46"/>
  <c r="I46"/>
  <c r="D46"/>
  <c r="E46" s="1"/>
  <c r="B46"/>
  <c r="J45"/>
  <c r="I45"/>
  <c r="E45"/>
  <c r="D45"/>
  <c r="B45"/>
  <c r="J44"/>
  <c r="I44"/>
  <c r="D44"/>
  <c r="E44" s="1"/>
  <c r="B44"/>
  <c r="J43"/>
  <c r="I43"/>
  <c r="E43"/>
  <c r="D43"/>
  <c r="B43"/>
  <c r="J42"/>
  <c r="I42"/>
  <c r="D42"/>
  <c r="E42" s="1"/>
  <c r="B42"/>
  <c r="J41"/>
  <c r="I41"/>
  <c r="E41"/>
  <c r="D41"/>
  <c r="B41"/>
  <c r="J40"/>
  <c r="I40"/>
  <c r="D40"/>
  <c r="E40" s="1"/>
  <c r="B40"/>
  <c r="J39"/>
  <c r="I39"/>
  <c r="E39"/>
  <c r="D39"/>
  <c r="B39"/>
  <c r="J38"/>
  <c r="I38"/>
  <c r="D38"/>
  <c r="E38" s="1"/>
  <c r="B38"/>
  <c r="J37"/>
  <c r="I37"/>
  <c r="E37"/>
  <c r="D37"/>
  <c r="B37"/>
  <c r="J36"/>
  <c r="I36"/>
  <c r="D36"/>
  <c r="E36" s="1"/>
  <c r="B36"/>
  <c r="J35"/>
  <c r="I35"/>
  <c r="E35"/>
  <c r="D35"/>
  <c r="B35"/>
  <c r="J34"/>
  <c r="I34"/>
  <c r="E34"/>
  <c r="B34"/>
  <c r="J33"/>
  <c r="I33"/>
  <c r="D33"/>
  <c r="E33" s="1"/>
  <c r="B33"/>
  <c r="J32"/>
  <c r="I32"/>
  <c r="E32"/>
  <c r="D32"/>
  <c r="B32"/>
  <c r="J31"/>
  <c r="I31"/>
  <c r="D31"/>
  <c r="E31" s="1"/>
  <c r="B31"/>
  <c r="J30"/>
  <c r="I30"/>
  <c r="E30"/>
  <c r="D30"/>
  <c r="B30"/>
  <c r="J29"/>
  <c r="I29"/>
  <c r="D29"/>
  <c r="E29" s="1"/>
  <c r="B29"/>
  <c r="J28"/>
  <c r="I28"/>
  <c r="E28"/>
  <c r="D28"/>
  <c r="B28"/>
  <c r="J27"/>
  <c r="I27"/>
  <c r="D27"/>
  <c r="E27" s="1"/>
  <c r="B27"/>
  <c r="J26"/>
  <c r="I26"/>
  <c r="E26"/>
  <c r="D26"/>
  <c r="B26"/>
  <c r="J25"/>
  <c r="I25"/>
  <c r="D25"/>
  <c r="E25" s="1"/>
  <c r="B25"/>
  <c r="J24"/>
  <c r="I24"/>
  <c r="E24"/>
  <c r="D24"/>
  <c r="B24"/>
  <c r="J23"/>
  <c r="I23"/>
  <c r="D23"/>
  <c r="E23" s="1"/>
  <c r="B23"/>
  <c r="J22"/>
  <c r="I22"/>
  <c r="E22"/>
  <c r="D22"/>
  <c r="B22"/>
  <c r="J21"/>
  <c r="I21"/>
  <c r="D21"/>
  <c r="E21" s="1"/>
  <c r="B21"/>
  <c r="J20"/>
  <c r="I20"/>
  <c r="E20"/>
  <c r="D20"/>
  <c r="B20"/>
  <c r="J19"/>
  <c r="I19"/>
  <c r="D19"/>
  <c r="E19" s="1"/>
  <c r="B19"/>
  <c r="J18"/>
  <c r="I18"/>
  <c r="E18"/>
  <c r="D18"/>
  <c r="B18"/>
  <c r="J17"/>
  <c r="I17"/>
  <c r="D17"/>
  <c r="E17" s="1"/>
  <c r="B17"/>
  <c r="J16"/>
  <c r="I16"/>
  <c r="E16"/>
  <c r="D16"/>
  <c r="B16"/>
  <c r="J15"/>
  <c r="I15"/>
  <c r="D15"/>
  <c r="E15" s="1"/>
  <c r="B15"/>
  <c r="J14"/>
  <c r="I14"/>
  <c r="E14"/>
  <c r="D14"/>
  <c r="B14"/>
  <c r="J13"/>
  <c r="I13"/>
  <c r="E13"/>
  <c r="B13"/>
  <c r="J12"/>
  <c r="I12"/>
  <c r="D12"/>
  <c r="E12" s="1"/>
  <c r="B12"/>
  <c r="J11"/>
  <c r="I11"/>
  <c r="E11"/>
  <c r="D11"/>
  <c r="B11"/>
  <c r="J10"/>
  <c r="I10"/>
  <c r="D10"/>
  <c r="E10" s="1"/>
  <c r="B10"/>
  <c r="J9"/>
  <c r="I9"/>
  <c r="E9"/>
  <c r="D9"/>
  <c r="B9"/>
  <c r="K26" i="5"/>
</calcChain>
</file>

<file path=xl/comments1.xml><?xml version="1.0" encoding="utf-8"?>
<comments xmlns="http://schemas.openxmlformats.org/spreadsheetml/2006/main">
  <authors>
    <author>Autor</author>
  </authors>
  <commentList>
    <comment ref="D56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TANQUE DE LA BOMBA DE VACIO DEL VACUM</t>
        </r>
      </text>
    </comment>
  </commentList>
</comments>
</file>

<file path=xl/sharedStrings.xml><?xml version="1.0" encoding="utf-8"?>
<sst xmlns="http://schemas.openxmlformats.org/spreadsheetml/2006/main" count="1778" uniqueCount="217">
  <si>
    <t>NOMBRE Y APELLIDO</t>
  </si>
  <si>
    <t>CEDULA</t>
  </si>
  <si>
    <t>SERIAL CHUTO</t>
  </si>
  <si>
    <t>CAP. TANQUE</t>
  </si>
  <si>
    <t>LTS. ABASTECIDOS</t>
  </si>
  <si>
    <t>FIRMA CONDUCTOR</t>
  </si>
  <si>
    <t>CONTROL DE ABASTECIMIENTO DE CONSUMO PROPIO</t>
  </si>
  <si>
    <t>DISTRITO</t>
  </si>
  <si>
    <t>SEDE</t>
  </si>
  <si>
    <t>P.D. / EESS</t>
  </si>
  <si>
    <t>N°</t>
  </si>
  <si>
    <t>FECHA</t>
  </si>
  <si>
    <t>PDVSA EMPRESA NACIONAL DE TRANSPORTE</t>
  </si>
  <si>
    <t>CONSUMO PROPIO DISTRITO OCCIDENTE</t>
  </si>
  <si>
    <t>ITEMS</t>
  </si>
  <si>
    <t>SEDE CONSUMO PROPIO</t>
  </si>
  <si>
    <t>EMITIDO EN PLANTA</t>
  </si>
  <si>
    <t>N° CONTROL</t>
  </si>
  <si>
    <t xml:space="preserve">FECHA </t>
  </si>
  <si>
    <t>CLIENTE</t>
  </si>
  <si>
    <t>DESPACHO</t>
  </si>
  <si>
    <t>PRODUCTO</t>
  </si>
  <si>
    <t>VOLUMEN</t>
  </si>
  <si>
    <t>CISTERNA</t>
  </si>
  <si>
    <t>CONDUCTOR</t>
  </si>
  <si>
    <t>OCCIDENTE</t>
  </si>
  <si>
    <t>PLANT. DIST. BAJO GRANDE</t>
  </si>
  <si>
    <t>MARACAIBO PDBG</t>
  </si>
  <si>
    <t>DIESEL</t>
  </si>
  <si>
    <t>TOTAL</t>
  </si>
  <si>
    <t>GERENTE DE DISTRITO</t>
  </si>
  <si>
    <t>GERARDO PORTILLO</t>
  </si>
  <si>
    <t>CI: 13.781.024</t>
  </si>
  <si>
    <t>MES: JULIO 2024</t>
  </si>
  <si>
    <t>MARA</t>
  </si>
  <si>
    <t>CAHAMAMA</t>
  </si>
  <si>
    <t>MARACAIBO</t>
  </si>
  <si>
    <t>A26DT3V</t>
  </si>
  <si>
    <t>LA FRIA</t>
  </si>
  <si>
    <t>PUNTO FIJO</t>
  </si>
  <si>
    <t>LA CONCEPCION</t>
  </si>
  <si>
    <t>MACHIQUES</t>
  </si>
  <si>
    <t>TACHIRA</t>
  </si>
  <si>
    <t>SANTA BARBARA</t>
  </si>
  <si>
    <t>COL</t>
  </si>
  <si>
    <t>VALERA</t>
  </si>
  <si>
    <t>BOCONO</t>
  </si>
  <si>
    <t>F3303589</t>
  </si>
  <si>
    <t>GRUA</t>
  </si>
  <si>
    <t>KM 56 VIA PERIJA</t>
  </si>
  <si>
    <t>GAS COMUNAL</t>
  </si>
  <si>
    <t>LA VILLA</t>
  </si>
  <si>
    <t>DSI</t>
  </si>
  <si>
    <t>CACHAMANA</t>
  </si>
  <si>
    <t>NS000465</t>
  </si>
  <si>
    <t>A41EE1G</t>
  </si>
  <si>
    <t>LA VILLA DEL ROSARIO</t>
  </si>
  <si>
    <t>A71EE8G</t>
  </si>
  <si>
    <t>A16DR1K</t>
  </si>
  <si>
    <t xml:space="preserve">MARA </t>
  </si>
  <si>
    <t>SAN CRISTOBAL</t>
  </si>
  <si>
    <t>MACHIQES</t>
  </si>
  <si>
    <t>NS000512</t>
  </si>
  <si>
    <t>S/I</t>
  </si>
  <si>
    <t>AEREOPUERTO</t>
  </si>
  <si>
    <t>NS000496</t>
  </si>
  <si>
    <t>AGUA</t>
  </si>
  <si>
    <t>EL VIGIA</t>
  </si>
  <si>
    <t>NS000461</t>
  </si>
  <si>
    <t>UREÑA</t>
  </si>
  <si>
    <t>RUBIO</t>
  </si>
  <si>
    <t>NS000463</t>
  </si>
  <si>
    <t>DA753700</t>
  </si>
  <si>
    <t>DA761248</t>
  </si>
  <si>
    <t>NA017023</t>
  </si>
  <si>
    <t>POLIODUCTOS</t>
  </si>
  <si>
    <t>DA753519</t>
  </si>
  <si>
    <t>NS000526</t>
  </si>
  <si>
    <t>DA761659</t>
  </si>
  <si>
    <t>COJORO</t>
  </si>
  <si>
    <t>AGUA VIVA</t>
  </si>
  <si>
    <t xml:space="preserve">AGUA  </t>
  </si>
  <si>
    <t>MINISTERIO</t>
  </si>
  <si>
    <t>DA724426</t>
  </si>
  <si>
    <t>DA761685</t>
  </si>
  <si>
    <t>RIO CATATUMBO</t>
  </si>
  <si>
    <t>NS000517</t>
  </si>
  <si>
    <t>PREGONERO</t>
  </si>
  <si>
    <t>CASIGUA</t>
  </si>
  <si>
    <t>DA745866</t>
  </si>
  <si>
    <t>PUERTO CUERVITO</t>
  </si>
  <si>
    <t>NS000522</t>
  </si>
  <si>
    <t>VACUM</t>
  </si>
  <si>
    <t>DA761854</t>
  </si>
  <si>
    <t>A44EB2P</t>
  </si>
  <si>
    <t>SAN JOSE DE PERIJA</t>
  </si>
  <si>
    <t>PARAGUAIPOA</t>
  </si>
  <si>
    <t>CONSUMO PROPIO</t>
  </si>
  <si>
    <t>MENA</t>
  </si>
  <si>
    <t>PT501945</t>
  </si>
  <si>
    <t>DABAJURO</t>
  </si>
  <si>
    <t>A44EBMP</t>
  </si>
  <si>
    <t>VIGIA</t>
  </si>
  <si>
    <t>A45EB6P</t>
  </si>
  <si>
    <t>SAN LORENZO</t>
  </si>
  <si>
    <t>A43EE8G</t>
  </si>
  <si>
    <t>PLANTAS Y POLIODUCTOS</t>
  </si>
  <si>
    <t>A59DE6S</t>
  </si>
  <si>
    <t>A82DR8M</t>
  </si>
  <si>
    <t>NS000444</t>
  </si>
  <si>
    <t>EL GUAYABO</t>
  </si>
  <si>
    <t>A16DR2K</t>
  </si>
  <si>
    <t>A25DT8V</t>
  </si>
  <si>
    <t>DA761859</t>
  </si>
  <si>
    <t>A75EE5G</t>
  </si>
  <si>
    <t>A11DR5K</t>
  </si>
  <si>
    <t>PT501962</t>
  </si>
  <si>
    <t>A23DT1V</t>
  </si>
  <si>
    <t>ENCONTADOS</t>
  </si>
  <si>
    <t>PETRO BOSCAN</t>
  </si>
  <si>
    <t>PT501887</t>
  </si>
  <si>
    <t>A39EE8G</t>
  </si>
  <si>
    <t>MINISTRO</t>
  </si>
  <si>
    <t>ENCONTRADOS</t>
  </si>
  <si>
    <t>BUENA AVENTURA</t>
  </si>
  <si>
    <t>DA745907</t>
  </si>
  <si>
    <t>COMERCIO Y SUMUNISTRO</t>
  </si>
  <si>
    <t>TERMOELECTRICA</t>
  </si>
  <si>
    <t>TRUJILLO</t>
  </si>
  <si>
    <t>EL PALITO</t>
  </si>
  <si>
    <t>YAGUA</t>
  </si>
  <si>
    <t>MERIDA</t>
  </si>
  <si>
    <t>DA754145</t>
  </si>
  <si>
    <t>DA754025</t>
  </si>
  <si>
    <t>NS000471</t>
  </si>
  <si>
    <t>PT501883</t>
  </si>
  <si>
    <t>A16DR9K</t>
  </si>
  <si>
    <t>LA VICTORIA</t>
  </si>
  <si>
    <t>PETRO PERIJA</t>
  </si>
  <si>
    <t>DA754925</t>
  </si>
  <si>
    <t>GAS CUMUNAL</t>
  </si>
  <si>
    <t>DA745922</t>
  </si>
  <si>
    <t>A11DR7K</t>
  </si>
  <si>
    <t>CARDON</t>
  </si>
  <si>
    <t>CACHAMAMA</t>
  </si>
  <si>
    <t>F3303569</t>
  </si>
  <si>
    <t>AUXILIO VIAL</t>
  </si>
  <si>
    <t>DA761791</t>
  </si>
  <si>
    <t>A68EE7G</t>
  </si>
  <si>
    <t>DA753811</t>
  </si>
  <si>
    <t>DA761671</t>
  </si>
  <si>
    <t>ISLA DE TOVA</t>
  </si>
  <si>
    <t>LABERINTO</t>
  </si>
  <si>
    <t>PT501951</t>
  </si>
  <si>
    <t>A26DT1V</t>
  </si>
  <si>
    <t>DA753498</t>
  </si>
  <si>
    <t>N/A</t>
  </si>
  <si>
    <t>BARRANQUITA</t>
  </si>
  <si>
    <t>CARRASQUERO</t>
  </si>
  <si>
    <t>LAVERINTO</t>
  </si>
  <si>
    <t>A16DR8K</t>
  </si>
  <si>
    <t>A56ED84</t>
  </si>
  <si>
    <t>PT5019</t>
  </si>
  <si>
    <t>DA761280</t>
  </si>
  <si>
    <t>A38EE0G</t>
  </si>
  <si>
    <t>A74EE7G</t>
  </si>
  <si>
    <t>A18DR4K</t>
  </si>
  <si>
    <t>ACHIRA</t>
  </si>
  <si>
    <t>WILSON PEREZ</t>
  </si>
  <si>
    <t>LA SODI</t>
  </si>
  <si>
    <t>DA745927</t>
  </si>
  <si>
    <t>A43EE1G</t>
  </si>
  <si>
    <t>DA753385</t>
  </si>
  <si>
    <t>DA761315</t>
  </si>
  <si>
    <t>DA753535</t>
  </si>
  <si>
    <t>CARACHE</t>
  </si>
  <si>
    <t>DA724425</t>
  </si>
  <si>
    <t>NS000479</t>
  </si>
  <si>
    <t>DA754151</t>
  </si>
  <si>
    <t>PT501751</t>
  </si>
  <si>
    <t>DA746035</t>
  </si>
  <si>
    <t>LA GRITA</t>
  </si>
  <si>
    <t>A82DR7M</t>
  </si>
  <si>
    <t>DA753781</t>
  </si>
  <si>
    <t>DA723928</t>
  </si>
  <si>
    <t>A72EE3G</t>
  </si>
  <si>
    <t>00-11339575</t>
  </si>
  <si>
    <t>OSMER NAVARRO</t>
  </si>
  <si>
    <t>00-11339869</t>
  </si>
  <si>
    <t>ENDER FERNANDEZ</t>
  </si>
  <si>
    <t>00-11340092</t>
  </si>
  <si>
    <t>NS000514</t>
  </si>
  <si>
    <t>JOSE MORILLO</t>
  </si>
  <si>
    <t>00-11340233</t>
  </si>
  <si>
    <t>EDWING MONQUERA</t>
  </si>
  <si>
    <t>00-11340481</t>
  </si>
  <si>
    <t>RAFAEL GODOY</t>
  </si>
  <si>
    <t>00-11340676</t>
  </si>
  <si>
    <t>NS000530</t>
  </si>
  <si>
    <t>GUSTAVO GALVIS</t>
  </si>
  <si>
    <t>00-11340878</t>
  </si>
  <si>
    <t>NS000484</t>
  </si>
  <si>
    <t>00-11341125</t>
  </si>
  <si>
    <t>00-11341250</t>
  </si>
  <si>
    <t>00-11341596</t>
  </si>
  <si>
    <t>00-11341684</t>
  </si>
  <si>
    <t>00-11341981</t>
  </si>
  <si>
    <t>00-11342136</t>
  </si>
  <si>
    <t>00-11342432</t>
  </si>
  <si>
    <t>00-11342582</t>
  </si>
  <si>
    <t>JOSE GONZALEZ</t>
  </si>
  <si>
    <t>00-11342942</t>
  </si>
  <si>
    <t>00-11343227</t>
  </si>
  <si>
    <t>00-11343389</t>
  </si>
  <si>
    <t>NS000481</t>
  </si>
  <si>
    <t>ENY FERNANDEZ</t>
  </si>
  <si>
    <t>00-11343559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</si>
</sst>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5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0" fillId="2" borderId="0" xfId="0" applyFill="1" applyBorder="1"/>
    <xf numFmtId="3" fontId="0" fillId="2" borderId="1" xfId="0" applyNumberForma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1" xfId="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</cellXfs>
  <cellStyles count="2">
    <cellStyle name="Normal" xfId="0" builtinId="0"/>
    <cellStyle name="Normal 2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67275</xdr:rowOff>
    </xdr:from>
    <xdr:to>
      <xdr:col>4</xdr:col>
      <xdr:colOff>695325</xdr:colOff>
      <xdr:row>2</xdr:row>
      <xdr:rowOff>527686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2362" t="5121" r="32628" b="87910"/>
        <a:stretch>
          <a:fillRect/>
        </a:stretch>
      </xdr:blipFill>
      <xdr:spPr bwMode="auto">
        <a:xfrm>
          <a:off x="114300" y="67275"/>
          <a:ext cx="3000375" cy="8414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1177925</xdr:colOff>
      <xdr:row>5</xdr:row>
      <xdr:rowOff>123825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707" t="926" r="35576" b="85834"/>
        <a:stretch/>
      </xdr:blipFill>
      <xdr:spPr>
        <a:xfrm>
          <a:off x="0" y="0"/>
          <a:ext cx="6092825" cy="9334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</xdr:row>
      <xdr:rowOff>152400</xdr:rowOff>
    </xdr:from>
    <xdr:to>
      <xdr:col>11</xdr:col>
      <xdr:colOff>0</xdr:colOff>
      <xdr:row>6</xdr:row>
      <xdr:rowOff>100698</xdr:rowOff>
    </xdr:to>
    <xdr:grpSp>
      <xdr:nvGrpSpPr>
        <xdr:cNvPr id="3" name="Grupo 1">
          <a:extLst>
            <a:ext uri="{FF2B5EF4-FFF2-40B4-BE49-F238E27FC236}">
              <a16:creationId xmlns="" xmlns:a16="http://schemas.microsoft.com/office/drawing/2014/main" id="{D0EAACE6-45C2-4A99-9AA1-5AC49B6CA830}"/>
            </a:ext>
          </a:extLst>
        </xdr:cNvPr>
        <xdr:cNvGrpSpPr/>
      </xdr:nvGrpSpPr>
      <xdr:grpSpPr>
        <a:xfrm>
          <a:off x="10096500" y="476250"/>
          <a:ext cx="2219325" cy="595998"/>
          <a:chOff x="12740640" y="286278"/>
          <a:chExt cx="1560911" cy="841482"/>
        </a:xfrm>
      </xdr:grpSpPr>
      <xdr:pic>
        <xdr:nvPicPr>
          <xdr:cNvPr id="4" name="Imagen 2" descr="Camión Cisterna">
            <a:extLst>
              <a:ext uri="{FF2B5EF4-FFF2-40B4-BE49-F238E27FC236}">
                <a16:creationId xmlns="" xmlns:a16="http://schemas.microsoft.com/office/drawing/2014/main" id="{1B903531-27D2-4D12-8DCC-CFBBB46910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464540" y="419100"/>
            <a:ext cx="837011" cy="525762"/>
          </a:xfrm>
          <a:prstGeom prst="rect">
            <a:avLst/>
          </a:prstGeom>
          <a:ln>
            <a:noFill/>
          </a:ln>
          <a:effectLst>
            <a:softEdge rad="112500"/>
          </a:effectLst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="" xmlns:a16="http://schemas.microsoft.com/office/drawing/2014/main" id="{CCF3B190-4C5A-44C9-9CCE-DE178E4CFC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40640" y="286278"/>
            <a:ext cx="911078" cy="841482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acion%20del%20surtidor%20JULI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CION "/>
      <sheetName val="DIGITALIZACION POR FORMATO"/>
      <sheetName val="DATOS"/>
      <sheetName val="RUTAS"/>
      <sheetName val="Hoja1"/>
    </sheetNames>
    <sheetDataSet>
      <sheetData sheetId="0"/>
      <sheetData sheetId="1"/>
      <sheetData sheetId="2">
        <row r="2">
          <cell r="B2" t="str">
            <v>WILSON PEREZ</v>
          </cell>
          <cell r="C2">
            <v>1130245</v>
          </cell>
          <cell r="D2" t="str">
            <v>A16DR2K</v>
          </cell>
          <cell r="F2" t="str">
            <v>ANDES</v>
          </cell>
          <cell r="G2" t="str">
            <v>LA SODI</v>
          </cell>
        </row>
        <row r="3">
          <cell r="B3" t="str">
            <v>MARCELO VILLAMIZAR</v>
          </cell>
          <cell r="C3">
            <v>3062042</v>
          </cell>
          <cell r="D3" t="str">
            <v>DA754054</v>
          </cell>
          <cell r="F3" t="str">
            <v>ANDES</v>
          </cell>
          <cell r="G3" t="str">
            <v>SAN CRISTOBAL</v>
          </cell>
        </row>
        <row r="4">
          <cell r="B4" t="str">
            <v>JESUS VILLAMIZAR</v>
          </cell>
          <cell r="C4">
            <v>3064844</v>
          </cell>
          <cell r="D4" t="str">
            <v>DA724405</v>
          </cell>
          <cell r="F4" t="str">
            <v>ANDES</v>
          </cell>
          <cell r="G4" t="str">
            <v>LA FRIA</v>
          </cell>
        </row>
        <row r="5">
          <cell r="B5" t="str">
            <v>ELISAUL MONTILLA</v>
          </cell>
          <cell r="C5">
            <v>5027461</v>
          </cell>
          <cell r="D5" t="str">
            <v>DA761678</v>
          </cell>
          <cell r="F5" t="str">
            <v>ANDES</v>
          </cell>
          <cell r="G5" t="str">
            <v>SAN CRISTOBAL</v>
          </cell>
        </row>
        <row r="6">
          <cell r="B6" t="str">
            <v>DOMINGO REYES</v>
          </cell>
          <cell r="C6">
            <v>5318543</v>
          </cell>
          <cell r="D6" t="str">
            <v>A58EBOP</v>
          </cell>
          <cell r="F6" t="str">
            <v>OCCIDENTE</v>
          </cell>
          <cell r="G6" t="str">
            <v>GAS COMUNAL</v>
          </cell>
        </row>
        <row r="7">
          <cell r="B7" t="str">
            <v>PABLO PRATO</v>
          </cell>
          <cell r="C7">
            <v>5652648</v>
          </cell>
          <cell r="D7" t="str">
            <v>DA753693</v>
          </cell>
          <cell r="F7" t="str">
            <v>ANDES</v>
          </cell>
          <cell r="G7" t="str">
            <v>SAN CRISTOBAL</v>
          </cell>
        </row>
        <row r="8">
          <cell r="B8" t="str">
            <v>AMERICO RANGEL</v>
          </cell>
          <cell r="C8">
            <v>5680873</v>
          </cell>
          <cell r="D8" t="str">
            <v>A27DT4V</v>
          </cell>
          <cell r="F8" t="str">
            <v>ANDES</v>
          </cell>
          <cell r="G8" t="str">
            <v>LA FRIA</v>
          </cell>
        </row>
        <row r="9">
          <cell r="B9" t="str">
            <v>NICOLAS DELGADO</v>
          </cell>
          <cell r="C9">
            <v>5685821</v>
          </cell>
          <cell r="D9" t="str">
            <v>DA761249</v>
          </cell>
          <cell r="F9" t="str">
            <v>ANDES</v>
          </cell>
          <cell r="G9" t="str">
            <v>SAN CRISTOBAL</v>
          </cell>
        </row>
        <row r="10">
          <cell r="B10" t="str">
            <v>EURO MAVAREZ</v>
          </cell>
          <cell r="C10">
            <v>5717658</v>
          </cell>
          <cell r="D10" t="str">
            <v>DA761245</v>
          </cell>
          <cell r="F10" t="str">
            <v>ANDES</v>
          </cell>
          <cell r="G10" t="str">
            <v>SAN LORENZO</v>
          </cell>
        </row>
        <row r="11">
          <cell r="B11" t="str">
            <v>CARLOS JESUS MORILLO</v>
          </cell>
          <cell r="C11">
            <v>5753017</v>
          </cell>
          <cell r="D11" t="str">
            <v>DA753756</v>
          </cell>
          <cell r="F11" t="str">
            <v>ANDES</v>
          </cell>
          <cell r="G11" t="str">
            <v>SAN LORENZO</v>
          </cell>
        </row>
        <row r="12">
          <cell r="B12" t="str">
            <v>GUSTAVO GALVIS</v>
          </cell>
          <cell r="C12">
            <v>5803314</v>
          </cell>
          <cell r="D12" t="str">
            <v>NS000530</v>
          </cell>
          <cell r="F12" t="str">
            <v>OCCIDENTE</v>
          </cell>
          <cell r="G12" t="str">
            <v>MARACAIBO</v>
          </cell>
        </row>
        <row r="13">
          <cell r="B13" t="str">
            <v>ALEXANDER JOTA</v>
          </cell>
          <cell r="C13">
            <v>5810267</v>
          </cell>
          <cell r="D13" t="str">
            <v>A16DR1K</v>
          </cell>
          <cell r="F13" t="str">
            <v>OCCIDENTE</v>
          </cell>
          <cell r="G13" t="str">
            <v>MARACAIBO</v>
          </cell>
        </row>
        <row r="14">
          <cell r="B14" t="str">
            <v>LEOVIGILDO ANTONIO GARCIA</v>
          </cell>
          <cell r="C14">
            <v>5816694</v>
          </cell>
          <cell r="D14" t="str">
            <v>NS000479</v>
          </cell>
          <cell r="F14" t="str">
            <v>OCCIDENTE</v>
          </cell>
          <cell r="G14" t="str">
            <v>MARACAIBO</v>
          </cell>
        </row>
        <row r="15">
          <cell r="B15" t="str">
            <v>GUILLERMO CASTELLANO</v>
          </cell>
          <cell r="C15">
            <v>5839054</v>
          </cell>
          <cell r="D15" t="str">
            <v>A57EB1P</v>
          </cell>
          <cell r="F15" t="str">
            <v>OCCIDENTE</v>
          </cell>
          <cell r="G15" t="str">
            <v>GAS COMUNAL</v>
          </cell>
        </row>
        <row r="16">
          <cell r="B16" t="str">
            <v>ELIGO DOMOROMO</v>
          </cell>
          <cell r="C16">
            <v>5931765</v>
          </cell>
          <cell r="D16" t="str">
            <v>PT501883</v>
          </cell>
          <cell r="F16" t="str">
            <v>OCCIDENTE</v>
          </cell>
          <cell r="G16" t="str">
            <v>VALERA</v>
          </cell>
        </row>
        <row r="17">
          <cell r="B17" t="str">
            <v xml:space="preserve">  BERNARDINO ARELLANO</v>
          </cell>
          <cell r="C17">
            <v>6172436</v>
          </cell>
          <cell r="D17" t="str">
            <v>DA753790</v>
          </cell>
          <cell r="F17" t="str">
            <v>ANDES</v>
          </cell>
          <cell r="G17" t="str">
            <v>LA FRIA</v>
          </cell>
        </row>
        <row r="18">
          <cell r="B18" t="str">
            <v>DANIEL OTTERO</v>
          </cell>
          <cell r="C18">
            <v>6748921</v>
          </cell>
          <cell r="D18" t="str">
            <v>OTERRO</v>
          </cell>
          <cell r="F18" t="str">
            <v>OCCIDENTE</v>
          </cell>
          <cell r="G18" t="str">
            <v>MARACAIBO</v>
          </cell>
        </row>
        <row r="19">
          <cell r="B19" t="str">
            <v>ENI FERNANDEZ</v>
          </cell>
          <cell r="C19">
            <v>6834834</v>
          </cell>
          <cell r="D19" t="str">
            <v>NS000481</v>
          </cell>
          <cell r="F19" t="str">
            <v>OCCIDENTE</v>
          </cell>
          <cell r="G19" t="str">
            <v>MARACAIBO</v>
          </cell>
        </row>
        <row r="20">
          <cell r="B20" t="str">
            <v>WILLIAM MORALES</v>
          </cell>
          <cell r="C20">
            <v>7237132</v>
          </cell>
          <cell r="D20" t="str">
            <v>A33AY1C</v>
          </cell>
          <cell r="F20" t="str">
            <v>OCCIDENTE</v>
          </cell>
          <cell r="G20" t="str">
            <v>POLIODUCTO</v>
          </cell>
        </row>
        <row r="21">
          <cell r="B21" t="str">
            <v>OSMER NAVARRO</v>
          </cell>
          <cell r="C21">
            <v>7613744</v>
          </cell>
          <cell r="D21" t="str">
            <v>NS000465</v>
          </cell>
          <cell r="F21" t="str">
            <v>OCCIDENTE</v>
          </cell>
          <cell r="G21" t="str">
            <v>MARACAIBO</v>
          </cell>
        </row>
        <row r="22">
          <cell r="B22" t="str">
            <v>EUDO CARDENAS</v>
          </cell>
          <cell r="C22">
            <v>7624986</v>
          </cell>
          <cell r="D22" t="str">
            <v>DA746002</v>
          </cell>
          <cell r="F22" t="str">
            <v>OCCIDENTE</v>
          </cell>
          <cell r="G22" t="str">
            <v>MARACAIBO</v>
          </cell>
        </row>
        <row r="23">
          <cell r="B23" t="str">
            <v>ENDER FERNANDEZ</v>
          </cell>
          <cell r="C23">
            <v>7627146</v>
          </cell>
          <cell r="D23" t="str">
            <v>NS000484</v>
          </cell>
          <cell r="F23" t="str">
            <v>OCCIDENTE</v>
          </cell>
          <cell r="G23" t="str">
            <v>MARACAIBO</v>
          </cell>
        </row>
        <row r="24">
          <cell r="B24" t="str">
            <v>LEONEL ARIAS</v>
          </cell>
          <cell r="C24">
            <v>7690317</v>
          </cell>
          <cell r="D24" t="str">
            <v>NS000498</v>
          </cell>
          <cell r="F24" t="str">
            <v>OCCIDENTE</v>
          </cell>
          <cell r="G24" t="str">
            <v>MARACAIBO</v>
          </cell>
        </row>
        <row r="25">
          <cell r="B25" t="str">
            <v>LINO MONTIEL</v>
          </cell>
          <cell r="C25">
            <v>7691515</v>
          </cell>
          <cell r="D25" t="str">
            <v>A74EE7G</v>
          </cell>
          <cell r="F25" t="str">
            <v>OCCIDENTE</v>
          </cell>
          <cell r="G25" t="str">
            <v>MARACAIBO</v>
          </cell>
        </row>
        <row r="26">
          <cell r="B26" t="str">
            <v>EDGAR HERNANDEZ</v>
          </cell>
          <cell r="C26">
            <v>7722809</v>
          </cell>
          <cell r="D26" t="str">
            <v>A74EE7G</v>
          </cell>
          <cell r="F26" t="str">
            <v>OCCIDENTE</v>
          </cell>
          <cell r="G26" t="str">
            <v>MARACAIBO</v>
          </cell>
        </row>
        <row r="27">
          <cell r="B27" t="str">
            <v>ANTONIO MONTILLA</v>
          </cell>
          <cell r="C27">
            <v>7732425</v>
          </cell>
          <cell r="D27" t="str">
            <v>DA761724</v>
          </cell>
          <cell r="F27" t="str">
            <v>OCCIDENTE</v>
          </cell>
          <cell r="G27" t="str">
            <v>MARACAIBO</v>
          </cell>
        </row>
        <row r="28">
          <cell r="B28" t="str">
            <v>TERRY RODRIGUEZ</v>
          </cell>
          <cell r="C28">
            <v>7768830</v>
          </cell>
          <cell r="D28" t="str">
            <v>DA761701</v>
          </cell>
          <cell r="F28" t="str">
            <v>OCCIDENTE</v>
          </cell>
          <cell r="G28" t="str">
            <v>MARACAIBO</v>
          </cell>
        </row>
        <row r="29">
          <cell r="B29" t="str">
            <v>ERNESTO CARDENAS</v>
          </cell>
          <cell r="C29">
            <v>7772722</v>
          </cell>
          <cell r="D29" t="str">
            <v>A26DT5V</v>
          </cell>
          <cell r="F29" t="str">
            <v>OCCIDENTE</v>
          </cell>
          <cell r="G29" t="str">
            <v>MARACAIBO</v>
          </cell>
        </row>
        <row r="30">
          <cell r="B30" t="str">
            <v>WOLFANG BOHORQUEZ</v>
          </cell>
          <cell r="C30">
            <v>7814431</v>
          </cell>
          <cell r="D30" t="str">
            <v>A51EB7P</v>
          </cell>
          <cell r="F30" t="str">
            <v>OCCIDENTE</v>
          </cell>
          <cell r="G30" t="str">
            <v>MARACAIBO</v>
          </cell>
        </row>
        <row r="31">
          <cell r="B31" t="str">
            <v>JOSE MORILLO</v>
          </cell>
          <cell r="C31">
            <v>7817079</v>
          </cell>
          <cell r="D31" t="str">
            <v>NS000514</v>
          </cell>
          <cell r="F31" t="str">
            <v>OCCIDENTE</v>
          </cell>
          <cell r="G31" t="str">
            <v>MARACAIBO</v>
          </cell>
        </row>
        <row r="32">
          <cell r="B32" t="str">
            <v>JUAN ZAMBRANO</v>
          </cell>
          <cell r="C32">
            <v>7828311</v>
          </cell>
          <cell r="D32" t="str">
            <v>A16DRK1</v>
          </cell>
          <cell r="F32" t="str">
            <v>OCCIDENTE</v>
          </cell>
          <cell r="G32" t="str">
            <v>VALERA</v>
          </cell>
        </row>
        <row r="33">
          <cell r="B33" t="str">
            <v xml:space="preserve">  JESUS BELLOSO</v>
          </cell>
          <cell r="C33">
            <v>7832974</v>
          </cell>
          <cell r="D33" t="str">
            <v>DA724030</v>
          </cell>
          <cell r="F33" t="str">
            <v>OCCIDENTE</v>
          </cell>
          <cell r="G33" t="str">
            <v>MARACAIBO</v>
          </cell>
        </row>
        <row r="34">
          <cell r="B34" t="str">
            <v>ALEXIS BARRAES</v>
          </cell>
          <cell r="C34">
            <v>7836217</v>
          </cell>
          <cell r="D34" t="str">
            <v>DA761665</v>
          </cell>
          <cell r="F34" t="str">
            <v>ANDES</v>
          </cell>
          <cell r="G34" t="str">
            <v>SAN LORENZO</v>
          </cell>
        </row>
        <row r="35">
          <cell r="B35" t="str">
            <v>WILLIAM MORLES</v>
          </cell>
          <cell r="C35">
            <v>7837123</v>
          </cell>
          <cell r="D35" t="str">
            <v>A33AYIC</v>
          </cell>
          <cell r="F35" t="str">
            <v>OCCIDENTE</v>
          </cell>
          <cell r="G35" t="str">
            <v>DSI</v>
          </cell>
        </row>
        <row r="36">
          <cell r="B36" t="str">
            <v>VICTOR VILLACINDO</v>
          </cell>
          <cell r="C36">
            <v>7860208</v>
          </cell>
          <cell r="D36" t="str">
            <v>PT501887</v>
          </cell>
          <cell r="F36" t="str">
            <v>OCCIDENTE</v>
          </cell>
          <cell r="G36" t="str">
            <v>VALERA</v>
          </cell>
        </row>
        <row r="37">
          <cell r="B37" t="str">
            <v>MARCOS CASTELLANOS</v>
          </cell>
          <cell r="C37">
            <v>7861749</v>
          </cell>
          <cell r="D37" t="str">
            <v>A16DR7K</v>
          </cell>
          <cell r="F37" t="str">
            <v>ANDES</v>
          </cell>
          <cell r="G37" t="str">
            <v>SAN LORENZO</v>
          </cell>
        </row>
        <row r="38">
          <cell r="B38" t="str">
            <v xml:space="preserve">ROMER BENITO CHACIN </v>
          </cell>
          <cell r="C38">
            <v>7890991</v>
          </cell>
          <cell r="D38" t="str">
            <v>A59DE6S</v>
          </cell>
          <cell r="F38" t="str">
            <v>OCCIDENTE</v>
          </cell>
          <cell r="G38" t="str">
            <v>SAMH</v>
          </cell>
        </row>
        <row r="39">
          <cell r="B39" t="str">
            <v>JAIRO GARRIDO</v>
          </cell>
          <cell r="C39">
            <v>7900810</v>
          </cell>
          <cell r="D39" t="str">
            <v>DA761671</v>
          </cell>
          <cell r="F39" t="str">
            <v>ANDES</v>
          </cell>
          <cell r="G39" t="str">
            <v>SAN CRISTOBAL</v>
          </cell>
        </row>
        <row r="40">
          <cell r="B40" t="str">
            <v>JAIRO GARRIDO</v>
          </cell>
          <cell r="C40">
            <v>7900819</v>
          </cell>
          <cell r="D40" t="str">
            <v>DA724028</v>
          </cell>
          <cell r="F40" t="str">
            <v>ANDES</v>
          </cell>
          <cell r="G40" t="str">
            <v>SAN CRISTOBAL</v>
          </cell>
        </row>
        <row r="41">
          <cell r="B41" t="str">
            <v xml:space="preserve">HENRY GONZALEZ </v>
          </cell>
          <cell r="C41">
            <v>7972506</v>
          </cell>
          <cell r="D41" t="str">
            <v>DA761419</v>
          </cell>
          <cell r="F41" t="str">
            <v>ANDES</v>
          </cell>
          <cell r="G41" t="str">
            <v>SAN LORENZO</v>
          </cell>
        </row>
        <row r="42">
          <cell r="B42" t="str">
            <v>MISAEL FINOL</v>
          </cell>
          <cell r="C42">
            <v>7977558</v>
          </cell>
          <cell r="D42" t="str">
            <v>A74EE2G</v>
          </cell>
          <cell r="F42" t="str">
            <v>OCCIDENTE</v>
          </cell>
          <cell r="G42" t="str">
            <v>MARACAIBO</v>
          </cell>
        </row>
        <row r="43">
          <cell r="B43" t="str">
            <v xml:space="preserve">  JOSE YAMID SANCHEZ</v>
          </cell>
          <cell r="C43">
            <v>8031606</v>
          </cell>
          <cell r="D43" t="str">
            <v>A72EE9G</v>
          </cell>
          <cell r="F43" t="str">
            <v>OCCIDENTE</v>
          </cell>
          <cell r="G43" t="str">
            <v>VIGIA</v>
          </cell>
        </row>
        <row r="44">
          <cell r="B44" t="str">
            <v xml:space="preserve">EDGARD RIVAS </v>
          </cell>
          <cell r="C44">
            <v>8042352</v>
          </cell>
          <cell r="D44" t="str">
            <v>NS000499</v>
          </cell>
          <cell r="F44" t="str">
            <v>ANDES</v>
          </cell>
          <cell r="G44" t="str">
            <v>SAN CRISTOBAL</v>
          </cell>
        </row>
        <row r="45">
          <cell r="B45" t="str">
            <v>MIGUEL JIMENEZ</v>
          </cell>
          <cell r="C45">
            <v>8071561</v>
          </cell>
          <cell r="D45" t="str">
            <v>DA761289</v>
          </cell>
          <cell r="F45" t="str">
            <v>ANDES</v>
          </cell>
          <cell r="G45" t="str">
            <v>SAN CRISTOBAL</v>
          </cell>
        </row>
        <row r="46">
          <cell r="B46" t="str">
            <v>CARLOS MALAGUERA</v>
          </cell>
          <cell r="C46">
            <v>8089200</v>
          </cell>
          <cell r="D46" t="str">
            <v>A42EE5G</v>
          </cell>
          <cell r="F46" t="str">
            <v>ANDES</v>
          </cell>
          <cell r="G46" t="str">
            <v>VIGIA</v>
          </cell>
        </row>
        <row r="47">
          <cell r="B47" t="str">
            <v>JAIRO PRISCO</v>
          </cell>
          <cell r="C47">
            <v>8095135</v>
          </cell>
          <cell r="D47" t="str">
            <v>DA723975</v>
          </cell>
          <cell r="F47" t="str">
            <v>ANDES</v>
          </cell>
          <cell r="G47" t="str">
            <v>SAN CRISTOBAL</v>
          </cell>
        </row>
        <row r="48">
          <cell r="B48" t="str">
            <v>LUIS GUERRERO</v>
          </cell>
          <cell r="C48">
            <v>8098889</v>
          </cell>
          <cell r="D48" t="str">
            <v>DA761802</v>
          </cell>
          <cell r="F48" t="str">
            <v>ANDES</v>
          </cell>
          <cell r="G48" t="str">
            <v>LA FRIA</v>
          </cell>
        </row>
        <row r="49">
          <cell r="B49" t="str">
            <v>JESUS GUILLEN</v>
          </cell>
          <cell r="C49">
            <v>8100217</v>
          </cell>
          <cell r="D49" t="str">
            <v>DA753516</v>
          </cell>
          <cell r="F49" t="str">
            <v>ANDES</v>
          </cell>
          <cell r="G49" t="str">
            <v>SAN CRISTOBAL</v>
          </cell>
        </row>
        <row r="50">
          <cell r="B50" t="str">
            <v xml:space="preserve">DAVID COLMENARES </v>
          </cell>
          <cell r="C50">
            <v>8101587</v>
          </cell>
          <cell r="D50" t="str">
            <v>A24DT0V</v>
          </cell>
          <cell r="F50" t="str">
            <v>ANDES</v>
          </cell>
          <cell r="G50" t="str">
            <v>LA FRIA</v>
          </cell>
        </row>
        <row r="51">
          <cell r="B51" t="str">
            <v xml:space="preserve">    JOSE ALEXANDER CACERES</v>
          </cell>
          <cell r="C51">
            <v>8101959</v>
          </cell>
          <cell r="D51" t="str">
            <v>A16DR9K</v>
          </cell>
          <cell r="F51" t="str">
            <v>ANDES</v>
          </cell>
          <cell r="G51" t="str">
            <v>LA FRIA</v>
          </cell>
        </row>
        <row r="52">
          <cell r="B52" t="str">
            <v>JESUS COLMENARES</v>
          </cell>
          <cell r="C52">
            <v>8103499</v>
          </cell>
          <cell r="D52" t="str">
            <v>DA745898</v>
          </cell>
          <cell r="F52" t="str">
            <v>ANDES</v>
          </cell>
          <cell r="G52" t="str">
            <v>SAN CRISTOBAL</v>
          </cell>
        </row>
        <row r="53">
          <cell r="B53" t="str">
            <v>FREDDY SEGOVIA</v>
          </cell>
          <cell r="C53">
            <v>8104547</v>
          </cell>
          <cell r="D53" t="str">
            <v>A23DT8V</v>
          </cell>
          <cell r="F53" t="str">
            <v>ANDES</v>
          </cell>
          <cell r="G53" t="str">
            <v>LA FRIA</v>
          </cell>
        </row>
        <row r="54">
          <cell r="B54" t="str">
            <v>WILLIAM GARCIA</v>
          </cell>
          <cell r="C54">
            <v>8104930</v>
          </cell>
          <cell r="D54" t="str">
            <v>A25DT0V</v>
          </cell>
          <cell r="F54" t="str">
            <v>ANDES</v>
          </cell>
          <cell r="G54" t="str">
            <v>LA FRIA</v>
          </cell>
        </row>
        <row r="55">
          <cell r="B55" t="str">
            <v xml:space="preserve">FREDDY GUERRERO </v>
          </cell>
          <cell r="C55">
            <v>8106096</v>
          </cell>
          <cell r="D55" t="str">
            <v>DA753487</v>
          </cell>
          <cell r="F55" t="str">
            <v>ANDES</v>
          </cell>
          <cell r="G55" t="str">
            <v>SAN CRISTOBAL</v>
          </cell>
        </row>
        <row r="56">
          <cell r="B56" t="str">
            <v>MARINO ALVIAREZ</v>
          </cell>
          <cell r="C56">
            <v>8106412</v>
          </cell>
          <cell r="D56" t="str">
            <v>DA754033</v>
          </cell>
          <cell r="F56" t="str">
            <v>ANDES</v>
          </cell>
          <cell r="G56" t="str">
            <v>SAN CRISTOBAL</v>
          </cell>
        </row>
        <row r="57">
          <cell r="B57" t="str">
            <v xml:space="preserve">  JESUS ANDRADE</v>
          </cell>
          <cell r="C57">
            <v>8108913</v>
          </cell>
          <cell r="D57" t="str">
            <v>DA746006</v>
          </cell>
          <cell r="F57" t="str">
            <v>ANDES</v>
          </cell>
          <cell r="G57" t="str">
            <v>SAN CRISTOBAL</v>
          </cell>
        </row>
        <row r="58">
          <cell r="B58" t="str">
            <v xml:space="preserve">  ALEXI COLMENARES</v>
          </cell>
          <cell r="C58">
            <v>8109543</v>
          </cell>
          <cell r="D58" t="str">
            <v>DA746062</v>
          </cell>
          <cell r="F58" t="str">
            <v>ANDES</v>
          </cell>
          <cell r="G58" t="str">
            <v>SAN CRISTOBAL</v>
          </cell>
        </row>
        <row r="59">
          <cell r="B59" t="str">
            <v>LUIS ROSALES</v>
          </cell>
          <cell r="C59">
            <v>8109749</v>
          </cell>
          <cell r="D59" t="str">
            <v>DA754121</v>
          </cell>
          <cell r="F59" t="str">
            <v>ANDES</v>
          </cell>
          <cell r="G59" t="str">
            <v>LA FRIA</v>
          </cell>
        </row>
        <row r="60">
          <cell r="B60" t="str">
            <v xml:space="preserve">  NESTOR MEDINA</v>
          </cell>
          <cell r="C60">
            <v>8109804</v>
          </cell>
          <cell r="D60" t="str">
            <v>PT501947</v>
          </cell>
          <cell r="F60" t="str">
            <v>ANDES</v>
          </cell>
          <cell r="G60" t="str">
            <v>LA FRIA</v>
          </cell>
        </row>
        <row r="61">
          <cell r="B61" t="str">
            <v>WILLIAMS GARCIA</v>
          </cell>
          <cell r="C61">
            <v>8109930</v>
          </cell>
          <cell r="D61" t="str">
            <v>A25DTOV</v>
          </cell>
          <cell r="F61" t="str">
            <v>ANDES</v>
          </cell>
          <cell r="G61" t="str">
            <v>LA FRIA</v>
          </cell>
        </row>
        <row r="62">
          <cell r="B62" t="str">
            <v>JORGE VIVAS</v>
          </cell>
          <cell r="C62">
            <v>8109959</v>
          </cell>
          <cell r="D62" t="str">
            <v>DA761675</v>
          </cell>
          <cell r="F62" t="str">
            <v>ANDES</v>
          </cell>
          <cell r="G62" t="str">
            <v>SAN CRISTOBAL</v>
          </cell>
        </row>
        <row r="63">
          <cell r="B63" t="str">
            <v>RENNY JOSE RAMIREZ</v>
          </cell>
          <cell r="C63">
            <v>8501579</v>
          </cell>
          <cell r="D63" t="str">
            <v>A30EB6P</v>
          </cell>
          <cell r="F63" t="str">
            <v>OCCIDENTE</v>
          </cell>
          <cell r="G63" t="str">
            <v>DSI</v>
          </cell>
        </row>
        <row r="64">
          <cell r="B64" t="str">
            <v>FREDDY CALANDRIELLO</v>
          </cell>
          <cell r="C64">
            <v>8695929</v>
          </cell>
          <cell r="D64" t="str">
            <v>DA761730</v>
          </cell>
          <cell r="F64" t="str">
            <v>OCCIDENTE</v>
          </cell>
          <cell r="G64" t="str">
            <v>MARACAIBO</v>
          </cell>
        </row>
        <row r="65">
          <cell r="B65" t="str">
            <v>ALEXANDER MARCANO</v>
          </cell>
          <cell r="C65">
            <v>8698698</v>
          </cell>
          <cell r="D65" t="str">
            <v>DA753699</v>
          </cell>
          <cell r="F65" t="str">
            <v>OCCIDENTE</v>
          </cell>
          <cell r="G65" t="str">
            <v>SAN LORENZO</v>
          </cell>
        </row>
        <row r="66">
          <cell r="B66" t="str">
            <v>ALI ACOSTA</v>
          </cell>
          <cell r="C66">
            <v>8848475</v>
          </cell>
          <cell r="D66" t="str">
            <v>DA753814</v>
          </cell>
          <cell r="F66" t="str">
            <v>ANDES</v>
          </cell>
          <cell r="G66" t="str">
            <v>SAN CRISTOBAL</v>
          </cell>
        </row>
        <row r="67">
          <cell r="B67" t="str">
            <v>FREDDY SUAREZ</v>
          </cell>
          <cell r="C67">
            <v>9147515</v>
          </cell>
          <cell r="D67" t="str">
            <v>DA754142</v>
          </cell>
          <cell r="F67" t="str">
            <v>ANDES</v>
          </cell>
          <cell r="G67" t="str">
            <v>LA FRIA</v>
          </cell>
        </row>
        <row r="68">
          <cell r="B68" t="str">
            <v>ENRIQUE GIL</v>
          </cell>
          <cell r="C68">
            <v>9162569</v>
          </cell>
          <cell r="D68" t="str">
            <v>A71EE8G</v>
          </cell>
          <cell r="F68" t="str">
            <v>OCCIDENTE</v>
          </cell>
          <cell r="G68" t="str">
            <v>VALERA</v>
          </cell>
        </row>
        <row r="69">
          <cell r="B69" t="str">
            <v>JOSE VICENTE PINEDA</v>
          </cell>
          <cell r="C69">
            <v>9185347</v>
          </cell>
          <cell r="D69" t="str">
            <v>A29DT9V</v>
          </cell>
          <cell r="F69" t="str">
            <v>ANDES</v>
          </cell>
          <cell r="G69" t="str">
            <v>LA FRIA</v>
          </cell>
        </row>
        <row r="70">
          <cell r="B70" t="str">
            <v xml:space="preserve">  ANDRES JAIMES</v>
          </cell>
          <cell r="C70">
            <v>9186779</v>
          </cell>
          <cell r="D70" t="str">
            <v>DA753402</v>
          </cell>
          <cell r="F70" t="str">
            <v>ANDES</v>
          </cell>
          <cell r="G70" t="str">
            <v>LA FRIA</v>
          </cell>
        </row>
        <row r="71">
          <cell r="B71" t="str">
            <v>GARIBARDI LOPEZ</v>
          </cell>
          <cell r="C71">
            <v>9190954</v>
          </cell>
          <cell r="D71" t="str">
            <v>A08AV1T</v>
          </cell>
          <cell r="F71" t="str">
            <v>ANDES</v>
          </cell>
          <cell r="G71" t="str">
            <v>LA FRIA</v>
          </cell>
        </row>
        <row r="72">
          <cell r="B72" t="str">
            <v>BENJAMIN VILLAMIZAR</v>
          </cell>
          <cell r="C72">
            <v>9193292</v>
          </cell>
          <cell r="D72" t="str">
            <v>DA753506</v>
          </cell>
          <cell r="F72" t="str">
            <v>ANDES</v>
          </cell>
          <cell r="G72" t="str">
            <v>LA FRIA</v>
          </cell>
        </row>
        <row r="73">
          <cell r="B73" t="str">
            <v>NELSON MENDOZA</v>
          </cell>
          <cell r="C73">
            <v>9210106</v>
          </cell>
          <cell r="D73" t="str">
            <v>DA753826</v>
          </cell>
          <cell r="F73" t="str">
            <v>ANDES</v>
          </cell>
          <cell r="G73" t="str">
            <v>SAN CRISTOBAL</v>
          </cell>
        </row>
        <row r="74">
          <cell r="B74" t="str">
            <v>FRANCISCO COLMENARES</v>
          </cell>
          <cell r="C74">
            <v>9212881</v>
          </cell>
          <cell r="D74" t="str">
            <v>DA724277</v>
          </cell>
          <cell r="F74" t="str">
            <v>ANDES</v>
          </cell>
          <cell r="G74" t="str">
            <v>SAN CRISTOBAL</v>
          </cell>
        </row>
        <row r="75">
          <cell r="B75" t="str">
            <v>JOSE CARRERO</v>
          </cell>
          <cell r="C75">
            <v>9221328</v>
          </cell>
          <cell r="D75" t="str">
            <v>DA723905</v>
          </cell>
          <cell r="F75" t="str">
            <v>ANDES</v>
          </cell>
          <cell r="G75" t="str">
            <v>SAN CRISTOBAL</v>
          </cell>
        </row>
        <row r="76">
          <cell r="B76" t="str">
            <v>JOSE MIGUEL CHACON</v>
          </cell>
          <cell r="C76">
            <v>9222195</v>
          </cell>
          <cell r="D76" t="str">
            <v>DA745902</v>
          </cell>
          <cell r="F76" t="str">
            <v>ANDES</v>
          </cell>
          <cell r="G76" t="str">
            <v>SAN CRISTOBAL</v>
          </cell>
        </row>
        <row r="77">
          <cell r="B77" t="str">
            <v>JOSE GUERRERO</v>
          </cell>
          <cell r="C77">
            <v>9224510</v>
          </cell>
          <cell r="D77" t="str">
            <v>A94AI1C</v>
          </cell>
          <cell r="F77" t="str">
            <v>ANDES</v>
          </cell>
          <cell r="G77" t="str">
            <v>SAN CRISTOBAL</v>
          </cell>
        </row>
        <row r="78">
          <cell r="B78" t="str">
            <v>DENIS QUINTERO</v>
          </cell>
          <cell r="C78">
            <v>9243803</v>
          </cell>
          <cell r="D78" t="str">
            <v>DA754046</v>
          </cell>
          <cell r="F78" t="str">
            <v>OCCIDENTE</v>
          </cell>
          <cell r="G78" t="str">
            <v>SAN CRISTOBAL</v>
          </cell>
        </row>
        <row r="79">
          <cell r="B79" t="str">
            <v>PEDRO RIVAS</v>
          </cell>
          <cell r="C79">
            <v>9312763</v>
          </cell>
          <cell r="D79" t="str">
            <v>A40EE4G</v>
          </cell>
          <cell r="F79" t="str">
            <v>OCCIDENTE</v>
          </cell>
          <cell r="G79" t="str">
            <v>VALERA</v>
          </cell>
        </row>
        <row r="80">
          <cell r="B80" t="str">
            <v>EFRAIN GUERRERO</v>
          </cell>
          <cell r="C80">
            <v>9315762</v>
          </cell>
          <cell r="D80" t="str">
            <v>A43EE3G</v>
          </cell>
          <cell r="F80" t="str">
            <v>OCCIDENTE</v>
          </cell>
          <cell r="G80" t="str">
            <v>VALERA</v>
          </cell>
        </row>
        <row r="81">
          <cell r="B81" t="str">
            <v>JOSE ROSALES</v>
          </cell>
          <cell r="C81">
            <v>9341184</v>
          </cell>
          <cell r="D81" t="str">
            <v>A17DR1K</v>
          </cell>
          <cell r="F81" t="str">
            <v>ANDES</v>
          </cell>
          <cell r="G81" t="str">
            <v>SAN CRISTOBAL</v>
          </cell>
        </row>
        <row r="82">
          <cell r="B82" t="str">
            <v>ANSELMO COLMENARES</v>
          </cell>
          <cell r="C82">
            <v>9341396</v>
          </cell>
          <cell r="D82" t="str">
            <v>DA761793</v>
          </cell>
          <cell r="F82" t="str">
            <v>ANDES</v>
          </cell>
          <cell r="G82" t="str">
            <v>SAN CRISTOBAL</v>
          </cell>
        </row>
        <row r="83">
          <cell r="B83" t="str">
            <v>JOSE LUIS CONTRERAS</v>
          </cell>
          <cell r="C83">
            <v>9341901</v>
          </cell>
          <cell r="D83" t="str">
            <v>A29DT1V</v>
          </cell>
          <cell r="F83" t="str">
            <v>ANDES</v>
          </cell>
          <cell r="G83" t="str">
            <v>LA FRIA</v>
          </cell>
        </row>
        <row r="84">
          <cell r="B84" t="str">
            <v>YOVANI ROSALES</v>
          </cell>
          <cell r="C84">
            <v>9342190</v>
          </cell>
          <cell r="D84" t="str">
            <v>DA754049</v>
          </cell>
          <cell r="F84" t="str">
            <v>ANDES</v>
          </cell>
          <cell r="G84" t="str">
            <v>SAN CRISTOBAL</v>
          </cell>
        </row>
        <row r="85">
          <cell r="B85" t="str">
            <v>ANGEL RAMIREZ</v>
          </cell>
          <cell r="C85">
            <v>9342669</v>
          </cell>
          <cell r="D85" t="str">
            <v>DA753697</v>
          </cell>
          <cell r="F85" t="str">
            <v>ANDES</v>
          </cell>
          <cell r="G85" t="str">
            <v>SAN CRISTOBAL</v>
          </cell>
        </row>
        <row r="86">
          <cell r="B86" t="str">
            <v>WUILIAN PARRA</v>
          </cell>
          <cell r="C86">
            <v>9344057</v>
          </cell>
          <cell r="D86" t="str">
            <v>DA754059</v>
          </cell>
          <cell r="F86" t="str">
            <v>ANDES</v>
          </cell>
          <cell r="G86" t="str">
            <v>LA FRIA</v>
          </cell>
        </row>
        <row r="87">
          <cell r="B87" t="str">
            <v>JOSE RAMIREZ</v>
          </cell>
          <cell r="C87">
            <v>9344408</v>
          </cell>
          <cell r="D87" t="str">
            <v>A28DT5V</v>
          </cell>
          <cell r="F87" t="str">
            <v>ANDES</v>
          </cell>
          <cell r="G87" t="str">
            <v>LA FRIA</v>
          </cell>
        </row>
        <row r="88">
          <cell r="B88" t="str">
            <v>JOSE BENJAMIN MORENO</v>
          </cell>
          <cell r="C88">
            <v>9344998</v>
          </cell>
          <cell r="D88" t="str">
            <v>A25DT5V</v>
          </cell>
          <cell r="F88" t="str">
            <v>ANDES</v>
          </cell>
          <cell r="G88" t="str">
            <v>LA FRIA</v>
          </cell>
        </row>
        <row r="89">
          <cell r="B89" t="str">
            <v>ULPIANO ROSALES</v>
          </cell>
          <cell r="C89">
            <v>9345481</v>
          </cell>
          <cell r="D89" t="str">
            <v>A23DT9V</v>
          </cell>
          <cell r="F89" t="str">
            <v>ANDES</v>
          </cell>
          <cell r="G89" t="str">
            <v>LA FRIA</v>
          </cell>
        </row>
        <row r="90">
          <cell r="B90" t="str">
            <v>WILMER CHAVEZ</v>
          </cell>
          <cell r="C90">
            <v>9346153</v>
          </cell>
          <cell r="D90" t="str">
            <v>DA723964</v>
          </cell>
          <cell r="F90" t="str">
            <v>ANDES</v>
          </cell>
          <cell r="G90" t="str">
            <v>SAN CRISTOBAL</v>
          </cell>
        </row>
        <row r="91">
          <cell r="B91" t="str">
            <v>ROBINSON PEREZ</v>
          </cell>
          <cell r="C91">
            <v>9348283</v>
          </cell>
          <cell r="D91" t="str">
            <v>DA753694</v>
          </cell>
          <cell r="F91" t="str">
            <v>ANDES</v>
          </cell>
          <cell r="G91" t="str">
            <v>SAN CRISTOBAL</v>
          </cell>
        </row>
        <row r="92">
          <cell r="B92" t="str">
            <v>ROBERTO CHACON</v>
          </cell>
          <cell r="C92">
            <v>9348810</v>
          </cell>
          <cell r="D92" t="str">
            <v>DA724416</v>
          </cell>
          <cell r="F92" t="str">
            <v>ANDES</v>
          </cell>
          <cell r="G92" t="str">
            <v>SAN CRISTOBAL</v>
          </cell>
        </row>
        <row r="93">
          <cell r="B93" t="str">
            <v>RICHARD ZAMBRANO</v>
          </cell>
          <cell r="C93">
            <v>9349377</v>
          </cell>
          <cell r="D93" t="str">
            <v>DA724265</v>
          </cell>
          <cell r="F93" t="str">
            <v>ANDES</v>
          </cell>
          <cell r="G93" t="str">
            <v>LA FRIA</v>
          </cell>
        </row>
        <row r="94">
          <cell r="B94" t="str">
            <v xml:space="preserve">  GERARDO PORRAS</v>
          </cell>
          <cell r="C94">
            <v>9349496</v>
          </cell>
          <cell r="D94" t="str">
            <v>DA761723</v>
          </cell>
          <cell r="F94" t="str">
            <v>ANDES</v>
          </cell>
          <cell r="G94" t="str">
            <v>LA FRIA</v>
          </cell>
        </row>
        <row r="95">
          <cell r="B95" t="str">
            <v>JAIRO GALVIZ</v>
          </cell>
          <cell r="C95">
            <v>9349524</v>
          </cell>
          <cell r="D95" t="str">
            <v>NS000526</v>
          </cell>
          <cell r="F95" t="str">
            <v>ANDES</v>
          </cell>
          <cell r="G95" t="str">
            <v>SAN CRISTOBAL</v>
          </cell>
        </row>
        <row r="96">
          <cell r="B96" t="str">
            <v>JHONNY CASANOVA</v>
          </cell>
          <cell r="C96">
            <v>9349657</v>
          </cell>
          <cell r="D96" t="str">
            <v>A12DR3K</v>
          </cell>
          <cell r="F96" t="str">
            <v>ANDES</v>
          </cell>
          <cell r="G96" t="str">
            <v>SAN CRISTOBAL</v>
          </cell>
        </row>
        <row r="97">
          <cell r="B97" t="str">
            <v>LUZIO ZAMBRANO</v>
          </cell>
          <cell r="C97">
            <v>9353770</v>
          </cell>
          <cell r="D97" t="str">
            <v>NS000495</v>
          </cell>
          <cell r="F97" t="str">
            <v>ANDES</v>
          </cell>
          <cell r="G97" t="str">
            <v>LA FRIA</v>
          </cell>
        </row>
        <row r="98">
          <cell r="B98" t="str">
            <v>CRISTOBAL ZAMBRANO</v>
          </cell>
          <cell r="C98">
            <v>9354872</v>
          </cell>
          <cell r="D98" t="str">
            <v>DA754149</v>
          </cell>
          <cell r="F98" t="str">
            <v>ANDES</v>
          </cell>
          <cell r="G98" t="str">
            <v>LA FRIA</v>
          </cell>
        </row>
        <row r="99">
          <cell r="B99" t="str">
            <v xml:space="preserve">  DESPACIANO RAMIREZ </v>
          </cell>
          <cell r="C99">
            <v>9355294</v>
          </cell>
          <cell r="D99" t="str">
            <v>76NDAT</v>
          </cell>
          <cell r="F99" t="str">
            <v>ANDES</v>
          </cell>
          <cell r="G99" t="str">
            <v>LA FRIA</v>
          </cell>
        </row>
        <row r="100">
          <cell r="B100" t="str">
            <v>JORGE BERMUDEZ</v>
          </cell>
          <cell r="C100">
            <v>9367372</v>
          </cell>
          <cell r="D100" t="str">
            <v>A61AE4C</v>
          </cell>
          <cell r="F100" t="str">
            <v>ANDES</v>
          </cell>
          <cell r="G100" t="str">
            <v>SAN CRISTOBAL</v>
          </cell>
        </row>
        <row r="101">
          <cell r="B101" t="str">
            <v xml:space="preserve">  DOMINGO ANTONIO MORLES</v>
          </cell>
          <cell r="C101">
            <v>9397480</v>
          </cell>
          <cell r="D101" t="str">
            <v>DA724148</v>
          </cell>
          <cell r="F101" t="str">
            <v>ANDES</v>
          </cell>
          <cell r="G101" t="str">
            <v>LA FRIA</v>
          </cell>
        </row>
        <row r="102">
          <cell r="B102" t="str">
            <v>NESTOR PINEDA</v>
          </cell>
          <cell r="C102">
            <v>9399492</v>
          </cell>
          <cell r="D102" t="str">
            <v>A14DR9K</v>
          </cell>
          <cell r="F102" t="str">
            <v>ANDES</v>
          </cell>
          <cell r="G102" t="str">
            <v>LA FRIA</v>
          </cell>
        </row>
        <row r="103">
          <cell r="B103" t="str">
            <v xml:space="preserve">EUSEBIO GONZALEZ </v>
          </cell>
          <cell r="C103">
            <v>9432520</v>
          </cell>
          <cell r="D103" t="str">
            <v>DA761662</v>
          </cell>
          <cell r="F103" t="str">
            <v>ANDES</v>
          </cell>
          <cell r="G103" t="str">
            <v>SAN CRISTOBAL</v>
          </cell>
        </row>
        <row r="104">
          <cell r="B104" t="str">
            <v>RAFAEL MORENO</v>
          </cell>
          <cell r="C104">
            <v>9462598</v>
          </cell>
          <cell r="D104" t="str">
            <v>DA723905</v>
          </cell>
          <cell r="F104" t="str">
            <v>ANDES</v>
          </cell>
          <cell r="G104" t="str">
            <v>SAN CRISTOBAL</v>
          </cell>
        </row>
        <row r="105">
          <cell r="B105" t="str">
            <v>BAITELMAN DELGADO</v>
          </cell>
          <cell r="C105">
            <v>9468821</v>
          </cell>
          <cell r="D105" t="str">
            <v>A19DR1K</v>
          </cell>
          <cell r="F105" t="str">
            <v>ANDES</v>
          </cell>
          <cell r="G105" t="str">
            <v>SAN CRISTOBAL</v>
          </cell>
        </row>
        <row r="106">
          <cell r="B106" t="str">
            <v xml:space="preserve">  ORANGEL BRICEÑO</v>
          </cell>
          <cell r="C106">
            <v>9498070</v>
          </cell>
          <cell r="D106" t="str">
            <v>A46EB7P</v>
          </cell>
          <cell r="F106" t="str">
            <v>OCCIDENTE</v>
          </cell>
          <cell r="G106" t="str">
            <v>SAN LORENZO</v>
          </cell>
        </row>
        <row r="107">
          <cell r="B107" t="str">
            <v>RICHAR CHAVEZ</v>
          </cell>
          <cell r="C107">
            <v>9652607</v>
          </cell>
          <cell r="D107" t="str">
            <v>A51EB8P</v>
          </cell>
          <cell r="F107" t="str">
            <v>OCCIDENTE</v>
          </cell>
          <cell r="G107" t="str">
            <v>YAGUA</v>
          </cell>
        </row>
        <row r="108">
          <cell r="B108" t="str">
            <v>GUSTAVO DAVILA</v>
          </cell>
          <cell r="C108">
            <v>9717307</v>
          </cell>
          <cell r="D108" t="str">
            <v>DA746014</v>
          </cell>
          <cell r="F108" t="str">
            <v>ANDES</v>
          </cell>
          <cell r="G108" t="str">
            <v>SAN CRISTOBAL</v>
          </cell>
        </row>
        <row r="109">
          <cell r="B109" t="str">
            <v xml:space="preserve">  ALFREDO PORTILLO</v>
          </cell>
          <cell r="C109">
            <v>9726394</v>
          </cell>
          <cell r="D109" t="str">
            <v>DA724268</v>
          </cell>
          <cell r="F109" t="str">
            <v>OCCIDENTE</v>
          </cell>
          <cell r="G109" t="str">
            <v>MARACAIBO</v>
          </cell>
        </row>
        <row r="110">
          <cell r="B110" t="str">
            <v>FREDDY CASANOVA</v>
          </cell>
          <cell r="C110">
            <v>9734742</v>
          </cell>
          <cell r="D110" t="str">
            <v>DA761799</v>
          </cell>
          <cell r="F110" t="str">
            <v>OCCIDENTE</v>
          </cell>
          <cell r="G110" t="str">
            <v>MARACAIBO</v>
          </cell>
        </row>
        <row r="111">
          <cell r="B111" t="str">
            <v>JOSE CONTRERAS</v>
          </cell>
          <cell r="C111">
            <v>9741595</v>
          </cell>
          <cell r="D111" t="str">
            <v>A70EE3G</v>
          </cell>
          <cell r="F111" t="str">
            <v>OCCIDENTE</v>
          </cell>
          <cell r="G111" t="str">
            <v>MARACAIBO</v>
          </cell>
        </row>
        <row r="112">
          <cell r="B112" t="str">
            <v>VICTOR SOSA</v>
          </cell>
          <cell r="C112">
            <v>10038520</v>
          </cell>
          <cell r="D112" t="str">
            <v>A40EE5G</v>
          </cell>
          <cell r="F112" t="str">
            <v>OCCIDENTE</v>
          </cell>
          <cell r="G112" t="str">
            <v>VALERA</v>
          </cell>
        </row>
        <row r="113">
          <cell r="B113" t="str">
            <v>ERVIN CASTELLANO</v>
          </cell>
          <cell r="C113">
            <v>10094757</v>
          </cell>
          <cell r="D113" t="str">
            <v>A14DR8K</v>
          </cell>
          <cell r="F113" t="str">
            <v>ANDES</v>
          </cell>
          <cell r="G113" t="str">
            <v>SAN CRISTOBAL</v>
          </cell>
        </row>
        <row r="114">
          <cell r="B114" t="str">
            <v>WILMER SANCHEZ</v>
          </cell>
          <cell r="C114">
            <v>10151950</v>
          </cell>
          <cell r="D114" t="str">
            <v>DA753521</v>
          </cell>
          <cell r="F114" t="str">
            <v>ANDES</v>
          </cell>
          <cell r="G114" t="str">
            <v>SAN CRISTOBAL</v>
          </cell>
        </row>
        <row r="115">
          <cell r="B115" t="str">
            <v>LUIS DELGADO</v>
          </cell>
          <cell r="C115">
            <v>10153386</v>
          </cell>
          <cell r="D115" t="str">
            <v>DA746024</v>
          </cell>
          <cell r="F115" t="str">
            <v>ANDES</v>
          </cell>
          <cell r="G115" t="str">
            <v>SAN CRISTOBAL</v>
          </cell>
        </row>
        <row r="116">
          <cell r="B116" t="str">
            <v>OSWALDO ENRIQUE COLMENARES</v>
          </cell>
          <cell r="C116">
            <v>10161265</v>
          </cell>
          <cell r="D116" t="str">
            <v>DA761287</v>
          </cell>
          <cell r="F116" t="str">
            <v>ANDES</v>
          </cell>
          <cell r="G116" t="str">
            <v>SAN CRISTOBAL</v>
          </cell>
        </row>
        <row r="117">
          <cell r="B117" t="str">
            <v>PABLO ZAMBRANO</v>
          </cell>
          <cell r="C117">
            <v>10165773</v>
          </cell>
          <cell r="D117" t="str">
            <v>A23DT1V</v>
          </cell>
          <cell r="F117" t="str">
            <v>ANDES</v>
          </cell>
          <cell r="G117" t="str">
            <v>SAN CRISTOBAL</v>
          </cell>
        </row>
        <row r="118">
          <cell r="B118" t="str">
            <v>WILLIAM JESUS CHAVEZ</v>
          </cell>
          <cell r="C118">
            <v>10165775</v>
          </cell>
          <cell r="D118" t="str">
            <v>A23DT1V</v>
          </cell>
          <cell r="F118" t="str">
            <v>ANDES</v>
          </cell>
          <cell r="G118" t="str">
            <v>LA FRIA</v>
          </cell>
        </row>
        <row r="119">
          <cell r="B119" t="str">
            <v>MANUEL FLORES</v>
          </cell>
          <cell r="C119">
            <v>10171950</v>
          </cell>
          <cell r="D119" t="str">
            <v>DA724147</v>
          </cell>
          <cell r="F119" t="str">
            <v>ANDES</v>
          </cell>
          <cell r="G119" t="str">
            <v>SAN CRISTOBAL</v>
          </cell>
        </row>
        <row r="120">
          <cell r="B120" t="str">
            <v>NELSON MONTILLA</v>
          </cell>
          <cell r="C120">
            <v>10174736</v>
          </cell>
          <cell r="D120" t="str">
            <v>A82DR8M</v>
          </cell>
          <cell r="F120" t="str">
            <v>ANDES</v>
          </cell>
          <cell r="G120" t="str">
            <v>LA FRIA</v>
          </cell>
        </row>
        <row r="121">
          <cell r="B121" t="str">
            <v>ROMER CHACON</v>
          </cell>
          <cell r="C121">
            <v>10176185</v>
          </cell>
          <cell r="D121" t="str">
            <v>NS000444</v>
          </cell>
          <cell r="F121" t="str">
            <v>ANDES</v>
          </cell>
          <cell r="G121" t="str">
            <v>SAN CRISTOBAL</v>
          </cell>
        </row>
        <row r="122">
          <cell r="B122" t="str">
            <v>LUIS BARAJAS</v>
          </cell>
          <cell r="C122">
            <v>10193273</v>
          </cell>
          <cell r="D122" t="str">
            <v>A11DR5K</v>
          </cell>
          <cell r="F122" t="str">
            <v>ANDES</v>
          </cell>
          <cell r="G122" t="str">
            <v>SAN CRISTOBAL</v>
          </cell>
        </row>
        <row r="123">
          <cell r="B123" t="str">
            <v>ULICES GIL</v>
          </cell>
          <cell r="C123">
            <v>10210963</v>
          </cell>
          <cell r="D123" t="str">
            <v>NA017000</v>
          </cell>
          <cell r="F123" t="str">
            <v>OCCIDENTE</v>
          </cell>
          <cell r="G123" t="str">
            <v>VALERA</v>
          </cell>
        </row>
        <row r="124">
          <cell r="B124" t="str">
            <v>NASARIO VICENT</v>
          </cell>
          <cell r="C124">
            <v>10213019</v>
          </cell>
          <cell r="D124" t="str">
            <v>DA723926</v>
          </cell>
          <cell r="F124" t="str">
            <v>ANDES</v>
          </cell>
          <cell r="G124" t="str">
            <v>SAN LORENZO</v>
          </cell>
        </row>
        <row r="125">
          <cell r="B125" t="str">
            <v>RAFAEL GODOY</v>
          </cell>
          <cell r="C125">
            <v>10314554</v>
          </cell>
          <cell r="D125" t="str">
            <v>NS000496</v>
          </cell>
          <cell r="F125" t="str">
            <v>OCCIDENTE</v>
          </cell>
          <cell r="G125" t="str">
            <v>MARACAIBO</v>
          </cell>
        </row>
        <row r="126">
          <cell r="B126" t="str">
            <v>NESTOR MONTILLA</v>
          </cell>
          <cell r="C126">
            <v>10314969</v>
          </cell>
          <cell r="D126" t="str">
            <v>A71EE6G</v>
          </cell>
          <cell r="F126" t="str">
            <v>OCCIDENTE</v>
          </cell>
          <cell r="G126" t="str">
            <v>VALERA</v>
          </cell>
        </row>
        <row r="127">
          <cell r="B127" t="str">
            <v>WALTER TORO</v>
          </cell>
          <cell r="C127">
            <v>10319230</v>
          </cell>
          <cell r="D127" t="str">
            <v>PT501889</v>
          </cell>
          <cell r="F127" t="str">
            <v>ANDES</v>
          </cell>
          <cell r="G127" t="str">
            <v>SAN LORENZO</v>
          </cell>
        </row>
        <row r="128">
          <cell r="B128" t="str">
            <v>HENRY VILLALOBOS</v>
          </cell>
          <cell r="C128">
            <v>10413505</v>
          </cell>
          <cell r="D128" t="str">
            <v>A72EE0G</v>
          </cell>
          <cell r="F128" t="str">
            <v>OCCIDENTE</v>
          </cell>
          <cell r="G128" t="str">
            <v>MARACAIBO</v>
          </cell>
        </row>
        <row r="129">
          <cell r="B129" t="str">
            <v>EURO VILLALOBOS</v>
          </cell>
          <cell r="C129">
            <v>10421207</v>
          </cell>
          <cell r="D129" t="str">
            <v>DA745917</v>
          </cell>
          <cell r="F129" t="str">
            <v>OCCIDENTE</v>
          </cell>
          <cell r="G129" t="str">
            <v>MARACAIBO</v>
          </cell>
        </row>
        <row r="130">
          <cell r="B130" t="str">
            <v>RICARDO VERA</v>
          </cell>
          <cell r="C130">
            <v>10438696</v>
          </cell>
          <cell r="D130" t="str">
            <v>A32AY1C</v>
          </cell>
          <cell r="F130" t="str">
            <v>OCCIDENTE</v>
          </cell>
          <cell r="G130" t="str">
            <v>CYSN</v>
          </cell>
        </row>
        <row r="131">
          <cell r="B131" t="str">
            <v>ALICIO SOTURNO</v>
          </cell>
          <cell r="C131">
            <v>10444646</v>
          </cell>
          <cell r="D131" t="str">
            <v>DA761834</v>
          </cell>
          <cell r="F131" t="str">
            <v>OCCIDENTE</v>
          </cell>
          <cell r="G131" t="str">
            <v>MARACAIBO</v>
          </cell>
        </row>
        <row r="132">
          <cell r="B132" t="str">
            <v>LUIS VILLASMIL</v>
          </cell>
          <cell r="C132">
            <v>10447900</v>
          </cell>
          <cell r="D132" t="str">
            <v>NS000462</v>
          </cell>
          <cell r="F132" t="str">
            <v>OCCIDENTE</v>
          </cell>
          <cell r="G132" t="str">
            <v>MARACAIBO</v>
          </cell>
        </row>
        <row r="133">
          <cell r="B133" t="str">
            <v xml:space="preserve">  FRANCISCO MENDOZA </v>
          </cell>
          <cell r="C133">
            <v>10508119</v>
          </cell>
          <cell r="D133" t="str">
            <v>PT501897</v>
          </cell>
          <cell r="F133" t="str">
            <v>OCCIDENTE</v>
          </cell>
          <cell r="G133" t="str">
            <v>SAN LORENZO</v>
          </cell>
        </row>
        <row r="134">
          <cell r="B134" t="str">
            <v xml:space="preserve">  DOUGLAS RAMON ZARRAGA</v>
          </cell>
          <cell r="C134">
            <v>10596435</v>
          </cell>
          <cell r="D134" t="str">
            <v>A56EBAP</v>
          </cell>
          <cell r="F134" t="str">
            <v>OCCIDENTE</v>
          </cell>
          <cell r="G134" t="str">
            <v>GAS COMUNAL</v>
          </cell>
        </row>
        <row r="135">
          <cell r="B135" t="str">
            <v>JOSE GONZALES</v>
          </cell>
          <cell r="C135">
            <v>10602572</v>
          </cell>
          <cell r="D135" t="str">
            <v>DA753559</v>
          </cell>
          <cell r="F135" t="str">
            <v>OCCIDENTE</v>
          </cell>
          <cell r="G135" t="str">
            <v>MARACAIBO</v>
          </cell>
        </row>
        <row r="136">
          <cell r="B136" t="str">
            <v>ALVARO JIMENEZ</v>
          </cell>
          <cell r="C136">
            <v>10675432</v>
          </cell>
          <cell r="D136" t="str">
            <v>DA753791</v>
          </cell>
          <cell r="F136" t="str">
            <v>OCCIDENTE</v>
          </cell>
          <cell r="G136" t="str">
            <v>MARACAIBO</v>
          </cell>
        </row>
        <row r="137">
          <cell r="B137" t="str">
            <v>WILMER BARRAGAN</v>
          </cell>
          <cell r="C137">
            <v>10746322</v>
          </cell>
          <cell r="D137" t="str">
            <v>DA761645</v>
          </cell>
          <cell r="F137" t="str">
            <v>ANDES</v>
          </cell>
          <cell r="G137" t="str">
            <v>LA FRIA</v>
          </cell>
        </row>
        <row r="138">
          <cell r="B138" t="str">
            <v>WILLIAN GERARDO GARCIA ALDANA</v>
          </cell>
          <cell r="C138">
            <v>10748346</v>
          </cell>
          <cell r="D138" t="str">
            <v>DA753417</v>
          </cell>
          <cell r="F138" t="str">
            <v>ANDES</v>
          </cell>
          <cell r="G138" t="str">
            <v>LA FRIA</v>
          </cell>
        </row>
        <row r="139">
          <cell r="B139" t="str">
            <v>ARGENIS ARANGUREN</v>
          </cell>
          <cell r="C139">
            <v>10850656</v>
          </cell>
          <cell r="D139" t="str">
            <v>DA753423</v>
          </cell>
          <cell r="F139" t="str">
            <v>ANDES</v>
          </cell>
          <cell r="G139" t="str">
            <v>LA FRIA</v>
          </cell>
        </row>
        <row r="140">
          <cell r="B140" t="str">
            <v>JESUS ARMANDO GIL</v>
          </cell>
          <cell r="C140">
            <v>10851206</v>
          </cell>
          <cell r="D140" t="str">
            <v>A24DT2V</v>
          </cell>
          <cell r="F140" t="str">
            <v>ANDES</v>
          </cell>
          <cell r="G140" t="str">
            <v>SAN CRISTOBAL</v>
          </cell>
        </row>
        <row r="141">
          <cell r="B141" t="str">
            <v>JUAN ZAMBRANO</v>
          </cell>
          <cell r="C141">
            <v>10873984</v>
          </cell>
          <cell r="D141" t="str">
            <v>DA754132</v>
          </cell>
          <cell r="F141" t="str">
            <v>ANDES</v>
          </cell>
          <cell r="G141" t="str">
            <v>LA FRIA</v>
          </cell>
        </row>
        <row r="142">
          <cell r="B142" t="str">
            <v>YOVANY BRICEÑO</v>
          </cell>
          <cell r="C142">
            <v>10911880</v>
          </cell>
          <cell r="D142" t="str">
            <v>A40EE4G</v>
          </cell>
          <cell r="F142" t="str">
            <v>OCCIDENTE</v>
          </cell>
          <cell r="G142" t="str">
            <v>VALERA</v>
          </cell>
        </row>
        <row r="143">
          <cell r="B143" t="str">
            <v>ENOC BRACHO</v>
          </cell>
          <cell r="C143">
            <v>10916193</v>
          </cell>
          <cell r="D143" t="str">
            <v>DA746025</v>
          </cell>
          <cell r="F143" t="str">
            <v>OCCIDENTE</v>
          </cell>
          <cell r="G143" t="str">
            <v>MARACAIBO</v>
          </cell>
        </row>
        <row r="144">
          <cell r="B144" t="str">
            <v>GABRIEL FERNANDEZ</v>
          </cell>
          <cell r="C144">
            <v>10916747</v>
          </cell>
          <cell r="D144" t="str">
            <v>A75EE8G</v>
          </cell>
          <cell r="F144" t="str">
            <v>OCCIDENTE</v>
          </cell>
          <cell r="G144" t="str">
            <v>MARACAIBO</v>
          </cell>
        </row>
        <row r="145">
          <cell r="B145" t="str">
            <v>JOSE RUBIO</v>
          </cell>
          <cell r="C145">
            <v>10918007</v>
          </cell>
          <cell r="D145" t="str">
            <v>A95AI1C</v>
          </cell>
          <cell r="F145" t="str">
            <v>OCCIDENTE</v>
          </cell>
          <cell r="G145" t="str">
            <v>MARACAIBO</v>
          </cell>
        </row>
        <row r="146">
          <cell r="B146" t="str">
            <v>EDIXON OCANDO</v>
          </cell>
          <cell r="C146">
            <v>11066473</v>
          </cell>
          <cell r="D146" t="str">
            <v>A49EB1P</v>
          </cell>
          <cell r="F146" t="str">
            <v>OCCIDENTE</v>
          </cell>
          <cell r="G146" t="str">
            <v>MARACAIBO</v>
          </cell>
        </row>
        <row r="147">
          <cell r="B147" t="str">
            <v>JOSE GERARDO MEDINA</v>
          </cell>
          <cell r="C147">
            <v>11085391</v>
          </cell>
          <cell r="D147" t="str">
            <v>DM033194</v>
          </cell>
          <cell r="F147" t="str">
            <v>CENTRO</v>
          </cell>
          <cell r="G147" t="str">
            <v>VALENCIA</v>
          </cell>
        </row>
        <row r="148">
          <cell r="B148" t="str">
            <v>GABRIEL RIVERA</v>
          </cell>
          <cell r="C148">
            <v>11105480</v>
          </cell>
          <cell r="D148" t="str">
            <v>A52EB5P</v>
          </cell>
          <cell r="F148" t="str">
            <v>ANDES</v>
          </cell>
          <cell r="G148" t="str">
            <v>SAN CRISTOBAL</v>
          </cell>
        </row>
        <row r="149">
          <cell r="B149" t="str">
            <v>PILAR FRIMARDI</v>
          </cell>
          <cell r="C149">
            <v>11154742</v>
          </cell>
          <cell r="D149" t="str">
            <v>A47EB1P</v>
          </cell>
          <cell r="F149" t="str">
            <v>OCCIDENTE</v>
          </cell>
          <cell r="G149" t="str">
            <v>YAGUA</v>
          </cell>
        </row>
        <row r="150">
          <cell r="B150" t="str">
            <v>OMAR LANDAZABAL</v>
          </cell>
          <cell r="C150">
            <v>11223161</v>
          </cell>
          <cell r="D150" t="str">
            <v>A19DR2K</v>
          </cell>
          <cell r="F150" t="str">
            <v>ANDES</v>
          </cell>
          <cell r="G150" t="str">
            <v>SAN CRISTOBAL</v>
          </cell>
        </row>
        <row r="151">
          <cell r="B151" t="str">
            <v>ALIRIO GUTIERREZ</v>
          </cell>
          <cell r="C151">
            <v>11247224</v>
          </cell>
          <cell r="D151">
            <v>1703</v>
          </cell>
          <cell r="F151" t="str">
            <v>OCCIDENTE</v>
          </cell>
          <cell r="G151" t="str">
            <v>MENA</v>
          </cell>
        </row>
        <row r="152">
          <cell r="B152" t="str">
            <v>JOSE GONZALEZ</v>
          </cell>
          <cell r="C152">
            <v>11249199</v>
          </cell>
          <cell r="D152" t="str">
            <v>NS000530</v>
          </cell>
          <cell r="F152" t="str">
            <v>OCCIDENTE</v>
          </cell>
          <cell r="G152" t="str">
            <v>MARACAIBO</v>
          </cell>
        </row>
        <row r="153">
          <cell r="B153" t="str">
            <v>PEDRO RODRIGUEZ</v>
          </cell>
          <cell r="C153">
            <v>11256956</v>
          </cell>
          <cell r="D153" t="str">
            <v>A20DT3V</v>
          </cell>
          <cell r="F153" t="str">
            <v>ANDES</v>
          </cell>
          <cell r="G153" t="str">
            <v>LA FRIA</v>
          </cell>
        </row>
        <row r="154">
          <cell r="B154" t="str">
            <v>MIGUEL MONTERO</v>
          </cell>
          <cell r="C154">
            <v>11287560</v>
          </cell>
          <cell r="D154" t="str">
            <v>DA761315</v>
          </cell>
          <cell r="F154" t="str">
            <v>OCCIDENTE</v>
          </cell>
          <cell r="G154" t="str">
            <v>MARACAIBO</v>
          </cell>
        </row>
        <row r="155">
          <cell r="B155" t="str">
            <v>ORLANDO ROMERO</v>
          </cell>
          <cell r="C155">
            <v>11292132</v>
          </cell>
          <cell r="D155" t="str">
            <v>DA761798</v>
          </cell>
          <cell r="F155" t="str">
            <v>OCCIDENTE</v>
          </cell>
          <cell r="G155" t="str">
            <v>MARACAIBO</v>
          </cell>
        </row>
        <row r="156">
          <cell r="B156" t="str">
            <v>RIXIO URDANETA</v>
          </cell>
          <cell r="C156">
            <v>11295325</v>
          </cell>
          <cell r="D156" t="str">
            <v>DA724268</v>
          </cell>
          <cell r="F156" t="str">
            <v>OCCIDENTE</v>
          </cell>
          <cell r="G156" t="str">
            <v>MARACAIBO</v>
          </cell>
        </row>
        <row r="157">
          <cell r="B157" t="str">
            <v>RICHARD DUARTE</v>
          </cell>
          <cell r="C157">
            <v>11300665</v>
          </cell>
          <cell r="D157" t="str">
            <v>A27DT3V</v>
          </cell>
          <cell r="F157" t="str">
            <v>ANDES</v>
          </cell>
          <cell r="G157" t="str">
            <v>SAN CRISTOBAL</v>
          </cell>
        </row>
        <row r="158">
          <cell r="B158" t="str">
            <v>WILSON PEREZ</v>
          </cell>
          <cell r="C158">
            <v>11302450</v>
          </cell>
          <cell r="D158" t="str">
            <v>A16DR2K</v>
          </cell>
          <cell r="F158" t="str">
            <v>ANDES</v>
          </cell>
          <cell r="G158" t="str">
            <v>LA FRIA</v>
          </cell>
        </row>
        <row r="159">
          <cell r="B159" t="str">
            <v>JAIRO BUITRIAGO</v>
          </cell>
          <cell r="C159">
            <v>11302633</v>
          </cell>
          <cell r="D159" t="str">
            <v>A22DT7V</v>
          </cell>
          <cell r="F159" t="str">
            <v>ANDES</v>
          </cell>
          <cell r="G159" t="str">
            <v>LA FRIA</v>
          </cell>
        </row>
        <row r="160">
          <cell r="B160" t="str">
            <v>JHONNY NUÑEZ</v>
          </cell>
          <cell r="C160">
            <v>11319638</v>
          </cell>
          <cell r="D160" t="str">
            <v>NA017023</v>
          </cell>
          <cell r="F160" t="str">
            <v>OCCIDENTE</v>
          </cell>
          <cell r="G160" t="str">
            <v>VALERA</v>
          </cell>
        </row>
        <row r="161">
          <cell r="B161" t="str">
            <v>LEONAR VALERA</v>
          </cell>
          <cell r="C161">
            <v>11324295</v>
          </cell>
          <cell r="D161" t="str">
            <v>A75EE7G</v>
          </cell>
          <cell r="F161" t="str">
            <v>OCCIDENTE</v>
          </cell>
          <cell r="G161" t="str">
            <v>VALERA</v>
          </cell>
        </row>
        <row r="162">
          <cell r="B162" t="str">
            <v>FELIX MANZANEDA</v>
          </cell>
          <cell r="C162">
            <v>11389096</v>
          </cell>
          <cell r="D162" t="str">
            <v>DA746035</v>
          </cell>
          <cell r="F162" t="str">
            <v>OCCIDENTE</v>
          </cell>
          <cell r="G162" t="str">
            <v>MARACAIBO</v>
          </cell>
        </row>
        <row r="163">
          <cell r="B163" t="str">
            <v>RICHARD FERNANDEZ</v>
          </cell>
          <cell r="C163">
            <v>11390372</v>
          </cell>
          <cell r="D163" t="str">
            <v>AW492667</v>
          </cell>
          <cell r="F163" t="str">
            <v>OCCIDENTE</v>
          </cell>
          <cell r="G163" t="str">
            <v>MARACAIBO</v>
          </cell>
        </row>
        <row r="164">
          <cell r="B164" t="str">
            <v>JESUS LOPEZ</v>
          </cell>
          <cell r="C164">
            <v>11453437</v>
          </cell>
          <cell r="D164" t="str">
            <v>A73EE0G</v>
          </cell>
          <cell r="F164" t="str">
            <v>OCCIDENTE</v>
          </cell>
          <cell r="G164" t="str">
            <v>VALERA</v>
          </cell>
        </row>
        <row r="165">
          <cell r="B165" t="str">
            <v>MERVIN BARROSO</v>
          </cell>
          <cell r="C165">
            <v>11454079</v>
          </cell>
          <cell r="D165" t="str">
            <v>A18DR3K</v>
          </cell>
          <cell r="F165" t="str">
            <v>ANDES</v>
          </cell>
          <cell r="G165" t="str">
            <v>SAN LORENZO</v>
          </cell>
        </row>
        <row r="166">
          <cell r="B166" t="str">
            <v>NERWUIN BARROSO</v>
          </cell>
          <cell r="C166">
            <v>11454079</v>
          </cell>
          <cell r="D166" t="str">
            <v>A18DR3K</v>
          </cell>
          <cell r="F166" t="str">
            <v>ANDES</v>
          </cell>
          <cell r="G166" t="str">
            <v>SAN LORENZO</v>
          </cell>
        </row>
        <row r="167">
          <cell r="B167" t="str">
            <v>LENIE MORILLO</v>
          </cell>
          <cell r="C167">
            <v>11454658</v>
          </cell>
          <cell r="D167" t="str">
            <v>A26DT1V</v>
          </cell>
          <cell r="F167" t="str">
            <v>OCCIDENTE</v>
          </cell>
          <cell r="G167" t="str">
            <v>MARACAIBO</v>
          </cell>
        </row>
        <row r="168">
          <cell r="B168" t="str">
            <v>EDIS SANCHEZ</v>
          </cell>
          <cell r="C168">
            <v>11472346</v>
          </cell>
          <cell r="D168" t="str">
            <v>A47EB5P</v>
          </cell>
          <cell r="F168" t="str">
            <v>OCCIDENTE</v>
          </cell>
          <cell r="G168" t="str">
            <v>MARACAIBO</v>
          </cell>
        </row>
        <row r="169">
          <cell r="B169" t="str">
            <v xml:space="preserve">  LEOMAR CHACON</v>
          </cell>
          <cell r="C169">
            <v>11500008</v>
          </cell>
          <cell r="D169" t="str">
            <v>A44EB2P</v>
          </cell>
          <cell r="F169" t="str">
            <v>ANDES</v>
          </cell>
          <cell r="G169" t="str">
            <v>SAN CRISTOBAL</v>
          </cell>
        </row>
        <row r="170">
          <cell r="B170" t="str">
            <v xml:space="preserve">OBERTO HURTADO </v>
          </cell>
          <cell r="C170">
            <v>11500688</v>
          </cell>
          <cell r="D170" t="str">
            <v>DA745888</v>
          </cell>
          <cell r="F170" t="str">
            <v>ANDES</v>
          </cell>
          <cell r="G170" t="str">
            <v>SAN CRISTOBAL</v>
          </cell>
        </row>
        <row r="171">
          <cell r="B171" t="str">
            <v>SIMON BRITO</v>
          </cell>
          <cell r="C171">
            <v>11513007</v>
          </cell>
          <cell r="D171" t="str">
            <v>DA753385</v>
          </cell>
          <cell r="F171" t="str">
            <v>ANDES</v>
          </cell>
          <cell r="G171" t="str">
            <v>VIGIA</v>
          </cell>
        </row>
        <row r="172">
          <cell r="B172" t="str">
            <v>CARLOS BAPTISTA</v>
          </cell>
          <cell r="C172">
            <v>11609937</v>
          </cell>
          <cell r="D172" t="str">
            <v>DA761824</v>
          </cell>
          <cell r="F172" t="str">
            <v>OCCIDENTE</v>
          </cell>
          <cell r="G172" t="str">
            <v>MARACAIBO</v>
          </cell>
        </row>
        <row r="173">
          <cell r="B173" t="str">
            <v>ERLING GOMEZ</v>
          </cell>
          <cell r="C173">
            <v>11647307</v>
          </cell>
          <cell r="D173" t="str">
            <v>DA761685</v>
          </cell>
          <cell r="F173" t="str">
            <v>ANDES</v>
          </cell>
          <cell r="G173" t="str">
            <v>SAN CRISTOBAL</v>
          </cell>
        </row>
        <row r="174">
          <cell r="B174" t="str">
            <v xml:space="preserve">  DIONEL MARTINEZ</v>
          </cell>
          <cell r="C174">
            <v>11661524</v>
          </cell>
          <cell r="D174" t="str">
            <v>DA761244</v>
          </cell>
          <cell r="F174" t="str">
            <v>OCCIDENTE</v>
          </cell>
          <cell r="G174" t="str">
            <v>MARACAIBO</v>
          </cell>
        </row>
        <row r="175">
          <cell r="B175" t="str">
            <v>FRANKLIN PITA</v>
          </cell>
          <cell r="C175">
            <v>11668284</v>
          </cell>
          <cell r="D175" t="str">
            <v>A82DR7M</v>
          </cell>
          <cell r="F175" t="str">
            <v>ANDES</v>
          </cell>
          <cell r="G175" t="str">
            <v>SAN CRISTOBAL</v>
          </cell>
        </row>
        <row r="176">
          <cell r="B176" t="str">
            <v>GUERNER COLINA</v>
          </cell>
          <cell r="C176">
            <v>11699283</v>
          </cell>
          <cell r="D176" t="str">
            <v>A43EE9G</v>
          </cell>
          <cell r="F176" t="str">
            <v>OCCIDENTE</v>
          </cell>
          <cell r="G176" t="str">
            <v>VALERA</v>
          </cell>
        </row>
        <row r="177">
          <cell r="B177" t="str">
            <v>WERNER COLINA</v>
          </cell>
          <cell r="C177">
            <v>11699823</v>
          </cell>
          <cell r="D177" t="str">
            <v>A42EE9G</v>
          </cell>
          <cell r="F177" t="str">
            <v>OCCIDENTE</v>
          </cell>
          <cell r="G177" t="str">
            <v>VALERA</v>
          </cell>
        </row>
        <row r="178">
          <cell r="B178" t="str">
            <v>MARCOS BAES</v>
          </cell>
          <cell r="C178">
            <v>11718542</v>
          </cell>
          <cell r="D178" t="str">
            <v>DA761290</v>
          </cell>
          <cell r="F178" t="str">
            <v>OCCIDENTE</v>
          </cell>
          <cell r="G178" t="str">
            <v>MARACAIBO</v>
          </cell>
        </row>
        <row r="179">
          <cell r="B179" t="str">
            <v>MERVIN BAES</v>
          </cell>
          <cell r="C179">
            <v>11722347</v>
          </cell>
          <cell r="D179" t="str">
            <v>DA753535</v>
          </cell>
          <cell r="F179" t="str">
            <v>OCCIDENTE</v>
          </cell>
          <cell r="G179" t="str">
            <v>MARACAIBO</v>
          </cell>
        </row>
        <row r="180">
          <cell r="B180" t="str">
            <v xml:space="preserve">  NERIO LUGO</v>
          </cell>
          <cell r="C180">
            <v>11802151</v>
          </cell>
          <cell r="D180" t="str">
            <v>NS000504</v>
          </cell>
          <cell r="F180" t="str">
            <v>OCCIDENTE</v>
          </cell>
          <cell r="G180" t="str">
            <v>PUNTO FIJO</v>
          </cell>
        </row>
        <row r="181">
          <cell r="B181" t="str">
            <v>HERNAN MORILLO</v>
          </cell>
          <cell r="C181">
            <v>11867262</v>
          </cell>
          <cell r="D181" t="str">
            <v>DA753530</v>
          </cell>
          <cell r="F181" t="str">
            <v>OCCIDENTE</v>
          </cell>
          <cell r="G181" t="str">
            <v>MARACAIBO</v>
          </cell>
        </row>
        <row r="182">
          <cell r="B182" t="str">
            <v>JUAN PIÑA</v>
          </cell>
          <cell r="C182">
            <v>11884832</v>
          </cell>
          <cell r="D182" t="str">
            <v>DA745908</v>
          </cell>
          <cell r="F182" t="str">
            <v>OCCIDENTE</v>
          </cell>
          <cell r="G182" t="str">
            <v>MARACAIBO</v>
          </cell>
        </row>
        <row r="183">
          <cell r="B183" t="str">
            <v>ANGEL ALCALA</v>
          </cell>
          <cell r="C183">
            <v>11946061</v>
          </cell>
          <cell r="D183" t="str">
            <v>A41EE1G</v>
          </cell>
          <cell r="F183" t="str">
            <v>OCCIDENTE</v>
          </cell>
          <cell r="G183" t="str">
            <v>VALERA</v>
          </cell>
        </row>
        <row r="184">
          <cell r="B184" t="str">
            <v>MIGUEL CALDERON</v>
          </cell>
          <cell r="C184">
            <v>11950436</v>
          </cell>
          <cell r="D184" t="str">
            <v>A23DT2V</v>
          </cell>
          <cell r="F184" t="str">
            <v>OCCIDENTE</v>
          </cell>
          <cell r="G184" t="str">
            <v>SAN LORENZO</v>
          </cell>
        </row>
        <row r="185">
          <cell r="B185" t="str">
            <v>YEISON GONZALEZ</v>
          </cell>
          <cell r="C185">
            <v>11975189</v>
          </cell>
          <cell r="D185" t="str">
            <v>DA754144</v>
          </cell>
          <cell r="F185" t="str">
            <v>ANDES</v>
          </cell>
          <cell r="G185" t="str">
            <v>LA FRIA</v>
          </cell>
        </row>
        <row r="186">
          <cell r="B186" t="str">
            <v>YONYS HERRERA</v>
          </cell>
          <cell r="C186">
            <v>11983023</v>
          </cell>
          <cell r="D186" t="str">
            <v>A26DT5V</v>
          </cell>
          <cell r="F186" t="str">
            <v>OCCIDENTE</v>
          </cell>
          <cell r="G186" t="str">
            <v>MARACAIBO</v>
          </cell>
        </row>
        <row r="187">
          <cell r="B187" t="str">
            <v xml:space="preserve">UMBRIA JUAN MIGUEL </v>
          </cell>
          <cell r="C187">
            <v>12044764</v>
          </cell>
          <cell r="D187" t="str">
            <v>NA017023</v>
          </cell>
          <cell r="F187" t="str">
            <v>OCCIDENTE</v>
          </cell>
          <cell r="G187" t="str">
            <v>VALERA</v>
          </cell>
        </row>
        <row r="188">
          <cell r="B188" t="str">
            <v>LUIS PEROZO</v>
          </cell>
          <cell r="C188">
            <v>12176104</v>
          </cell>
          <cell r="D188" t="str">
            <v>A11DR3K</v>
          </cell>
          <cell r="F188" t="str">
            <v>ANDES</v>
          </cell>
          <cell r="G188" t="str">
            <v>LA FRIA</v>
          </cell>
        </row>
        <row r="189">
          <cell r="B189" t="str">
            <v>LENIN RAMIREZ</v>
          </cell>
          <cell r="C189">
            <v>12209077</v>
          </cell>
          <cell r="D189" t="str">
            <v>DA753494</v>
          </cell>
          <cell r="F189" t="str">
            <v>OCCIDENTE</v>
          </cell>
          <cell r="G189" t="str">
            <v>LA FRIA</v>
          </cell>
        </row>
        <row r="190">
          <cell r="B190" t="str">
            <v>TOMMY CHACON</v>
          </cell>
          <cell r="C190">
            <v>12226523</v>
          </cell>
          <cell r="D190" t="str">
            <v>DA723938</v>
          </cell>
          <cell r="F190" t="str">
            <v>ANDES</v>
          </cell>
          <cell r="G190" t="str">
            <v>SAN CRISTOBAL</v>
          </cell>
        </row>
        <row r="191">
          <cell r="B191" t="str">
            <v xml:space="preserve">  JOSE CASANOVA</v>
          </cell>
          <cell r="C191">
            <v>12227952</v>
          </cell>
          <cell r="D191" t="str">
            <v>DA761829</v>
          </cell>
          <cell r="F191" t="str">
            <v>ANDES</v>
          </cell>
          <cell r="G191" t="str">
            <v>SAN CRISTOBAL</v>
          </cell>
        </row>
        <row r="192">
          <cell r="B192" t="str">
            <v>JOGLI MORENO</v>
          </cell>
          <cell r="C192">
            <v>12232855</v>
          </cell>
          <cell r="D192" t="str">
            <v>DA761444</v>
          </cell>
          <cell r="F192" t="str">
            <v>ANDES</v>
          </cell>
          <cell r="G192" t="str">
            <v>SAN CRISTOBAL</v>
          </cell>
        </row>
        <row r="193">
          <cell r="B193" t="str">
            <v>RENY BRAVO</v>
          </cell>
          <cell r="C193">
            <v>12305531</v>
          </cell>
          <cell r="D193" t="str">
            <v>PT501951</v>
          </cell>
          <cell r="F193" t="str">
            <v>OCCIDENTE</v>
          </cell>
          <cell r="G193" t="str">
            <v>MARACAIBO</v>
          </cell>
        </row>
        <row r="194">
          <cell r="B194" t="str">
            <v>ROBERT VILLASMIL</v>
          </cell>
          <cell r="C194">
            <v>12381085</v>
          </cell>
          <cell r="D194" t="str">
            <v>DA746002</v>
          </cell>
          <cell r="F194" t="str">
            <v>OCCIDENTE</v>
          </cell>
          <cell r="G194" t="str">
            <v>MARACAIBO</v>
          </cell>
        </row>
        <row r="195">
          <cell r="B195" t="str">
            <v>EFRAIN MATERANO</v>
          </cell>
          <cell r="C195">
            <v>12408000</v>
          </cell>
          <cell r="D195" t="str">
            <v>NA016993</v>
          </cell>
          <cell r="F195" t="str">
            <v>OCCIDENTE</v>
          </cell>
          <cell r="G195" t="str">
            <v>VALERA</v>
          </cell>
        </row>
        <row r="196">
          <cell r="B196" t="str">
            <v>FRANCIS GARCIA</v>
          </cell>
          <cell r="C196">
            <v>12413485</v>
          </cell>
          <cell r="D196" t="str">
            <v>A58EBOP</v>
          </cell>
          <cell r="F196" t="str">
            <v>OCCIDENTE</v>
          </cell>
          <cell r="G196" t="str">
            <v>GAS COMUNAL</v>
          </cell>
        </row>
        <row r="197">
          <cell r="B197" t="str">
            <v>DANIEL RAMOS</v>
          </cell>
          <cell r="C197">
            <v>12442743</v>
          </cell>
          <cell r="D197" t="str">
            <v>DA745866</v>
          </cell>
          <cell r="F197" t="str">
            <v>OCCIDENTE</v>
          </cell>
          <cell r="G197" t="str">
            <v>MARACAIBO</v>
          </cell>
        </row>
        <row r="198">
          <cell r="B198" t="str">
            <v>JORGE RANGEL</v>
          </cell>
          <cell r="C198">
            <v>12467609</v>
          </cell>
          <cell r="D198" t="str">
            <v>A25DT8V</v>
          </cell>
          <cell r="F198" t="str">
            <v>OCCIDENTE</v>
          </cell>
          <cell r="G198" t="str">
            <v>MARACAIBO</v>
          </cell>
        </row>
        <row r="199">
          <cell r="B199" t="str">
            <v>JUAN DE DIOS ZAMBRANO</v>
          </cell>
          <cell r="C199">
            <v>12515014</v>
          </cell>
          <cell r="D199" t="str">
            <v>DA724495</v>
          </cell>
          <cell r="F199" t="str">
            <v>OCCIDENTE</v>
          </cell>
          <cell r="G199" t="str">
            <v>MARACAIBO</v>
          </cell>
        </row>
        <row r="200">
          <cell r="B200" t="str">
            <v>JOSE OREFRECHI</v>
          </cell>
          <cell r="C200">
            <v>12619136</v>
          </cell>
          <cell r="D200" t="str">
            <v>PT501958</v>
          </cell>
          <cell r="F200" t="str">
            <v>OCCIDENTE</v>
          </cell>
          <cell r="G200" t="str">
            <v>MARACAIBO</v>
          </cell>
        </row>
        <row r="201">
          <cell r="B201" t="str">
            <v>GUSTAVO DIAZ</v>
          </cell>
          <cell r="C201">
            <v>12619434</v>
          </cell>
          <cell r="D201" t="str">
            <v>DA753700</v>
          </cell>
          <cell r="F201" t="str">
            <v>OCCIDENTE</v>
          </cell>
          <cell r="G201" t="str">
            <v>MARACAIBO</v>
          </cell>
        </row>
        <row r="202">
          <cell r="B202" t="str">
            <v>RICHARD DUQUE</v>
          </cell>
          <cell r="C202">
            <v>12619916</v>
          </cell>
          <cell r="D202" t="str">
            <v>A75EE6G</v>
          </cell>
          <cell r="F202" t="str">
            <v>OCCIDENTE</v>
          </cell>
          <cell r="G202" t="str">
            <v>MARACAIBO</v>
          </cell>
        </row>
        <row r="203">
          <cell r="B203" t="str">
            <v>OSWALDO NAVARRO</v>
          </cell>
          <cell r="C203">
            <v>12621011</v>
          </cell>
          <cell r="D203" t="str">
            <v>A73EE1G</v>
          </cell>
          <cell r="F203" t="str">
            <v>OCCIDENTE</v>
          </cell>
          <cell r="G203" t="str">
            <v>MARACAIBO</v>
          </cell>
        </row>
        <row r="204">
          <cell r="B204" t="str">
            <v>MIGUEL FUENMAYOR</v>
          </cell>
          <cell r="C204">
            <v>12622996</v>
          </cell>
          <cell r="D204" t="str">
            <v>A56EB1P</v>
          </cell>
          <cell r="F204" t="str">
            <v>OCCIDENTE</v>
          </cell>
          <cell r="G204" t="str">
            <v>GAS COMUNAL</v>
          </cell>
        </row>
        <row r="205">
          <cell r="B205" t="str">
            <v>NELSON ZAMBRANO</v>
          </cell>
          <cell r="C205">
            <v>12755533</v>
          </cell>
          <cell r="D205" t="str">
            <v>DA753404</v>
          </cell>
          <cell r="F205" t="str">
            <v>ANDES</v>
          </cell>
          <cell r="G205" t="str">
            <v>SAN CRISTOBAL</v>
          </cell>
        </row>
        <row r="206">
          <cell r="B206" t="str">
            <v>DEIVIS PINEDA</v>
          </cell>
          <cell r="C206">
            <v>12760632</v>
          </cell>
          <cell r="D206" t="str">
            <v>DA754060</v>
          </cell>
          <cell r="F206" t="str">
            <v>ANDES</v>
          </cell>
          <cell r="G206" t="str">
            <v>LA FRIA</v>
          </cell>
        </row>
        <row r="207">
          <cell r="B207" t="str">
            <v>MANUEL RAMIREZ</v>
          </cell>
          <cell r="C207">
            <v>12813079</v>
          </cell>
          <cell r="D207" t="str">
            <v>F3303415</v>
          </cell>
          <cell r="F207" t="str">
            <v>ANDES</v>
          </cell>
          <cell r="G207" t="str">
            <v>SAN CRISTOBAL</v>
          </cell>
        </row>
        <row r="208">
          <cell r="B208" t="str">
            <v>JOSE MOLINA</v>
          </cell>
          <cell r="C208">
            <v>12815702</v>
          </cell>
          <cell r="D208" t="str">
            <v>DA745861</v>
          </cell>
          <cell r="F208" t="str">
            <v>ANDES</v>
          </cell>
          <cell r="G208" t="str">
            <v>LA FRIA</v>
          </cell>
        </row>
        <row r="209">
          <cell r="B209" t="str">
            <v>ORLANDO RAMIREZ</v>
          </cell>
          <cell r="C209">
            <v>12847444</v>
          </cell>
          <cell r="D209" t="str">
            <v>A20DT2V</v>
          </cell>
          <cell r="F209" t="str">
            <v>ANDES</v>
          </cell>
          <cell r="G209" t="str">
            <v>LA FRIA</v>
          </cell>
        </row>
        <row r="210">
          <cell r="B210" t="str">
            <v>JOSE BRICEÑO</v>
          </cell>
          <cell r="C210">
            <v>12847525</v>
          </cell>
          <cell r="D210" t="str">
            <v>PT501876</v>
          </cell>
          <cell r="F210" t="str">
            <v>ANDES</v>
          </cell>
          <cell r="G210" t="str">
            <v>LA FRIA</v>
          </cell>
        </row>
        <row r="211">
          <cell r="B211" t="str">
            <v xml:space="preserve">  PABLO ANTONIO HIDALGO</v>
          </cell>
          <cell r="C211">
            <v>12847790</v>
          </cell>
          <cell r="D211" t="str">
            <v>A17DR2K</v>
          </cell>
          <cell r="F211" t="str">
            <v>ANDES</v>
          </cell>
          <cell r="G211" t="str">
            <v>LA FRIA</v>
          </cell>
        </row>
        <row r="212">
          <cell r="B212" t="str">
            <v xml:space="preserve">  JOHAN CONTRERAS </v>
          </cell>
          <cell r="C212">
            <v>12868854</v>
          </cell>
          <cell r="D212" t="str">
            <v>DA744030</v>
          </cell>
          <cell r="F212" t="str">
            <v>OCCIDENTE</v>
          </cell>
          <cell r="G212" t="str">
            <v>MARACAIBO</v>
          </cell>
        </row>
        <row r="213">
          <cell r="B213" t="str">
            <v>JOSE RONDON</v>
          </cell>
          <cell r="C213">
            <v>12877225</v>
          </cell>
          <cell r="D213" t="str">
            <v>F3208793</v>
          </cell>
          <cell r="F213" t="str">
            <v>ANDES</v>
          </cell>
          <cell r="G213" t="str">
            <v>LA FRIA</v>
          </cell>
        </row>
        <row r="214">
          <cell r="B214" t="str">
            <v>MIGUEL JAIMES</v>
          </cell>
          <cell r="C214">
            <v>12890492</v>
          </cell>
          <cell r="D214" t="str">
            <v>DA724072</v>
          </cell>
          <cell r="F214" t="str">
            <v>ANDES</v>
          </cell>
          <cell r="G214" t="str">
            <v>SAN CRISTOBAL</v>
          </cell>
        </row>
        <row r="215">
          <cell r="B215" t="str">
            <v xml:space="preserve">  ALEXANDER SERVEN</v>
          </cell>
          <cell r="C215">
            <v>12923080</v>
          </cell>
          <cell r="D215" t="str">
            <v>DA753786</v>
          </cell>
          <cell r="F215" t="str">
            <v>OCCIDENTE</v>
          </cell>
          <cell r="G215" t="str">
            <v>VALERA</v>
          </cell>
        </row>
        <row r="216">
          <cell r="B216" t="str">
            <v>EDEBERTO FLORES</v>
          </cell>
          <cell r="C216">
            <v>13024349</v>
          </cell>
          <cell r="D216" t="str">
            <v>DA761828</v>
          </cell>
          <cell r="F216" t="str">
            <v>OCCIDENTE</v>
          </cell>
          <cell r="G216" t="str">
            <v>MARACAIBO</v>
          </cell>
        </row>
        <row r="217">
          <cell r="B217" t="str">
            <v>HANDRICK VERGEL</v>
          </cell>
          <cell r="C217">
            <v>13130919</v>
          </cell>
          <cell r="D217" t="str">
            <v>A16DR8K</v>
          </cell>
          <cell r="F217" t="str">
            <v>ANDES</v>
          </cell>
          <cell r="G217" t="str">
            <v>SAN LORENZO</v>
          </cell>
        </row>
        <row r="218">
          <cell r="B218" t="str">
            <v>HENRY RAMIREZ</v>
          </cell>
          <cell r="C218">
            <v>13141978</v>
          </cell>
          <cell r="D218" t="str">
            <v>DA753391</v>
          </cell>
          <cell r="F218" t="str">
            <v>ANDES</v>
          </cell>
          <cell r="G218" t="str">
            <v>LA FRIA</v>
          </cell>
        </row>
        <row r="219">
          <cell r="B219" t="str">
            <v>JHOEL ZAMBRANO</v>
          </cell>
          <cell r="C219">
            <v>13142288</v>
          </cell>
          <cell r="D219" t="str">
            <v>A01AV6T</v>
          </cell>
          <cell r="F219" t="str">
            <v>ANDES</v>
          </cell>
          <cell r="G219" t="str">
            <v>LA FRIA</v>
          </cell>
        </row>
        <row r="220">
          <cell r="B220" t="str">
            <v>JOSE SANCHEZ</v>
          </cell>
          <cell r="C220">
            <v>13142656</v>
          </cell>
          <cell r="D220" t="str">
            <v>DA745873</v>
          </cell>
          <cell r="F220" t="str">
            <v>ANDES</v>
          </cell>
          <cell r="G220" t="str">
            <v>LA FRIA</v>
          </cell>
        </row>
        <row r="221">
          <cell r="B221" t="str">
            <v>MIGUEL MONTERO</v>
          </cell>
          <cell r="C221">
            <v>13146023</v>
          </cell>
          <cell r="D221" t="str">
            <v>A11DR7K</v>
          </cell>
          <cell r="F221" t="str">
            <v>ANDES</v>
          </cell>
          <cell r="G221" t="str">
            <v>SAN CRISTOBAL</v>
          </cell>
        </row>
        <row r="222">
          <cell r="B222" t="str">
            <v>MIGUEL CASTRO</v>
          </cell>
          <cell r="C222">
            <v>13146033</v>
          </cell>
          <cell r="D222" t="str">
            <v>A19DR3K</v>
          </cell>
          <cell r="F222" t="str">
            <v>ANDES</v>
          </cell>
          <cell r="G222" t="str">
            <v>LA FRIA</v>
          </cell>
        </row>
        <row r="223">
          <cell r="B223" t="str">
            <v>JULIO ZAMBRANO</v>
          </cell>
          <cell r="C223">
            <v>13147672</v>
          </cell>
          <cell r="D223" t="str">
            <v>DA761305</v>
          </cell>
          <cell r="F223" t="str">
            <v>ANDES</v>
          </cell>
          <cell r="G223" t="str">
            <v>SAN CRISTOBAL</v>
          </cell>
        </row>
        <row r="224">
          <cell r="B224" t="str">
            <v>SANDRO JOSE MORA</v>
          </cell>
          <cell r="C224">
            <v>13170717</v>
          </cell>
          <cell r="D224" t="str">
            <v>DA761813</v>
          </cell>
          <cell r="F224" t="str">
            <v>ANDES</v>
          </cell>
          <cell r="G224" t="str">
            <v>SAN CRISTOBAL</v>
          </cell>
        </row>
        <row r="225">
          <cell r="B225" t="str">
            <v>FREDDY MELO</v>
          </cell>
          <cell r="C225">
            <v>13171658</v>
          </cell>
          <cell r="D225" t="str">
            <v>A12DR5K</v>
          </cell>
          <cell r="F225" t="str">
            <v>ANDES</v>
          </cell>
          <cell r="G225" t="str">
            <v>SAN CRISTOBAL</v>
          </cell>
        </row>
        <row r="226">
          <cell r="B226" t="str">
            <v>BENIGNO DURAN</v>
          </cell>
          <cell r="C226">
            <v>13206801</v>
          </cell>
          <cell r="D226" t="str">
            <v>A10DR9K</v>
          </cell>
          <cell r="F226" t="str">
            <v>OCCIDENTE</v>
          </cell>
          <cell r="G226" t="str">
            <v>SAN LORENZO</v>
          </cell>
        </row>
        <row r="227">
          <cell r="B227" t="str">
            <v>VERGEL ADRIAN DE JESUS</v>
          </cell>
          <cell r="C227">
            <v>13209058</v>
          </cell>
          <cell r="D227" t="str">
            <v>DA754032</v>
          </cell>
          <cell r="F227" t="str">
            <v>OCCIDENTE</v>
          </cell>
          <cell r="G227" t="str">
            <v>SAN LORENZO</v>
          </cell>
        </row>
        <row r="228">
          <cell r="B228" t="str">
            <v>ALEJANDRO QUERO</v>
          </cell>
          <cell r="C228">
            <v>13209760</v>
          </cell>
          <cell r="D228" t="str">
            <v>DA753561</v>
          </cell>
          <cell r="F228" t="str">
            <v>OCCIDENTE</v>
          </cell>
          <cell r="G228" t="str">
            <v>MARACAIBO</v>
          </cell>
        </row>
        <row r="229">
          <cell r="B229" t="str">
            <v>JORGE LABARCA</v>
          </cell>
          <cell r="C229">
            <v>13243960</v>
          </cell>
          <cell r="D229" t="str">
            <v>PT501957</v>
          </cell>
          <cell r="F229" t="str">
            <v>OCCIDENTE</v>
          </cell>
          <cell r="G229" t="str">
            <v>MARACAIBO</v>
          </cell>
        </row>
        <row r="230">
          <cell r="B230" t="str">
            <v>JOSE PEREZ</v>
          </cell>
          <cell r="C230">
            <v>13252641</v>
          </cell>
          <cell r="D230" t="str">
            <v>DA761428</v>
          </cell>
          <cell r="F230" t="str">
            <v>ANDES</v>
          </cell>
          <cell r="G230" t="str">
            <v>SAN CRISTOBAL</v>
          </cell>
        </row>
        <row r="231">
          <cell r="B231" t="str">
            <v>OSCAR FERNANDEZ</v>
          </cell>
          <cell r="C231">
            <v>13296697</v>
          </cell>
          <cell r="D231" t="str">
            <v>DA761280</v>
          </cell>
          <cell r="F231" t="str">
            <v>OCCIDENTE</v>
          </cell>
          <cell r="G231" t="str">
            <v>MARACAIBO</v>
          </cell>
        </row>
        <row r="232">
          <cell r="B232" t="str">
            <v>JACKSON TORREZ</v>
          </cell>
          <cell r="C232">
            <v>13468222</v>
          </cell>
          <cell r="D232" t="str">
            <v>DA761307</v>
          </cell>
          <cell r="F232" t="str">
            <v>ANDES</v>
          </cell>
          <cell r="G232" t="str">
            <v>SAN CRISTOBAL</v>
          </cell>
        </row>
        <row r="233">
          <cell r="B233" t="str">
            <v>RONAL ARAUJO</v>
          </cell>
          <cell r="C233">
            <v>13473811</v>
          </cell>
          <cell r="D233" t="str">
            <v>A19DR1K</v>
          </cell>
          <cell r="F233" t="str">
            <v>ANDES</v>
          </cell>
          <cell r="G233" t="str">
            <v>SAN CRISTOBAL</v>
          </cell>
        </row>
        <row r="234">
          <cell r="B234" t="str">
            <v>JOSE LUGO</v>
          </cell>
          <cell r="C234">
            <v>13487510</v>
          </cell>
          <cell r="D234" t="str">
            <v>PT501945</v>
          </cell>
          <cell r="F234" t="str">
            <v>OCCIDENTE</v>
          </cell>
          <cell r="G234" t="str">
            <v>PUNTO FIJO</v>
          </cell>
        </row>
        <row r="235">
          <cell r="B235" t="str">
            <v>ALVARO CHAVEZ</v>
          </cell>
          <cell r="C235">
            <v>13512964</v>
          </cell>
          <cell r="D235" t="str">
            <v>DA761657</v>
          </cell>
          <cell r="F235" t="str">
            <v>OCCIDENTE</v>
          </cell>
          <cell r="G235" t="str">
            <v>MARACAIBO</v>
          </cell>
        </row>
        <row r="236">
          <cell r="B236" t="str">
            <v>CARLOS MADRIZ</v>
          </cell>
          <cell r="C236">
            <v>13561222</v>
          </cell>
          <cell r="D236" t="str">
            <v>A42EE9G</v>
          </cell>
          <cell r="F236" t="str">
            <v>OCCIDENTE</v>
          </cell>
          <cell r="G236" t="str">
            <v>VALERA</v>
          </cell>
        </row>
        <row r="237">
          <cell r="B237" t="str">
            <v>JEAN ROVIRA</v>
          </cell>
          <cell r="C237">
            <v>13562409</v>
          </cell>
          <cell r="D237" t="str">
            <v>A11DR9K</v>
          </cell>
          <cell r="F237" t="str">
            <v>ANDES</v>
          </cell>
          <cell r="G237" t="str">
            <v>LA FRIA</v>
          </cell>
        </row>
        <row r="238">
          <cell r="B238" t="str">
            <v xml:space="preserve">  WILLIAM PEREIRA</v>
          </cell>
          <cell r="C238">
            <v>13588063</v>
          </cell>
          <cell r="D238" t="str">
            <v>DA754126</v>
          </cell>
          <cell r="F238" t="str">
            <v>ANDES</v>
          </cell>
          <cell r="G238" t="str">
            <v>SAN CRISTOBAL</v>
          </cell>
        </row>
        <row r="239">
          <cell r="B239" t="str">
            <v xml:space="preserve">  EDGAR ALEXANDER CAMPO </v>
          </cell>
          <cell r="C239">
            <v>13590749</v>
          </cell>
          <cell r="D239" t="str">
            <v>A44EB1P</v>
          </cell>
          <cell r="F239" t="str">
            <v>ANDES</v>
          </cell>
          <cell r="G239" t="str">
            <v>SAN CRISTOBAL</v>
          </cell>
        </row>
        <row r="240">
          <cell r="B240" t="str">
            <v>EUCLIDES BALLESTA</v>
          </cell>
          <cell r="C240">
            <v>13629283</v>
          </cell>
          <cell r="D240" t="str">
            <v>DA746021</v>
          </cell>
          <cell r="F240" t="str">
            <v>OCCIDENTE</v>
          </cell>
          <cell r="G240" t="str">
            <v>MARACAIBO</v>
          </cell>
        </row>
        <row r="241">
          <cell r="B241" t="str">
            <v>GAUDI CASTELLANO</v>
          </cell>
          <cell r="C241">
            <v>13632739</v>
          </cell>
          <cell r="D241" t="str">
            <v>A40EE1G</v>
          </cell>
          <cell r="F241" t="str">
            <v>OCCIDENTE</v>
          </cell>
          <cell r="G241" t="str">
            <v>VALERA</v>
          </cell>
        </row>
        <row r="242">
          <cell r="B242" t="str">
            <v xml:space="preserve">  CARLOS RODRIGUEZ</v>
          </cell>
          <cell r="C242">
            <v>13688851</v>
          </cell>
          <cell r="D242" t="str">
            <v>DA753670</v>
          </cell>
          <cell r="F242" t="str">
            <v>ANDES</v>
          </cell>
          <cell r="G242" t="str">
            <v>SAN CRISTOBAL</v>
          </cell>
        </row>
        <row r="243">
          <cell r="B243" t="str">
            <v>JOSE DUQUE</v>
          </cell>
          <cell r="C243">
            <v>13763292</v>
          </cell>
          <cell r="D243" t="str">
            <v>DA754045</v>
          </cell>
          <cell r="F243" t="str">
            <v>ANDES</v>
          </cell>
          <cell r="G243" t="str">
            <v>SAN CRISTOBAL</v>
          </cell>
        </row>
        <row r="244">
          <cell r="B244" t="str">
            <v>ELIVALDO GUTIERREZ</v>
          </cell>
          <cell r="C244">
            <v>13863111</v>
          </cell>
          <cell r="D244" t="str">
            <v>DA753559</v>
          </cell>
          <cell r="F244" t="str">
            <v>OCCIDENTE</v>
          </cell>
          <cell r="G244" t="str">
            <v>MARACAIBO</v>
          </cell>
        </row>
        <row r="245">
          <cell r="B245" t="str">
            <v>JOSE SANCHEZ</v>
          </cell>
          <cell r="C245">
            <v>13865664</v>
          </cell>
          <cell r="D245" t="str">
            <v>DA761317</v>
          </cell>
          <cell r="F245" t="str">
            <v>ANDES</v>
          </cell>
          <cell r="G245" t="str">
            <v>LA FRIA</v>
          </cell>
        </row>
        <row r="246">
          <cell r="B246" t="str">
            <v>EDUARDO EMIRO CHAVEZ</v>
          </cell>
          <cell r="C246">
            <v>13879588</v>
          </cell>
          <cell r="D246" t="str">
            <v>A30EB6P</v>
          </cell>
          <cell r="F246" t="str">
            <v>OCCIDENTE</v>
          </cell>
          <cell r="G246" t="str">
            <v>DSI</v>
          </cell>
        </row>
        <row r="247">
          <cell r="B247" t="str">
            <v>RAFAEL RINCON</v>
          </cell>
          <cell r="C247">
            <v>13912545</v>
          </cell>
          <cell r="D247" t="str">
            <v>DA761455</v>
          </cell>
          <cell r="F247" t="str">
            <v>OCCIDENTE</v>
          </cell>
          <cell r="G247" t="str">
            <v>MARACAIBO</v>
          </cell>
        </row>
        <row r="248">
          <cell r="B248" t="str">
            <v>JHONNY SUAREZ RAMIREZ</v>
          </cell>
          <cell r="C248">
            <v>13977176</v>
          </cell>
          <cell r="D248" t="str">
            <v>DA753692</v>
          </cell>
          <cell r="F248" t="str">
            <v>ANDES</v>
          </cell>
          <cell r="G248" t="str">
            <v>SAN CRISTOBAL</v>
          </cell>
        </row>
        <row r="249">
          <cell r="B249" t="str">
            <v>JOHAN RAMIREZ</v>
          </cell>
          <cell r="C249">
            <v>13977953</v>
          </cell>
          <cell r="D249" t="str">
            <v>NS000463</v>
          </cell>
          <cell r="F249" t="str">
            <v>ANDES</v>
          </cell>
          <cell r="G249" t="str">
            <v>SAN CRISTOBAL</v>
          </cell>
        </row>
        <row r="250">
          <cell r="B250" t="str">
            <v>JUAN CARLOS CONTRERAS</v>
          </cell>
          <cell r="C250">
            <v>13987496</v>
          </cell>
          <cell r="D250" t="str">
            <v>A45B0P</v>
          </cell>
          <cell r="F250" t="str">
            <v>OCCIDENTE</v>
          </cell>
          <cell r="G250" t="str">
            <v>YAGUA</v>
          </cell>
        </row>
        <row r="251">
          <cell r="B251" t="str">
            <v>YOSVENY GODOY</v>
          </cell>
          <cell r="C251">
            <v>14023287</v>
          </cell>
          <cell r="D251" t="str">
            <v>DA746009</v>
          </cell>
          <cell r="F251" t="str">
            <v>ANDES</v>
          </cell>
          <cell r="G251" t="str">
            <v>SAN CRISTOBAL</v>
          </cell>
        </row>
        <row r="252">
          <cell r="B252" t="str">
            <v>DOMINGO RODRIGUEZ</v>
          </cell>
          <cell r="C252">
            <v>14026985</v>
          </cell>
          <cell r="D252" t="str">
            <v>DA753509</v>
          </cell>
          <cell r="F252" t="str">
            <v>OCCIDENTE</v>
          </cell>
          <cell r="G252" t="str">
            <v>MARACAIBO</v>
          </cell>
        </row>
        <row r="253">
          <cell r="B253" t="str">
            <v>ROGERS ESCALONA</v>
          </cell>
          <cell r="C253">
            <v>14042762</v>
          </cell>
          <cell r="D253" t="str">
            <v>DA754037</v>
          </cell>
          <cell r="F253" t="str">
            <v>ANDES</v>
          </cell>
          <cell r="G253" t="str">
            <v>SAN CRISTOBAL</v>
          </cell>
        </row>
        <row r="254">
          <cell r="B254" t="str">
            <v xml:space="preserve">  RAINER SALCEDO</v>
          </cell>
          <cell r="C254">
            <v>14099188</v>
          </cell>
          <cell r="D254" t="str">
            <v>DA753408</v>
          </cell>
          <cell r="F254" t="str">
            <v>ANDES</v>
          </cell>
          <cell r="G254" t="str">
            <v>SAN CRISTOBAL</v>
          </cell>
        </row>
        <row r="255">
          <cell r="B255" t="str">
            <v>WILLIAN ROMERO</v>
          </cell>
          <cell r="C255">
            <v>14152115</v>
          </cell>
          <cell r="D255" t="str">
            <v>A17DR3K</v>
          </cell>
          <cell r="F255" t="str">
            <v>ANDES</v>
          </cell>
          <cell r="G255" t="str">
            <v>LA FRIA</v>
          </cell>
        </row>
        <row r="256">
          <cell r="B256" t="str">
            <v>RODRIGUEZ FELIX GREGORIO</v>
          </cell>
          <cell r="C256">
            <v>14245605</v>
          </cell>
          <cell r="D256" t="str">
            <v>A39EE8G</v>
          </cell>
          <cell r="F256" t="str">
            <v>OCCIDENTE</v>
          </cell>
          <cell r="G256" t="str">
            <v>VALERA</v>
          </cell>
        </row>
        <row r="257">
          <cell r="B257" t="str">
            <v xml:space="preserve">  JEAN LAGUADO</v>
          </cell>
          <cell r="C257">
            <v>14250444</v>
          </cell>
          <cell r="D257" t="str">
            <v>DA753759</v>
          </cell>
          <cell r="F257" t="str">
            <v>ANDES</v>
          </cell>
          <cell r="G257" t="str">
            <v>LA FRIA</v>
          </cell>
        </row>
        <row r="258">
          <cell r="B258" t="str">
            <v xml:space="preserve">  ROGER ZAMBRANO</v>
          </cell>
          <cell r="C258">
            <v>14287687</v>
          </cell>
          <cell r="D258" t="str">
            <v>DA753793</v>
          </cell>
          <cell r="F258" t="str">
            <v>ANDES</v>
          </cell>
          <cell r="G258" t="str">
            <v>SAN CRISTOBAL</v>
          </cell>
        </row>
        <row r="259">
          <cell r="B259" t="str">
            <v>NELSON BOSCAN</v>
          </cell>
          <cell r="C259">
            <v>14305327</v>
          </cell>
          <cell r="D259" t="str">
            <v>AW492595</v>
          </cell>
          <cell r="F259" t="str">
            <v>OCCIDENTE</v>
          </cell>
          <cell r="G259" t="str">
            <v>MARACAIBO</v>
          </cell>
        </row>
        <row r="260">
          <cell r="B260" t="str">
            <v>PEDRO BOHORQUEZ</v>
          </cell>
          <cell r="C260">
            <v>14306139</v>
          </cell>
          <cell r="D260" t="str">
            <v>A41EE1G</v>
          </cell>
          <cell r="F260" t="str">
            <v>OCCIDENTE</v>
          </cell>
          <cell r="G260" t="str">
            <v>VALERA</v>
          </cell>
        </row>
        <row r="261">
          <cell r="B261" t="str">
            <v>WOLFANG BOHORQUEZ</v>
          </cell>
          <cell r="C261">
            <v>14306140</v>
          </cell>
          <cell r="D261" t="str">
            <v>DA753557</v>
          </cell>
          <cell r="F261" t="str">
            <v>OCCIDENTE</v>
          </cell>
          <cell r="G261" t="str">
            <v>MARACAIBO</v>
          </cell>
        </row>
        <row r="262">
          <cell r="B262" t="str">
            <v>LUIS CARDOZO</v>
          </cell>
          <cell r="C262">
            <v>14306612</v>
          </cell>
          <cell r="D262" t="str">
            <v>A47EB7P</v>
          </cell>
          <cell r="F262" t="str">
            <v>OCCIDENTE</v>
          </cell>
          <cell r="G262" t="str">
            <v>MARACAIBO</v>
          </cell>
        </row>
        <row r="263">
          <cell r="B263" t="str">
            <v>EDUARDO MORALES</v>
          </cell>
          <cell r="C263">
            <v>14360485</v>
          </cell>
          <cell r="D263" t="str">
            <v>A56ED8G</v>
          </cell>
          <cell r="F263" t="str">
            <v>OCCIDENTE</v>
          </cell>
          <cell r="G263" t="str">
            <v>MINISTRO</v>
          </cell>
        </row>
        <row r="264">
          <cell r="B264" t="str">
            <v>YORMAN DUARTE</v>
          </cell>
          <cell r="C264">
            <v>14361227</v>
          </cell>
          <cell r="D264" t="str">
            <v>A28DT0V</v>
          </cell>
          <cell r="F264" t="str">
            <v>ANDES</v>
          </cell>
          <cell r="G264" t="str">
            <v>LA FRIA</v>
          </cell>
        </row>
        <row r="265">
          <cell r="B265" t="str">
            <v>DOMINGO DELGADO</v>
          </cell>
          <cell r="C265">
            <v>14385346</v>
          </cell>
          <cell r="D265" t="str">
            <v>A71EE3G</v>
          </cell>
          <cell r="F265" t="str">
            <v>OCCIDENTE</v>
          </cell>
          <cell r="G265" t="str">
            <v>VALERA</v>
          </cell>
        </row>
        <row r="266">
          <cell r="B266" t="str">
            <v>RICHARD VASQUEZ</v>
          </cell>
          <cell r="C266">
            <v>14454740</v>
          </cell>
          <cell r="D266" t="str">
            <v>A73EE3G</v>
          </cell>
          <cell r="F266" t="str">
            <v>OCCIDENTE</v>
          </cell>
          <cell r="G266" t="str">
            <v>MARACAIBO</v>
          </cell>
        </row>
        <row r="267">
          <cell r="B267" t="str">
            <v>EFREN GRANADO</v>
          </cell>
          <cell r="C267">
            <v>14469802</v>
          </cell>
          <cell r="D267" t="str">
            <v>A32EB7P</v>
          </cell>
          <cell r="F267" t="str">
            <v>OCCIDENTE</v>
          </cell>
          <cell r="G267" t="str">
            <v>BAJO GRANDE</v>
          </cell>
        </row>
        <row r="268">
          <cell r="B268" t="str">
            <v>ELYSAUL MONTILLA</v>
          </cell>
          <cell r="C268">
            <v>14504085</v>
          </cell>
          <cell r="D268" t="str">
            <v>A48EBOP</v>
          </cell>
          <cell r="F268" t="str">
            <v>OCCIDENTE</v>
          </cell>
          <cell r="G268" t="str">
            <v>SAN CRISTOBAL</v>
          </cell>
        </row>
        <row r="269">
          <cell r="B269" t="str">
            <v xml:space="preserve">  JONATHA CHAPARRO</v>
          </cell>
          <cell r="C269">
            <v>14522301</v>
          </cell>
          <cell r="D269" t="str">
            <v>DA761381</v>
          </cell>
          <cell r="F269" t="str">
            <v>OCCIDENTE</v>
          </cell>
          <cell r="G269" t="str">
            <v>MARACAIBO</v>
          </cell>
        </row>
        <row r="270">
          <cell r="B270" t="str">
            <v xml:space="preserve">  HECTOR CLEOVALDO DUQUE</v>
          </cell>
          <cell r="C270">
            <v>14588980</v>
          </cell>
          <cell r="D270" t="str">
            <v>A89C94V</v>
          </cell>
          <cell r="F270" t="str">
            <v>ANDES</v>
          </cell>
          <cell r="G270" t="str">
            <v>VIGIA</v>
          </cell>
        </row>
        <row r="271">
          <cell r="B271" t="str">
            <v>ORLANDO RAMOS</v>
          </cell>
          <cell r="C271">
            <v>14606252</v>
          </cell>
          <cell r="D271" t="str">
            <v>DA754038</v>
          </cell>
          <cell r="F271" t="str">
            <v>ANDES</v>
          </cell>
          <cell r="G271" t="str">
            <v>SAN CRISTOBAL</v>
          </cell>
        </row>
        <row r="272">
          <cell r="B272" t="str">
            <v>ALCIDES RODRIGUEZ</v>
          </cell>
          <cell r="C272">
            <v>14659895</v>
          </cell>
          <cell r="D272" t="str">
            <v>A20DT8V</v>
          </cell>
          <cell r="F272" t="str">
            <v>OCCIDENTE</v>
          </cell>
          <cell r="G272" t="str">
            <v>VALERA</v>
          </cell>
        </row>
        <row r="273">
          <cell r="B273" t="str">
            <v>GABRIEL GARCIA</v>
          </cell>
          <cell r="C273">
            <v>14762089</v>
          </cell>
          <cell r="D273" t="str">
            <v>DA761850</v>
          </cell>
          <cell r="F273" t="str">
            <v>ANDES</v>
          </cell>
          <cell r="G273" t="str">
            <v>VIGIA</v>
          </cell>
        </row>
        <row r="274">
          <cell r="B274" t="str">
            <v>VICTOR ROSALES</v>
          </cell>
          <cell r="C274">
            <v>14808759</v>
          </cell>
          <cell r="D274" t="str">
            <v>DA761854</v>
          </cell>
          <cell r="F274" t="str">
            <v>ANDES</v>
          </cell>
          <cell r="G274" t="str">
            <v>LA FRIA</v>
          </cell>
        </row>
        <row r="275">
          <cell r="B275" t="str">
            <v>ADENIS ARANGURE</v>
          </cell>
          <cell r="C275">
            <v>14808911</v>
          </cell>
          <cell r="D275" t="str">
            <v>A26DT3V</v>
          </cell>
          <cell r="F275" t="str">
            <v>ANDES</v>
          </cell>
          <cell r="G275" t="str">
            <v>LA FRIA</v>
          </cell>
        </row>
        <row r="276">
          <cell r="B276" t="str">
            <v>DOMINGO DELGADO</v>
          </cell>
          <cell r="C276">
            <v>14835316</v>
          </cell>
          <cell r="D276" t="str">
            <v>A71EE3G</v>
          </cell>
          <cell r="F276" t="str">
            <v>OCCIDENTE</v>
          </cell>
          <cell r="G276" t="str">
            <v>VALERA</v>
          </cell>
        </row>
        <row r="277">
          <cell r="B277" t="str">
            <v xml:space="preserve">  RODULFO JOSE PARRA</v>
          </cell>
          <cell r="C277">
            <v>14901740</v>
          </cell>
          <cell r="D277" t="str">
            <v>A11DR0K</v>
          </cell>
          <cell r="F277" t="str">
            <v>OCCIDENTE</v>
          </cell>
          <cell r="G277" t="str">
            <v>SAN LORENZO</v>
          </cell>
        </row>
        <row r="278">
          <cell r="B278" t="str">
            <v xml:space="preserve">FRANKLYN MONTILLA </v>
          </cell>
          <cell r="C278">
            <v>14903241</v>
          </cell>
          <cell r="D278" t="str">
            <v>DA724379</v>
          </cell>
          <cell r="F278" t="str">
            <v>ANDES</v>
          </cell>
          <cell r="G278" t="str">
            <v>LA FRIA</v>
          </cell>
        </row>
        <row r="279">
          <cell r="B279" t="str">
            <v>DANIS ARCILE</v>
          </cell>
          <cell r="C279">
            <v>14992676</v>
          </cell>
          <cell r="D279" t="str">
            <v>DA761830</v>
          </cell>
          <cell r="F279" t="str">
            <v>ANDES</v>
          </cell>
          <cell r="G279" t="str">
            <v>SAN CRISTOBAL</v>
          </cell>
        </row>
        <row r="280">
          <cell r="B280" t="str">
            <v>DERVISON DELGADO</v>
          </cell>
          <cell r="C280">
            <v>15027145</v>
          </cell>
          <cell r="D280" t="str">
            <v>A12DR7K</v>
          </cell>
          <cell r="F280" t="str">
            <v>ANDES</v>
          </cell>
          <cell r="G280" t="str">
            <v>LA FRIA</v>
          </cell>
        </row>
        <row r="281">
          <cell r="B281" t="str">
            <v>WILMER PARRA</v>
          </cell>
          <cell r="C281">
            <v>15052813</v>
          </cell>
          <cell r="D281" t="str">
            <v>DA761238</v>
          </cell>
          <cell r="F281" t="str">
            <v>OCCIDENTE</v>
          </cell>
          <cell r="G281" t="str">
            <v>MARACAIBO</v>
          </cell>
        </row>
        <row r="282">
          <cell r="B282" t="str">
            <v>JEAN LABRADOR</v>
          </cell>
          <cell r="C282">
            <v>15085358</v>
          </cell>
          <cell r="D282" t="str">
            <v>A10DR8K</v>
          </cell>
          <cell r="F282" t="str">
            <v>ANDES</v>
          </cell>
          <cell r="G282" t="str">
            <v>LA FRIA</v>
          </cell>
        </row>
        <row r="283">
          <cell r="B283" t="str">
            <v>HENRRY DUQUE</v>
          </cell>
          <cell r="C283">
            <v>15085820</v>
          </cell>
          <cell r="D283" t="str">
            <v>A12DR2K</v>
          </cell>
          <cell r="F283" t="str">
            <v>ANDES</v>
          </cell>
          <cell r="G283" t="str">
            <v>SAN CRISTOBAL</v>
          </cell>
        </row>
        <row r="284">
          <cell r="B284" t="str">
            <v xml:space="preserve">  ROBERTH ROSALES</v>
          </cell>
          <cell r="C284">
            <v>15085870</v>
          </cell>
          <cell r="D284" t="str">
            <v>DA761723</v>
          </cell>
          <cell r="F284" t="str">
            <v>ANDES</v>
          </cell>
          <cell r="G284" t="str">
            <v>SAN CRISTOBAL</v>
          </cell>
        </row>
        <row r="285">
          <cell r="B285" t="str">
            <v>JOSE VALBUENA</v>
          </cell>
          <cell r="C285">
            <v>15142775</v>
          </cell>
          <cell r="D285" t="str">
            <v>DA723939</v>
          </cell>
          <cell r="F285" t="str">
            <v>ANDES</v>
          </cell>
          <cell r="G285" t="str">
            <v>LA FRIA</v>
          </cell>
        </row>
        <row r="286">
          <cell r="B286" t="str">
            <v>WALTER ROSALES</v>
          </cell>
          <cell r="C286">
            <v>15153054</v>
          </cell>
          <cell r="D286" t="str">
            <v>F3303574</v>
          </cell>
          <cell r="F286" t="str">
            <v>ANDES</v>
          </cell>
          <cell r="G286" t="str">
            <v>SAN CRISTOBAL</v>
          </cell>
        </row>
        <row r="287">
          <cell r="B287" t="str">
            <v>JEFFERSON ESCALONA</v>
          </cell>
          <cell r="C287">
            <v>15232298</v>
          </cell>
          <cell r="D287" t="str">
            <v>DA761251</v>
          </cell>
          <cell r="F287" t="str">
            <v>OCCIDENTE</v>
          </cell>
          <cell r="G287" t="str">
            <v>SAN CRISTOBAL</v>
          </cell>
        </row>
        <row r="288">
          <cell r="B288" t="str">
            <v>JOSE LUIS ACOSTA GARCIA</v>
          </cell>
          <cell r="C288">
            <v>15331567</v>
          </cell>
          <cell r="D288" t="str">
            <v>DA745922</v>
          </cell>
          <cell r="F288" t="str">
            <v>ANDES</v>
          </cell>
          <cell r="G288" t="str">
            <v>SAN CRISTOBAL</v>
          </cell>
        </row>
        <row r="289">
          <cell r="B289" t="str">
            <v xml:space="preserve">JOSE EUGENIO SUAREZ </v>
          </cell>
          <cell r="C289">
            <v>15353947</v>
          </cell>
          <cell r="D289" t="str">
            <v>PT501948</v>
          </cell>
          <cell r="F289" t="str">
            <v>ANDES</v>
          </cell>
          <cell r="G289" t="str">
            <v>LA FRIA</v>
          </cell>
        </row>
        <row r="290">
          <cell r="B290" t="str">
            <v>GERARDO RODRIGUEZ</v>
          </cell>
          <cell r="C290">
            <v>15436815</v>
          </cell>
          <cell r="D290" t="str">
            <v>DA753491</v>
          </cell>
          <cell r="F290" t="str">
            <v>ANDES</v>
          </cell>
          <cell r="G290" t="str">
            <v>VIGIA</v>
          </cell>
        </row>
        <row r="291">
          <cell r="B291" t="str">
            <v>JHON YZARRA</v>
          </cell>
          <cell r="C291">
            <v>15456227</v>
          </cell>
          <cell r="D291" t="str">
            <v>DA753488</v>
          </cell>
          <cell r="F291" t="str">
            <v>ANDES</v>
          </cell>
          <cell r="G291" t="str">
            <v>SAN CRISTOBAL</v>
          </cell>
        </row>
        <row r="292">
          <cell r="B292" t="str">
            <v>ALEXANDER BRAVO</v>
          </cell>
          <cell r="C292">
            <v>15465473</v>
          </cell>
          <cell r="D292" t="str">
            <v>PT501877</v>
          </cell>
          <cell r="F292" t="str">
            <v>OCCIDENTE</v>
          </cell>
          <cell r="G292" t="str">
            <v>MARACAIBO</v>
          </cell>
        </row>
        <row r="293">
          <cell r="B293" t="str">
            <v>DANNY LOPEZ</v>
          </cell>
          <cell r="C293">
            <v>15523100</v>
          </cell>
          <cell r="D293" t="str">
            <v>DA724045</v>
          </cell>
          <cell r="F293" t="str">
            <v>OCCIDENTE</v>
          </cell>
          <cell r="G293" t="str">
            <v>MARACAIBO</v>
          </cell>
        </row>
        <row r="294">
          <cell r="B294" t="str">
            <v>FRELY BLANCO</v>
          </cell>
          <cell r="C294">
            <v>15552580</v>
          </cell>
          <cell r="D294" t="str">
            <v>A54EB5P</v>
          </cell>
          <cell r="F294" t="str">
            <v>OCCIDENTE</v>
          </cell>
          <cell r="G294" t="str">
            <v>GAS COMUNAL</v>
          </cell>
        </row>
        <row r="295">
          <cell r="B295" t="str">
            <v>DERVIN VILLALOBOS</v>
          </cell>
          <cell r="C295">
            <v>15559495</v>
          </cell>
          <cell r="D295" t="str">
            <v>A75EE5G</v>
          </cell>
          <cell r="F295" t="str">
            <v>OCCIDENTE</v>
          </cell>
          <cell r="G295" t="str">
            <v>MARACAIBO</v>
          </cell>
        </row>
        <row r="296">
          <cell r="B296" t="str">
            <v xml:space="preserve">  ALEXIS HERNANDEZ</v>
          </cell>
          <cell r="C296">
            <v>15566526</v>
          </cell>
          <cell r="D296" t="str">
            <v>DA753698</v>
          </cell>
          <cell r="F296" t="str">
            <v>ANDES</v>
          </cell>
          <cell r="G296" t="str">
            <v>SAN CRISTOBAL</v>
          </cell>
        </row>
        <row r="297">
          <cell r="B297" t="str">
            <v>VICTOR SANCHEZ</v>
          </cell>
          <cell r="C297">
            <v>15567481</v>
          </cell>
          <cell r="D297" t="str">
            <v>A70BM5D</v>
          </cell>
          <cell r="F297" t="str">
            <v>ANDES</v>
          </cell>
          <cell r="G297" t="str">
            <v>SAN CRISTOBAL</v>
          </cell>
        </row>
        <row r="298">
          <cell r="B298" t="str">
            <v>JUAN REYES</v>
          </cell>
          <cell r="C298">
            <v>15593567</v>
          </cell>
          <cell r="D298" t="str">
            <v>AW478886</v>
          </cell>
          <cell r="F298" t="str">
            <v>OCCIDENTE</v>
          </cell>
          <cell r="G298" t="str">
            <v>MARACAIBO</v>
          </cell>
        </row>
        <row r="299">
          <cell r="B299" t="str">
            <v>JOSÉ CHACÓN</v>
          </cell>
          <cell r="C299">
            <v>15639042</v>
          </cell>
          <cell r="D299" t="str">
            <v>PT501899</v>
          </cell>
          <cell r="F299" t="str">
            <v>ANDES</v>
          </cell>
          <cell r="G299" t="str">
            <v>SAN CRISTOBAL</v>
          </cell>
        </row>
        <row r="300">
          <cell r="B300" t="str">
            <v xml:space="preserve">  MIGUEL RAMIREZ</v>
          </cell>
          <cell r="C300">
            <v>15639886</v>
          </cell>
          <cell r="D300" t="str">
            <v>PT501911</v>
          </cell>
          <cell r="F300" t="str">
            <v>ANDES</v>
          </cell>
          <cell r="G300" t="str">
            <v>SAN CRISTOBAL</v>
          </cell>
        </row>
        <row r="301">
          <cell r="B301" t="str">
            <v>ALIDIO MOLERO</v>
          </cell>
          <cell r="C301">
            <v>15661653</v>
          </cell>
          <cell r="D301" t="str">
            <v>DA761244</v>
          </cell>
          <cell r="F301" t="str">
            <v>OCCIDENTE</v>
          </cell>
          <cell r="G301" t="str">
            <v>MARACAIBO</v>
          </cell>
        </row>
        <row r="302">
          <cell r="B302" t="str">
            <v>JOSE BRICEÑO</v>
          </cell>
          <cell r="C302">
            <v>15684007</v>
          </cell>
          <cell r="D302" t="str">
            <v>AG2261D</v>
          </cell>
          <cell r="F302" t="str">
            <v>ANDES</v>
          </cell>
          <cell r="G302" t="str">
            <v>VIGIA</v>
          </cell>
        </row>
        <row r="303">
          <cell r="B303" t="str">
            <v>JOSE MENDOZA</v>
          </cell>
          <cell r="C303">
            <v>15684219</v>
          </cell>
          <cell r="D303" t="str">
            <v>DA753815</v>
          </cell>
          <cell r="F303" t="str">
            <v>ANDES</v>
          </cell>
          <cell r="G303" t="str">
            <v>SAN CRISTOBAL</v>
          </cell>
        </row>
        <row r="304">
          <cell r="B304" t="str">
            <v>JACKSON DUQUE</v>
          </cell>
          <cell r="C304">
            <v>15684682</v>
          </cell>
          <cell r="D304" t="str">
            <v>NS000522</v>
          </cell>
          <cell r="F304" t="str">
            <v>ANDES</v>
          </cell>
          <cell r="G304" t="str">
            <v>SAN CRISTOBAL</v>
          </cell>
        </row>
        <row r="305">
          <cell r="B305" t="str">
            <v>LUIS MELANO</v>
          </cell>
          <cell r="C305">
            <v>15695454</v>
          </cell>
          <cell r="D305" t="str">
            <v>A23ST2V</v>
          </cell>
          <cell r="F305" t="str">
            <v>ANDES</v>
          </cell>
          <cell r="G305" t="str">
            <v>SAN LORENZO</v>
          </cell>
        </row>
        <row r="306">
          <cell r="B306" t="str">
            <v xml:space="preserve">  VICENTE JAVIER DIAZ</v>
          </cell>
          <cell r="C306">
            <v>15702504</v>
          </cell>
          <cell r="D306" t="str">
            <v>A20DT3V</v>
          </cell>
          <cell r="F306" t="str">
            <v>ANDES</v>
          </cell>
          <cell r="G306" t="str">
            <v>LA FRIA</v>
          </cell>
        </row>
        <row r="307">
          <cell r="B307" t="str">
            <v>ALEXANDER ROSALES</v>
          </cell>
          <cell r="C307">
            <v>15750134</v>
          </cell>
          <cell r="D307" t="str">
            <v>DA745903</v>
          </cell>
          <cell r="F307" t="str">
            <v>OCCIDENTE</v>
          </cell>
          <cell r="G307" t="str">
            <v>MARACAIBO</v>
          </cell>
        </row>
        <row r="308">
          <cell r="B308" t="str">
            <v>JOSE URDANETA</v>
          </cell>
          <cell r="C308">
            <v>15800842</v>
          </cell>
          <cell r="D308" t="str">
            <v>A40EE9G</v>
          </cell>
          <cell r="F308" t="str">
            <v>OCCIDENTE</v>
          </cell>
          <cell r="G308" t="str">
            <v>VALERA</v>
          </cell>
        </row>
        <row r="309">
          <cell r="B309" t="str">
            <v>MOISES RAMONES</v>
          </cell>
          <cell r="C309">
            <v>15807220</v>
          </cell>
          <cell r="D309" t="str">
            <v>DA724181</v>
          </cell>
          <cell r="F309" t="str">
            <v>ANDES</v>
          </cell>
          <cell r="G309" t="str">
            <v>SAN CRISTOBAL</v>
          </cell>
        </row>
        <row r="310">
          <cell r="B310" t="str">
            <v xml:space="preserve">GUTIERREZ JAVIER </v>
          </cell>
          <cell r="C310">
            <v>15808424</v>
          </cell>
          <cell r="D310" t="str">
            <v>A38EE0G</v>
          </cell>
          <cell r="F310" t="str">
            <v>OCCIDENTE</v>
          </cell>
          <cell r="G310" t="str">
            <v>VALERA</v>
          </cell>
        </row>
        <row r="311">
          <cell r="B311" t="str">
            <v>EDWING MOSQUERA</v>
          </cell>
          <cell r="C311">
            <v>15839638</v>
          </cell>
          <cell r="D311" t="str">
            <v>DA753550</v>
          </cell>
          <cell r="F311" t="str">
            <v>OCCIDENTE</v>
          </cell>
          <cell r="G311" t="str">
            <v>MARACAIBO</v>
          </cell>
        </row>
        <row r="312">
          <cell r="B312" t="str">
            <v>YEINER DAVILA</v>
          </cell>
          <cell r="C312">
            <v>15956613</v>
          </cell>
          <cell r="D312" t="str">
            <v>DA746014</v>
          </cell>
          <cell r="F312" t="str">
            <v>ANDES</v>
          </cell>
          <cell r="G312" t="str">
            <v>SAN CRISTOBAL</v>
          </cell>
        </row>
        <row r="313">
          <cell r="B313" t="str">
            <v>JUAN PRIETO</v>
          </cell>
          <cell r="C313">
            <v>15986636</v>
          </cell>
          <cell r="D313" t="str">
            <v>DA761658</v>
          </cell>
          <cell r="F313" t="str">
            <v>OCCIDENTE</v>
          </cell>
          <cell r="G313" t="str">
            <v>MARACAIBO</v>
          </cell>
        </row>
        <row r="314">
          <cell r="B314" t="str">
            <v>RAFAEL FRIAS</v>
          </cell>
          <cell r="C314">
            <v>16074029</v>
          </cell>
          <cell r="D314" t="str">
            <v>DA723943</v>
          </cell>
          <cell r="F314" t="str">
            <v>ANDES</v>
          </cell>
          <cell r="G314" t="str">
            <v>LA FRIA</v>
          </cell>
        </row>
        <row r="315">
          <cell r="B315" t="str">
            <v>RUBEN BRACAMONTE</v>
          </cell>
          <cell r="C315">
            <v>16094443</v>
          </cell>
          <cell r="D315" t="str">
            <v>DA754140</v>
          </cell>
          <cell r="F315" t="str">
            <v>ANDES</v>
          </cell>
          <cell r="G315" t="str">
            <v>SAN CRISTOBAL</v>
          </cell>
        </row>
        <row r="316">
          <cell r="B316" t="str">
            <v>JUAN LEON</v>
          </cell>
          <cell r="C316">
            <v>16097413</v>
          </cell>
          <cell r="D316" t="str">
            <v>DA753832</v>
          </cell>
          <cell r="F316" t="str">
            <v>ANDES</v>
          </cell>
          <cell r="G316" t="str">
            <v>SAN CRISTOBAL</v>
          </cell>
        </row>
        <row r="317">
          <cell r="B317" t="str">
            <v xml:space="preserve">  YOHAN HERNANDEZ </v>
          </cell>
          <cell r="C317">
            <v>16123577</v>
          </cell>
          <cell r="D317" t="str">
            <v>DA753800</v>
          </cell>
          <cell r="F317" t="str">
            <v>ANDES</v>
          </cell>
          <cell r="G317" t="str">
            <v>SAN CRISTOBAL</v>
          </cell>
        </row>
        <row r="318">
          <cell r="B318" t="str">
            <v>YOEL DURAN</v>
          </cell>
          <cell r="C318">
            <v>16259884</v>
          </cell>
          <cell r="D318" t="str">
            <v>A82DR7M</v>
          </cell>
          <cell r="F318" t="str">
            <v>ANDES</v>
          </cell>
          <cell r="G318" t="str">
            <v>SAN CRISTOBAL</v>
          </cell>
        </row>
        <row r="319">
          <cell r="B319" t="str">
            <v>MARCOS PARRA</v>
          </cell>
          <cell r="C319">
            <v>16282769</v>
          </cell>
          <cell r="D319" t="str">
            <v>A26DT2V</v>
          </cell>
          <cell r="F319" t="str">
            <v>ANDES</v>
          </cell>
          <cell r="G319" t="str">
            <v>LA FRIA</v>
          </cell>
        </row>
        <row r="320">
          <cell r="B320" t="str">
            <v>MARCOS PARRA</v>
          </cell>
          <cell r="C320">
            <v>16282779</v>
          </cell>
          <cell r="D320" t="str">
            <v>A26DT2V</v>
          </cell>
          <cell r="F320" t="str">
            <v>ANDES</v>
          </cell>
          <cell r="G320" t="str">
            <v>SAN CRISTOBAL</v>
          </cell>
        </row>
        <row r="321">
          <cell r="B321" t="str">
            <v>GERSON VERGARA</v>
          </cell>
          <cell r="C321">
            <v>16307494</v>
          </cell>
          <cell r="D321" t="str">
            <v>NA016989</v>
          </cell>
          <cell r="F321" t="str">
            <v>OCCIDENTE</v>
          </cell>
          <cell r="G321" t="str">
            <v>PALITO</v>
          </cell>
        </row>
        <row r="322">
          <cell r="B322" t="str">
            <v>NELSON BOSCAN</v>
          </cell>
          <cell r="C322">
            <v>16366325</v>
          </cell>
          <cell r="D322" t="str">
            <v>DA761658</v>
          </cell>
          <cell r="F322" t="str">
            <v>OCCIDENTE</v>
          </cell>
          <cell r="G322" t="str">
            <v>MARACAIBO</v>
          </cell>
        </row>
        <row r="323">
          <cell r="B323" t="str">
            <v>WILLIAMS LABARCA</v>
          </cell>
          <cell r="C323">
            <v>16469804</v>
          </cell>
          <cell r="D323" t="str">
            <v>PT501887</v>
          </cell>
          <cell r="F323" t="str">
            <v>OCCIDENTE</v>
          </cell>
          <cell r="G323" t="str">
            <v>MARACAIBO</v>
          </cell>
        </row>
        <row r="324">
          <cell r="B324" t="str">
            <v>SIMON QUINTERO</v>
          </cell>
          <cell r="C324">
            <v>16492143</v>
          </cell>
          <cell r="D324" t="str">
            <v>DA724030</v>
          </cell>
          <cell r="F324" t="str">
            <v>OCCIDENTE</v>
          </cell>
          <cell r="G324" t="str">
            <v>MARACAIBO</v>
          </cell>
        </row>
        <row r="325">
          <cell r="B325" t="str">
            <v>JOSE BENITO VILLALOBOS</v>
          </cell>
          <cell r="C325">
            <v>16492828</v>
          </cell>
          <cell r="D325" t="str">
            <v>DA761656</v>
          </cell>
          <cell r="F325" t="str">
            <v>OCCIDENTE</v>
          </cell>
          <cell r="G325" t="str">
            <v>MARACAIBO</v>
          </cell>
        </row>
        <row r="326">
          <cell r="B326" t="str">
            <v>JEAN CASTELLANO</v>
          </cell>
          <cell r="C326">
            <v>16606314</v>
          </cell>
          <cell r="D326" t="str">
            <v>DA761407</v>
          </cell>
          <cell r="F326" t="str">
            <v>OCCIDENTE</v>
          </cell>
          <cell r="G326" t="str">
            <v>MARACAIBO</v>
          </cell>
        </row>
        <row r="327">
          <cell r="B327" t="str">
            <v>JORGE FUENMAYOR</v>
          </cell>
          <cell r="C327">
            <v>16608112</v>
          </cell>
          <cell r="D327" t="str">
            <v>A72EE3G</v>
          </cell>
          <cell r="F327" t="str">
            <v>OCCIDENTE</v>
          </cell>
          <cell r="G327" t="str">
            <v>MARACAIBO</v>
          </cell>
        </row>
        <row r="328">
          <cell r="B328" t="str">
            <v xml:space="preserve">  LEONARDO SUAREZ</v>
          </cell>
          <cell r="C328">
            <v>16744943</v>
          </cell>
          <cell r="D328" t="str">
            <v>A17DR4K</v>
          </cell>
          <cell r="F328" t="str">
            <v>ANDES</v>
          </cell>
          <cell r="G328" t="str">
            <v>SAN CRISTOBAL</v>
          </cell>
        </row>
        <row r="329">
          <cell r="B329" t="str">
            <v>MERVIN GUTIERREZ</v>
          </cell>
          <cell r="C329">
            <v>16828353</v>
          </cell>
          <cell r="D329" t="str">
            <v>DA753801</v>
          </cell>
          <cell r="F329" t="str">
            <v>ANDES</v>
          </cell>
          <cell r="G329" t="str">
            <v>SAN CRISTOBAL</v>
          </cell>
        </row>
        <row r="330">
          <cell r="B330" t="str">
            <v>LUIS PIRELA</v>
          </cell>
          <cell r="C330">
            <v>16847503</v>
          </cell>
          <cell r="D330" t="str">
            <v>DA761461</v>
          </cell>
          <cell r="F330" t="str">
            <v>OCCIDENTE</v>
          </cell>
          <cell r="G330" t="str">
            <v>MARACAIBO</v>
          </cell>
        </row>
        <row r="331">
          <cell r="B331" t="str">
            <v xml:space="preserve">  RONALD MORA</v>
          </cell>
          <cell r="C331">
            <v>16960837</v>
          </cell>
          <cell r="D331" t="str">
            <v>DA723906</v>
          </cell>
          <cell r="F331" t="str">
            <v>ANDES</v>
          </cell>
          <cell r="G331" t="str">
            <v>SAN CRISTOBAL</v>
          </cell>
        </row>
        <row r="332">
          <cell r="B332" t="str">
            <v>EDIXON AZUAJE</v>
          </cell>
          <cell r="C332">
            <v>17093646</v>
          </cell>
          <cell r="D332" t="str">
            <v>A43EE1G</v>
          </cell>
          <cell r="F332" t="str">
            <v>OCCIDENTE</v>
          </cell>
          <cell r="G332" t="str">
            <v>VALERA</v>
          </cell>
        </row>
        <row r="333">
          <cell r="B333" t="str">
            <v>ENDER BRAVO</v>
          </cell>
          <cell r="C333">
            <v>17152171</v>
          </cell>
          <cell r="D333" t="str">
            <v>AW492621</v>
          </cell>
          <cell r="F333" t="str">
            <v>OCCIDENTE</v>
          </cell>
          <cell r="G333" t="str">
            <v>SAN LORENZO</v>
          </cell>
        </row>
        <row r="334">
          <cell r="B334" t="str">
            <v>TULIO BAES</v>
          </cell>
          <cell r="C334">
            <v>17281445</v>
          </cell>
          <cell r="D334" t="str">
            <v>DA761729</v>
          </cell>
          <cell r="F334" t="str">
            <v>OCCIDENTE</v>
          </cell>
          <cell r="G334" t="str">
            <v>MARACAIBO</v>
          </cell>
        </row>
        <row r="335">
          <cell r="B335" t="str">
            <v>ADRIAN MARCHAN</v>
          </cell>
          <cell r="C335">
            <v>17294249</v>
          </cell>
          <cell r="D335" t="str">
            <v>DA761248</v>
          </cell>
          <cell r="F335" t="str">
            <v>OCCIDENTE</v>
          </cell>
          <cell r="G335" t="str">
            <v>MARACAIBO</v>
          </cell>
        </row>
        <row r="336">
          <cell r="B336" t="str">
            <v>CARLOS LUGO</v>
          </cell>
          <cell r="C336">
            <v>17335371</v>
          </cell>
          <cell r="D336" t="str">
            <v>PT501879</v>
          </cell>
          <cell r="F336" t="str">
            <v>OCCIDENTE</v>
          </cell>
          <cell r="G336" t="str">
            <v>MARACAIBO</v>
          </cell>
        </row>
        <row r="337">
          <cell r="B337" t="str">
            <v>YENSY ENMANUEL MONTILLA</v>
          </cell>
          <cell r="C337">
            <v>17335608</v>
          </cell>
          <cell r="D337" t="str">
            <v>NA017024</v>
          </cell>
          <cell r="F337" t="str">
            <v>OCCIDENTE</v>
          </cell>
          <cell r="G337" t="str">
            <v>DABAJURO</v>
          </cell>
        </row>
        <row r="338">
          <cell r="B338" t="str">
            <v>RENZO CASTRO</v>
          </cell>
          <cell r="C338">
            <v>17496777</v>
          </cell>
          <cell r="D338" t="str">
            <v>A28DT1V</v>
          </cell>
          <cell r="F338" t="str">
            <v>ANDES</v>
          </cell>
          <cell r="G338" t="str">
            <v>SAN CRISTOBAL</v>
          </cell>
        </row>
        <row r="339">
          <cell r="B339" t="str">
            <v>IVAN CASTILLO</v>
          </cell>
          <cell r="C339">
            <v>17579715</v>
          </cell>
          <cell r="D339" t="str">
            <v>DA761659</v>
          </cell>
          <cell r="F339" t="str">
            <v>OCCIDENTE</v>
          </cell>
          <cell r="G339" t="str">
            <v>MARACAIBO</v>
          </cell>
        </row>
        <row r="340">
          <cell r="B340" t="str">
            <v>RANDY NAVEDA</v>
          </cell>
          <cell r="C340">
            <v>17647764</v>
          </cell>
          <cell r="D340" t="str">
            <v>NA017022</v>
          </cell>
          <cell r="F340" t="str">
            <v>OCCIDENTE</v>
          </cell>
          <cell r="G340" t="str">
            <v>VALERA</v>
          </cell>
        </row>
        <row r="341">
          <cell r="B341" t="str">
            <v>PEREZ YEISON</v>
          </cell>
          <cell r="C341">
            <v>17834054</v>
          </cell>
          <cell r="D341" t="str">
            <v>DA761280</v>
          </cell>
          <cell r="F341" t="str">
            <v>OCCIDENTE</v>
          </cell>
          <cell r="G341" t="str">
            <v>MARACAIBO</v>
          </cell>
        </row>
        <row r="342">
          <cell r="B342" t="str">
            <v>RAFAEL ROJAS</v>
          </cell>
          <cell r="C342">
            <v>18095674</v>
          </cell>
          <cell r="D342" t="str">
            <v>A40EE4G</v>
          </cell>
          <cell r="F342" t="str">
            <v>OCCIDENTE</v>
          </cell>
          <cell r="G342" t="str">
            <v>VALERA</v>
          </cell>
        </row>
        <row r="343">
          <cell r="B343" t="str">
            <v>ELIAS MORA</v>
          </cell>
          <cell r="C343">
            <v>18162674</v>
          </cell>
          <cell r="D343" t="str">
            <v>DA753416</v>
          </cell>
          <cell r="F343" t="str">
            <v>ANDES</v>
          </cell>
          <cell r="G343" t="str">
            <v>SAN CRISTOBAL</v>
          </cell>
        </row>
        <row r="344">
          <cell r="B344" t="str">
            <v>EDGAR MARTINEZ</v>
          </cell>
          <cell r="C344">
            <v>18162697</v>
          </cell>
          <cell r="D344" t="str">
            <v>A19DR3K</v>
          </cell>
          <cell r="F344" t="str">
            <v>ANDES</v>
          </cell>
          <cell r="G344" t="str">
            <v>SAN CRISTOBAL</v>
          </cell>
        </row>
        <row r="345">
          <cell r="B345" t="str">
            <v>JONATHAN CHACON</v>
          </cell>
          <cell r="C345">
            <v>18255263</v>
          </cell>
          <cell r="D345" t="str">
            <v>DA745888</v>
          </cell>
          <cell r="F345" t="str">
            <v>ANDES</v>
          </cell>
          <cell r="G345" t="str">
            <v>SAN CRISTOBAL</v>
          </cell>
        </row>
        <row r="346">
          <cell r="B346" t="str">
            <v>DARWIN VELANDRIA</v>
          </cell>
          <cell r="C346">
            <v>18379129</v>
          </cell>
          <cell r="D346" t="str">
            <v>DA754050</v>
          </cell>
          <cell r="F346" t="str">
            <v>ANDES</v>
          </cell>
          <cell r="G346" t="str">
            <v>SAN CRISTOBAL</v>
          </cell>
        </row>
        <row r="347">
          <cell r="B347" t="str">
            <v>DIXON GARCIA</v>
          </cell>
          <cell r="C347">
            <v>18625534</v>
          </cell>
          <cell r="D347" t="str">
            <v>PT501962</v>
          </cell>
          <cell r="F347" t="str">
            <v>OCCIDENTE</v>
          </cell>
          <cell r="G347" t="str">
            <v>MARACAIBO</v>
          </cell>
        </row>
        <row r="348">
          <cell r="B348" t="str">
            <v>NING ORTEGA</v>
          </cell>
          <cell r="C348">
            <v>18831887</v>
          </cell>
          <cell r="D348" t="str">
            <v>NS000512</v>
          </cell>
          <cell r="F348" t="str">
            <v>OCCIDENTE</v>
          </cell>
          <cell r="G348" t="str">
            <v>MARACAIBO</v>
          </cell>
        </row>
        <row r="349">
          <cell r="B349" t="str">
            <v>FRANKLIN ARANA</v>
          </cell>
          <cell r="C349">
            <v>19479736</v>
          </cell>
          <cell r="D349" t="str">
            <v>A48EB7P</v>
          </cell>
          <cell r="F349" t="str">
            <v>OCCIDENTE</v>
          </cell>
          <cell r="G349" t="str">
            <v>YAGUA</v>
          </cell>
        </row>
        <row r="350">
          <cell r="B350" t="str">
            <v>KEVEEM ANAYA</v>
          </cell>
          <cell r="C350">
            <v>19936109</v>
          </cell>
          <cell r="D350" t="str">
            <v>DA761676</v>
          </cell>
          <cell r="F350" t="str">
            <v>OCCIDENTE</v>
          </cell>
          <cell r="G350" t="str">
            <v>MARACAIBO</v>
          </cell>
        </row>
        <row r="351">
          <cell r="B351" t="str">
            <v>DAGOBERTO CASTRO</v>
          </cell>
          <cell r="C351">
            <v>22480541</v>
          </cell>
          <cell r="D351" t="str">
            <v>A21DT7V</v>
          </cell>
          <cell r="F351" t="str">
            <v>OCCIDENTE</v>
          </cell>
          <cell r="G351" t="str">
            <v>MARACAIBO</v>
          </cell>
        </row>
        <row r="352">
          <cell r="B352" t="str">
            <v>JUAN ROCHA</v>
          </cell>
          <cell r="C352">
            <v>22681220</v>
          </cell>
          <cell r="D352" t="str">
            <v>DA754051</v>
          </cell>
          <cell r="F352" t="str">
            <v>ANDES</v>
          </cell>
          <cell r="G352" t="str">
            <v>LA FRIA</v>
          </cell>
        </row>
        <row r="353">
          <cell r="B353" t="str">
            <v>SALOMON BOHORQUEZ</v>
          </cell>
          <cell r="C353">
            <v>23710656</v>
          </cell>
          <cell r="D353" t="str">
            <v>DA761456</v>
          </cell>
          <cell r="F353" t="str">
            <v>ANDES</v>
          </cell>
          <cell r="G353" t="str">
            <v>LA FRIA</v>
          </cell>
        </row>
        <row r="354">
          <cell r="B354" t="str">
            <v>GERMAN FERREBUS</v>
          </cell>
          <cell r="C354">
            <v>26559395</v>
          </cell>
          <cell r="D354" t="str">
            <v>A60DETS</v>
          </cell>
          <cell r="F354" t="str">
            <v>OCCIDENTE</v>
          </cell>
          <cell r="G354" t="str">
            <v>MINISTERIO</v>
          </cell>
        </row>
        <row r="355">
          <cell r="B355" t="str">
            <v xml:space="preserve">  MIGUEL JIMENEZ</v>
          </cell>
          <cell r="C355">
            <v>28071561</v>
          </cell>
          <cell r="D355" t="str">
            <v>DA761289</v>
          </cell>
          <cell r="F355" t="str">
            <v>ANDES</v>
          </cell>
          <cell r="G355" t="str">
            <v>SAN CRISTOBAL</v>
          </cell>
        </row>
        <row r="356">
          <cell r="F356" t="str">
            <v>OCCIDENTE</v>
          </cell>
        </row>
        <row r="357">
          <cell r="F357" t="str">
            <v>OCCIDENTE</v>
          </cell>
        </row>
        <row r="358">
          <cell r="F358" t="str">
            <v>OCCIDENTE</v>
          </cell>
        </row>
        <row r="359">
          <cell r="F359" t="str">
            <v>OCCIDENTE</v>
          </cell>
        </row>
        <row r="360">
          <cell r="F360" t="str">
            <v>OCCIDENTE</v>
          </cell>
        </row>
        <row r="361">
          <cell r="F361" t="str">
            <v>OCCIDENTE</v>
          </cell>
        </row>
        <row r="362">
          <cell r="F362" t="str">
            <v>OCCIDENTE</v>
          </cell>
        </row>
        <row r="363">
          <cell r="F363" t="str">
            <v>OCCIDENTE</v>
          </cell>
        </row>
        <row r="364">
          <cell r="F364" t="str">
            <v>OCCIDENTE</v>
          </cell>
        </row>
        <row r="365">
          <cell r="F365" t="str">
            <v>OCCIDENTE</v>
          </cell>
        </row>
        <row r="366">
          <cell r="F366" t="str">
            <v>OCCIDENTE</v>
          </cell>
        </row>
        <row r="367">
          <cell r="F367" t="str">
            <v>OCCIDENTE</v>
          </cell>
        </row>
        <row r="368">
          <cell r="F368" t="str">
            <v>OCCIDENTE</v>
          </cell>
        </row>
        <row r="369">
          <cell r="F369" t="str">
            <v>OCCIDENTE</v>
          </cell>
        </row>
        <row r="370">
          <cell r="F370" t="str">
            <v>OCCIDENTE</v>
          </cell>
        </row>
        <row r="371">
          <cell r="F371" t="str">
            <v>OCCIDENTE</v>
          </cell>
        </row>
        <row r="372">
          <cell r="F372" t="str">
            <v>OCCIDENTE</v>
          </cell>
        </row>
        <row r="373">
          <cell r="F373" t="str">
            <v>OCCIDENTE</v>
          </cell>
        </row>
        <row r="374">
          <cell r="F374" t="str">
            <v>OCCIDENTE</v>
          </cell>
        </row>
        <row r="375">
          <cell r="F375" t="str">
            <v>OCCIDENTE</v>
          </cell>
        </row>
        <row r="376">
          <cell r="F376" t="str">
            <v>OCCIDENTE</v>
          </cell>
        </row>
        <row r="377">
          <cell r="F377" t="str">
            <v>OCCIDENTE</v>
          </cell>
        </row>
        <row r="378">
          <cell r="F378" t="str">
            <v>OCCIDENTE</v>
          </cell>
        </row>
        <row r="379">
          <cell r="F379" t="str">
            <v>OCCIDENTE</v>
          </cell>
        </row>
        <row r="380">
          <cell r="F380" t="str">
            <v>OCCIDENTE</v>
          </cell>
        </row>
        <row r="381">
          <cell r="F381" t="str">
            <v>OCCIDENTE</v>
          </cell>
        </row>
        <row r="382">
          <cell r="F382" t="str">
            <v>OCCIDENTE</v>
          </cell>
        </row>
        <row r="383">
          <cell r="F383" t="str">
            <v>OCCIDENTE</v>
          </cell>
        </row>
        <row r="384">
          <cell r="F384" t="str">
            <v>OCCIDENTE</v>
          </cell>
        </row>
        <row r="385">
          <cell r="F385" t="str">
            <v>OCCIDENTE</v>
          </cell>
        </row>
        <row r="386">
          <cell r="F386" t="str">
            <v>OCCIDENTE</v>
          </cell>
        </row>
        <row r="387">
          <cell r="F387" t="str">
            <v>OCCIDENTE</v>
          </cell>
        </row>
        <row r="388">
          <cell r="F388" t="str">
            <v>OCCIDENTE</v>
          </cell>
        </row>
        <row r="389">
          <cell r="F389" t="str">
            <v>OCCIDENTE</v>
          </cell>
        </row>
        <row r="390">
          <cell r="F390" t="str">
            <v>OCCIDENTE</v>
          </cell>
        </row>
        <row r="391">
          <cell r="F391" t="str">
            <v>OCCIDENTE</v>
          </cell>
        </row>
        <row r="392">
          <cell r="F392" t="str">
            <v>OCCIDENTE</v>
          </cell>
        </row>
        <row r="393">
          <cell r="F393" t="str">
            <v>OCCIDENTE</v>
          </cell>
        </row>
        <row r="394">
          <cell r="F394" t="str">
            <v>OCCIDENTE</v>
          </cell>
        </row>
        <row r="395">
          <cell r="F395" t="str">
            <v>OCCIDENTE</v>
          </cell>
        </row>
        <row r="396">
          <cell r="F396" t="str">
            <v>OCCIDENTE</v>
          </cell>
        </row>
        <row r="397">
          <cell r="F397" t="str">
            <v>OCCIDENTE</v>
          </cell>
        </row>
        <row r="398">
          <cell r="F398" t="str">
            <v>OCCIDENTE</v>
          </cell>
        </row>
        <row r="399">
          <cell r="F399" t="str">
            <v>OCCIDENTE</v>
          </cell>
        </row>
        <row r="400">
          <cell r="F400" t="str">
            <v>OCCIDENTE</v>
          </cell>
        </row>
        <row r="401">
          <cell r="F401" t="str">
            <v>OCCIDENTE</v>
          </cell>
        </row>
        <row r="402">
          <cell r="F402" t="str">
            <v>OCCIDENTE</v>
          </cell>
        </row>
        <row r="403">
          <cell r="F403" t="str">
            <v>OCCIDENTE</v>
          </cell>
        </row>
        <row r="404">
          <cell r="F404" t="str">
            <v>OCCIDENTE</v>
          </cell>
        </row>
        <row r="405">
          <cell r="F405" t="str">
            <v>OCCIDENTE</v>
          </cell>
        </row>
        <row r="406">
          <cell r="F406" t="str">
            <v>OCCIDENTE</v>
          </cell>
        </row>
        <row r="407">
          <cell r="F407" t="str">
            <v>OCCIDENTE</v>
          </cell>
        </row>
        <row r="408">
          <cell r="F408" t="str">
            <v>OCCIDENTE</v>
          </cell>
        </row>
        <row r="409">
          <cell r="F409" t="str">
            <v>OCCIDENTE</v>
          </cell>
        </row>
        <row r="410">
          <cell r="F410" t="str">
            <v>OCCIDENTE</v>
          </cell>
        </row>
        <row r="411">
          <cell r="F411" t="str">
            <v>OCCIDENTE</v>
          </cell>
        </row>
        <row r="412">
          <cell r="F412" t="str">
            <v>OCCIDENTE</v>
          </cell>
        </row>
        <row r="413">
          <cell r="F413" t="str">
            <v>OCCIDENTE</v>
          </cell>
        </row>
        <row r="414">
          <cell r="F414" t="str">
            <v>OCCIDENTE</v>
          </cell>
        </row>
        <row r="415">
          <cell r="F415" t="str">
            <v>OCCIDENTE</v>
          </cell>
        </row>
        <row r="416">
          <cell r="F416" t="str">
            <v>OCCIDENTE</v>
          </cell>
        </row>
        <row r="417">
          <cell r="F417" t="str">
            <v>OCCIDENTE</v>
          </cell>
        </row>
        <row r="418">
          <cell r="F418" t="str">
            <v>OCCIDENTE</v>
          </cell>
        </row>
        <row r="419">
          <cell r="F419" t="str">
            <v>OCCIDENTE</v>
          </cell>
        </row>
        <row r="420">
          <cell r="F420" t="str">
            <v>OCCIDENTE</v>
          </cell>
        </row>
        <row r="421">
          <cell r="F421" t="str">
            <v>OCCIDENTE</v>
          </cell>
        </row>
        <row r="422">
          <cell r="F422" t="str">
            <v>OCCIDENTE</v>
          </cell>
        </row>
        <row r="423">
          <cell r="F423" t="str">
            <v>OCCIDENTE</v>
          </cell>
        </row>
        <row r="424">
          <cell r="F424" t="str">
            <v>OCCIDENTE</v>
          </cell>
        </row>
        <row r="425">
          <cell r="F425" t="str">
            <v>OCCIDENTE</v>
          </cell>
        </row>
        <row r="426">
          <cell r="F426" t="str">
            <v>OCCIDENTE</v>
          </cell>
        </row>
        <row r="427">
          <cell r="F427" t="str">
            <v>OCCIDENTE</v>
          </cell>
        </row>
        <row r="428">
          <cell r="F428" t="str">
            <v>OCCIDENTE</v>
          </cell>
        </row>
        <row r="429">
          <cell r="F429" t="str">
            <v>OCCIDENTE</v>
          </cell>
        </row>
        <row r="430">
          <cell r="F430" t="str">
            <v>OCCIDENTE</v>
          </cell>
        </row>
        <row r="431">
          <cell r="F431" t="str">
            <v>OCCIDENTE</v>
          </cell>
        </row>
        <row r="432">
          <cell r="F432" t="str">
            <v>OCCIDENTE</v>
          </cell>
        </row>
        <row r="433">
          <cell r="F433" t="str">
            <v>OCCIDENTE</v>
          </cell>
        </row>
        <row r="434">
          <cell r="F434" t="str">
            <v>OCCIDENTE</v>
          </cell>
        </row>
        <row r="435">
          <cell r="F435" t="str">
            <v>OCCIDENTE</v>
          </cell>
        </row>
        <row r="436">
          <cell r="F436" t="str">
            <v>OCCIDENTE</v>
          </cell>
        </row>
        <row r="437">
          <cell r="F437" t="str">
            <v>OCCIDENTE</v>
          </cell>
        </row>
        <row r="438">
          <cell r="F438" t="str">
            <v>OCCIDENTE</v>
          </cell>
        </row>
        <row r="439">
          <cell r="F439" t="str">
            <v>OCCIDENTE</v>
          </cell>
        </row>
        <row r="440">
          <cell r="F440" t="str">
            <v>OCCIDENTE</v>
          </cell>
        </row>
        <row r="441">
          <cell r="F441" t="str">
            <v>OCCIDENTE</v>
          </cell>
        </row>
        <row r="442">
          <cell r="F442" t="str">
            <v>OCCIDENTE</v>
          </cell>
        </row>
        <row r="443">
          <cell r="F443" t="str">
            <v>OCCIDENTE</v>
          </cell>
        </row>
        <row r="444">
          <cell r="F444" t="str">
            <v>OCCIDENTE</v>
          </cell>
        </row>
        <row r="445">
          <cell r="F445" t="str">
            <v>OCCIDENTE</v>
          </cell>
        </row>
        <row r="446">
          <cell r="F446" t="str">
            <v>OCCIDENTE</v>
          </cell>
        </row>
        <row r="447">
          <cell r="F447" t="str">
            <v>OCCIDENTE</v>
          </cell>
        </row>
        <row r="448">
          <cell r="F448" t="str">
            <v>OCCIDENTE</v>
          </cell>
        </row>
        <row r="449">
          <cell r="F449" t="str">
            <v>OCCIDENTE</v>
          </cell>
        </row>
        <row r="450">
          <cell r="F450" t="str">
            <v>OCCIDENTE</v>
          </cell>
        </row>
        <row r="451">
          <cell r="F451" t="str">
            <v>OCCIDENTE</v>
          </cell>
        </row>
        <row r="452">
          <cell r="F452" t="str">
            <v>OCCIDENTE</v>
          </cell>
        </row>
        <row r="453">
          <cell r="F453" t="str">
            <v>OCCIDENTE</v>
          </cell>
        </row>
        <row r="454">
          <cell r="F454" t="str">
            <v>OCCIDENTE</v>
          </cell>
        </row>
        <row r="455">
          <cell r="F455" t="str">
            <v>OCCIDENTE</v>
          </cell>
        </row>
        <row r="456">
          <cell r="F456" t="str">
            <v>OCCIDENTE</v>
          </cell>
        </row>
        <row r="457">
          <cell r="F457" t="str">
            <v>OCCIDENTE</v>
          </cell>
        </row>
        <row r="458">
          <cell r="F458" t="str">
            <v>OCCIDENTE</v>
          </cell>
        </row>
        <row r="459">
          <cell r="F459" t="str">
            <v>OCCIDENTE</v>
          </cell>
        </row>
        <row r="460">
          <cell r="F460" t="str">
            <v>OCCIDENTE</v>
          </cell>
        </row>
        <row r="461">
          <cell r="F461" t="str">
            <v>OCCIDENTE</v>
          </cell>
        </row>
        <row r="462">
          <cell r="F462" t="str">
            <v>OCCIDENTE</v>
          </cell>
        </row>
        <row r="463">
          <cell r="F463" t="str">
            <v>OCCIDENTE</v>
          </cell>
        </row>
        <row r="464">
          <cell r="F464" t="str">
            <v>OCCIDENTE</v>
          </cell>
        </row>
        <row r="465">
          <cell r="F465" t="str">
            <v>OCCIDENTE</v>
          </cell>
        </row>
        <row r="466">
          <cell r="F466" t="str">
            <v>OCCIDENTE</v>
          </cell>
        </row>
        <row r="467">
          <cell r="F467" t="str">
            <v>OCCIDENTE</v>
          </cell>
        </row>
        <row r="468">
          <cell r="F468" t="str">
            <v>OCCIDENTE</v>
          </cell>
        </row>
        <row r="469">
          <cell r="F469" t="str">
            <v>OCCIDENTE</v>
          </cell>
        </row>
        <row r="470">
          <cell r="F470" t="str">
            <v>OCCIDENTE</v>
          </cell>
        </row>
        <row r="471">
          <cell r="F471" t="str">
            <v>OCCIDENTE</v>
          </cell>
        </row>
        <row r="472">
          <cell r="F472" t="str">
            <v>OCCIDENTE</v>
          </cell>
        </row>
        <row r="473">
          <cell r="F473" t="str">
            <v>OCCIDENTE</v>
          </cell>
        </row>
        <row r="474">
          <cell r="F474" t="str">
            <v>OCCIDENTE</v>
          </cell>
        </row>
        <row r="475">
          <cell r="F475" t="str">
            <v>OCCIDENTE</v>
          </cell>
        </row>
        <row r="476">
          <cell r="F476" t="str">
            <v>OCCIDENTE</v>
          </cell>
        </row>
        <row r="477">
          <cell r="F477" t="str">
            <v>OCCIDENTE</v>
          </cell>
        </row>
        <row r="478">
          <cell r="F478" t="str">
            <v>OCCIDENTE</v>
          </cell>
        </row>
        <row r="479">
          <cell r="F479" t="str">
            <v>OCCIDENTE</v>
          </cell>
        </row>
        <row r="480">
          <cell r="F480" t="str">
            <v>OCCIDENTE</v>
          </cell>
        </row>
        <row r="481">
          <cell r="F481" t="str">
            <v>OCCIDENTE</v>
          </cell>
        </row>
        <row r="482">
          <cell r="F482" t="str">
            <v>OCCIDENTE</v>
          </cell>
        </row>
        <row r="483">
          <cell r="F483" t="str">
            <v>OCCIDENTE</v>
          </cell>
        </row>
        <row r="484">
          <cell r="F484" t="str">
            <v>OCCIDENTE</v>
          </cell>
        </row>
        <row r="485">
          <cell r="F485" t="str">
            <v>OCCIDENTE</v>
          </cell>
        </row>
        <row r="486">
          <cell r="F486" t="str">
            <v>OCCIDENTE</v>
          </cell>
        </row>
        <row r="487">
          <cell r="F487" t="str">
            <v>OCCIDENTE</v>
          </cell>
        </row>
        <row r="488">
          <cell r="F488" t="str">
            <v>OCCIDENTE</v>
          </cell>
        </row>
        <row r="489">
          <cell r="F489" t="str">
            <v>OCCIDENTE</v>
          </cell>
        </row>
        <row r="490">
          <cell r="F490" t="str">
            <v>OCCIDENTE</v>
          </cell>
        </row>
        <row r="491">
          <cell r="F491" t="str">
            <v>OCCIDENTE</v>
          </cell>
        </row>
        <row r="492">
          <cell r="F492" t="str">
            <v>OCCIDENTE</v>
          </cell>
        </row>
        <row r="493">
          <cell r="F493" t="str">
            <v>OCCIDENTE</v>
          </cell>
        </row>
        <row r="494">
          <cell r="F494" t="str">
            <v>OCCIDENTE</v>
          </cell>
        </row>
        <row r="495">
          <cell r="F495" t="str">
            <v>OCCIDENTE</v>
          </cell>
        </row>
        <row r="496">
          <cell r="F496" t="str">
            <v>OCCIDENTE</v>
          </cell>
        </row>
        <row r="497">
          <cell r="F497" t="str">
            <v>OCCIDENTE</v>
          </cell>
        </row>
        <row r="502">
          <cell r="A502">
            <v>1703</v>
          </cell>
          <cell r="B502" t="str">
            <v>S/I</v>
          </cell>
        </row>
        <row r="503">
          <cell r="A503" t="str">
            <v>76NDAT</v>
          </cell>
          <cell r="B503" t="str">
            <v>S/I</v>
          </cell>
        </row>
        <row r="504">
          <cell r="A504" t="str">
            <v>A01AV6T</v>
          </cell>
          <cell r="B504" t="str">
            <v>S/I</v>
          </cell>
        </row>
        <row r="505">
          <cell r="A505" t="str">
            <v>A08AV1T</v>
          </cell>
          <cell r="B505" t="str">
            <v>S/I</v>
          </cell>
        </row>
        <row r="506">
          <cell r="A506" t="str">
            <v>A10DR8K</v>
          </cell>
          <cell r="B506" t="str">
            <v>S/I</v>
          </cell>
        </row>
        <row r="507">
          <cell r="A507" t="str">
            <v>A10DR9K</v>
          </cell>
          <cell r="B507" t="str">
            <v>S/I</v>
          </cell>
        </row>
        <row r="508">
          <cell r="A508" t="str">
            <v>A11DR0K</v>
          </cell>
          <cell r="B508" t="str">
            <v>S/I</v>
          </cell>
        </row>
        <row r="509">
          <cell r="A509" t="str">
            <v>A11DR3K</v>
          </cell>
          <cell r="B509" t="str">
            <v>S/I</v>
          </cell>
        </row>
        <row r="510">
          <cell r="A510" t="str">
            <v>A11DR5K</v>
          </cell>
          <cell r="B510" t="str">
            <v>S/I</v>
          </cell>
        </row>
        <row r="511">
          <cell r="A511" t="str">
            <v>A11DR7K</v>
          </cell>
          <cell r="B511" t="str">
            <v>S/I</v>
          </cell>
        </row>
        <row r="512">
          <cell r="A512" t="str">
            <v>A11DR9K</v>
          </cell>
          <cell r="B512" t="str">
            <v>S/I</v>
          </cell>
        </row>
        <row r="513">
          <cell r="A513" t="str">
            <v>A12DR2K</v>
          </cell>
          <cell r="B513" t="str">
            <v>S/I</v>
          </cell>
        </row>
        <row r="514">
          <cell r="A514" t="str">
            <v>A12DR3K</v>
          </cell>
          <cell r="B514" t="str">
            <v>S/I</v>
          </cell>
        </row>
        <row r="515">
          <cell r="A515" t="str">
            <v>A12DR5K</v>
          </cell>
          <cell r="B515" t="str">
            <v>S/I</v>
          </cell>
        </row>
        <row r="516">
          <cell r="A516" t="str">
            <v>A12DR7K</v>
          </cell>
          <cell r="B516" t="str">
            <v>S/I</v>
          </cell>
        </row>
        <row r="517">
          <cell r="A517" t="str">
            <v>A14DR8K</v>
          </cell>
          <cell r="B517" t="str">
            <v>S/I</v>
          </cell>
        </row>
        <row r="518">
          <cell r="A518" t="str">
            <v>A14DR9K</v>
          </cell>
          <cell r="B518" t="str">
            <v>S/I</v>
          </cell>
        </row>
        <row r="519">
          <cell r="A519" t="str">
            <v>A16DR1K</v>
          </cell>
          <cell r="B519" t="str">
            <v>S/I</v>
          </cell>
        </row>
        <row r="520">
          <cell r="A520" t="str">
            <v>A16DR2K</v>
          </cell>
          <cell r="B520" t="str">
            <v>S/I</v>
          </cell>
        </row>
        <row r="521">
          <cell r="A521" t="str">
            <v>A16DR2K</v>
          </cell>
          <cell r="B521" t="str">
            <v>S/I</v>
          </cell>
        </row>
        <row r="522">
          <cell r="A522" t="str">
            <v>A16DR7K</v>
          </cell>
          <cell r="B522" t="str">
            <v>S/I</v>
          </cell>
        </row>
        <row r="523">
          <cell r="A523" t="str">
            <v>A16DR8K</v>
          </cell>
          <cell r="B523" t="str">
            <v>S/I</v>
          </cell>
        </row>
        <row r="524">
          <cell r="A524" t="str">
            <v>A16DR9K</v>
          </cell>
          <cell r="B524" t="str">
            <v>S/I</v>
          </cell>
        </row>
        <row r="525">
          <cell r="A525" t="str">
            <v>A16DRK1</v>
          </cell>
          <cell r="B525" t="str">
            <v>S/I</v>
          </cell>
        </row>
        <row r="526">
          <cell r="A526" t="str">
            <v>A17DR1K</v>
          </cell>
          <cell r="B526" t="str">
            <v>S/I</v>
          </cell>
        </row>
        <row r="527">
          <cell r="A527" t="str">
            <v>A17DR2K</v>
          </cell>
          <cell r="B527" t="str">
            <v>S/I</v>
          </cell>
        </row>
        <row r="528">
          <cell r="A528" t="str">
            <v>A17DR3K</v>
          </cell>
          <cell r="B528" t="str">
            <v>S/I</v>
          </cell>
        </row>
        <row r="529">
          <cell r="A529" t="str">
            <v>A17DR4K</v>
          </cell>
          <cell r="B529" t="str">
            <v>S/I</v>
          </cell>
        </row>
        <row r="530">
          <cell r="A530" t="str">
            <v>A18DR3K</v>
          </cell>
          <cell r="B530" t="str">
            <v>S/I</v>
          </cell>
        </row>
        <row r="531">
          <cell r="A531" t="str">
            <v>A18DR3K</v>
          </cell>
          <cell r="B531" t="str">
            <v>S/I</v>
          </cell>
        </row>
        <row r="532">
          <cell r="A532" t="str">
            <v>A19DR1K</v>
          </cell>
          <cell r="B532" t="str">
            <v>S/I</v>
          </cell>
        </row>
        <row r="533">
          <cell r="A533" t="str">
            <v>A19DR1K</v>
          </cell>
          <cell r="B533" t="str">
            <v>S/I</v>
          </cell>
        </row>
        <row r="534">
          <cell r="A534" t="str">
            <v>A19DR2K</v>
          </cell>
          <cell r="B534" t="str">
            <v>S/I</v>
          </cell>
        </row>
        <row r="535">
          <cell r="A535" t="str">
            <v>A19DR3K</v>
          </cell>
          <cell r="B535" t="str">
            <v>S/I</v>
          </cell>
        </row>
        <row r="536">
          <cell r="A536" t="str">
            <v>A19DR3K</v>
          </cell>
          <cell r="B536" t="str">
            <v>S/I</v>
          </cell>
        </row>
        <row r="537">
          <cell r="A537" t="str">
            <v>A20DT2V</v>
          </cell>
          <cell r="B537" t="str">
            <v>S/I</v>
          </cell>
        </row>
        <row r="538">
          <cell r="A538" t="str">
            <v>A20DT3V</v>
          </cell>
          <cell r="B538" t="str">
            <v>S/I</v>
          </cell>
        </row>
        <row r="539">
          <cell r="A539" t="str">
            <v>A20DT3V</v>
          </cell>
          <cell r="B539" t="str">
            <v>S/I</v>
          </cell>
        </row>
        <row r="540">
          <cell r="A540" t="str">
            <v>A20DT8V</v>
          </cell>
          <cell r="B540" t="str">
            <v>S/I</v>
          </cell>
        </row>
        <row r="541">
          <cell r="A541" t="str">
            <v>A21DT7V</v>
          </cell>
          <cell r="B541" t="str">
            <v>S/I</v>
          </cell>
        </row>
        <row r="542">
          <cell r="A542" t="str">
            <v>A22DT7V</v>
          </cell>
          <cell r="B542" t="str">
            <v>S/I</v>
          </cell>
        </row>
        <row r="543">
          <cell r="A543" t="str">
            <v>A23DT1V</v>
          </cell>
          <cell r="B543" t="str">
            <v>S/I</v>
          </cell>
        </row>
        <row r="544">
          <cell r="A544" t="str">
            <v>A23DT1V</v>
          </cell>
          <cell r="B544" t="str">
            <v>S/I</v>
          </cell>
        </row>
        <row r="545">
          <cell r="A545" t="str">
            <v>A23DT2V</v>
          </cell>
          <cell r="B545" t="str">
            <v>S/I</v>
          </cell>
        </row>
        <row r="546">
          <cell r="A546" t="str">
            <v>A23DT8V</v>
          </cell>
          <cell r="B546" t="str">
            <v>S/I</v>
          </cell>
        </row>
        <row r="547">
          <cell r="A547" t="str">
            <v>A23DT9V</v>
          </cell>
          <cell r="B547" t="str">
            <v>S/I</v>
          </cell>
        </row>
        <row r="548">
          <cell r="A548" t="str">
            <v>A23ST2V</v>
          </cell>
          <cell r="B548" t="str">
            <v>S/I</v>
          </cell>
        </row>
        <row r="549">
          <cell r="A549" t="str">
            <v>A24DT0V</v>
          </cell>
          <cell r="B549" t="str">
            <v>S/I</v>
          </cell>
        </row>
        <row r="550">
          <cell r="A550" t="str">
            <v>A24DT0V</v>
          </cell>
          <cell r="B550" t="str">
            <v>S/I</v>
          </cell>
        </row>
        <row r="551">
          <cell r="A551" t="str">
            <v>A24DT2V</v>
          </cell>
          <cell r="B551" t="str">
            <v>S/I</v>
          </cell>
        </row>
        <row r="552">
          <cell r="A552" t="str">
            <v>A25DT5V</v>
          </cell>
          <cell r="B552" t="str">
            <v>S/I</v>
          </cell>
        </row>
        <row r="553">
          <cell r="A553" t="str">
            <v>A25DT8V</v>
          </cell>
          <cell r="B553" t="str">
            <v>S/I</v>
          </cell>
        </row>
        <row r="554">
          <cell r="A554" t="str">
            <v>A25DTOV</v>
          </cell>
          <cell r="B554" t="str">
            <v>S/I</v>
          </cell>
        </row>
        <row r="555">
          <cell r="A555" t="str">
            <v>A26DT1V</v>
          </cell>
          <cell r="B555" t="str">
            <v>S/I</v>
          </cell>
        </row>
        <row r="556">
          <cell r="A556" t="str">
            <v>A26DT2V</v>
          </cell>
          <cell r="B556" t="str">
            <v>S/I</v>
          </cell>
        </row>
        <row r="557">
          <cell r="A557" t="str">
            <v>A26DT2V</v>
          </cell>
          <cell r="B557" t="str">
            <v>S/I</v>
          </cell>
        </row>
        <row r="558">
          <cell r="A558" t="str">
            <v>A26DT3V</v>
          </cell>
          <cell r="B558" t="str">
            <v>S/I</v>
          </cell>
        </row>
        <row r="559">
          <cell r="A559" t="str">
            <v>A26DT5V</v>
          </cell>
          <cell r="B559" t="str">
            <v>S/I</v>
          </cell>
        </row>
        <row r="560">
          <cell r="A560" t="str">
            <v>A27DT3V</v>
          </cell>
          <cell r="B560" t="str">
            <v>S/I</v>
          </cell>
        </row>
        <row r="561">
          <cell r="A561" t="str">
            <v>A27DT4V</v>
          </cell>
          <cell r="B561" t="str">
            <v>S/I</v>
          </cell>
        </row>
        <row r="562">
          <cell r="A562" t="str">
            <v>A28DT0V</v>
          </cell>
          <cell r="B562" t="str">
            <v>S/I</v>
          </cell>
        </row>
        <row r="563">
          <cell r="A563" t="str">
            <v>A28DT1V</v>
          </cell>
          <cell r="B563" t="str">
            <v>S/I</v>
          </cell>
        </row>
        <row r="564">
          <cell r="A564" t="str">
            <v>A28DT5V</v>
          </cell>
          <cell r="B564" t="str">
            <v>S/I</v>
          </cell>
        </row>
        <row r="565">
          <cell r="A565" t="str">
            <v>A29D71V</v>
          </cell>
          <cell r="B565" t="str">
            <v>S/I</v>
          </cell>
        </row>
        <row r="566">
          <cell r="A566" t="str">
            <v>A29DT1V</v>
          </cell>
          <cell r="B566" t="str">
            <v>S/I</v>
          </cell>
        </row>
        <row r="567">
          <cell r="A567" t="str">
            <v>A29DT9V</v>
          </cell>
          <cell r="B567" t="str">
            <v>S/I</v>
          </cell>
        </row>
        <row r="568">
          <cell r="A568" t="str">
            <v>A30EB6P</v>
          </cell>
          <cell r="B568" t="str">
            <v>S/I</v>
          </cell>
        </row>
        <row r="569">
          <cell r="A569" t="str">
            <v>A32AY1C</v>
          </cell>
          <cell r="B569" t="str">
            <v>S/I</v>
          </cell>
        </row>
        <row r="570">
          <cell r="A570" t="str">
            <v>A32EB7P</v>
          </cell>
          <cell r="B570" t="str">
            <v>S/I</v>
          </cell>
        </row>
        <row r="571">
          <cell r="A571" t="str">
            <v>A33AY1C</v>
          </cell>
          <cell r="B571" t="str">
            <v>S/I</v>
          </cell>
        </row>
        <row r="572">
          <cell r="A572" t="str">
            <v>A33AYIC</v>
          </cell>
          <cell r="B572" t="str">
            <v>S/I</v>
          </cell>
        </row>
        <row r="573">
          <cell r="A573" t="str">
            <v>A38EE0G</v>
          </cell>
          <cell r="B573" t="str">
            <v>S/I</v>
          </cell>
        </row>
        <row r="574">
          <cell r="A574" t="str">
            <v>A39EE8G</v>
          </cell>
          <cell r="B574" t="str">
            <v>S/I</v>
          </cell>
        </row>
        <row r="575">
          <cell r="A575" t="str">
            <v>A39EE8G</v>
          </cell>
          <cell r="B575" t="str">
            <v>S/I</v>
          </cell>
        </row>
        <row r="576">
          <cell r="A576" t="str">
            <v>A40EE1G</v>
          </cell>
          <cell r="B576" t="str">
            <v>S/I</v>
          </cell>
        </row>
        <row r="577">
          <cell r="A577" t="str">
            <v>A40EE4G</v>
          </cell>
          <cell r="B577" t="str">
            <v>S/I</v>
          </cell>
        </row>
        <row r="578">
          <cell r="A578" t="str">
            <v>A40EE4G</v>
          </cell>
          <cell r="B578" t="str">
            <v>S/I</v>
          </cell>
        </row>
        <row r="579">
          <cell r="A579" t="str">
            <v>A40EE5G</v>
          </cell>
          <cell r="B579" t="str">
            <v>S/I</v>
          </cell>
        </row>
        <row r="580">
          <cell r="A580" t="str">
            <v>A40EE5G</v>
          </cell>
          <cell r="B580" t="str">
            <v>S/I</v>
          </cell>
        </row>
        <row r="581">
          <cell r="A581" t="str">
            <v>A40EE9G</v>
          </cell>
          <cell r="B581" t="str">
            <v>S/I</v>
          </cell>
        </row>
        <row r="582">
          <cell r="A582" t="str">
            <v>A41EE1G</v>
          </cell>
          <cell r="B582" t="str">
            <v>S/I</v>
          </cell>
        </row>
        <row r="583">
          <cell r="A583" t="str">
            <v>A42EE5G</v>
          </cell>
          <cell r="B583" t="str">
            <v>S/I</v>
          </cell>
        </row>
        <row r="584">
          <cell r="A584" t="str">
            <v>A42EE9G</v>
          </cell>
          <cell r="B584" t="str">
            <v>S/I</v>
          </cell>
        </row>
        <row r="585">
          <cell r="A585" t="str">
            <v>A42EE9G</v>
          </cell>
          <cell r="B585" t="str">
            <v>S/I</v>
          </cell>
        </row>
        <row r="586">
          <cell r="A586" t="str">
            <v>A43EE1G</v>
          </cell>
          <cell r="B586" t="str">
            <v>S/I</v>
          </cell>
        </row>
        <row r="587">
          <cell r="A587" t="str">
            <v>A43EE3G</v>
          </cell>
          <cell r="B587" t="str">
            <v>S/I</v>
          </cell>
        </row>
        <row r="588">
          <cell r="A588" t="str">
            <v>A43EE9G</v>
          </cell>
          <cell r="B588" t="str">
            <v>S/I</v>
          </cell>
        </row>
        <row r="589">
          <cell r="A589" t="str">
            <v>A44EB1P</v>
          </cell>
          <cell r="B589" t="str">
            <v>S/I</v>
          </cell>
        </row>
        <row r="590">
          <cell r="A590" t="str">
            <v>A44EB2P</v>
          </cell>
          <cell r="B590" t="str">
            <v>S/I</v>
          </cell>
        </row>
        <row r="591">
          <cell r="A591" t="str">
            <v>A45B0P</v>
          </cell>
          <cell r="B591" t="str">
            <v>S/I</v>
          </cell>
        </row>
        <row r="592">
          <cell r="A592" t="str">
            <v>A46EB7P</v>
          </cell>
          <cell r="B592" t="str">
            <v>S/I</v>
          </cell>
        </row>
        <row r="593">
          <cell r="A593" t="str">
            <v>A47EB1P</v>
          </cell>
          <cell r="B593" t="str">
            <v>S/I</v>
          </cell>
        </row>
        <row r="594">
          <cell r="A594" t="str">
            <v>A48EB7P</v>
          </cell>
          <cell r="B594" t="str">
            <v>S/I</v>
          </cell>
        </row>
        <row r="595">
          <cell r="A595" t="str">
            <v>A48EBOP</v>
          </cell>
          <cell r="B595" t="str">
            <v>S/I</v>
          </cell>
        </row>
        <row r="596">
          <cell r="A596" t="str">
            <v>A49EB1P</v>
          </cell>
          <cell r="B596" t="str">
            <v>S/I</v>
          </cell>
        </row>
        <row r="597">
          <cell r="A597" t="str">
            <v>A51EB7P</v>
          </cell>
          <cell r="B597" t="str">
            <v>S/I</v>
          </cell>
        </row>
        <row r="598">
          <cell r="A598" t="str">
            <v>A51EB8P</v>
          </cell>
          <cell r="B598" t="str">
            <v>S/I</v>
          </cell>
        </row>
        <row r="599">
          <cell r="A599" t="str">
            <v>A52EB5P</v>
          </cell>
          <cell r="B599" t="str">
            <v>S/I</v>
          </cell>
        </row>
        <row r="600">
          <cell r="A600" t="str">
            <v>A54EB5P</v>
          </cell>
          <cell r="B600" t="str">
            <v>S/I</v>
          </cell>
        </row>
        <row r="601">
          <cell r="A601" t="str">
            <v>A56EB1P</v>
          </cell>
          <cell r="B601" t="str">
            <v>S/I</v>
          </cell>
        </row>
        <row r="602">
          <cell r="A602" t="str">
            <v>A56EBAP</v>
          </cell>
          <cell r="B602" t="str">
            <v>S/I</v>
          </cell>
        </row>
        <row r="603">
          <cell r="A603" t="str">
            <v>A56ED8G</v>
          </cell>
          <cell r="B603" t="str">
            <v>S/I</v>
          </cell>
        </row>
        <row r="604">
          <cell r="A604" t="str">
            <v>A57EB1P</v>
          </cell>
          <cell r="B604" t="str">
            <v>S/I</v>
          </cell>
        </row>
        <row r="605">
          <cell r="A605" t="str">
            <v>A58EBOP</v>
          </cell>
          <cell r="B605" t="str">
            <v>S/I</v>
          </cell>
        </row>
        <row r="606">
          <cell r="A606" t="str">
            <v>A59DE6S</v>
          </cell>
          <cell r="B606" t="str">
            <v>S/I</v>
          </cell>
        </row>
        <row r="607">
          <cell r="A607" t="str">
            <v>A60DETS</v>
          </cell>
          <cell r="B607" t="str">
            <v>S/I</v>
          </cell>
        </row>
        <row r="608">
          <cell r="A608" t="str">
            <v>A61AE4C</v>
          </cell>
          <cell r="B608" t="str">
            <v>S/I</v>
          </cell>
        </row>
        <row r="609">
          <cell r="A609" t="str">
            <v>A70BM5D</v>
          </cell>
          <cell r="B609" t="str">
            <v>S/I</v>
          </cell>
        </row>
        <row r="610">
          <cell r="A610" t="str">
            <v>A70EE3G</v>
          </cell>
          <cell r="B610" t="str">
            <v>S/I</v>
          </cell>
        </row>
        <row r="611">
          <cell r="A611" t="str">
            <v>A71EE3G</v>
          </cell>
          <cell r="B611" t="str">
            <v>S/I</v>
          </cell>
        </row>
        <row r="612">
          <cell r="A612" t="str">
            <v>A71EE3G</v>
          </cell>
          <cell r="B612" t="str">
            <v>S/I</v>
          </cell>
        </row>
        <row r="613">
          <cell r="A613" t="str">
            <v>A71EE6G</v>
          </cell>
          <cell r="B613" t="str">
            <v>S/I</v>
          </cell>
        </row>
        <row r="614">
          <cell r="A614" t="str">
            <v>A71EE8G</v>
          </cell>
          <cell r="B614" t="str">
            <v>S/I</v>
          </cell>
        </row>
        <row r="615">
          <cell r="A615" t="str">
            <v>A72EE0G</v>
          </cell>
          <cell r="B615" t="str">
            <v>S/I</v>
          </cell>
        </row>
        <row r="616">
          <cell r="A616" t="str">
            <v>A72EE0G</v>
          </cell>
          <cell r="B616" t="str">
            <v>S/I</v>
          </cell>
        </row>
        <row r="617">
          <cell r="A617" t="str">
            <v>A72EE3G</v>
          </cell>
          <cell r="B617" t="str">
            <v>S/I</v>
          </cell>
        </row>
        <row r="618">
          <cell r="A618" t="str">
            <v>A72EE9G</v>
          </cell>
          <cell r="B618" t="str">
            <v>S/I</v>
          </cell>
        </row>
        <row r="619">
          <cell r="A619" t="str">
            <v>A73EE0G</v>
          </cell>
          <cell r="B619" t="str">
            <v>S/I</v>
          </cell>
        </row>
        <row r="620">
          <cell r="A620" t="str">
            <v>A73EE1G</v>
          </cell>
          <cell r="B620" t="str">
            <v>S/I</v>
          </cell>
        </row>
        <row r="621">
          <cell r="A621" t="str">
            <v>A73EE3G</v>
          </cell>
          <cell r="B621" t="str">
            <v>S/I</v>
          </cell>
        </row>
        <row r="622">
          <cell r="A622" t="str">
            <v>A74EE2G</v>
          </cell>
          <cell r="B622" t="str">
            <v>S/I</v>
          </cell>
        </row>
        <row r="623">
          <cell r="A623" t="str">
            <v>A74EE7G</v>
          </cell>
          <cell r="B623" t="str">
            <v>S/I</v>
          </cell>
        </row>
        <row r="624">
          <cell r="A624" t="str">
            <v>A74EE7G</v>
          </cell>
          <cell r="B624" t="str">
            <v>S/I</v>
          </cell>
        </row>
        <row r="625">
          <cell r="A625" t="str">
            <v>A75EE5G</v>
          </cell>
          <cell r="B625" t="str">
            <v>S/I</v>
          </cell>
        </row>
        <row r="626">
          <cell r="A626" t="str">
            <v>A75EE6G</v>
          </cell>
          <cell r="B626" t="str">
            <v>S/I</v>
          </cell>
        </row>
        <row r="627">
          <cell r="A627" t="str">
            <v>A75EE7G</v>
          </cell>
          <cell r="B627" t="str">
            <v>S/I</v>
          </cell>
        </row>
        <row r="628">
          <cell r="A628" t="str">
            <v>A75EE8G</v>
          </cell>
          <cell r="B628" t="str">
            <v>S/I</v>
          </cell>
        </row>
        <row r="629">
          <cell r="A629" t="str">
            <v>A82DR7M</v>
          </cell>
          <cell r="B629" t="str">
            <v>S/I</v>
          </cell>
        </row>
        <row r="630">
          <cell r="A630" t="str">
            <v>A82DR7M</v>
          </cell>
          <cell r="B630" t="str">
            <v>S/I</v>
          </cell>
        </row>
        <row r="631">
          <cell r="A631" t="str">
            <v>A82DR8M</v>
          </cell>
          <cell r="B631" t="str">
            <v>S/I</v>
          </cell>
        </row>
        <row r="632">
          <cell r="A632" t="str">
            <v>A82DR8M</v>
          </cell>
          <cell r="B632" t="str">
            <v>S/I</v>
          </cell>
        </row>
        <row r="633">
          <cell r="A633" t="str">
            <v>A89C94V</v>
          </cell>
          <cell r="B633" t="str">
            <v>S/I</v>
          </cell>
        </row>
        <row r="634">
          <cell r="A634" t="str">
            <v>A94AI1C</v>
          </cell>
          <cell r="B634" t="str">
            <v>S/I</v>
          </cell>
        </row>
        <row r="635">
          <cell r="A635" t="str">
            <v>A95AI1C</v>
          </cell>
          <cell r="B635" t="str">
            <v>S/I</v>
          </cell>
        </row>
        <row r="636">
          <cell r="A636" t="str">
            <v>AG2261D</v>
          </cell>
          <cell r="B636" t="str">
            <v>S/I</v>
          </cell>
        </row>
        <row r="637">
          <cell r="A637" t="str">
            <v>AO1AV6T5</v>
          </cell>
          <cell r="B637" t="str">
            <v>S/I</v>
          </cell>
        </row>
        <row r="638">
          <cell r="A638" t="str">
            <v>AW478886</v>
          </cell>
          <cell r="B638" t="str">
            <v>600 LT</v>
          </cell>
        </row>
        <row r="639">
          <cell r="A639" t="str">
            <v>AW492621</v>
          </cell>
          <cell r="B639" t="str">
            <v>600 LT</v>
          </cell>
        </row>
        <row r="640">
          <cell r="A640" t="str">
            <v>AW492667</v>
          </cell>
          <cell r="B640" t="str">
            <v>600 LT</v>
          </cell>
        </row>
        <row r="641">
          <cell r="A641" t="str">
            <v>DA723905</v>
          </cell>
          <cell r="B641" t="str">
            <v>600 LT</v>
          </cell>
        </row>
        <row r="642">
          <cell r="A642" t="str">
            <v>DA723905</v>
          </cell>
          <cell r="B642" t="str">
            <v>600 LT</v>
          </cell>
        </row>
        <row r="643">
          <cell r="A643" t="str">
            <v>DA723906</v>
          </cell>
          <cell r="B643" t="str">
            <v>600 LT</v>
          </cell>
        </row>
        <row r="644">
          <cell r="A644" t="str">
            <v>DA723926</v>
          </cell>
          <cell r="B644" t="str">
            <v>600 LT</v>
          </cell>
        </row>
        <row r="645">
          <cell r="A645" t="str">
            <v>DA723938</v>
          </cell>
          <cell r="B645" t="str">
            <v>600 LT</v>
          </cell>
        </row>
        <row r="646">
          <cell r="A646" t="str">
            <v>DA723939</v>
          </cell>
          <cell r="B646" t="str">
            <v>600 LT</v>
          </cell>
        </row>
        <row r="647">
          <cell r="A647" t="str">
            <v>DA723943</v>
          </cell>
          <cell r="B647" t="str">
            <v>600 LT</v>
          </cell>
        </row>
        <row r="648">
          <cell r="A648" t="str">
            <v>DA723964</v>
          </cell>
          <cell r="B648" t="str">
            <v>600 LT</v>
          </cell>
        </row>
        <row r="649">
          <cell r="A649" t="str">
            <v>DA723975</v>
          </cell>
          <cell r="B649" t="str">
            <v>600 LT</v>
          </cell>
        </row>
        <row r="650">
          <cell r="A650" t="str">
            <v>DA724028</v>
          </cell>
          <cell r="B650" t="str">
            <v>600 LT</v>
          </cell>
        </row>
        <row r="651">
          <cell r="A651" t="str">
            <v>DA724030</v>
          </cell>
          <cell r="B651" t="str">
            <v>600 LT</v>
          </cell>
        </row>
        <row r="652">
          <cell r="A652" t="str">
            <v>DA724045</v>
          </cell>
          <cell r="B652" t="str">
            <v>600 LT</v>
          </cell>
        </row>
        <row r="653">
          <cell r="A653" t="str">
            <v>DA724072</v>
          </cell>
          <cell r="B653" t="str">
            <v>600 LT</v>
          </cell>
        </row>
        <row r="654">
          <cell r="A654" t="str">
            <v>DA724147</v>
          </cell>
          <cell r="B654" t="str">
            <v>600 LT</v>
          </cell>
        </row>
        <row r="655">
          <cell r="A655" t="str">
            <v>DA724148</v>
          </cell>
          <cell r="B655" t="str">
            <v>600 LT</v>
          </cell>
        </row>
        <row r="656">
          <cell r="A656" t="str">
            <v>DA724181</v>
          </cell>
          <cell r="B656" t="str">
            <v>600 LT</v>
          </cell>
        </row>
        <row r="657">
          <cell r="A657" t="str">
            <v>DA724265</v>
          </cell>
          <cell r="B657" t="str">
            <v>600 LT</v>
          </cell>
        </row>
        <row r="658">
          <cell r="A658" t="str">
            <v>DA724268</v>
          </cell>
          <cell r="B658" t="str">
            <v>600 LT</v>
          </cell>
        </row>
        <row r="659">
          <cell r="A659" t="str">
            <v>DA724277</v>
          </cell>
          <cell r="B659" t="str">
            <v>600 LT</v>
          </cell>
        </row>
        <row r="660">
          <cell r="A660" t="str">
            <v>DA724284</v>
          </cell>
          <cell r="B660" t="str">
            <v>600 LT</v>
          </cell>
        </row>
        <row r="661">
          <cell r="A661" t="str">
            <v>DA724379</v>
          </cell>
          <cell r="B661" t="str">
            <v>600 LT</v>
          </cell>
        </row>
        <row r="662">
          <cell r="A662" t="str">
            <v>DA724405</v>
          </cell>
          <cell r="B662" t="str">
            <v>600 LT</v>
          </cell>
        </row>
        <row r="663">
          <cell r="A663" t="str">
            <v>DA724416</v>
          </cell>
          <cell r="B663" t="str">
            <v>600 LT</v>
          </cell>
        </row>
        <row r="664">
          <cell r="A664" t="str">
            <v>DA724426</v>
          </cell>
          <cell r="B664" t="str">
            <v>600 LT</v>
          </cell>
        </row>
        <row r="665">
          <cell r="A665" t="str">
            <v>DA724428 (INOPERATIVA)</v>
          </cell>
          <cell r="B665" t="str">
            <v>600 LT</v>
          </cell>
        </row>
        <row r="666">
          <cell r="A666" t="str">
            <v>DA744030</v>
          </cell>
          <cell r="B666" t="str">
            <v>600 LT</v>
          </cell>
        </row>
        <row r="667">
          <cell r="A667" t="str">
            <v>DA745861</v>
          </cell>
          <cell r="B667" t="str">
            <v>600 LT</v>
          </cell>
        </row>
        <row r="668">
          <cell r="A668" t="str">
            <v>DA745866</v>
          </cell>
          <cell r="B668" t="str">
            <v>600 LT</v>
          </cell>
        </row>
        <row r="669">
          <cell r="A669" t="str">
            <v>DA745870 (INOPERATIVO)</v>
          </cell>
          <cell r="B669" t="str">
            <v>600 LT</v>
          </cell>
        </row>
        <row r="670">
          <cell r="A670" t="str">
            <v>DA745873</v>
          </cell>
          <cell r="B670" t="str">
            <v>600 LT</v>
          </cell>
        </row>
        <row r="671">
          <cell r="A671" t="str">
            <v>DA745888</v>
          </cell>
          <cell r="B671" t="str">
            <v>600 LT</v>
          </cell>
        </row>
        <row r="672">
          <cell r="A672" t="str">
            <v>DA745888</v>
          </cell>
          <cell r="B672" t="str">
            <v>600 LT</v>
          </cell>
        </row>
        <row r="673">
          <cell r="A673" t="str">
            <v>DA745898</v>
          </cell>
          <cell r="B673" t="str">
            <v>600 LT</v>
          </cell>
        </row>
        <row r="674">
          <cell r="A674" t="str">
            <v>DA745902</v>
          </cell>
          <cell r="B674" t="str">
            <v>600 LT</v>
          </cell>
        </row>
        <row r="675">
          <cell r="A675" t="str">
            <v>DA745903</v>
          </cell>
          <cell r="B675" t="str">
            <v>600 LT</v>
          </cell>
        </row>
        <row r="676">
          <cell r="A676" t="str">
            <v>DA745907</v>
          </cell>
          <cell r="B676" t="str">
            <v>600 LT</v>
          </cell>
        </row>
        <row r="677">
          <cell r="A677" t="str">
            <v>DA745908</v>
          </cell>
          <cell r="B677" t="str">
            <v>600 LT</v>
          </cell>
        </row>
        <row r="678">
          <cell r="A678" t="str">
            <v>DA745917</v>
          </cell>
          <cell r="B678" t="str">
            <v>600 LT</v>
          </cell>
        </row>
        <row r="679">
          <cell r="A679" t="str">
            <v>DA745922</v>
          </cell>
          <cell r="B679" t="str">
            <v>600 LT</v>
          </cell>
        </row>
        <row r="680">
          <cell r="A680" t="str">
            <v>DA746002</v>
          </cell>
          <cell r="B680" t="str">
            <v>600 LT</v>
          </cell>
        </row>
        <row r="681">
          <cell r="A681" t="str">
            <v>DA746006</v>
          </cell>
          <cell r="B681" t="str">
            <v>600 LT</v>
          </cell>
        </row>
        <row r="682">
          <cell r="A682" t="str">
            <v>DA746009</v>
          </cell>
          <cell r="B682" t="str">
            <v>600 LT</v>
          </cell>
        </row>
        <row r="683">
          <cell r="A683" t="str">
            <v>DA746010</v>
          </cell>
          <cell r="B683" t="str">
            <v>600 LT</v>
          </cell>
        </row>
        <row r="684">
          <cell r="A684" t="str">
            <v>DA746014</v>
          </cell>
          <cell r="B684" t="str">
            <v>600 LT</v>
          </cell>
        </row>
        <row r="685">
          <cell r="A685" t="str">
            <v>DA746014</v>
          </cell>
          <cell r="B685" t="str">
            <v>600 LT</v>
          </cell>
        </row>
        <row r="686">
          <cell r="A686" t="str">
            <v>DA746021</v>
          </cell>
          <cell r="B686" t="str">
            <v>600 LT</v>
          </cell>
        </row>
        <row r="687">
          <cell r="A687" t="str">
            <v>DA746025</v>
          </cell>
          <cell r="B687" t="str">
            <v>600 LT</v>
          </cell>
        </row>
        <row r="688">
          <cell r="A688" t="str">
            <v>DA746035</v>
          </cell>
          <cell r="B688" t="str">
            <v>600 LT</v>
          </cell>
        </row>
        <row r="689">
          <cell r="A689" t="str">
            <v>DA746062</v>
          </cell>
          <cell r="B689" t="str">
            <v>600 LT</v>
          </cell>
        </row>
        <row r="690">
          <cell r="A690" t="str">
            <v>DA753385</v>
          </cell>
          <cell r="B690" t="str">
            <v>600 LT</v>
          </cell>
        </row>
        <row r="691">
          <cell r="A691" t="str">
            <v>DA753391</v>
          </cell>
          <cell r="B691" t="str">
            <v>600 LT</v>
          </cell>
        </row>
        <row r="692">
          <cell r="A692" t="str">
            <v>DA753402</v>
          </cell>
          <cell r="B692" t="str">
            <v>600 LT</v>
          </cell>
        </row>
        <row r="693">
          <cell r="A693" t="str">
            <v>DA753404</v>
          </cell>
          <cell r="B693" t="str">
            <v>600 LT</v>
          </cell>
        </row>
        <row r="694">
          <cell r="A694" t="str">
            <v>DA753408</v>
          </cell>
          <cell r="B694" t="str">
            <v>600 LT</v>
          </cell>
        </row>
        <row r="695">
          <cell r="A695" t="str">
            <v>DA753416</v>
          </cell>
          <cell r="B695" t="str">
            <v>600 LT</v>
          </cell>
        </row>
        <row r="696">
          <cell r="A696" t="str">
            <v>DA753417</v>
          </cell>
          <cell r="B696" t="str">
            <v>600 LT</v>
          </cell>
        </row>
        <row r="697">
          <cell r="A697" t="str">
            <v>DA753487</v>
          </cell>
          <cell r="B697" t="str">
            <v>600 LT</v>
          </cell>
        </row>
        <row r="698">
          <cell r="A698" t="str">
            <v>DA753488</v>
          </cell>
          <cell r="B698" t="str">
            <v>600 LT</v>
          </cell>
        </row>
        <row r="699">
          <cell r="A699" t="str">
            <v>DA753491</v>
          </cell>
          <cell r="B699" t="str">
            <v>600 LT</v>
          </cell>
        </row>
        <row r="700">
          <cell r="A700" t="str">
            <v>DA753506</v>
          </cell>
          <cell r="B700" t="str">
            <v>600 LT</v>
          </cell>
        </row>
        <row r="701">
          <cell r="A701" t="str">
            <v>DA753509</v>
          </cell>
          <cell r="B701" t="str">
            <v>600 LT</v>
          </cell>
        </row>
        <row r="702">
          <cell r="A702" t="str">
            <v>DA753516</v>
          </cell>
          <cell r="B702" t="str">
            <v>600 LT</v>
          </cell>
        </row>
        <row r="703">
          <cell r="A703" t="str">
            <v>DA753521</v>
          </cell>
          <cell r="B703" t="str">
            <v>600 LT</v>
          </cell>
        </row>
        <row r="704">
          <cell r="A704" t="str">
            <v>DA753530</v>
          </cell>
          <cell r="B704" t="str">
            <v>600 LT</v>
          </cell>
        </row>
        <row r="705">
          <cell r="A705" t="str">
            <v>DA753535</v>
          </cell>
          <cell r="B705" t="str">
            <v>600 LT</v>
          </cell>
        </row>
        <row r="706">
          <cell r="A706" t="str">
            <v>DA753557</v>
          </cell>
          <cell r="B706" t="str">
            <v>600 LT</v>
          </cell>
        </row>
        <row r="707">
          <cell r="A707" t="str">
            <v>DA753559</v>
          </cell>
          <cell r="B707" t="str">
            <v>600 LT</v>
          </cell>
        </row>
        <row r="708">
          <cell r="A708" t="str">
            <v>DA753670</v>
          </cell>
          <cell r="B708" t="str">
            <v>600 LT</v>
          </cell>
        </row>
        <row r="709">
          <cell r="A709" t="str">
            <v>DA753692</v>
          </cell>
          <cell r="B709" t="str">
            <v>600 LT</v>
          </cell>
        </row>
        <row r="710">
          <cell r="A710" t="str">
            <v>DA753693</v>
          </cell>
          <cell r="B710" t="str">
            <v>600 LT</v>
          </cell>
        </row>
        <row r="711">
          <cell r="A711" t="str">
            <v>DA753694</v>
          </cell>
          <cell r="B711" t="str">
            <v>600 LT</v>
          </cell>
        </row>
        <row r="712">
          <cell r="A712" t="str">
            <v>DA753697</v>
          </cell>
          <cell r="B712" t="str">
            <v>600 LT</v>
          </cell>
        </row>
        <row r="713">
          <cell r="A713" t="str">
            <v>DA753698</v>
          </cell>
          <cell r="B713" t="str">
            <v>600 LT</v>
          </cell>
        </row>
        <row r="714">
          <cell r="A714" t="str">
            <v>DA753699</v>
          </cell>
          <cell r="B714" t="str">
            <v>600 LT</v>
          </cell>
        </row>
        <row r="715">
          <cell r="A715" t="str">
            <v>DA753700</v>
          </cell>
          <cell r="B715" t="str">
            <v>600 LT</v>
          </cell>
        </row>
        <row r="716">
          <cell r="A716" t="str">
            <v>DA753756</v>
          </cell>
          <cell r="B716" t="str">
            <v>600 LT</v>
          </cell>
        </row>
        <row r="717">
          <cell r="A717" t="str">
            <v>DA753759</v>
          </cell>
          <cell r="B717" t="str">
            <v>600 LT</v>
          </cell>
        </row>
        <row r="718">
          <cell r="A718" t="str">
            <v>DA753786</v>
          </cell>
          <cell r="B718" t="str">
            <v>600 LT</v>
          </cell>
        </row>
        <row r="719">
          <cell r="A719" t="str">
            <v>DA753790</v>
          </cell>
          <cell r="B719" t="str">
            <v>600 LT</v>
          </cell>
        </row>
        <row r="720">
          <cell r="A720" t="str">
            <v>DA753791</v>
          </cell>
          <cell r="B720" t="str">
            <v>600 LT</v>
          </cell>
        </row>
        <row r="721">
          <cell r="A721" t="str">
            <v>DA753791</v>
          </cell>
          <cell r="B721" t="str">
            <v>600 LT</v>
          </cell>
        </row>
        <row r="722">
          <cell r="A722" t="str">
            <v>DA753793</v>
          </cell>
          <cell r="B722" t="str">
            <v>600 LT</v>
          </cell>
        </row>
        <row r="723">
          <cell r="A723" t="str">
            <v>DA753800</v>
          </cell>
          <cell r="B723" t="str">
            <v>600 LT</v>
          </cell>
        </row>
        <row r="724">
          <cell r="A724" t="str">
            <v>DA753801</v>
          </cell>
          <cell r="B724" t="str">
            <v>600 LT</v>
          </cell>
        </row>
        <row r="725">
          <cell r="A725" t="str">
            <v>DA753814</v>
          </cell>
          <cell r="B725" t="str">
            <v>600 LT</v>
          </cell>
        </row>
        <row r="726">
          <cell r="A726" t="str">
            <v>DA753815</v>
          </cell>
          <cell r="B726" t="str">
            <v>600 LT</v>
          </cell>
        </row>
        <row r="727">
          <cell r="A727" t="str">
            <v>DA753826</v>
          </cell>
          <cell r="B727" t="str">
            <v>600 LT</v>
          </cell>
        </row>
        <row r="728">
          <cell r="A728" t="str">
            <v>DA753832</v>
          </cell>
          <cell r="B728" t="str">
            <v>600 LT</v>
          </cell>
        </row>
        <row r="729">
          <cell r="A729" t="str">
            <v>DA754013</v>
          </cell>
          <cell r="B729" t="str">
            <v>600 LT</v>
          </cell>
        </row>
        <row r="730">
          <cell r="A730" t="str">
            <v>DA754032</v>
          </cell>
          <cell r="B730" t="str">
            <v>600 LT</v>
          </cell>
        </row>
        <row r="731">
          <cell r="A731" t="str">
            <v>DA754033</v>
          </cell>
          <cell r="B731" t="str">
            <v>600 LT</v>
          </cell>
        </row>
        <row r="732">
          <cell r="A732" t="str">
            <v>DA754037</v>
          </cell>
          <cell r="B732" t="str">
            <v>600 LT</v>
          </cell>
        </row>
        <row r="733">
          <cell r="A733" t="str">
            <v>DA754038</v>
          </cell>
          <cell r="B733" t="str">
            <v>600 LT</v>
          </cell>
        </row>
        <row r="734">
          <cell r="A734" t="str">
            <v>DA754045</v>
          </cell>
          <cell r="B734" t="str">
            <v>600 LT</v>
          </cell>
        </row>
        <row r="735">
          <cell r="A735" t="str">
            <v>DA754046</v>
          </cell>
          <cell r="B735" t="str">
            <v>600 LT</v>
          </cell>
        </row>
        <row r="736">
          <cell r="A736" t="str">
            <v>DA754049</v>
          </cell>
          <cell r="B736" t="str">
            <v>600 LT</v>
          </cell>
        </row>
        <row r="737">
          <cell r="A737" t="str">
            <v>DA754050</v>
          </cell>
          <cell r="B737" t="str">
            <v>600 LT</v>
          </cell>
        </row>
        <row r="738">
          <cell r="A738" t="str">
            <v>DA754051</v>
          </cell>
          <cell r="B738" t="str">
            <v>600 LT</v>
          </cell>
        </row>
        <row r="739">
          <cell r="A739" t="str">
            <v>DA754054</v>
          </cell>
          <cell r="B739" t="str">
            <v>600 LT</v>
          </cell>
        </row>
        <row r="740">
          <cell r="A740" t="str">
            <v>DA754059</v>
          </cell>
          <cell r="B740" t="str">
            <v>600 LT</v>
          </cell>
        </row>
        <row r="741">
          <cell r="A741" t="str">
            <v>DA754121</v>
          </cell>
          <cell r="B741" t="str">
            <v>600 LT</v>
          </cell>
        </row>
        <row r="742">
          <cell r="A742" t="str">
            <v>DA754126</v>
          </cell>
          <cell r="B742" t="str">
            <v>600 LT</v>
          </cell>
        </row>
        <row r="743">
          <cell r="A743" t="str">
            <v>DA754132</v>
          </cell>
          <cell r="B743" t="str">
            <v>600 LT</v>
          </cell>
        </row>
        <row r="744">
          <cell r="A744" t="str">
            <v>DA754140</v>
          </cell>
          <cell r="B744" t="str">
            <v>600 LT</v>
          </cell>
        </row>
        <row r="745">
          <cell r="A745" t="str">
            <v>DA754142</v>
          </cell>
          <cell r="B745" t="str">
            <v>600 LT</v>
          </cell>
        </row>
        <row r="746">
          <cell r="A746" t="str">
            <v>DA754144</v>
          </cell>
          <cell r="B746" t="str">
            <v>600 LT</v>
          </cell>
        </row>
        <row r="747">
          <cell r="A747" t="str">
            <v>DA754149</v>
          </cell>
          <cell r="B747" t="str">
            <v>600 LT</v>
          </cell>
        </row>
        <row r="748">
          <cell r="A748" t="str">
            <v>DA761238</v>
          </cell>
          <cell r="B748" t="str">
            <v>600 LT</v>
          </cell>
        </row>
        <row r="749">
          <cell r="A749" t="str">
            <v>DA761244</v>
          </cell>
          <cell r="B749" t="str">
            <v>600 LT</v>
          </cell>
        </row>
        <row r="750">
          <cell r="A750" t="str">
            <v>DA761244</v>
          </cell>
          <cell r="B750" t="str">
            <v>600 LT</v>
          </cell>
        </row>
        <row r="751">
          <cell r="A751" t="str">
            <v>DA761245</v>
          </cell>
          <cell r="B751" t="str">
            <v>600 LT</v>
          </cell>
        </row>
        <row r="752">
          <cell r="A752" t="str">
            <v>DA761248</v>
          </cell>
          <cell r="B752" t="str">
            <v>600 LT</v>
          </cell>
        </row>
        <row r="753">
          <cell r="A753" t="str">
            <v>DA761249</v>
          </cell>
          <cell r="B753" t="str">
            <v>600 LT</v>
          </cell>
        </row>
        <row r="754">
          <cell r="A754" t="str">
            <v>DA761251</v>
          </cell>
          <cell r="B754" t="str">
            <v>600 LT</v>
          </cell>
        </row>
        <row r="755">
          <cell r="A755" t="str">
            <v>DA761280</v>
          </cell>
          <cell r="B755" t="str">
            <v>600 LT</v>
          </cell>
        </row>
        <row r="756">
          <cell r="A756" t="str">
            <v>DA761283</v>
          </cell>
          <cell r="B756" t="str">
            <v>600 LT</v>
          </cell>
        </row>
        <row r="757">
          <cell r="A757" t="str">
            <v>DA761283</v>
          </cell>
          <cell r="B757" t="str">
            <v>600 LT</v>
          </cell>
        </row>
        <row r="758">
          <cell r="A758" t="str">
            <v>DA761287</v>
          </cell>
          <cell r="B758" t="str">
            <v>600 LT</v>
          </cell>
        </row>
        <row r="759">
          <cell r="A759" t="str">
            <v>DA761289</v>
          </cell>
          <cell r="B759" t="str">
            <v>600 LT</v>
          </cell>
        </row>
        <row r="760">
          <cell r="A760" t="str">
            <v>DA761289</v>
          </cell>
          <cell r="B760" t="str">
            <v>600 LT</v>
          </cell>
        </row>
        <row r="761">
          <cell r="A761" t="str">
            <v>DA761290</v>
          </cell>
          <cell r="B761" t="str">
            <v>600 LT</v>
          </cell>
        </row>
        <row r="762">
          <cell r="A762" t="str">
            <v xml:space="preserve">DA761296 </v>
          </cell>
          <cell r="B762" t="str">
            <v>600 LT</v>
          </cell>
        </row>
        <row r="763">
          <cell r="A763" t="str">
            <v>DA761305</v>
          </cell>
          <cell r="B763" t="str">
            <v>600 LT</v>
          </cell>
        </row>
        <row r="764">
          <cell r="A764" t="str">
            <v>DA761307</v>
          </cell>
          <cell r="B764" t="str">
            <v>600 LT</v>
          </cell>
        </row>
        <row r="765">
          <cell r="A765" t="str">
            <v>DA761315</v>
          </cell>
          <cell r="B765" t="str">
            <v>600 LT</v>
          </cell>
        </row>
        <row r="766">
          <cell r="A766" t="str">
            <v>DA761317</v>
          </cell>
          <cell r="B766" t="str">
            <v>600 LT</v>
          </cell>
        </row>
        <row r="767">
          <cell r="A767" t="str">
            <v>DA761378</v>
          </cell>
          <cell r="B767" t="str">
            <v>600 LT</v>
          </cell>
        </row>
        <row r="768">
          <cell r="A768" t="str">
            <v>DA761381</v>
          </cell>
          <cell r="B768" t="str">
            <v>600 LT</v>
          </cell>
        </row>
        <row r="769">
          <cell r="A769" t="str">
            <v xml:space="preserve">DA761393 </v>
          </cell>
          <cell r="B769" t="str">
            <v>600 LT</v>
          </cell>
        </row>
        <row r="770">
          <cell r="A770" t="str">
            <v>DA761407</v>
          </cell>
          <cell r="B770" t="str">
            <v>600 LT</v>
          </cell>
        </row>
        <row r="771">
          <cell r="A771" t="str">
            <v>DA761419</v>
          </cell>
          <cell r="B771" t="str">
            <v>600 LT</v>
          </cell>
        </row>
        <row r="772">
          <cell r="A772" t="str">
            <v>DA761428</v>
          </cell>
          <cell r="B772" t="str">
            <v>600 LT</v>
          </cell>
        </row>
        <row r="773">
          <cell r="A773" t="str">
            <v>DA761444</v>
          </cell>
          <cell r="B773" t="str">
            <v>600 LT</v>
          </cell>
        </row>
        <row r="774">
          <cell r="A774" t="str">
            <v>DA761455</v>
          </cell>
          <cell r="B774" t="str">
            <v>600 LT</v>
          </cell>
        </row>
        <row r="775">
          <cell r="A775" t="str">
            <v>DA761456</v>
          </cell>
          <cell r="B775" t="str">
            <v>600 LT</v>
          </cell>
        </row>
        <row r="776">
          <cell r="A776" t="str">
            <v>DA761645</v>
          </cell>
          <cell r="B776" t="str">
            <v>600 LT</v>
          </cell>
        </row>
        <row r="777">
          <cell r="A777" t="str">
            <v>DA761656</v>
          </cell>
          <cell r="B777" t="str">
            <v>600 LT</v>
          </cell>
        </row>
        <row r="778">
          <cell r="A778" t="str">
            <v>DA761657</v>
          </cell>
          <cell r="B778" t="str">
            <v>600 LT</v>
          </cell>
        </row>
        <row r="779">
          <cell r="A779" t="str">
            <v>DA761658</v>
          </cell>
          <cell r="B779" t="str">
            <v>600 LT</v>
          </cell>
        </row>
        <row r="780">
          <cell r="A780" t="str">
            <v>DA761658</v>
          </cell>
          <cell r="B780" t="str">
            <v>600 LT</v>
          </cell>
        </row>
        <row r="781">
          <cell r="A781" t="str">
            <v>DA761659</v>
          </cell>
          <cell r="B781" t="str">
            <v>600 LT</v>
          </cell>
        </row>
        <row r="782">
          <cell r="A782" t="str">
            <v>DA761665</v>
          </cell>
          <cell r="B782" t="str">
            <v>600 LT</v>
          </cell>
        </row>
        <row r="783">
          <cell r="A783" t="str">
            <v>DA761671</v>
          </cell>
          <cell r="B783" t="str">
            <v>600 LT</v>
          </cell>
        </row>
        <row r="784">
          <cell r="A784" t="str">
            <v>DA761671</v>
          </cell>
          <cell r="B784" t="str">
            <v>600 LT</v>
          </cell>
        </row>
        <row r="785">
          <cell r="A785" t="str">
            <v>DA761675</v>
          </cell>
          <cell r="B785" t="str">
            <v>600 LT</v>
          </cell>
        </row>
        <row r="786">
          <cell r="A786" t="str">
            <v>DA761676</v>
          </cell>
          <cell r="B786" t="str">
            <v>600 LT</v>
          </cell>
        </row>
        <row r="787">
          <cell r="A787" t="str">
            <v>DA761678</v>
          </cell>
          <cell r="B787" t="str">
            <v>600 LT</v>
          </cell>
        </row>
        <row r="788">
          <cell r="A788" t="str">
            <v>DA761685</v>
          </cell>
          <cell r="B788" t="str">
            <v>600 LT</v>
          </cell>
        </row>
        <row r="789">
          <cell r="A789" t="str">
            <v>DA761701</v>
          </cell>
          <cell r="B789" t="str">
            <v>600 LT</v>
          </cell>
        </row>
        <row r="790">
          <cell r="A790" t="str">
            <v>DA761723</v>
          </cell>
          <cell r="B790" t="str">
            <v>600 LT</v>
          </cell>
        </row>
        <row r="791">
          <cell r="A791" t="str">
            <v>DA761723</v>
          </cell>
          <cell r="B791" t="str">
            <v>600 LT</v>
          </cell>
        </row>
        <row r="792">
          <cell r="A792" t="str">
            <v>DA761724</v>
          </cell>
          <cell r="B792" t="str">
            <v>600 LT</v>
          </cell>
        </row>
        <row r="793">
          <cell r="A793" t="str">
            <v>DA761729</v>
          </cell>
          <cell r="B793" t="str">
            <v>600 LT</v>
          </cell>
        </row>
        <row r="794">
          <cell r="A794" t="str">
            <v>DA761729</v>
          </cell>
          <cell r="B794" t="str">
            <v>600 LT</v>
          </cell>
        </row>
        <row r="795">
          <cell r="A795" t="str">
            <v>DA761793</v>
          </cell>
          <cell r="B795" t="str">
            <v>600 LT</v>
          </cell>
        </row>
        <row r="796">
          <cell r="A796" t="str">
            <v>DA761798</v>
          </cell>
          <cell r="B796" t="str">
            <v>600 LT</v>
          </cell>
        </row>
        <row r="797">
          <cell r="A797" t="str">
            <v>DA761802</v>
          </cell>
          <cell r="B797" t="str">
            <v>600 LT</v>
          </cell>
        </row>
        <row r="798">
          <cell r="A798" t="str">
            <v>DA761813</v>
          </cell>
          <cell r="B798" t="str">
            <v>600 LT</v>
          </cell>
        </row>
        <row r="799">
          <cell r="A799" t="str">
            <v>DA761824</v>
          </cell>
          <cell r="B799" t="str">
            <v>600 LT</v>
          </cell>
        </row>
        <row r="800">
          <cell r="A800" t="str">
            <v>DA761828</v>
          </cell>
          <cell r="B800" t="str">
            <v>600 LT</v>
          </cell>
        </row>
        <row r="801">
          <cell r="A801" t="str">
            <v>DA761829</v>
          </cell>
          <cell r="B801" t="str">
            <v>600 LT</v>
          </cell>
        </row>
        <row r="802">
          <cell r="A802" t="str">
            <v>DA761830</v>
          </cell>
          <cell r="B802" t="str">
            <v>600 LT</v>
          </cell>
        </row>
        <row r="803">
          <cell r="A803" t="str">
            <v>DA761834</v>
          </cell>
          <cell r="B803" t="str">
            <v>600 LT</v>
          </cell>
        </row>
        <row r="804">
          <cell r="A804" t="str">
            <v>DA761847</v>
          </cell>
          <cell r="B804" t="str">
            <v>600 LT</v>
          </cell>
        </row>
        <row r="805">
          <cell r="A805" t="str">
            <v>DA761847</v>
          </cell>
          <cell r="B805" t="str">
            <v>600 LT</v>
          </cell>
        </row>
        <row r="806">
          <cell r="A806" t="str">
            <v>DA761850</v>
          </cell>
          <cell r="B806" t="str">
            <v>600 LT</v>
          </cell>
        </row>
        <row r="807">
          <cell r="A807" t="str">
            <v>DA761854</v>
          </cell>
          <cell r="B807" t="str">
            <v>600 LT</v>
          </cell>
        </row>
        <row r="808">
          <cell r="A808" t="str">
            <v>DM033194</v>
          </cell>
          <cell r="B808" t="str">
            <v>S/I</v>
          </cell>
        </row>
        <row r="809">
          <cell r="A809" t="str">
            <v>F3208793</v>
          </cell>
          <cell r="B809" t="str">
            <v>S/I</v>
          </cell>
        </row>
        <row r="810">
          <cell r="A810" t="str">
            <v>F3303415</v>
          </cell>
          <cell r="B810" t="str">
            <v>S/I</v>
          </cell>
        </row>
        <row r="811">
          <cell r="A811" t="str">
            <v>F3303574</v>
          </cell>
          <cell r="B811" t="str">
            <v>S/I</v>
          </cell>
        </row>
        <row r="812">
          <cell r="A812" t="str">
            <v>NA016989</v>
          </cell>
          <cell r="B812" t="str">
            <v>S/I</v>
          </cell>
        </row>
        <row r="813">
          <cell r="A813" t="str">
            <v>NA016993</v>
          </cell>
          <cell r="B813" t="str">
            <v>S/I</v>
          </cell>
        </row>
        <row r="814">
          <cell r="A814" t="str">
            <v>NA017000</v>
          </cell>
          <cell r="B814" t="str">
            <v>S/I</v>
          </cell>
        </row>
        <row r="815">
          <cell r="A815" t="str">
            <v>NA017022</v>
          </cell>
          <cell r="B815" t="str">
            <v>S/I</v>
          </cell>
        </row>
        <row r="816">
          <cell r="A816" t="str">
            <v>NA017023</v>
          </cell>
          <cell r="B816" t="str">
            <v>S/I</v>
          </cell>
        </row>
        <row r="817">
          <cell r="A817" t="str">
            <v>NA017023</v>
          </cell>
          <cell r="B817" t="str">
            <v>S/I</v>
          </cell>
        </row>
        <row r="818">
          <cell r="A818" t="str">
            <v>NA017024</v>
          </cell>
          <cell r="B818" t="str">
            <v>S/I</v>
          </cell>
        </row>
        <row r="819">
          <cell r="A819" t="str">
            <v>NS000444</v>
          </cell>
          <cell r="B819" t="str">
            <v>S/I</v>
          </cell>
        </row>
        <row r="820">
          <cell r="A820" t="str">
            <v>NS000462</v>
          </cell>
          <cell r="B820" t="str">
            <v>S/I</v>
          </cell>
        </row>
        <row r="821">
          <cell r="A821" t="str">
            <v>NS000463</v>
          </cell>
          <cell r="B821" t="str">
            <v>S/I</v>
          </cell>
        </row>
        <row r="822">
          <cell r="A822" t="str">
            <v>NS000465</v>
          </cell>
          <cell r="B822" t="str">
            <v>S/I</v>
          </cell>
        </row>
        <row r="823">
          <cell r="A823" t="str">
            <v>NS000479</v>
          </cell>
          <cell r="B823" t="str">
            <v>S/I</v>
          </cell>
        </row>
        <row r="824">
          <cell r="A824" t="str">
            <v>NS000481</v>
          </cell>
          <cell r="B824" t="str">
            <v>S/I</v>
          </cell>
        </row>
        <row r="825">
          <cell r="A825" t="str">
            <v>NS000481</v>
          </cell>
          <cell r="B825" t="str">
            <v>S/I</v>
          </cell>
        </row>
        <row r="826">
          <cell r="A826" t="str">
            <v>NS000484</v>
          </cell>
          <cell r="B826" t="str">
            <v>S/I</v>
          </cell>
        </row>
        <row r="827">
          <cell r="A827" t="str">
            <v>NS000495</v>
          </cell>
          <cell r="B827" t="str">
            <v>S/I</v>
          </cell>
        </row>
        <row r="828">
          <cell r="A828" t="str">
            <v>NS000499</v>
          </cell>
          <cell r="B828" t="str">
            <v>S/I</v>
          </cell>
        </row>
        <row r="829">
          <cell r="A829" t="str">
            <v>NS000504</v>
          </cell>
          <cell r="B829" t="str">
            <v>S/I</v>
          </cell>
        </row>
        <row r="830">
          <cell r="A830" t="str">
            <v>NS000512</v>
          </cell>
          <cell r="B830" t="str">
            <v>S/I</v>
          </cell>
        </row>
        <row r="831">
          <cell r="A831" t="str">
            <v>NS000512</v>
          </cell>
          <cell r="B831" t="str">
            <v>S/I</v>
          </cell>
        </row>
        <row r="832">
          <cell r="A832" t="str">
            <v>NS000514</v>
          </cell>
          <cell r="B832" t="str">
            <v>S/I</v>
          </cell>
        </row>
        <row r="833">
          <cell r="A833" t="str">
            <v>NS000522</v>
          </cell>
          <cell r="B833" t="str">
            <v>S/I</v>
          </cell>
        </row>
        <row r="834">
          <cell r="A834" t="str">
            <v>NS000526</v>
          </cell>
          <cell r="B834" t="str">
            <v>S/I</v>
          </cell>
        </row>
        <row r="835">
          <cell r="A835" t="str">
            <v>NS000530</v>
          </cell>
          <cell r="B835" t="str">
            <v>S/I</v>
          </cell>
        </row>
        <row r="836">
          <cell r="A836" t="str">
            <v>NS000530</v>
          </cell>
          <cell r="B836" t="str">
            <v>S/I</v>
          </cell>
        </row>
        <row r="837">
          <cell r="A837" t="str">
            <v>OTERRO</v>
          </cell>
          <cell r="B837" t="str">
            <v>S/I</v>
          </cell>
        </row>
        <row r="838">
          <cell r="A838" t="str">
            <v>PT501876</v>
          </cell>
          <cell r="B838" t="str">
            <v>S/I</v>
          </cell>
        </row>
        <row r="839">
          <cell r="A839" t="str">
            <v>PT501877</v>
          </cell>
          <cell r="B839" t="str">
            <v>S/I</v>
          </cell>
        </row>
        <row r="840">
          <cell r="A840" t="str">
            <v>PT501879</v>
          </cell>
          <cell r="B840" t="str">
            <v>S/I</v>
          </cell>
        </row>
        <row r="841">
          <cell r="A841" t="str">
            <v>PT501879</v>
          </cell>
          <cell r="B841" t="str">
            <v>S/I</v>
          </cell>
        </row>
        <row r="842">
          <cell r="A842" t="str">
            <v>PT501883</v>
          </cell>
          <cell r="B842" t="str">
            <v>S/I</v>
          </cell>
        </row>
        <row r="843">
          <cell r="A843" t="str">
            <v>PT501887</v>
          </cell>
          <cell r="B843" t="str">
            <v>S/I</v>
          </cell>
        </row>
        <row r="844">
          <cell r="A844" t="str">
            <v>PT501887</v>
          </cell>
          <cell r="B844" t="str">
            <v>S/I</v>
          </cell>
        </row>
        <row r="845">
          <cell r="A845" t="str">
            <v>PT501889</v>
          </cell>
          <cell r="B845" t="str">
            <v>S/I</v>
          </cell>
        </row>
        <row r="846">
          <cell r="A846" t="str">
            <v>PT501897</v>
          </cell>
          <cell r="B846" t="str">
            <v>S/I</v>
          </cell>
        </row>
        <row r="847">
          <cell r="A847" t="str">
            <v>PT501899</v>
          </cell>
          <cell r="B847" t="str">
            <v>S/I</v>
          </cell>
        </row>
        <row r="848">
          <cell r="A848" t="str">
            <v>PT501911</v>
          </cell>
          <cell r="B848" t="str">
            <v>S/I</v>
          </cell>
        </row>
        <row r="849">
          <cell r="A849" t="str">
            <v>PT501945</v>
          </cell>
          <cell r="B849" t="str">
            <v>S/I</v>
          </cell>
        </row>
        <row r="850">
          <cell r="A850" t="str">
            <v>PT501947</v>
          </cell>
          <cell r="B850" t="str">
            <v>S/I</v>
          </cell>
        </row>
        <row r="851">
          <cell r="A851" t="str">
            <v>PT501948</v>
          </cell>
          <cell r="B851" t="str">
            <v>S/I</v>
          </cell>
        </row>
        <row r="852">
          <cell r="A852" t="str">
            <v>PT501951</v>
          </cell>
          <cell r="B852" t="str">
            <v>S/I</v>
          </cell>
        </row>
        <row r="853">
          <cell r="A853" t="str">
            <v>PT501951</v>
          </cell>
          <cell r="B853" t="str">
            <v>S/I</v>
          </cell>
        </row>
        <row r="854">
          <cell r="A854" t="str">
            <v>PT501957</v>
          </cell>
          <cell r="B854" t="str">
            <v>S/I</v>
          </cell>
        </row>
        <row r="855">
          <cell r="A855" t="str">
            <v>PT501958</v>
          </cell>
          <cell r="B855" t="str">
            <v>S/I</v>
          </cell>
        </row>
        <row r="856">
          <cell r="A856" t="str">
            <v>PT501962</v>
          </cell>
          <cell r="B856" t="str">
            <v>S/I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Q31"/>
  <sheetViews>
    <sheetView tabSelected="1" workbookViewId="0">
      <selection activeCell="F30" sqref="F30"/>
    </sheetView>
  </sheetViews>
  <sheetFormatPr baseColWidth="10" defaultColWidth="10.85546875" defaultRowHeight="15"/>
  <cols>
    <col min="1" max="1" width="1.85546875" style="3" customWidth="1"/>
    <col min="2" max="2" width="6.42578125" style="3" customWidth="1"/>
    <col min="3" max="3" width="10.7109375" style="3" customWidth="1"/>
    <col min="4" max="4" width="17.28515625" style="3" customWidth="1"/>
    <col min="5" max="5" width="20" style="3" customWidth="1"/>
    <col min="6" max="6" width="12.7109375" style="3" customWidth="1"/>
    <col min="7" max="7" width="10.85546875" style="3"/>
    <col min="8" max="8" width="8.7109375" style="3" customWidth="1"/>
    <col min="9" max="9" width="11" style="3" bestFit="1" customWidth="1"/>
    <col min="10" max="12" width="10.85546875" style="3"/>
    <col min="13" max="13" width="14.28515625" style="3" customWidth="1"/>
    <col min="14" max="16384" width="10.85546875" style="3"/>
  </cols>
  <sheetData>
    <row r="3" spans="2:17" s="2" customFormat="1" ht="45" customHeight="1" thickBot="1">
      <c r="K3" s="5"/>
    </row>
    <row r="4" spans="2:17" s="2" customFormat="1" ht="15.75" thickBot="1">
      <c r="B4" s="44" t="s">
        <v>13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</row>
    <row r="5" spans="2:17" s="2" customFormat="1" ht="15.75" thickBot="1">
      <c r="B5" s="48" t="s">
        <v>33</v>
      </c>
      <c r="C5" s="48"/>
      <c r="D5" s="13"/>
      <c r="E5" s="49"/>
      <c r="F5" s="49"/>
      <c r="G5" s="13"/>
      <c r="H5" s="13"/>
      <c r="I5" s="13"/>
      <c r="J5" s="13"/>
      <c r="K5" s="13"/>
      <c r="L5" s="13"/>
      <c r="M5" s="13"/>
      <c r="N5" s="13"/>
    </row>
    <row r="6" spans="2:17" s="2" customFormat="1" ht="30.75" thickTop="1">
      <c r="B6" s="7" t="s">
        <v>14</v>
      </c>
      <c r="C6" s="8" t="s">
        <v>7</v>
      </c>
      <c r="D6" s="7" t="s">
        <v>15</v>
      </c>
      <c r="E6" s="7" t="s">
        <v>16</v>
      </c>
      <c r="F6" s="7" t="s">
        <v>17</v>
      </c>
      <c r="G6" s="9" t="s">
        <v>18</v>
      </c>
      <c r="H6" s="8" t="s">
        <v>19</v>
      </c>
      <c r="I6" s="7" t="s">
        <v>20</v>
      </c>
      <c r="J6" s="7" t="s">
        <v>21</v>
      </c>
      <c r="K6" s="10" t="s">
        <v>22</v>
      </c>
      <c r="L6" s="8" t="s">
        <v>23</v>
      </c>
      <c r="M6" s="7" t="s">
        <v>24</v>
      </c>
      <c r="N6" s="9" t="s">
        <v>1</v>
      </c>
    </row>
    <row r="7" spans="2:17" ht="30">
      <c r="B7" s="11">
        <v>1</v>
      </c>
      <c r="C7" s="11" t="s">
        <v>25</v>
      </c>
      <c r="D7" s="11" t="s">
        <v>27</v>
      </c>
      <c r="E7" s="11" t="s">
        <v>26</v>
      </c>
      <c r="F7" s="11" t="s">
        <v>186</v>
      </c>
      <c r="G7" s="12">
        <v>45475</v>
      </c>
      <c r="H7" s="11">
        <v>503351</v>
      </c>
      <c r="I7" s="11">
        <v>811029740</v>
      </c>
      <c r="J7" s="11" t="s">
        <v>28</v>
      </c>
      <c r="K7" s="15">
        <v>18001</v>
      </c>
      <c r="L7" s="11" t="s">
        <v>62</v>
      </c>
      <c r="M7" s="11" t="s">
        <v>187</v>
      </c>
      <c r="N7" s="11">
        <v>7613744</v>
      </c>
    </row>
    <row r="8" spans="2:17" ht="30" customHeight="1">
      <c r="B8" s="11">
        <v>2</v>
      </c>
      <c r="C8" s="11" t="s">
        <v>25</v>
      </c>
      <c r="D8" s="11" t="s">
        <v>27</v>
      </c>
      <c r="E8" s="11" t="s">
        <v>26</v>
      </c>
      <c r="F8" s="11" t="s">
        <v>188</v>
      </c>
      <c r="G8" s="12">
        <v>45477</v>
      </c>
      <c r="H8" s="11">
        <v>503351</v>
      </c>
      <c r="I8" s="11">
        <v>8111033417</v>
      </c>
      <c r="J8" s="11" t="s">
        <v>28</v>
      </c>
      <c r="K8" s="15">
        <v>17999</v>
      </c>
      <c r="L8" s="11" t="s">
        <v>62</v>
      </c>
      <c r="M8" s="11" t="s">
        <v>189</v>
      </c>
      <c r="N8" s="11">
        <v>7627146</v>
      </c>
    </row>
    <row r="9" spans="2:17" ht="30" customHeight="1">
      <c r="B9" s="11">
        <v>3</v>
      </c>
      <c r="C9" s="11" t="s">
        <v>25</v>
      </c>
      <c r="D9" s="11" t="s">
        <v>27</v>
      </c>
      <c r="E9" s="11" t="s">
        <v>26</v>
      </c>
      <c r="F9" s="11" t="s">
        <v>190</v>
      </c>
      <c r="G9" s="12">
        <v>45479</v>
      </c>
      <c r="H9" s="11">
        <v>503351</v>
      </c>
      <c r="I9" s="11">
        <v>8111036341</v>
      </c>
      <c r="J9" s="11" t="s">
        <v>28</v>
      </c>
      <c r="K9" s="15">
        <v>18001</v>
      </c>
      <c r="L9" s="11" t="s">
        <v>191</v>
      </c>
      <c r="M9" s="11" t="s">
        <v>192</v>
      </c>
      <c r="N9" s="11">
        <v>7817079</v>
      </c>
    </row>
    <row r="10" spans="2:17" ht="30" customHeight="1">
      <c r="B10" s="11">
        <v>4</v>
      </c>
      <c r="C10" s="11" t="s">
        <v>25</v>
      </c>
      <c r="D10" s="11" t="s">
        <v>27</v>
      </c>
      <c r="E10" s="11" t="s">
        <v>26</v>
      </c>
      <c r="F10" s="11" t="s">
        <v>193</v>
      </c>
      <c r="G10" s="12">
        <v>45480</v>
      </c>
      <c r="H10" s="11">
        <v>503351</v>
      </c>
      <c r="I10" s="11">
        <v>8111037344</v>
      </c>
      <c r="J10" s="11" t="s">
        <v>28</v>
      </c>
      <c r="K10" s="15">
        <v>17998</v>
      </c>
      <c r="L10" s="11" t="s">
        <v>62</v>
      </c>
      <c r="M10" s="11" t="s">
        <v>194</v>
      </c>
      <c r="N10" s="11">
        <v>15839638</v>
      </c>
    </row>
    <row r="11" spans="2:17" ht="30" customHeight="1">
      <c r="B11" s="11">
        <v>5</v>
      </c>
      <c r="C11" s="11" t="s">
        <v>25</v>
      </c>
      <c r="D11" s="11" t="s">
        <v>27</v>
      </c>
      <c r="E11" s="11" t="s">
        <v>26</v>
      </c>
      <c r="F11" s="11" t="s">
        <v>195</v>
      </c>
      <c r="G11" s="12">
        <v>45482</v>
      </c>
      <c r="H11" s="11">
        <v>503351</v>
      </c>
      <c r="I11" s="11">
        <v>8111041083</v>
      </c>
      <c r="J11" s="11" t="s">
        <v>28</v>
      </c>
      <c r="K11" s="15">
        <v>17998</v>
      </c>
      <c r="L11" s="11" t="s">
        <v>65</v>
      </c>
      <c r="M11" s="11" t="s">
        <v>196</v>
      </c>
      <c r="N11" s="11">
        <v>10314554</v>
      </c>
    </row>
    <row r="12" spans="2:17" ht="30" customHeight="1">
      <c r="B12" s="11">
        <v>6</v>
      </c>
      <c r="C12" s="11" t="s">
        <v>25</v>
      </c>
      <c r="D12" s="11" t="s">
        <v>27</v>
      </c>
      <c r="E12" s="11" t="s">
        <v>26</v>
      </c>
      <c r="F12" s="11" t="s">
        <v>197</v>
      </c>
      <c r="G12" s="12">
        <v>45483</v>
      </c>
      <c r="H12" s="11">
        <v>503351</v>
      </c>
      <c r="I12" s="11">
        <v>8111043833</v>
      </c>
      <c r="J12" s="11" t="s">
        <v>28</v>
      </c>
      <c r="K12" s="15">
        <v>17997</v>
      </c>
      <c r="L12" s="11" t="s">
        <v>198</v>
      </c>
      <c r="M12" s="11" t="s">
        <v>199</v>
      </c>
      <c r="N12" s="11">
        <v>5803314</v>
      </c>
    </row>
    <row r="13" spans="2:17" ht="30" customHeight="1">
      <c r="B13" s="11">
        <v>7</v>
      </c>
      <c r="C13" s="11" t="s">
        <v>25</v>
      </c>
      <c r="D13" s="11" t="s">
        <v>27</v>
      </c>
      <c r="E13" s="11" t="s">
        <v>26</v>
      </c>
      <c r="F13" s="11" t="s">
        <v>200</v>
      </c>
      <c r="G13" s="12">
        <v>45485</v>
      </c>
      <c r="H13" s="11">
        <v>503351</v>
      </c>
      <c r="I13" s="11">
        <v>8111047824</v>
      </c>
      <c r="J13" s="11" t="s">
        <v>28</v>
      </c>
      <c r="K13" s="15">
        <v>17999</v>
      </c>
      <c r="L13" s="11" t="s">
        <v>201</v>
      </c>
      <c r="M13" s="11" t="s">
        <v>189</v>
      </c>
      <c r="N13" s="11">
        <v>7627146</v>
      </c>
    </row>
    <row r="14" spans="2:17" ht="30" customHeight="1">
      <c r="B14" s="11">
        <v>8</v>
      </c>
      <c r="C14" s="11" t="s">
        <v>25</v>
      </c>
      <c r="D14" s="11" t="s">
        <v>27</v>
      </c>
      <c r="E14" s="11" t="s">
        <v>26</v>
      </c>
      <c r="F14" s="11" t="s">
        <v>202</v>
      </c>
      <c r="G14" s="12">
        <v>45487</v>
      </c>
      <c r="H14" s="11">
        <v>503351</v>
      </c>
      <c r="I14" s="11">
        <v>8111050769</v>
      </c>
      <c r="J14" s="11" t="s">
        <v>28</v>
      </c>
      <c r="K14" s="15">
        <v>17996</v>
      </c>
      <c r="L14" s="11" t="s">
        <v>62</v>
      </c>
      <c r="M14" s="11" t="s">
        <v>199</v>
      </c>
      <c r="N14" s="11">
        <v>5803314</v>
      </c>
      <c r="Q14" s="6"/>
    </row>
    <row r="15" spans="2:17" ht="30" customHeight="1">
      <c r="B15" s="11">
        <v>9</v>
      </c>
      <c r="C15" s="11" t="s">
        <v>25</v>
      </c>
      <c r="D15" s="11" t="s">
        <v>27</v>
      </c>
      <c r="E15" s="11" t="s">
        <v>26</v>
      </c>
      <c r="F15" s="11" t="s">
        <v>203</v>
      </c>
      <c r="G15" s="12">
        <v>45488</v>
      </c>
      <c r="H15" s="11">
        <v>503351</v>
      </c>
      <c r="I15" s="11">
        <v>8111051899</v>
      </c>
      <c r="J15" s="11" t="s">
        <v>28</v>
      </c>
      <c r="K15" s="15">
        <v>17994</v>
      </c>
      <c r="L15" s="11" t="s">
        <v>65</v>
      </c>
      <c r="M15" s="11" t="s">
        <v>196</v>
      </c>
      <c r="N15" s="11">
        <v>10314554</v>
      </c>
    </row>
    <row r="16" spans="2:17" ht="30" customHeight="1">
      <c r="B16" s="11">
        <v>10</v>
      </c>
      <c r="C16" s="11" t="s">
        <v>25</v>
      </c>
      <c r="D16" s="11" t="s">
        <v>27</v>
      </c>
      <c r="E16" s="11" t="s">
        <v>26</v>
      </c>
      <c r="F16" s="11" t="s">
        <v>204</v>
      </c>
      <c r="G16" s="12">
        <v>45490</v>
      </c>
      <c r="H16" s="11">
        <v>503351</v>
      </c>
      <c r="I16" s="11">
        <v>8111055535</v>
      </c>
      <c r="J16" s="11" t="s">
        <v>28</v>
      </c>
      <c r="K16" s="15">
        <v>18002</v>
      </c>
      <c r="L16" s="11" t="s">
        <v>65</v>
      </c>
      <c r="M16" s="11" t="s">
        <v>196</v>
      </c>
      <c r="N16" s="11">
        <v>10314554</v>
      </c>
    </row>
    <row r="17" spans="2:14" ht="30" customHeight="1">
      <c r="B17" s="11">
        <v>11</v>
      </c>
      <c r="C17" s="11" t="s">
        <v>25</v>
      </c>
      <c r="D17" s="11" t="s">
        <v>27</v>
      </c>
      <c r="E17" s="11" t="s">
        <v>26</v>
      </c>
      <c r="F17" s="11" t="s">
        <v>205</v>
      </c>
      <c r="G17" s="12">
        <v>45491</v>
      </c>
      <c r="H17" s="11">
        <v>503351</v>
      </c>
      <c r="I17" s="11">
        <v>8111057219</v>
      </c>
      <c r="J17" s="11" t="s">
        <v>28</v>
      </c>
      <c r="K17" s="15">
        <v>17998</v>
      </c>
      <c r="L17" s="11" t="s">
        <v>201</v>
      </c>
      <c r="M17" s="11" t="s">
        <v>189</v>
      </c>
      <c r="N17" s="11">
        <v>7627146</v>
      </c>
    </row>
    <row r="18" spans="2:14" ht="30" customHeight="1">
      <c r="B18" s="11">
        <v>12</v>
      </c>
      <c r="C18" s="11" t="s">
        <v>25</v>
      </c>
      <c r="D18" s="11" t="s">
        <v>27</v>
      </c>
      <c r="E18" s="11" t="s">
        <v>26</v>
      </c>
      <c r="F18" s="11" t="s">
        <v>206</v>
      </c>
      <c r="G18" s="12">
        <v>45493</v>
      </c>
      <c r="H18" s="11">
        <v>503351</v>
      </c>
      <c r="I18" s="11">
        <v>8111060601</v>
      </c>
      <c r="J18" s="11" t="s">
        <v>28</v>
      </c>
      <c r="K18" s="15">
        <v>18000</v>
      </c>
      <c r="L18" s="11" t="s">
        <v>201</v>
      </c>
      <c r="M18" s="11" t="s">
        <v>189</v>
      </c>
      <c r="N18" s="11">
        <v>7627146</v>
      </c>
    </row>
    <row r="19" spans="2:14" ht="30" customHeight="1">
      <c r="B19" s="11">
        <v>13</v>
      </c>
      <c r="C19" s="11" t="s">
        <v>25</v>
      </c>
      <c r="D19" s="11" t="s">
        <v>27</v>
      </c>
      <c r="E19" s="11" t="s">
        <v>26</v>
      </c>
      <c r="F19" s="11" t="s">
        <v>207</v>
      </c>
      <c r="G19" s="12">
        <v>45494</v>
      </c>
      <c r="H19" s="11">
        <v>503351</v>
      </c>
      <c r="I19" s="11">
        <v>8111061342</v>
      </c>
      <c r="J19" s="11" t="s">
        <v>28</v>
      </c>
      <c r="K19" s="15">
        <v>18006</v>
      </c>
      <c r="L19" s="11" t="s">
        <v>201</v>
      </c>
      <c r="M19" s="11" t="s">
        <v>189</v>
      </c>
      <c r="N19" s="11">
        <v>7627146</v>
      </c>
    </row>
    <row r="20" spans="2:14" ht="30" customHeight="1">
      <c r="B20" s="11">
        <v>14</v>
      </c>
      <c r="C20" s="11" t="s">
        <v>25</v>
      </c>
      <c r="D20" s="11" t="s">
        <v>27</v>
      </c>
      <c r="E20" s="11" t="s">
        <v>26</v>
      </c>
      <c r="F20" s="11" t="s">
        <v>208</v>
      </c>
      <c r="G20" s="12">
        <v>45496</v>
      </c>
      <c r="H20" s="11">
        <v>503351</v>
      </c>
      <c r="I20" s="11">
        <v>8111064713</v>
      </c>
      <c r="J20" s="11" t="s">
        <v>28</v>
      </c>
      <c r="K20" s="15">
        <v>18004</v>
      </c>
      <c r="L20" s="11" t="s">
        <v>62</v>
      </c>
      <c r="M20" s="11" t="s">
        <v>199</v>
      </c>
      <c r="N20" s="11">
        <v>5803314</v>
      </c>
    </row>
    <row r="21" spans="2:14" ht="30" customHeight="1">
      <c r="B21" s="11">
        <v>15</v>
      </c>
      <c r="C21" s="11" t="s">
        <v>25</v>
      </c>
      <c r="D21" s="11" t="s">
        <v>27</v>
      </c>
      <c r="E21" s="11" t="s">
        <v>26</v>
      </c>
      <c r="F21" s="11" t="s">
        <v>209</v>
      </c>
      <c r="G21" s="12">
        <v>45497</v>
      </c>
      <c r="H21" s="11">
        <v>503351</v>
      </c>
      <c r="I21" s="11">
        <v>8111067276</v>
      </c>
      <c r="J21" s="11" t="s">
        <v>28</v>
      </c>
      <c r="K21" s="15">
        <v>18003</v>
      </c>
      <c r="L21" s="11" t="s">
        <v>198</v>
      </c>
      <c r="M21" s="11" t="s">
        <v>210</v>
      </c>
      <c r="N21" s="11">
        <v>11249199</v>
      </c>
    </row>
    <row r="22" spans="2:14" ht="30" customHeight="1">
      <c r="B22" s="11">
        <v>16</v>
      </c>
      <c r="C22" s="11" t="s">
        <v>25</v>
      </c>
      <c r="D22" s="11" t="s">
        <v>27</v>
      </c>
      <c r="E22" s="11" t="s">
        <v>26</v>
      </c>
      <c r="F22" s="11" t="s">
        <v>211</v>
      </c>
      <c r="G22" s="12">
        <v>45499</v>
      </c>
      <c r="H22" s="11">
        <v>503351</v>
      </c>
      <c r="I22" s="11">
        <v>8111069957</v>
      </c>
      <c r="J22" s="11" t="s">
        <v>28</v>
      </c>
      <c r="K22" s="15">
        <v>17998</v>
      </c>
      <c r="L22" s="11" t="s">
        <v>62</v>
      </c>
      <c r="M22" s="11" t="s">
        <v>199</v>
      </c>
      <c r="N22" s="11">
        <v>5803314</v>
      </c>
    </row>
    <row r="23" spans="2:14" ht="30" customHeight="1">
      <c r="B23" s="11">
        <v>17</v>
      </c>
      <c r="C23" s="11" t="s">
        <v>25</v>
      </c>
      <c r="D23" s="11" t="s">
        <v>27</v>
      </c>
      <c r="E23" s="11" t="s">
        <v>26</v>
      </c>
      <c r="F23" s="11" t="s">
        <v>212</v>
      </c>
      <c r="G23" s="12">
        <v>45500</v>
      </c>
      <c r="H23" s="11">
        <v>503351</v>
      </c>
      <c r="I23" s="11">
        <v>8111072279</v>
      </c>
      <c r="J23" s="11" t="s">
        <v>28</v>
      </c>
      <c r="K23" s="15">
        <v>18000</v>
      </c>
      <c r="L23" s="11" t="s">
        <v>201</v>
      </c>
      <c r="M23" s="11" t="s">
        <v>189</v>
      </c>
      <c r="N23" s="11">
        <v>7627146</v>
      </c>
    </row>
    <row r="24" spans="2:14" ht="30" customHeight="1">
      <c r="B24" s="11">
        <v>18</v>
      </c>
      <c r="C24" s="11" t="s">
        <v>25</v>
      </c>
      <c r="D24" s="11" t="s">
        <v>27</v>
      </c>
      <c r="E24" s="11" t="s">
        <v>26</v>
      </c>
      <c r="F24" s="11" t="s">
        <v>213</v>
      </c>
      <c r="G24" s="12">
        <v>45502</v>
      </c>
      <c r="H24" s="11">
        <v>503351</v>
      </c>
      <c r="I24" s="11">
        <v>8111074575</v>
      </c>
      <c r="J24" s="11" t="s">
        <v>28</v>
      </c>
      <c r="K24" s="15">
        <v>10000</v>
      </c>
      <c r="L24" s="11" t="s">
        <v>214</v>
      </c>
      <c r="M24" s="11" t="s">
        <v>215</v>
      </c>
      <c r="N24" s="11">
        <v>6834834</v>
      </c>
    </row>
    <row r="25" spans="2:14" ht="30" customHeight="1">
      <c r="B25" s="11">
        <v>19</v>
      </c>
      <c r="C25" s="11" t="s">
        <v>25</v>
      </c>
      <c r="D25" s="11" t="s">
        <v>27</v>
      </c>
      <c r="E25" s="11" t="s">
        <v>26</v>
      </c>
      <c r="F25" s="11" t="s">
        <v>216</v>
      </c>
      <c r="G25" s="12">
        <v>45503</v>
      </c>
      <c r="H25" s="11">
        <v>503351</v>
      </c>
      <c r="I25" s="11">
        <v>8111075604</v>
      </c>
      <c r="J25" s="11" t="s">
        <v>28</v>
      </c>
      <c r="K25" s="15">
        <v>17999</v>
      </c>
      <c r="L25" s="11" t="s">
        <v>62</v>
      </c>
      <c r="M25" s="11" t="s">
        <v>199</v>
      </c>
      <c r="N25" s="11">
        <v>5803314</v>
      </c>
    </row>
    <row r="26" spans="2:14" ht="20.25" customHeight="1">
      <c r="I26" s="47" t="s">
        <v>29</v>
      </c>
      <c r="J26" s="47"/>
      <c r="K26" s="16">
        <f>SUM(K7:K25)</f>
        <v>333993</v>
      </c>
    </row>
    <row r="28" spans="2:14" s="14" customFormat="1">
      <c r="C28" s="42" t="s">
        <v>30</v>
      </c>
      <c r="D28" s="42"/>
      <c r="E28" s="42"/>
    </row>
    <row r="29" spans="2:14" s="14" customFormat="1">
      <c r="C29" s="42" t="s">
        <v>31</v>
      </c>
      <c r="D29" s="42"/>
      <c r="E29" s="42"/>
    </row>
    <row r="30" spans="2:14" s="14" customFormat="1">
      <c r="C30" s="43" t="s">
        <v>32</v>
      </c>
      <c r="D30" s="43"/>
      <c r="E30" s="43"/>
    </row>
    <row r="31" spans="2:14" s="14" customFormat="1"/>
  </sheetData>
  <mergeCells count="7">
    <mergeCell ref="C29:E29"/>
    <mergeCell ref="C30:E30"/>
    <mergeCell ref="B4:N4"/>
    <mergeCell ref="I26:J26"/>
    <mergeCell ref="B5:C5"/>
    <mergeCell ref="E5:F5"/>
    <mergeCell ref="C28:E28"/>
  </mergeCells>
  <pageMargins left="0.70866141732283472" right="0.70866141732283472" top="0.74803149606299213" bottom="0.74803149606299213" header="0.31496062992125984" footer="0.31496062992125984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34"/>
  <sheetViews>
    <sheetView workbookViewId="0">
      <selection activeCell="C10" sqref="C10"/>
    </sheetView>
  </sheetViews>
  <sheetFormatPr baseColWidth="10" defaultColWidth="5.42578125" defaultRowHeight="15"/>
  <cols>
    <col min="1" max="1" width="3.85546875" style="4" bestFit="1" customWidth="1"/>
    <col min="2" max="2" width="27.42578125" style="1" bestFit="1" customWidth="1"/>
    <col min="3" max="3" width="14.140625" style="1" customWidth="1"/>
    <col min="4" max="4" width="14.7109375" style="1" bestFit="1" customWidth="1"/>
    <col min="5" max="5" width="13.5703125" style="1" bestFit="1" customWidth="1"/>
    <col min="6" max="6" width="19.140625" style="1" bestFit="1" customWidth="1"/>
    <col min="7" max="7" width="18.85546875" style="1" bestFit="1" customWidth="1"/>
    <col min="8" max="8" width="12.7109375" style="1" bestFit="1" customWidth="1"/>
    <col min="9" max="9" width="14.28515625" style="1" customWidth="1"/>
    <col min="10" max="10" width="12.7109375" style="1" bestFit="1" customWidth="1"/>
    <col min="11" max="11" width="33.28515625" style="1" bestFit="1" customWidth="1"/>
    <col min="12" max="16384" width="5.42578125" style="1"/>
  </cols>
  <sheetData>
    <row r="1" spans="1:11" s="25" customFormat="1" ht="12.75">
      <c r="A1" s="24"/>
    </row>
    <row r="2" spans="1:11" s="25" customFormat="1" ht="12.75">
      <c r="A2" s="24"/>
    </row>
    <row r="3" spans="1:11" s="25" customFormat="1" ht="12.75">
      <c r="A3" s="24"/>
    </row>
    <row r="4" spans="1:11" s="25" customFormat="1" ht="12.75">
      <c r="A4" s="24"/>
    </row>
    <row r="5" spans="1:11" s="25" customFormat="1" ht="12.75">
      <c r="A5" s="24"/>
    </row>
    <row r="6" spans="1:11" s="25" customFormat="1" ht="12.75">
      <c r="A6" s="24"/>
      <c r="B6" s="50" t="s">
        <v>12</v>
      </c>
      <c r="C6" s="50"/>
      <c r="D6" s="50"/>
      <c r="E6" s="50"/>
      <c r="F6" s="50"/>
      <c r="G6" s="50"/>
      <c r="H6" s="50"/>
      <c r="I6" s="50"/>
      <c r="J6" s="50"/>
      <c r="K6" s="50"/>
    </row>
    <row r="7" spans="1:11" s="25" customFormat="1" ht="12.75">
      <c r="A7" s="24"/>
      <c r="B7" s="50" t="s">
        <v>6</v>
      </c>
      <c r="C7" s="50"/>
      <c r="D7" s="50"/>
      <c r="E7" s="50"/>
      <c r="F7" s="50"/>
      <c r="G7" s="50"/>
      <c r="H7" s="50"/>
      <c r="I7" s="50"/>
      <c r="J7" s="50"/>
      <c r="K7" s="50"/>
    </row>
    <row r="8" spans="1:11" s="24" customFormat="1" ht="32.450000000000003" customHeight="1">
      <c r="A8" s="18" t="s">
        <v>10</v>
      </c>
      <c r="B8" s="26" t="s">
        <v>0</v>
      </c>
      <c r="C8" s="26" t="s">
        <v>1</v>
      </c>
      <c r="D8" s="26" t="s">
        <v>2</v>
      </c>
      <c r="E8" s="26" t="s">
        <v>3</v>
      </c>
      <c r="F8" s="26" t="s">
        <v>4</v>
      </c>
      <c r="G8" s="26" t="s">
        <v>5</v>
      </c>
      <c r="H8" s="26" t="s">
        <v>11</v>
      </c>
      <c r="I8" s="26" t="s">
        <v>7</v>
      </c>
      <c r="J8" s="26" t="s">
        <v>8</v>
      </c>
      <c r="K8" s="18" t="s">
        <v>9</v>
      </c>
    </row>
    <row r="9" spans="1:11" s="25" customFormat="1" ht="32.450000000000003" customHeight="1">
      <c r="A9" s="18">
        <v>1</v>
      </c>
      <c r="B9" s="17" t="str">
        <f>LOOKUP(C9,[1]DATOS!$C$2:$C$497,[1]DATOS!$B$2:$B$497)</f>
        <v>EDIXON OCANDO</v>
      </c>
      <c r="C9" s="19">
        <v>11066473</v>
      </c>
      <c r="D9" s="17" t="str">
        <f>LOOKUP(C9,[1]DATOS!$C$2:$C$497,[1]DATOS!$D$2:$D$497)</f>
        <v>A49EB1P</v>
      </c>
      <c r="E9" s="17" t="str">
        <f>LOOKUP(D9,[1]DATOS!$A$502:$A$884,[1]DATOS!$B$502:$B$884)</f>
        <v>S/I</v>
      </c>
      <c r="F9" s="27">
        <v>250.05600000000001</v>
      </c>
      <c r="G9" s="27"/>
      <c r="H9" s="30">
        <v>45479</v>
      </c>
      <c r="I9" s="17" t="str">
        <f>LOOKUP(C9,[1]DATOS!$C$2:$C$497,[1]DATOS!$F$2:$F$497)</f>
        <v>OCCIDENTE</v>
      </c>
      <c r="J9" s="17" t="str">
        <f>LOOKUP(C9,[1]DATOS!$C$2:$C$497,[1]DATOS!$G$2:$G$497)</f>
        <v>MARACAIBO</v>
      </c>
      <c r="K9" s="31" t="s">
        <v>34</v>
      </c>
    </row>
    <row r="10" spans="1:11" s="25" customFormat="1" ht="32.450000000000003" customHeight="1">
      <c r="A10" s="18">
        <v>2</v>
      </c>
      <c r="B10" s="17" t="str">
        <f>LOOKUP(C10,[1]DATOS!$C$2:$C$497,[1]DATOS!$B$2:$B$497)</f>
        <v>RICHARD FERNANDEZ</v>
      </c>
      <c r="C10" s="19">
        <v>11390372</v>
      </c>
      <c r="D10" s="17" t="str">
        <f>LOOKUP(C10,[1]DATOS!$C$2:$C$497,[1]DATOS!$D$2:$D$497)</f>
        <v>AW492667</v>
      </c>
      <c r="E10" s="17" t="str">
        <f>LOOKUP(D10,[1]DATOS!$A$502:$A$884,[1]DATOS!$B$502:$B$884)</f>
        <v>600 LT</v>
      </c>
      <c r="F10" s="27">
        <v>300.02999999999997</v>
      </c>
      <c r="G10" s="27"/>
      <c r="H10" s="30">
        <v>45479</v>
      </c>
      <c r="I10" s="17" t="str">
        <f>LOOKUP(C10,[1]DATOS!$C$2:$C$497,[1]DATOS!$F$2:$F$497)</f>
        <v>OCCIDENTE</v>
      </c>
      <c r="J10" s="17" t="str">
        <f>LOOKUP(C10,[1]DATOS!$C$2:$C$497,[1]DATOS!$G$2:$G$497)</f>
        <v>MARACAIBO</v>
      </c>
      <c r="K10" s="31" t="s">
        <v>35</v>
      </c>
    </row>
    <row r="11" spans="1:11" s="25" customFormat="1" ht="32.450000000000003" customHeight="1">
      <c r="A11" s="18">
        <v>3</v>
      </c>
      <c r="B11" s="17" t="str">
        <f>LOOKUP(C11,[1]DATOS!$C$2:$C$497,[1]DATOS!$B$2:$B$497)</f>
        <v>GABRIEL FERNANDEZ</v>
      </c>
      <c r="C11" s="19">
        <v>10916747</v>
      </c>
      <c r="D11" s="17" t="str">
        <f>LOOKUP(C11,[1]DATOS!$C$2:$C$497,[1]DATOS!$D$2:$D$497)</f>
        <v>A75EE8G</v>
      </c>
      <c r="E11" s="17" t="str">
        <f>LOOKUP(D11,[1]DATOS!$A$502:$A$884,[1]DATOS!$B$502:$B$884)</f>
        <v>S/I</v>
      </c>
      <c r="F11" s="27">
        <v>200.529</v>
      </c>
      <c r="G11" s="27"/>
      <c r="H11" s="30">
        <v>45479</v>
      </c>
      <c r="I11" s="17" t="str">
        <f>LOOKUP(C11,[1]DATOS!$C$2:$C$497,[1]DATOS!$F$2:$F$497)</f>
        <v>OCCIDENTE</v>
      </c>
      <c r="J11" s="17" t="str">
        <f>LOOKUP(C11,[1]DATOS!$C$2:$C$497,[1]DATOS!$G$2:$G$497)</f>
        <v>MARACAIBO</v>
      </c>
      <c r="K11" s="31" t="s">
        <v>36</v>
      </c>
    </row>
    <row r="12" spans="1:11" s="25" customFormat="1" ht="32.450000000000003" customHeight="1">
      <c r="A12" s="18">
        <v>4</v>
      </c>
      <c r="B12" s="17" t="str">
        <f>LOOKUP(C12,[1]DATOS!$C$2:$C$497,[1]DATOS!$B$2:$B$497)</f>
        <v>ERNESTO CARDENAS</v>
      </c>
      <c r="C12" s="19">
        <v>7772722</v>
      </c>
      <c r="D12" s="17" t="str">
        <f>LOOKUP(C12,[1]DATOS!$C$2:$C$497,[1]DATOS!$D$2:$D$497)</f>
        <v>A26DT5V</v>
      </c>
      <c r="E12" s="17" t="str">
        <f>LOOKUP(D12,[1]DATOS!$A$502:$A$884,[1]DATOS!$B$502:$B$884)</f>
        <v>S/I</v>
      </c>
      <c r="F12" s="27">
        <v>200.43199999999999</v>
      </c>
      <c r="G12" s="27"/>
      <c r="H12" s="30">
        <v>45479</v>
      </c>
      <c r="I12" s="17" t="str">
        <f>LOOKUP(C12,[1]DATOS!$C$2:$C$497,[1]DATOS!$F$2:$F$497)</f>
        <v>OCCIDENTE</v>
      </c>
      <c r="J12" s="17" t="str">
        <f>LOOKUP(C12,[1]DATOS!$C$2:$C$497,[1]DATOS!$G$2:$G$497)</f>
        <v>MARACAIBO</v>
      </c>
      <c r="K12" s="31" t="s">
        <v>36</v>
      </c>
    </row>
    <row r="13" spans="1:11" s="25" customFormat="1" ht="32.450000000000003" customHeight="1">
      <c r="A13" s="18">
        <v>5</v>
      </c>
      <c r="B13" s="17" t="str">
        <f>LOOKUP(C13,[1]DATOS!$C$2:$C$497,[1]DATOS!$B$2:$B$497)</f>
        <v>ERVIN CASTELLANO</v>
      </c>
      <c r="C13" s="19">
        <v>10094757</v>
      </c>
      <c r="D13" s="17" t="s">
        <v>37</v>
      </c>
      <c r="E13" s="17" t="str">
        <f>LOOKUP(D13,[1]DATOS!$A$502:$A$884,[1]DATOS!$B$502:$B$884)</f>
        <v>S/I</v>
      </c>
      <c r="F13" s="27">
        <v>200.91499999999999</v>
      </c>
      <c r="G13" s="27"/>
      <c r="H13" s="30">
        <v>45479</v>
      </c>
      <c r="I13" s="17" t="str">
        <f>LOOKUP(C13,[1]DATOS!$C$2:$C$497,[1]DATOS!$F$2:$F$497)</f>
        <v>ANDES</v>
      </c>
      <c r="J13" s="17" t="str">
        <f>LOOKUP(C13,[1]DATOS!$C$2:$C$497,[1]DATOS!$G$2:$G$497)</f>
        <v>SAN CRISTOBAL</v>
      </c>
      <c r="K13" s="31" t="s">
        <v>38</v>
      </c>
    </row>
    <row r="14" spans="1:11" s="25" customFormat="1" ht="32.450000000000003" customHeight="1">
      <c r="A14" s="18">
        <v>6</v>
      </c>
      <c r="B14" s="17" t="str">
        <f>LOOKUP(C14,[1]DATOS!$C$2:$C$497,[1]DATOS!$B$2:$B$497)</f>
        <v>JOSE OREFRECHI</v>
      </c>
      <c r="C14" s="19">
        <v>12619136</v>
      </c>
      <c r="D14" s="17" t="str">
        <f>LOOKUP(C14,[1]DATOS!$C$2:$C$497,[1]DATOS!$D$2:$D$497)</f>
        <v>PT501958</v>
      </c>
      <c r="E14" s="17" t="str">
        <f>LOOKUP(D14,[1]DATOS!$A$502:$A$884,[1]DATOS!$B$502:$B$884)</f>
        <v>S/I</v>
      </c>
      <c r="F14" s="27">
        <v>400.03199999999998</v>
      </c>
      <c r="G14" s="27"/>
      <c r="H14" s="30">
        <v>45479</v>
      </c>
      <c r="I14" s="17" t="str">
        <f>LOOKUP(C14,[1]DATOS!$C$2:$C$497,[1]DATOS!$F$2:$F$497)</f>
        <v>OCCIDENTE</v>
      </c>
      <c r="J14" s="17" t="str">
        <f>LOOKUP(C14,[1]DATOS!$C$2:$C$497,[1]DATOS!$G$2:$G$497)</f>
        <v>MARACAIBO</v>
      </c>
      <c r="K14" s="31" t="s">
        <v>39</v>
      </c>
    </row>
    <row r="15" spans="1:11" s="25" customFormat="1" ht="32.450000000000003" customHeight="1">
      <c r="A15" s="18">
        <v>7</v>
      </c>
      <c r="B15" s="17" t="str">
        <f>LOOKUP(C15,[1]DATOS!$C$2:$C$497,[1]DATOS!$B$2:$B$497)</f>
        <v>LEONEL ARIAS</v>
      </c>
      <c r="C15" s="19">
        <v>7690317</v>
      </c>
      <c r="D15" s="17" t="str">
        <f>LOOKUP(C15,[1]DATOS!$C$2:$C$497,[1]DATOS!$D$2:$D$497)</f>
        <v>NS000498</v>
      </c>
      <c r="E15" s="17" t="str">
        <f>LOOKUP(D15,[1]DATOS!$A$502:$A$884,[1]DATOS!$B$502:$B$884)</f>
        <v>S/I</v>
      </c>
      <c r="F15" s="27">
        <v>174.227</v>
      </c>
      <c r="G15" s="27"/>
      <c r="H15" s="30">
        <v>45479</v>
      </c>
      <c r="I15" s="17" t="str">
        <f>LOOKUP(C15,[1]DATOS!$C$2:$C$497,[1]DATOS!$F$2:$F$497)</f>
        <v>OCCIDENTE</v>
      </c>
      <c r="J15" s="17" t="str">
        <f>LOOKUP(C15,[1]DATOS!$C$2:$C$497,[1]DATOS!$G$2:$G$497)</f>
        <v>MARACAIBO</v>
      </c>
      <c r="K15" s="31" t="s">
        <v>40</v>
      </c>
    </row>
    <row r="16" spans="1:11" s="25" customFormat="1" ht="32.450000000000003" customHeight="1">
      <c r="A16" s="18">
        <v>8</v>
      </c>
      <c r="B16" s="17" t="str">
        <f>LOOKUP(C16,[1]DATOS!$C$2:$C$497,[1]DATOS!$B$2:$B$497)</f>
        <v>ENI FERNANDEZ</v>
      </c>
      <c r="C16" s="19">
        <v>6834834</v>
      </c>
      <c r="D16" s="17" t="str">
        <f>LOOKUP(C16,[1]DATOS!$C$2:$C$497,[1]DATOS!$D$2:$D$497)</f>
        <v>NS000481</v>
      </c>
      <c r="E16" s="17" t="str">
        <f>LOOKUP(D16,[1]DATOS!$A$502:$A$884,[1]DATOS!$B$502:$B$884)</f>
        <v>S/I</v>
      </c>
      <c r="F16" s="27">
        <v>142.08500000000001</v>
      </c>
      <c r="G16" s="27"/>
      <c r="H16" s="30">
        <v>45479</v>
      </c>
      <c r="I16" s="17" t="str">
        <f>LOOKUP(C16,[1]DATOS!$C$2:$C$497,[1]DATOS!$F$2:$F$497)</f>
        <v>OCCIDENTE</v>
      </c>
      <c r="J16" s="17" t="str">
        <f>LOOKUP(C16,[1]DATOS!$C$2:$C$497,[1]DATOS!$G$2:$G$497)</f>
        <v>MARACAIBO</v>
      </c>
      <c r="K16" s="31" t="s">
        <v>34</v>
      </c>
    </row>
    <row r="17" spans="1:11" s="25" customFormat="1" ht="32.450000000000003" customHeight="1">
      <c r="A17" s="18">
        <v>9</v>
      </c>
      <c r="B17" s="17" t="str">
        <f>LOOKUP(C17,[1]DATOS!$C$2:$C$497,[1]DATOS!$B$2:$B$497)</f>
        <v>JOSE RUBIO</v>
      </c>
      <c r="C17" s="19">
        <v>10918007</v>
      </c>
      <c r="D17" s="17" t="str">
        <f>LOOKUP(C17,[1]DATOS!$C$2:$C$497,[1]DATOS!$D$2:$D$497)</f>
        <v>A95AI1C</v>
      </c>
      <c r="E17" s="17" t="str">
        <f>LOOKUP(D17,[1]DATOS!$A$502:$A$884,[1]DATOS!$B$502:$B$884)</f>
        <v>S/I</v>
      </c>
      <c r="F17" s="27">
        <v>200.048</v>
      </c>
      <c r="G17" s="27"/>
      <c r="H17" s="30">
        <v>45479</v>
      </c>
      <c r="I17" s="17" t="str">
        <f>LOOKUP(C17,[1]DATOS!$C$2:$C$497,[1]DATOS!$F$2:$F$497)</f>
        <v>OCCIDENTE</v>
      </c>
      <c r="J17" s="17" t="str">
        <f>LOOKUP(C17,[1]DATOS!$C$2:$C$497,[1]DATOS!$G$2:$G$497)</f>
        <v>MARACAIBO</v>
      </c>
      <c r="K17" s="31" t="s">
        <v>36</v>
      </c>
    </row>
    <row r="18" spans="1:11" s="25" customFormat="1" ht="32.450000000000003" customHeight="1">
      <c r="A18" s="18">
        <v>10</v>
      </c>
      <c r="B18" s="17" t="str">
        <f>LOOKUP(C18,[1]DATOS!$C$2:$C$497,[1]DATOS!$B$2:$B$497)</f>
        <v>TULIO BAES</v>
      </c>
      <c r="C18" s="19">
        <v>17281445</v>
      </c>
      <c r="D18" s="17" t="str">
        <f>LOOKUP(C18,[1]DATOS!$C$2:$C$497,[1]DATOS!$D$2:$D$497)</f>
        <v>DA761729</v>
      </c>
      <c r="E18" s="17" t="str">
        <f>LOOKUP(D18,[1]DATOS!$A$502:$A$884,[1]DATOS!$B$502:$B$884)</f>
        <v>600 LT</v>
      </c>
      <c r="F18" s="27">
        <v>300.83100000000002</v>
      </c>
      <c r="G18" s="27"/>
      <c r="H18" s="30">
        <v>45479</v>
      </c>
      <c r="I18" s="17" t="str">
        <f>LOOKUP(C18,[1]DATOS!$C$2:$C$497,[1]DATOS!$F$2:$F$497)</f>
        <v>OCCIDENTE</v>
      </c>
      <c r="J18" s="17" t="str">
        <f>LOOKUP(C18,[1]DATOS!$C$2:$C$497,[1]DATOS!$G$2:$G$497)</f>
        <v>MARACAIBO</v>
      </c>
      <c r="K18" s="31" t="s">
        <v>41</v>
      </c>
    </row>
    <row r="19" spans="1:11" s="25" customFormat="1" ht="32.450000000000003" customHeight="1">
      <c r="A19" s="18">
        <v>11</v>
      </c>
      <c r="B19" s="17" t="str">
        <f>LOOKUP(C19,[1]DATOS!$C$2:$C$497,[1]DATOS!$B$2:$B$497)</f>
        <v>EUCLIDES BALLESTA</v>
      </c>
      <c r="C19" s="19">
        <v>13629283</v>
      </c>
      <c r="D19" s="17" t="str">
        <f>LOOKUP(C19,[1]DATOS!$C$2:$C$497,[1]DATOS!$D$2:$D$497)</f>
        <v>DA746021</v>
      </c>
      <c r="E19" s="17" t="str">
        <f>LOOKUP(D19,[1]DATOS!$A$502:$A$884,[1]DATOS!$B$502:$B$884)</f>
        <v>600 LT</v>
      </c>
      <c r="F19" s="27">
        <v>465.09800000000001</v>
      </c>
      <c r="G19" s="27"/>
      <c r="H19" s="30">
        <v>45479</v>
      </c>
      <c r="I19" s="17" t="str">
        <f>LOOKUP(C19,[1]DATOS!$C$2:$C$497,[1]DATOS!$F$2:$F$497)</f>
        <v>OCCIDENTE</v>
      </c>
      <c r="J19" s="17" t="str">
        <f>LOOKUP(C19,[1]DATOS!$C$2:$C$497,[1]DATOS!$G$2:$G$497)</f>
        <v>MARACAIBO</v>
      </c>
      <c r="K19" s="31" t="s">
        <v>36</v>
      </c>
    </row>
    <row r="20" spans="1:11" s="25" customFormat="1" ht="32.450000000000003" customHeight="1">
      <c r="A20" s="18">
        <v>12</v>
      </c>
      <c r="B20" s="17" t="str">
        <f>LOOKUP(C20,[1]DATOS!$C$2:$C$497,[1]DATOS!$B$2:$B$497)</f>
        <v>RICHARD DUQUE</v>
      </c>
      <c r="C20" s="19">
        <v>12619916</v>
      </c>
      <c r="D20" s="17" t="str">
        <f>LOOKUP(C20,[1]DATOS!$C$2:$C$497,[1]DATOS!$D$2:$D$497)</f>
        <v>A75EE6G</v>
      </c>
      <c r="E20" s="17" t="str">
        <f>LOOKUP(D20,[1]DATOS!$A$502:$A$884,[1]DATOS!$B$502:$B$884)</f>
        <v>S/I</v>
      </c>
      <c r="F20" s="27">
        <v>400.37700000000001</v>
      </c>
      <c r="G20" s="27"/>
      <c r="H20" s="30">
        <v>45479</v>
      </c>
      <c r="I20" s="17" t="str">
        <f>LOOKUP(C20,[1]DATOS!$C$2:$C$497,[1]DATOS!$F$2:$F$497)</f>
        <v>OCCIDENTE</v>
      </c>
      <c r="J20" s="17" t="str">
        <f>LOOKUP(C20,[1]DATOS!$C$2:$C$497,[1]DATOS!$G$2:$G$497)</f>
        <v>MARACAIBO</v>
      </c>
      <c r="K20" s="31" t="s">
        <v>39</v>
      </c>
    </row>
    <row r="21" spans="1:11" s="25" customFormat="1" ht="32.450000000000003" customHeight="1">
      <c r="A21" s="18">
        <v>13</v>
      </c>
      <c r="B21" s="17" t="str">
        <f>LOOKUP(C21,[1]DATOS!$C$2:$C$497,[1]DATOS!$B$2:$B$497)</f>
        <v>RICHARD VASQUEZ</v>
      </c>
      <c r="C21" s="20">
        <v>14454740</v>
      </c>
      <c r="D21" s="17" t="str">
        <f>LOOKUP(C21,[1]DATOS!$C$2:$C$497,[1]DATOS!$D$2:$D$497)</f>
        <v>A73EE3G</v>
      </c>
      <c r="E21" s="17" t="str">
        <f>LOOKUP(D21,[1]DATOS!$A$502:$A$884,[1]DATOS!$B$502:$B$884)</f>
        <v>S/I</v>
      </c>
      <c r="F21" s="27">
        <v>400.38499999999999</v>
      </c>
      <c r="G21" s="27"/>
      <c r="H21" s="30">
        <v>45479</v>
      </c>
      <c r="I21" s="17" t="str">
        <f>LOOKUP(C21,[1]DATOS!$C$2:$C$497,[1]DATOS!$F$2:$F$497)</f>
        <v>OCCIDENTE</v>
      </c>
      <c r="J21" s="17" t="str">
        <f>LOOKUP(C21,[1]DATOS!$C$2:$C$497,[1]DATOS!$G$2:$G$497)</f>
        <v>MARACAIBO</v>
      </c>
      <c r="K21" s="31" t="s">
        <v>39</v>
      </c>
    </row>
    <row r="22" spans="1:11" s="25" customFormat="1" ht="32.450000000000003" customHeight="1">
      <c r="A22" s="18">
        <v>14</v>
      </c>
      <c r="B22" s="17" t="str">
        <f>LOOKUP(C22,[1]DATOS!$C$2:$C$497,[1]DATOS!$B$2:$B$497)</f>
        <v xml:space="preserve">  MIGUEL JIMENEZ</v>
      </c>
      <c r="C22" s="20">
        <v>28071561</v>
      </c>
      <c r="D22" s="17" t="str">
        <f>LOOKUP(C22,[1]DATOS!$C$2:$C$497,[1]DATOS!$D$2:$D$497)</f>
        <v>DA761289</v>
      </c>
      <c r="E22" s="17" t="str">
        <f>LOOKUP(D22,[1]DATOS!$A$502:$A$884,[1]DATOS!$B$502:$B$884)</f>
        <v>600 LT</v>
      </c>
      <c r="F22" s="27">
        <v>200.69499999999999</v>
      </c>
      <c r="G22" s="27"/>
      <c r="H22" s="30">
        <v>45479</v>
      </c>
      <c r="I22" s="17" t="str">
        <f>LOOKUP(C22,[1]DATOS!$C$2:$C$497,[1]DATOS!$F$2:$F$497)</f>
        <v>ANDES</v>
      </c>
      <c r="J22" s="17" t="str">
        <f>LOOKUP(C22,[1]DATOS!$C$2:$C$497,[1]DATOS!$G$2:$G$497)</f>
        <v>SAN CRISTOBAL</v>
      </c>
      <c r="K22" s="31" t="s">
        <v>42</v>
      </c>
    </row>
    <row r="23" spans="1:11" s="25" customFormat="1" ht="32.450000000000003" customHeight="1">
      <c r="A23" s="18">
        <v>15</v>
      </c>
      <c r="B23" s="17" t="str">
        <f>LOOKUP(C23,[1]DATOS!$C$2:$C$497,[1]DATOS!$B$2:$B$497)</f>
        <v>FREDDY MELO</v>
      </c>
      <c r="C23" s="20">
        <v>13171658</v>
      </c>
      <c r="D23" s="17" t="str">
        <f>LOOKUP(C23,[1]DATOS!$C$2:$C$497,[1]DATOS!$D$2:$D$497)</f>
        <v>A12DR5K</v>
      </c>
      <c r="E23" s="17" t="str">
        <f>LOOKUP(D23,[1]DATOS!$A$502:$A$884,[1]DATOS!$B$502:$B$884)</f>
        <v>S/I</v>
      </c>
      <c r="F23" s="27">
        <v>300.048</v>
      </c>
      <c r="G23" s="27"/>
      <c r="H23" s="30">
        <v>45479</v>
      </c>
      <c r="I23" s="17" t="str">
        <f>LOOKUP(C23,[1]DATOS!$C$2:$C$497,[1]DATOS!$F$2:$F$497)</f>
        <v>ANDES</v>
      </c>
      <c r="J23" s="17" t="str">
        <f>LOOKUP(C23,[1]DATOS!$C$2:$C$497,[1]DATOS!$G$2:$G$497)</f>
        <v>SAN CRISTOBAL</v>
      </c>
      <c r="K23" s="31" t="s">
        <v>43</v>
      </c>
    </row>
    <row r="24" spans="1:11" s="25" customFormat="1" ht="32.450000000000003" customHeight="1">
      <c r="A24" s="18">
        <v>16</v>
      </c>
      <c r="B24" s="17" t="str">
        <f>LOOKUP(C24,[1]DATOS!$C$2:$C$497,[1]DATOS!$B$2:$B$497)</f>
        <v>WILMER PARRA</v>
      </c>
      <c r="C24" s="20">
        <v>15052813</v>
      </c>
      <c r="D24" s="17" t="str">
        <f>LOOKUP(C24,[1]DATOS!$C$2:$C$497,[1]DATOS!$D$2:$D$497)</f>
        <v>DA761238</v>
      </c>
      <c r="E24" s="17" t="str">
        <f>LOOKUP(D24,[1]DATOS!$A$502:$A$884,[1]DATOS!$B$502:$B$884)</f>
        <v>600 LT</v>
      </c>
      <c r="F24" s="27">
        <v>200.631</v>
      </c>
      <c r="G24" s="27"/>
      <c r="H24" s="30">
        <v>45479</v>
      </c>
      <c r="I24" s="17" t="str">
        <f>LOOKUP(C24,[1]DATOS!$C$2:$C$497,[1]DATOS!$F$2:$F$497)</f>
        <v>OCCIDENTE</v>
      </c>
      <c r="J24" s="17" t="str">
        <f>LOOKUP(C24,[1]DATOS!$C$2:$C$497,[1]DATOS!$G$2:$G$497)</f>
        <v>MARACAIBO</v>
      </c>
      <c r="K24" s="31" t="s">
        <v>36</v>
      </c>
    </row>
    <row r="25" spans="1:11" s="25" customFormat="1" ht="32.450000000000003" customHeight="1">
      <c r="A25" s="18">
        <v>17</v>
      </c>
      <c r="B25" s="17" t="str">
        <f>LOOKUP(C25,[1]DATOS!$C$2:$C$497,[1]DATOS!$B$2:$B$497)</f>
        <v>LEOVIGILDO ANTONIO GARCIA</v>
      </c>
      <c r="C25" s="20">
        <v>5816694</v>
      </c>
      <c r="D25" s="17" t="str">
        <f>LOOKUP(C25,[1]DATOS!$C$2:$C$497,[1]DATOS!$D$2:$D$497)</f>
        <v>NS000479</v>
      </c>
      <c r="E25" s="17" t="str">
        <f>LOOKUP(D25,[1]DATOS!$A$502:$A$884,[1]DATOS!$B$502:$B$884)</f>
        <v>S/I</v>
      </c>
      <c r="F25" s="27">
        <v>184.48400000000001</v>
      </c>
      <c r="G25" s="27"/>
      <c r="H25" s="30">
        <v>45479</v>
      </c>
      <c r="I25" s="17" t="str">
        <f>LOOKUP(C25,[1]DATOS!$C$2:$C$497,[1]DATOS!$F$2:$F$497)</f>
        <v>OCCIDENTE</v>
      </c>
      <c r="J25" s="17" t="str">
        <f>LOOKUP(C25,[1]DATOS!$C$2:$C$497,[1]DATOS!$G$2:$G$497)</f>
        <v>MARACAIBO</v>
      </c>
      <c r="K25" s="31" t="s">
        <v>44</v>
      </c>
    </row>
    <row r="26" spans="1:11" s="25" customFormat="1" ht="32.450000000000003" customHeight="1">
      <c r="A26" s="18">
        <v>18</v>
      </c>
      <c r="B26" s="17" t="str">
        <f>LOOKUP(C26,[1]DATOS!$C$2:$C$497,[1]DATOS!$B$2:$B$497)</f>
        <v>JAIRO BUITRIAGO</v>
      </c>
      <c r="C26" s="20">
        <v>11302633</v>
      </c>
      <c r="D26" s="17" t="str">
        <f>LOOKUP(C26,[1]DATOS!$C$2:$C$497,[1]DATOS!$D$2:$D$497)</f>
        <v>A22DT7V</v>
      </c>
      <c r="E26" s="17" t="str">
        <f>LOOKUP(D26,[1]DATOS!$A$502:$A$884,[1]DATOS!$B$502:$B$884)</f>
        <v>S/I</v>
      </c>
      <c r="F26" s="27">
        <v>200.40799999999999</v>
      </c>
      <c r="G26" s="27"/>
      <c r="H26" s="30">
        <v>45479</v>
      </c>
      <c r="I26" s="17" t="str">
        <f>LOOKUP(C26,[1]DATOS!$C$2:$C$497,[1]DATOS!$F$2:$F$497)</f>
        <v>ANDES</v>
      </c>
      <c r="J26" s="17" t="str">
        <f>LOOKUP(C26,[1]DATOS!$C$2:$C$497,[1]DATOS!$G$2:$G$497)</f>
        <v>LA FRIA</v>
      </c>
      <c r="K26" s="31" t="s">
        <v>38</v>
      </c>
    </row>
    <row r="27" spans="1:11" s="25" customFormat="1" ht="32.450000000000003" customHeight="1">
      <c r="A27" s="18">
        <v>19</v>
      </c>
      <c r="B27" s="17" t="str">
        <f>LOOKUP(C27,[1]DATOS!$C$2:$C$497,[1]DATOS!$B$2:$B$497)</f>
        <v>WOLFANG BOHORQUEZ</v>
      </c>
      <c r="C27" s="20">
        <v>7814431</v>
      </c>
      <c r="D27" s="17" t="str">
        <f>LOOKUP(C27,[1]DATOS!$C$2:$C$497,[1]DATOS!$D$2:$D$497)</f>
        <v>A51EB7P</v>
      </c>
      <c r="E27" s="17" t="str">
        <f>LOOKUP(D27,[1]DATOS!$A$502:$A$884,[1]DATOS!$B$502:$B$884)</f>
        <v>S/I</v>
      </c>
      <c r="F27" s="27">
        <v>450.82799999999997</v>
      </c>
      <c r="G27" s="27"/>
      <c r="H27" s="30">
        <v>45479</v>
      </c>
      <c r="I27" s="17" t="str">
        <f>LOOKUP(C27,[1]DATOS!$C$2:$C$497,[1]DATOS!$F$2:$F$497)</f>
        <v>OCCIDENTE</v>
      </c>
      <c r="J27" s="17" t="str">
        <f>LOOKUP(C27,[1]DATOS!$C$2:$C$497,[1]DATOS!$G$2:$G$497)</f>
        <v>MARACAIBO</v>
      </c>
      <c r="K27" s="31" t="s">
        <v>39</v>
      </c>
    </row>
    <row r="28" spans="1:11" s="25" customFormat="1" ht="32.450000000000003" customHeight="1">
      <c r="A28" s="18">
        <v>20</v>
      </c>
      <c r="B28" s="17" t="str">
        <f>LOOKUP(C28,[1]DATOS!$C$2:$C$497,[1]DATOS!$B$2:$B$497)</f>
        <v>JOSE MORILLO</v>
      </c>
      <c r="C28" s="20">
        <v>7817079</v>
      </c>
      <c r="D28" s="17" t="str">
        <f>LOOKUP(C28,[1]DATOS!$C$2:$C$497,[1]DATOS!$D$2:$D$497)</f>
        <v>NS000514</v>
      </c>
      <c r="E28" s="17" t="str">
        <f>LOOKUP(D28,[1]DATOS!$A$502:$A$884,[1]DATOS!$B$502:$B$884)</f>
        <v>S/I</v>
      </c>
      <c r="F28" s="27">
        <v>144.553</v>
      </c>
      <c r="G28" s="27"/>
      <c r="H28" s="30">
        <v>45479</v>
      </c>
      <c r="I28" s="17" t="str">
        <f>LOOKUP(C28,[1]DATOS!$C$2:$C$497,[1]DATOS!$F$2:$F$497)</f>
        <v>OCCIDENTE</v>
      </c>
      <c r="J28" s="17" t="str">
        <f>LOOKUP(C28,[1]DATOS!$C$2:$C$497,[1]DATOS!$G$2:$G$497)</f>
        <v>MARACAIBO</v>
      </c>
      <c r="K28" s="31" t="s">
        <v>36</v>
      </c>
    </row>
    <row r="29" spans="1:11" s="25" customFormat="1" ht="32.450000000000003" customHeight="1">
      <c r="A29" s="18">
        <v>21</v>
      </c>
      <c r="B29" s="17" t="str">
        <f>LOOKUP(C29,[1]DATOS!$C$2:$C$497,[1]DATOS!$B$2:$B$497)</f>
        <v>NESTOR MONTILLA</v>
      </c>
      <c r="C29" s="20">
        <v>10314969</v>
      </c>
      <c r="D29" s="17" t="str">
        <f>LOOKUP(C29,[1]DATOS!$C$2:$C$497,[1]DATOS!$D$2:$D$497)</f>
        <v>A71EE6G</v>
      </c>
      <c r="E29" s="17" t="str">
        <f>LOOKUP(D29,[1]DATOS!$A$502:$A$884,[1]DATOS!$B$502:$B$884)</f>
        <v>S/I</v>
      </c>
      <c r="F29" s="27">
        <v>200.499</v>
      </c>
      <c r="G29" s="27"/>
      <c r="H29" s="30">
        <v>45479</v>
      </c>
      <c r="I29" s="17" t="str">
        <f>LOOKUP(C29,[1]DATOS!$C$2:$C$497,[1]DATOS!$F$2:$F$497)</f>
        <v>OCCIDENTE</v>
      </c>
      <c r="J29" s="17" t="str">
        <f>LOOKUP(C29,[1]DATOS!$C$2:$C$497,[1]DATOS!$G$2:$G$497)</f>
        <v>VALERA</v>
      </c>
      <c r="K29" s="31" t="s">
        <v>45</v>
      </c>
    </row>
    <row r="30" spans="1:11" s="25" customFormat="1" ht="32.450000000000003" customHeight="1">
      <c r="A30" s="18">
        <v>22</v>
      </c>
      <c r="B30" s="17" t="str">
        <f>LOOKUP(C30,[1]DATOS!$C$2:$C$497,[1]DATOS!$B$2:$B$497)</f>
        <v>DIXON GARCIA</v>
      </c>
      <c r="C30" s="20">
        <v>18625534</v>
      </c>
      <c r="D30" s="17" t="str">
        <f>LOOKUP(C30,[1]DATOS!$C$2:$C$497,[1]DATOS!$D$2:$D$497)</f>
        <v>PT501962</v>
      </c>
      <c r="E30" s="17" t="str">
        <f>LOOKUP(D30,[1]DATOS!$A$502:$A$884,[1]DATOS!$B$502:$B$884)</f>
        <v>S/I</v>
      </c>
      <c r="F30" s="27">
        <v>200.37</v>
      </c>
      <c r="G30" s="27"/>
      <c r="H30" s="30">
        <v>45479</v>
      </c>
      <c r="I30" s="17" t="str">
        <f>LOOKUP(C30,[1]DATOS!$C$2:$C$497,[1]DATOS!$F$2:$F$497)</f>
        <v>OCCIDENTE</v>
      </c>
      <c r="J30" s="17" t="str">
        <f>LOOKUP(C30,[1]DATOS!$C$2:$C$497,[1]DATOS!$G$2:$G$497)</f>
        <v>MARACAIBO</v>
      </c>
      <c r="K30" s="31" t="s">
        <v>39</v>
      </c>
    </row>
    <row r="31" spans="1:11" s="25" customFormat="1" ht="32.450000000000003" customHeight="1">
      <c r="A31" s="18">
        <v>23</v>
      </c>
      <c r="B31" s="17" t="str">
        <f>LOOKUP(C31,[1]DATOS!$C$2:$C$497,[1]DATOS!$B$2:$B$497)</f>
        <v>ALEXANDER BRAVO</v>
      </c>
      <c r="C31" s="20">
        <v>15465473</v>
      </c>
      <c r="D31" s="17" t="str">
        <f>LOOKUP(C31,[1]DATOS!$C$2:$C$497,[1]DATOS!$D$2:$D$497)</f>
        <v>PT501877</v>
      </c>
      <c r="E31" s="17" t="str">
        <f>LOOKUP(D31,[1]DATOS!$A$502:$A$884,[1]DATOS!$B$502:$B$884)</f>
        <v>S/I</v>
      </c>
      <c r="F31" s="27">
        <v>367.024</v>
      </c>
      <c r="G31" s="27"/>
      <c r="H31" s="30">
        <v>45479</v>
      </c>
      <c r="I31" s="17" t="str">
        <f>LOOKUP(C31,[1]DATOS!$C$2:$C$497,[1]DATOS!$F$2:$F$497)</f>
        <v>OCCIDENTE</v>
      </c>
      <c r="J31" s="17" t="str">
        <f>LOOKUP(C31,[1]DATOS!$C$2:$C$497,[1]DATOS!$G$2:$G$497)</f>
        <v>MARACAIBO</v>
      </c>
      <c r="K31" s="31" t="s">
        <v>39</v>
      </c>
    </row>
    <row r="32" spans="1:11" s="25" customFormat="1" ht="32.450000000000003" customHeight="1">
      <c r="A32" s="18">
        <v>24</v>
      </c>
      <c r="B32" s="17" t="str">
        <f>LOOKUP(C32,[1]DATOS!$C$2:$C$497,[1]DATOS!$B$2:$B$497)</f>
        <v>LEONAR VALERA</v>
      </c>
      <c r="C32" s="20">
        <v>11324295</v>
      </c>
      <c r="D32" s="17" t="str">
        <f>LOOKUP(C32,[1]DATOS!$C$2:$C$497,[1]DATOS!$D$2:$D$497)</f>
        <v>A75EE7G</v>
      </c>
      <c r="E32" s="17" t="str">
        <f>LOOKUP(D32,[1]DATOS!$A$502:$A$884,[1]DATOS!$B$502:$B$884)</f>
        <v>S/I</v>
      </c>
      <c r="F32" s="27">
        <v>300.78100000000001</v>
      </c>
      <c r="G32" s="27"/>
      <c r="H32" s="30">
        <v>45479</v>
      </c>
      <c r="I32" s="17" t="str">
        <f>LOOKUP(C32,[1]DATOS!$C$2:$C$497,[1]DATOS!$F$2:$F$497)</f>
        <v>OCCIDENTE</v>
      </c>
      <c r="J32" s="17" t="str">
        <f>LOOKUP(C32,[1]DATOS!$C$2:$C$497,[1]DATOS!$G$2:$G$497)</f>
        <v>VALERA</v>
      </c>
      <c r="K32" s="31" t="s">
        <v>46</v>
      </c>
    </row>
    <row r="33" spans="1:11" s="25" customFormat="1" ht="32.450000000000003" customHeight="1">
      <c r="A33" s="18">
        <v>25</v>
      </c>
      <c r="B33" s="17" t="str">
        <f>LOOKUP(C33,[1]DATOS!$C$2:$C$497,[1]DATOS!$B$2:$B$497)</f>
        <v>MIGUEL MONTERO</v>
      </c>
      <c r="C33" s="20">
        <v>11287560</v>
      </c>
      <c r="D33" s="17" t="str">
        <f>LOOKUP(C33,[1]DATOS!$C$2:$C$497,[1]DATOS!$D$2:$D$497)</f>
        <v>DA761315</v>
      </c>
      <c r="E33" s="17" t="str">
        <f>LOOKUP(D33,[1]DATOS!$A$502:$A$884,[1]DATOS!$B$502:$B$884)</f>
        <v>600 LT</v>
      </c>
      <c r="F33" s="27">
        <v>200.38</v>
      </c>
      <c r="G33" s="27"/>
      <c r="H33" s="30">
        <v>45479</v>
      </c>
      <c r="I33" s="17" t="str">
        <f>LOOKUP(C33,[1]DATOS!$C$2:$C$497,[1]DATOS!$F$2:$F$497)</f>
        <v>OCCIDENTE</v>
      </c>
      <c r="J33" s="17" t="str">
        <f>LOOKUP(C33,[1]DATOS!$C$2:$C$497,[1]DATOS!$G$2:$G$497)</f>
        <v>MARACAIBO</v>
      </c>
      <c r="K33" s="31" t="s">
        <v>36</v>
      </c>
    </row>
    <row r="34" spans="1:11" s="25" customFormat="1" ht="32.450000000000003" customHeight="1">
      <c r="A34" s="18">
        <v>26</v>
      </c>
      <c r="B34" s="17" t="str">
        <f>LOOKUP(C34,[1]DATOS!$C$2:$C$497,[1]DATOS!$B$2:$B$497)</f>
        <v>SIMON QUINTERO</v>
      </c>
      <c r="C34" s="20">
        <v>16492143</v>
      </c>
      <c r="D34" s="17" t="s">
        <v>47</v>
      </c>
      <c r="E34" s="17" t="str">
        <f>LOOKUP(D34,[1]DATOS!$A$502:$A$884,[1]DATOS!$B$502:$B$884)</f>
        <v>S/I</v>
      </c>
      <c r="F34" s="27">
        <v>400.36599999999999</v>
      </c>
      <c r="G34" s="27"/>
      <c r="H34" s="30">
        <v>45479</v>
      </c>
      <c r="I34" s="17" t="str">
        <f>LOOKUP(C34,[1]DATOS!$C$2:$C$497,[1]DATOS!$F$2:$F$497)</f>
        <v>OCCIDENTE</v>
      </c>
      <c r="J34" s="17" t="str">
        <f>LOOKUP(C34,[1]DATOS!$C$2:$C$497,[1]DATOS!$G$2:$G$497)</f>
        <v>MARACAIBO</v>
      </c>
      <c r="K34" s="31" t="s">
        <v>48</v>
      </c>
    </row>
    <row r="35" spans="1:11" s="25" customFormat="1" ht="32.450000000000003" customHeight="1">
      <c r="A35" s="18">
        <v>27</v>
      </c>
      <c r="B35" s="17" t="str">
        <f>LOOKUP(C35,[1]DATOS!$C$2:$C$497,[1]DATOS!$B$2:$B$497)</f>
        <v>ANTONIO MONTILLA</v>
      </c>
      <c r="C35" s="20">
        <v>7732425</v>
      </c>
      <c r="D35" s="17" t="str">
        <f>LOOKUP(C35,[1]DATOS!$C$2:$C$497,[1]DATOS!$D$2:$D$497)</f>
        <v>DA761724</v>
      </c>
      <c r="E35" s="17" t="str">
        <f>LOOKUP(D35,[1]DATOS!$A$502:$A$884,[1]DATOS!$B$502:$B$884)</f>
        <v>600 LT</v>
      </c>
      <c r="F35" s="27">
        <v>358.07600000000002</v>
      </c>
      <c r="G35" s="27"/>
      <c r="H35" s="30">
        <v>45479</v>
      </c>
      <c r="I35" s="17" t="str">
        <f>LOOKUP(C35,[1]DATOS!$C$2:$C$497,[1]DATOS!$F$2:$F$497)</f>
        <v>OCCIDENTE</v>
      </c>
      <c r="J35" s="17" t="str">
        <f>LOOKUP(C35,[1]DATOS!$C$2:$C$497,[1]DATOS!$G$2:$G$497)</f>
        <v>MARACAIBO</v>
      </c>
      <c r="K35" s="27" t="s">
        <v>39</v>
      </c>
    </row>
    <row r="36" spans="1:11" s="25" customFormat="1" ht="32.450000000000003" customHeight="1">
      <c r="A36" s="18">
        <v>28</v>
      </c>
      <c r="B36" s="17" t="str">
        <f>LOOKUP(C36,[1]DATOS!$C$2:$C$497,[1]DATOS!$B$2:$B$497)</f>
        <v>ROBERT VILLASMIL</v>
      </c>
      <c r="C36" s="20">
        <v>12381085</v>
      </c>
      <c r="D36" s="17" t="str">
        <f>LOOKUP(C36,[1]DATOS!$C$2:$C$497,[1]DATOS!$D$2:$D$497)</f>
        <v>DA746002</v>
      </c>
      <c r="E36" s="17" t="str">
        <f>LOOKUP(D36,[1]DATOS!$A$502:$A$884,[1]DATOS!$B$502:$B$884)</f>
        <v>600 LT</v>
      </c>
      <c r="F36" s="28">
        <v>181.32499999999999</v>
      </c>
      <c r="G36" s="28"/>
      <c r="H36" s="30">
        <v>45479</v>
      </c>
      <c r="I36" s="17" t="str">
        <f>LOOKUP(C36,[1]DATOS!$C$2:$C$497,[1]DATOS!$F$2:$F$497)</f>
        <v>OCCIDENTE</v>
      </c>
      <c r="J36" s="17" t="str">
        <f>LOOKUP(C36,[1]DATOS!$C$2:$C$497,[1]DATOS!$G$2:$G$497)</f>
        <v>MARACAIBO</v>
      </c>
      <c r="K36" s="27" t="s">
        <v>36</v>
      </c>
    </row>
    <row r="37" spans="1:11" s="25" customFormat="1" ht="32.450000000000003" customHeight="1">
      <c r="A37" s="18">
        <v>29</v>
      </c>
      <c r="B37" s="17" t="str">
        <f>LOOKUP(C37,[1]DATOS!$C$2:$C$497,[1]DATOS!$B$2:$B$497)</f>
        <v>JOSE DUQUE</v>
      </c>
      <c r="C37" s="20">
        <v>13763292</v>
      </c>
      <c r="D37" s="17" t="str">
        <f>LOOKUP(C37,[1]DATOS!$C$2:$C$497,[1]DATOS!$D$2:$D$497)</f>
        <v>DA754045</v>
      </c>
      <c r="E37" s="17" t="str">
        <f>LOOKUP(D37,[1]DATOS!$A$502:$A$884,[1]DATOS!$B$502:$B$884)</f>
        <v>600 LT</v>
      </c>
      <c r="F37" s="27">
        <v>200.65600000000001</v>
      </c>
      <c r="G37" s="27"/>
      <c r="H37" s="30">
        <v>45479</v>
      </c>
      <c r="I37" s="17" t="str">
        <f>LOOKUP(C37,[1]DATOS!$C$2:$C$497,[1]DATOS!$F$2:$F$497)</f>
        <v>ANDES</v>
      </c>
      <c r="J37" s="17" t="str">
        <f>LOOKUP(C37,[1]DATOS!$C$2:$C$497,[1]DATOS!$G$2:$G$497)</f>
        <v>SAN CRISTOBAL</v>
      </c>
      <c r="K37" s="27" t="s">
        <v>42</v>
      </c>
    </row>
    <row r="38" spans="1:11" s="25" customFormat="1" ht="32.450000000000003" customHeight="1">
      <c r="A38" s="18">
        <v>30</v>
      </c>
      <c r="B38" s="17" t="str">
        <f>LOOKUP(C38,[1]DATOS!$C$2:$C$497,[1]DATOS!$B$2:$B$497)</f>
        <v>RENY BRAVO</v>
      </c>
      <c r="C38" s="20">
        <v>12305531</v>
      </c>
      <c r="D38" s="17" t="str">
        <f>LOOKUP(C38,[1]DATOS!$C$2:$C$497,[1]DATOS!$D$2:$D$497)</f>
        <v>PT501951</v>
      </c>
      <c r="E38" s="17" t="str">
        <f>LOOKUP(D38,[1]DATOS!$A$502:$A$884,[1]DATOS!$B$502:$B$884)</f>
        <v>S/I</v>
      </c>
      <c r="F38" s="27">
        <v>250.291</v>
      </c>
      <c r="G38" s="27"/>
      <c r="H38" s="30">
        <v>45479</v>
      </c>
      <c r="I38" s="17" t="str">
        <f>LOOKUP(C38,[1]DATOS!$C$2:$C$497,[1]DATOS!$F$2:$F$497)</f>
        <v>OCCIDENTE</v>
      </c>
      <c r="J38" s="17" t="str">
        <f>LOOKUP(C38,[1]DATOS!$C$2:$C$497,[1]DATOS!$G$2:$G$497)</f>
        <v>MARACAIBO</v>
      </c>
      <c r="K38" s="27" t="s">
        <v>49</v>
      </c>
    </row>
    <row r="39" spans="1:11" s="25" customFormat="1" ht="32.450000000000003" customHeight="1">
      <c r="A39" s="18">
        <v>31</v>
      </c>
      <c r="B39" s="17" t="str">
        <f>LOOKUP(C39,[1]DATOS!$C$2:$C$497,[1]DATOS!$B$2:$B$497)</f>
        <v>GUILLERMO CASTELLANO</v>
      </c>
      <c r="C39" s="20">
        <v>5839054</v>
      </c>
      <c r="D39" s="17" t="str">
        <f>LOOKUP(C39,[1]DATOS!$C$2:$C$497,[1]DATOS!$D$2:$D$497)</f>
        <v>A57EB1P</v>
      </c>
      <c r="E39" s="17" t="str">
        <f>LOOKUP(D39,[1]DATOS!$A$502:$A$884,[1]DATOS!$B$502:$B$884)</f>
        <v>S/I</v>
      </c>
      <c r="F39" s="27">
        <v>400.048</v>
      </c>
      <c r="G39" s="27"/>
      <c r="H39" s="30">
        <v>45479</v>
      </c>
      <c r="I39" s="17" t="str">
        <f>LOOKUP(C39,[1]DATOS!$C$2:$C$497,[1]DATOS!$F$2:$F$497)</f>
        <v>OCCIDENTE</v>
      </c>
      <c r="J39" s="17" t="str">
        <f>LOOKUP(C39,[1]DATOS!$C$2:$C$497,[1]DATOS!$G$2:$G$497)</f>
        <v>GAS COMUNAL</v>
      </c>
      <c r="K39" s="27" t="s">
        <v>50</v>
      </c>
    </row>
    <row r="40" spans="1:11" s="25" customFormat="1" ht="32.450000000000003" customHeight="1">
      <c r="A40" s="18">
        <v>32</v>
      </c>
      <c r="B40" s="17" t="str">
        <f>LOOKUP(C40,[1]DATOS!$C$2:$C$497,[1]DATOS!$B$2:$B$497)</f>
        <v>PEREZ YEISON</v>
      </c>
      <c r="C40" s="20">
        <v>17834054</v>
      </c>
      <c r="D40" s="17" t="str">
        <f>LOOKUP(C40,[1]DATOS!$C$2:$C$497,[1]DATOS!$D$2:$D$497)</f>
        <v>DA761280</v>
      </c>
      <c r="E40" s="17" t="str">
        <f>LOOKUP(D40,[1]DATOS!$A$502:$A$884,[1]DATOS!$B$502:$B$884)</f>
        <v>600 LT</v>
      </c>
      <c r="F40" s="27">
        <v>250.298</v>
      </c>
      <c r="G40" s="27"/>
      <c r="H40" s="30">
        <v>45479</v>
      </c>
      <c r="I40" s="17" t="str">
        <f>LOOKUP(C40,[1]DATOS!$C$2:$C$497,[1]DATOS!$F$2:$F$497)</f>
        <v>OCCIDENTE</v>
      </c>
      <c r="J40" s="17" t="str">
        <f>LOOKUP(C40,[1]DATOS!$C$2:$C$497,[1]DATOS!$G$2:$G$497)</f>
        <v>MARACAIBO</v>
      </c>
      <c r="K40" s="31" t="s">
        <v>51</v>
      </c>
    </row>
    <row r="41" spans="1:11" s="25" customFormat="1" ht="32.450000000000003" customHeight="1">
      <c r="A41" s="18">
        <v>33</v>
      </c>
      <c r="B41" s="17" t="str">
        <f>LOOKUP(C41,[1]DATOS!$C$2:$C$497,[1]DATOS!$B$2:$B$497)</f>
        <v>ARGENIS ARANGUREN</v>
      </c>
      <c r="C41" s="20">
        <v>10850656</v>
      </c>
      <c r="D41" s="17" t="str">
        <f>LOOKUP(C41,[1]DATOS!$C$2:$C$497,[1]DATOS!$D$2:$D$497)</f>
        <v>DA753423</v>
      </c>
      <c r="E41" s="17" t="str">
        <f>LOOKUP(D41,[1]DATOS!$A$502:$A$884,[1]DATOS!$B$502:$B$884)</f>
        <v>600 LT</v>
      </c>
      <c r="F41" s="27">
        <v>300.67099999999999</v>
      </c>
      <c r="G41" s="27"/>
      <c r="H41" s="30">
        <v>45479</v>
      </c>
      <c r="I41" s="17" t="str">
        <f>LOOKUP(C41,[1]DATOS!$C$2:$C$497,[1]DATOS!$F$2:$F$497)</f>
        <v>ANDES</v>
      </c>
      <c r="J41" s="17" t="str">
        <f>LOOKUP(C41,[1]DATOS!$C$2:$C$497,[1]DATOS!$G$2:$G$497)</f>
        <v>LA FRIA</v>
      </c>
      <c r="K41" s="31" t="s">
        <v>43</v>
      </c>
    </row>
    <row r="42" spans="1:11" s="25" customFormat="1" ht="32.450000000000003" customHeight="1">
      <c r="A42" s="18">
        <v>34</v>
      </c>
      <c r="B42" s="17" t="str">
        <f>LOOKUP(C42,[1]DATOS!$C$2:$C$497,[1]DATOS!$B$2:$B$497)</f>
        <v>EDUARDO EMIRO CHAVEZ</v>
      </c>
      <c r="C42" s="20">
        <v>13879588</v>
      </c>
      <c r="D42" s="17" t="str">
        <f>LOOKUP(C42,[1]DATOS!$C$2:$C$497,[1]DATOS!$D$2:$D$497)</f>
        <v>A30EB6P</v>
      </c>
      <c r="E42" s="17" t="str">
        <f>LOOKUP(D42,[1]DATOS!$A$502:$A$884,[1]DATOS!$B$502:$B$884)</f>
        <v>S/I</v>
      </c>
      <c r="F42" s="27">
        <v>89.734999999999999</v>
      </c>
      <c r="G42" s="27"/>
      <c r="H42" s="30">
        <v>45479</v>
      </c>
      <c r="I42" s="17" t="str">
        <f>LOOKUP(C42,[1]DATOS!$C$2:$C$497,[1]DATOS!$F$2:$F$497)</f>
        <v>OCCIDENTE</v>
      </c>
      <c r="J42" s="17" t="str">
        <f>LOOKUP(C42,[1]DATOS!$C$2:$C$497,[1]DATOS!$G$2:$G$497)</f>
        <v>DSI</v>
      </c>
      <c r="K42" s="31" t="s">
        <v>52</v>
      </c>
    </row>
    <row r="43" spans="1:11" s="25" customFormat="1" ht="32.450000000000003" customHeight="1">
      <c r="A43" s="18">
        <v>35</v>
      </c>
      <c r="B43" s="17" t="str">
        <f>LOOKUP(C43,[1]DATOS!$C$2:$C$497,[1]DATOS!$B$2:$B$497)</f>
        <v>HENRRY DUQUE</v>
      </c>
      <c r="C43" s="20">
        <v>15085820</v>
      </c>
      <c r="D43" s="17" t="str">
        <f>LOOKUP(C43,[1]DATOS!$C$2:$C$497,[1]DATOS!$D$2:$D$497)</f>
        <v>A12DR2K</v>
      </c>
      <c r="E43" s="17" t="str">
        <f>LOOKUP(D43,[1]DATOS!$A$502:$A$884,[1]DATOS!$B$502:$B$884)</f>
        <v>S/I</v>
      </c>
      <c r="F43" s="27">
        <v>300.06</v>
      </c>
      <c r="G43" s="27"/>
      <c r="H43" s="30">
        <v>45479</v>
      </c>
      <c r="I43" s="17" t="str">
        <f>LOOKUP(C43,[1]DATOS!$C$2:$C$497,[1]DATOS!$F$2:$F$497)</f>
        <v>ANDES</v>
      </c>
      <c r="J43" s="17" t="str">
        <f>LOOKUP(C43,[1]DATOS!$C$2:$C$497,[1]DATOS!$G$2:$G$497)</f>
        <v>SAN CRISTOBAL</v>
      </c>
      <c r="K43" s="31" t="s">
        <v>43</v>
      </c>
    </row>
    <row r="44" spans="1:11" s="25" customFormat="1" ht="32.450000000000003" customHeight="1">
      <c r="A44" s="18">
        <v>36</v>
      </c>
      <c r="B44" s="17" t="str">
        <f>LOOKUP(C44,[1]DATOS!$C$2:$C$497,[1]DATOS!$B$2:$B$497)</f>
        <v>FREDDY SUAREZ</v>
      </c>
      <c r="C44" s="20">
        <v>9147515</v>
      </c>
      <c r="D44" s="17" t="str">
        <f>LOOKUP(C44,[1]DATOS!$C$2:$C$497,[1]DATOS!$D$2:$D$497)</f>
        <v>DA754142</v>
      </c>
      <c r="E44" s="17" t="str">
        <f>LOOKUP(D44,[1]DATOS!$A$502:$A$884,[1]DATOS!$B$502:$B$884)</f>
        <v>600 LT</v>
      </c>
      <c r="F44" s="27">
        <v>200.93899999999999</v>
      </c>
      <c r="G44" s="27"/>
      <c r="H44" s="30">
        <v>45479</v>
      </c>
      <c r="I44" s="17" t="str">
        <f>LOOKUP(C44,[1]DATOS!$C$2:$C$497,[1]DATOS!$F$2:$F$497)</f>
        <v>ANDES</v>
      </c>
      <c r="J44" s="17" t="str">
        <f>LOOKUP(C44,[1]DATOS!$C$2:$C$497,[1]DATOS!$G$2:$G$497)</f>
        <v>LA FRIA</v>
      </c>
      <c r="K44" s="31" t="s">
        <v>42</v>
      </c>
    </row>
    <row r="45" spans="1:11" s="25" customFormat="1" ht="32.450000000000003" customHeight="1">
      <c r="A45" s="18">
        <v>37</v>
      </c>
      <c r="B45" s="17" t="str">
        <f>LOOKUP(C45,[1]DATOS!$C$2:$C$497,[1]DATOS!$B$2:$B$497)</f>
        <v>DERVIN VILLALOBOS</v>
      </c>
      <c r="C45" s="20">
        <v>15559495</v>
      </c>
      <c r="D45" s="17" t="str">
        <f>LOOKUP(C45,[1]DATOS!$C$2:$C$497,[1]DATOS!$D$2:$D$497)</f>
        <v>A75EE5G</v>
      </c>
      <c r="E45" s="17" t="str">
        <f>LOOKUP(D45,[1]DATOS!$A$502:$A$884,[1]DATOS!$B$502:$B$884)</f>
        <v>S/I</v>
      </c>
      <c r="F45" s="27">
        <v>400.03399999999999</v>
      </c>
      <c r="G45" s="27"/>
      <c r="H45" s="30">
        <v>45479</v>
      </c>
      <c r="I45" s="17" t="str">
        <f>LOOKUP(C45,[1]DATOS!$C$2:$C$497,[1]DATOS!$F$2:$F$497)</f>
        <v>OCCIDENTE</v>
      </c>
      <c r="J45" s="17" t="str">
        <f>LOOKUP(C45,[1]DATOS!$C$2:$C$497,[1]DATOS!$G$2:$G$497)</f>
        <v>MARACAIBO</v>
      </c>
      <c r="K45" s="31" t="s">
        <v>39</v>
      </c>
    </row>
    <row r="46" spans="1:11" s="25" customFormat="1" ht="32.450000000000003" customHeight="1">
      <c r="A46" s="18">
        <v>38</v>
      </c>
      <c r="B46" s="17" t="str">
        <f>LOOKUP(C46,[1]DATOS!$C$2:$C$497,[1]DATOS!$B$2:$B$497)</f>
        <v>ADENIS ARANGURE</v>
      </c>
      <c r="C46" s="20">
        <v>14808911</v>
      </c>
      <c r="D46" s="17" t="str">
        <f>LOOKUP(C46,[1]DATOS!$C$2:$C$497,[1]DATOS!$D$2:$D$497)</f>
        <v>A26DT3V</v>
      </c>
      <c r="E46" s="17" t="str">
        <f>LOOKUP(D46,[1]DATOS!$A$502:$A$884,[1]DATOS!$B$502:$B$884)</f>
        <v>S/I</v>
      </c>
      <c r="F46" s="27">
        <v>200.25700000000001</v>
      </c>
      <c r="G46" s="27"/>
      <c r="H46" s="30">
        <v>45479</v>
      </c>
      <c r="I46" s="17" t="str">
        <f>LOOKUP(C46,[1]DATOS!$C$2:$C$497,[1]DATOS!$F$2:$F$497)</f>
        <v>ANDES</v>
      </c>
      <c r="J46" s="17" t="str">
        <f>LOOKUP(C46,[1]DATOS!$C$2:$C$497,[1]DATOS!$G$2:$G$497)</f>
        <v>LA FRIA</v>
      </c>
      <c r="K46" s="31" t="s">
        <v>42</v>
      </c>
    </row>
    <row r="47" spans="1:11" s="25" customFormat="1" ht="32.450000000000003" customHeight="1">
      <c r="A47" s="18">
        <v>39</v>
      </c>
      <c r="B47" s="17" t="str">
        <f>LOOKUP(C47,[1]DATOS!$C$2:$C$497,[1]DATOS!$B$2:$B$497)</f>
        <v>DIXON GARCIA</v>
      </c>
      <c r="C47" s="20">
        <v>18625834</v>
      </c>
      <c r="D47" s="17" t="str">
        <f>LOOKUP(C47,[1]DATOS!$C$2:$C$497,[1]DATOS!$D$2:$D$497)</f>
        <v>PT501962</v>
      </c>
      <c r="E47" s="17" t="str">
        <f>LOOKUP(D47,[1]DATOS!$A$502:$A$884,[1]DATOS!$B$502:$B$884)</f>
        <v>S/I</v>
      </c>
      <c r="F47" s="27">
        <v>289.60000000000002</v>
      </c>
      <c r="G47" s="27"/>
      <c r="H47" s="30">
        <v>45479</v>
      </c>
      <c r="I47" s="17" t="str">
        <f>LOOKUP(C47,[1]DATOS!$C$2:$C$497,[1]DATOS!$F$2:$F$497)</f>
        <v>OCCIDENTE</v>
      </c>
      <c r="J47" s="17" t="str">
        <f>LOOKUP(C47,[1]DATOS!$C$2:$C$497,[1]DATOS!$G$2:$G$497)</f>
        <v>MARACAIBO</v>
      </c>
      <c r="K47" s="31" t="s">
        <v>39</v>
      </c>
    </row>
    <row r="48" spans="1:11" s="25" customFormat="1" ht="32.450000000000003" customHeight="1">
      <c r="A48" s="18">
        <v>40</v>
      </c>
      <c r="B48" s="17" t="str">
        <f>LOOKUP(C48,[1]DATOS!$C$2:$C$497,[1]DATOS!$B$2:$B$497)</f>
        <v>LINO MONTIEL</v>
      </c>
      <c r="C48" s="20">
        <v>7691515</v>
      </c>
      <c r="D48" s="17" t="str">
        <f>LOOKUP(C48,[1]DATOS!$C$2:$C$497,[1]DATOS!$D$2:$D$497)</f>
        <v>A74EE7G</v>
      </c>
      <c r="E48" s="17" t="str">
        <f>LOOKUP(D48,[1]DATOS!$A$502:$A$884,[1]DATOS!$B$502:$B$884)</f>
        <v>S/I</v>
      </c>
      <c r="F48" s="27">
        <v>400.31099999999998</v>
      </c>
      <c r="G48" s="27"/>
      <c r="H48" s="30">
        <v>45479</v>
      </c>
      <c r="I48" s="17" t="str">
        <f>LOOKUP(C48,[1]DATOS!$C$2:$C$497,[1]DATOS!$F$2:$F$497)</f>
        <v>OCCIDENTE</v>
      </c>
      <c r="J48" s="17" t="str">
        <f>LOOKUP(C48,[1]DATOS!$C$2:$C$497,[1]DATOS!$G$2:$G$497)</f>
        <v>MARACAIBO</v>
      </c>
      <c r="K48" s="31" t="s">
        <v>39</v>
      </c>
    </row>
    <row r="49" spans="1:11" s="25" customFormat="1" ht="32.450000000000003" customHeight="1">
      <c r="A49" s="18">
        <v>41</v>
      </c>
      <c r="B49" s="17" t="str">
        <f>LOOKUP(C49,[1]DATOS!$C$2:$C$497,[1]DATOS!$B$2:$B$497)</f>
        <v>EDIS SANCHEZ</v>
      </c>
      <c r="C49" s="20">
        <v>11472346</v>
      </c>
      <c r="D49" s="17" t="str">
        <f>LOOKUP(C49,[1]DATOS!$C$2:$C$497,[1]DATOS!$D$2:$D$497)</f>
        <v>A47EB5P</v>
      </c>
      <c r="E49" s="17" t="str">
        <f>LOOKUP(D49,[1]DATOS!$A$502:$A$884,[1]DATOS!$B$502:$B$884)</f>
        <v>S/I</v>
      </c>
      <c r="F49" s="27">
        <v>363.46600000000001</v>
      </c>
      <c r="G49" s="27"/>
      <c r="H49" s="30">
        <v>45479</v>
      </c>
      <c r="I49" s="17" t="str">
        <f>LOOKUP(C49,[1]DATOS!$C$2:$C$497,[1]DATOS!$F$2:$F$497)</f>
        <v>OCCIDENTE</v>
      </c>
      <c r="J49" s="17" t="str">
        <f>LOOKUP(C49,[1]DATOS!$C$2:$C$497,[1]DATOS!$G$2:$G$497)</f>
        <v>MARACAIBO</v>
      </c>
      <c r="K49" s="31" t="s">
        <v>39</v>
      </c>
    </row>
    <row r="50" spans="1:11" s="25" customFormat="1" ht="32.450000000000003" customHeight="1">
      <c r="A50" s="18">
        <v>42</v>
      </c>
      <c r="B50" s="17" t="str">
        <f>LOOKUP(C50,[1]DATOS!$C$2:$C$497,[1]DATOS!$B$2:$B$497)</f>
        <v>ORLANDO RAMIREZ</v>
      </c>
      <c r="C50" s="20">
        <v>12847444</v>
      </c>
      <c r="D50" s="17" t="str">
        <f>LOOKUP(C50,[1]DATOS!$C$2:$C$497,[1]DATOS!$D$2:$D$497)</f>
        <v>A20DT2V</v>
      </c>
      <c r="E50" s="17" t="str">
        <f>LOOKUP(D50,[1]DATOS!$A$502:$A$884,[1]DATOS!$B$502:$B$884)</f>
        <v>S/I</v>
      </c>
      <c r="F50" s="27">
        <v>300.51499999999999</v>
      </c>
      <c r="G50" s="27"/>
      <c r="H50" s="30">
        <v>45480</v>
      </c>
      <c r="I50" s="17" t="str">
        <f>LOOKUP(C50,[1]DATOS!$C$2:$C$497,[1]DATOS!$F$2:$F$497)</f>
        <v>ANDES</v>
      </c>
      <c r="J50" s="17" t="str">
        <f>LOOKUP(C50,[1]DATOS!$C$2:$C$497,[1]DATOS!$G$2:$G$497)</f>
        <v>LA FRIA</v>
      </c>
      <c r="K50" s="31" t="s">
        <v>43</v>
      </c>
    </row>
    <row r="51" spans="1:11" s="25" customFormat="1" ht="32.450000000000003" customHeight="1">
      <c r="A51" s="18">
        <v>43</v>
      </c>
      <c r="B51" s="17" t="str">
        <f>LOOKUP(C51,[1]DATOS!$C$2:$C$497,[1]DATOS!$B$2:$B$497)</f>
        <v>JOSE BENJAMIN MORENO</v>
      </c>
      <c r="C51" s="20">
        <v>9344998</v>
      </c>
      <c r="D51" s="17" t="str">
        <f>LOOKUP(C51,[1]DATOS!$C$2:$C$497,[1]DATOS!$D$2:$D$497)</f>
        <v>A25DT5V</v>
      </c>
      <c r="E51" s="17" t="str">
        <f>LOOKUP(D51,[1]DATOS!$A$502:$A$884,[1]DATOS!$B$502:$B$884)</f>
        <v>S/I</v>
      </c>
      <c r="F51" s="27">
        <v>200.10900000000001</v>
      </c>
      <c r="G51" s="27"/>
      <c r="H51" s="30">
        <v>45480</v>
      </c>
      <c r="I51" s="17" t="str">
        <f>LOOKUP(C51,[1]DATOS!$C$2:$C$497,[1]DATOS!$F$2:$F$497)</f>
        <v>ANDES</v>
      </c>
      <c r="J51" s="17" t="str">
        <f>LOOKUP(C51,[1]DATOS!$C$2:$C$497,[1]DATOS!$G$2:$G$497)</f>
        <v>LA FRIA</v>
      </c>
      <c r="K51" s="31" t="s">
        <v>38</v>
      </c>
    </row>
    <row r="52" spans="1:11" s="25" customFormat="1" ht="32.450000000000003" customHeight="1">
      <c r="A52" s="18">
        <v>44</v>
      </c>
      <c r="B52" s="17" t="str">
        <f>LOOKUP(C52,[1]DATOS!$C$2:$C$497,[1]DATOS!$B$2:$B$497)</f>
        <v>NELSON MONTILLA</v>
      </c>
      <c r="C52" s="20">
        <v>10174736</v>
      </c>
      <c r="D52" s="17" t="str">
        <f>LOOKUP(C52,[1]DATOS!$C$2:$C$497,[1]DATOS!$D$2:$D$497)</f>
        <v>A82DR8M</v>
      </c>
      <c r="E52" s="17" t="str">
        <f>LOOKUP(D52,[1]DATOS!$A$502:$A$884,[1]DATOS!$B$502:$B$884)</f>
        <v>S/I</v>
      </c>
      <c r="F52" s="27">
        <v>200.232</v>
      </c>
      <c r="G52" s="27"/>
      <c r="H52" s="30">
        <v>45480</v>
      </c>
      <c r="I52" s="17" t="str">
        <f>LOOKUP(C52,[1]DATOS!$C$2:$C$497,[1]DATOS!$F$2:$F$497)</f>
        <v>ANDES</v>
      </c>
      <c r="J52" s="17" t="str">
        <f>LOOKUP(C52,[1]DATOS!$C$2:$C$497,[1]DATOS!$G$2:$G$497)</f>
        <v>LA FRIA</v>
      </c>
      <c r="K52" s="31" t="s">
        <v>38</v>
      </c>
    </row>
    <row r="53" spans="1:11" s="25" customFormat="1" ht="32.450000000000003" customHeight="1">
      <c r="A53" s="18">
        <v>45</v>
      </c>
      <c r="B53" s="17" t="str">
        <f>LOOKUP(C53,[1]DATOS!$C$2:$C$497,[1]DATOS!$B$2:$B$497)</f>
        <v>RICHARD FERNANDEZ</v>
      </c>
      <c r="C53" s="20">
        <v>11390372</v>
      </c>
      <c r="D53" s="17" t="str">
        <f>LOOKUP(C53,[1]DATOS!$C$2:$C$497,[1]DATOS!$D$2:$D$497)</f>
        <v>AW492667</v>
      </c>
      <c r="E53" s="17" t="str">
        <f>LOOKUP(D53,[1]DATOS!$A$502:$A$884,[1]DATOS!$B$502:$B$884)</f>
        <v>600 LT</v>
      </c>
      <c r="F53" s="27">
        <v>300.99700000000001</v>
      </c>
      <c r="G53" s="27"/>
      <c r="H53" s="30">
        <v>45480</v>
      </c>
      <c r="I53" s="17" t="str">
        <f>LOOKUP(C53,[1]DATOS!$C$2:$C$497,[1]DATOS!$F$2:$F$497)</f>
        <v>OCCIDENTE</v>
      </c>
      <c r="J53" s="17" t="str">
        <f>LOOKUP(C53,[1]DATOS!$C$2:$C$497,[1]DATOS!$G$2:$G$497)</f>
        <v>MARACAIBO</v>
      </c>
      <c r="K53" s="31" t="s">
        <v>53</v>
      </c>
    </row>
    <row r="54" spans="1:11" s="25" customFormat="1" ht="32.450000000000003" customHeight="1">
      <c r="A54" s="18">
        <v>46</v>
      </c>
      <c r="B54" s="17" t="str">
        <f>LOOKUP(C54,[1]DATOS!$C$2:$C$497,[1]DATOS!$B$2:$B$497)</f>
        <v>LENIE MORILLO</v>
      </c>
      <c r="C54" s="20">
        <v>11454658</v>
      </c>
      <c r="D54" s="17" t="str">
        <f>LOOKUP(C54,[1]DATOS!$C$2:$C$497,[1]DATOS!$D$2:$D$497)</f>
        <v>A26DT1V</v>
      </c>
      <c r="E54" s="17" t="str">
        <f>LOOKUP(D54,[1]DATOS!$A$502:$A$884,[1]DATOS!$B$502:$B$884)</f>
        <v>S/I</v>
      </c>
      <c r="F54" s="27">
        <v>400.15100000000001</v>
      </c>
      <c r="G54" s="27"/>
      <c r="H54" s="30">
        <v>45480</v>
      </c>
      <c r="I54" s="17" t="str">
        <f>LOOKUP(C54,[1]DATOS!$C$2:$C$497,[1]DATOS!$F$2:$F$497)</f>
        <v>OCCIDENTE</v>
      </c>
      <c r="J54" s="17" t="str">
        <f>LOOKUP(C54,[1]DATOS!$C$2:$C$497,[1]DATOS!$G$2:$G$497)</f>
        <v>MARACAIBO</v>
      </c>
      <c r="K54" s="31" t="s">
        <v>39</v>
      </c>
    </row>
    <row r="55" spans="1:11" s="25" customFormat="1" ht="32.450000000000003" customHeight="1">
      <c r="A55" s="18">
        <v>47</v>
      </c>
      <c r="B55" s="17" t="str">
        <f>LOOKUP(C55,[1]DATOS!$C$2:$C$497,[1]DATOS!$B$2:$B$497)</f>
        <v>EDIXON OCANDO</v>
      </c>
      <c r="C55" s="20">
        <v>11066473</v>
      </c>
      <c r="D55" s="17" t="str">
        <f>LOOKUP(C55,[1]DATOS!$C$2:$C$497,[1]DATOS!$D$2:$D$497)</f>
        <v>A49EB1P</v>
      </c>
      <c r="E55" s="17" t="str">
        <f>LOOKUP(D55,[1]DATOS!$A$502:$A$884,[1]DATOS!$B$502:$B$884)</f>
        <v>S/I</v>
      </c>
      <c r="F55" s="27">
        <v>300.68</v>
      </c>
      <c r="G55" s="27"/>
      <c r="H55" s="30">
        <v>45480</v>
      </c>
      <c r="I55" s="17" t="str">
        <f>LOOKUP(C55,[1]DATOS!$C$2:$C$497,[1]DATOS!$F$2:$F$497)</f>
        <v>OCCIDENTE</v>
      </c>
      <c r="J55" s="17" t="str">
        <f>LOOKUP(C55,[1]DATOS!$C$2:$C$497,[1]DATOS!$G$2:$G$497)</f>
        <v>MARACAIBO</v>
      </c>
      <c r="K55" s="31" t="s">
        <v>34</v>
      </c>
    </row>
    <row r="56" spans="1:11" s="25" customFormat="1" ht="32.450000000000003" customHeight="1">
      <c r="A56" s="18">
        <v>48</v>
      </c>
      <c r="B56" s="17" t="str">
        <f>LOOKUP(C56,[1]DATOS!$C$2:$C$497,[1]DATOS!$B$2:$B$497)</f>
        <v>ENI FERNANDEZ</v>
      </c>
      <c r="C56" s="20">
        <v>6834834</v>
      </c>
      <c r="D56" s="17" t="str">
        <f>LOOKUP(C56,[1]DATOS!$C$2:$C$497,[1]DATOS!$D$2:$D$497)</f>
        <v>NS000481</v>
      </c>
      <c r="E56" s="17" t="str">
        <f>LOOKUP(D56,[1]DATOS!$A$502:$A$884,[1]DATOS!$B$502:$B$884)</f>
        <v>S/I</v>
      </c>
      <c r="F56" s="27">
        <v>159.917</v>
      </c>
      <c r="G56" s="27"/>
      <c r="H56" s="30">
        <v>45480</v>
      </c>
      <c r="I56" s="17" t="str">
        <f>LOOKUP(C56,[1]DATOS!$C$2:$C$497,[1]DATOS!$F$2:$F$497)</f>
        <v>OCCIDENTE</v>
      </c>
      <c r="J56" s="17" t="str">
        <f>LOOKUP(C56,[1]DATOS!$C$2:$C$497,[1]DATOS!$G$2:$G$497)</f>
        <v>MARACAIBO</v>
      </c>
      <c r="K56" s="31" t="s">
        <v>34</v>
      </c>
    </row>
    <row r="57" spans="1:11" s="25" customFormat="1" ht="32.450000000000003" customHeight="1">
      <c r="A57" s="18">
        <v>49</v>
      </c>
      <c r="B57" s="17" t="str">
        <f>LOOKUP(C57,[1]DATOS!$C$2:$C$497,[1]DATOS!$B$2:$B$497)</f>
        <v>ENDER FERNANDEZ</v>
      </c>
      <c r="C57" s="20">
        <v>7627146</v>
      </c>
      <c r="D57" s="17" t="s">
        <v>54</v>
      </c>
      <c r="E57" s="17" t="str">
        <f>LOOKUP(D57,[1]DATOS!$A$502:$A$884,[1]DATOS!$B$502:$B$884)</f>
        <v>S/I</v>
      </c>
      <c r="F57" s="27">
        <v>161.16399999999999</v>
      </c>
      <c r="G57" s="27"/>
      <c r="H57" s="30">
        <v>45480</v>
      </c>
      <c r="I57" s="17" t="str">
        <f>LOOKUP(C57,[1]DATOS!$C$2:$C$497,[1]DATOS!$F$2:$F$497)</f>
        <v>OCCIDENTE</v>
      </c>
      <c r="J57" s="17" t="str">
        <f>LOOKUP(C57,[1]DATOS!$C$2:$C$497,[1]DATOS!$G$2:$G$497)</f>
        <v>MARACAIBO</v>
      </c>
      <c r="K57" s="31" t="s">
        <v>36</v>
      </c>
    </row>
    <row r="58" spans="1:11" s="25" customFormat="1" ht="32.450000000000003" customHeight="1">
      <c r="A58" s="18">
        <v>50</v>
      </c>
      <c r="B58" s="17" t="str">
        <f>LOOKUP(C58,[1]DATOS!$C$2:$C$497,[1]DATOS!$B$2:$B$497)</f>
        <v>JORGE LABARCA</v>
      </c>
      <c r="C58" s="20">
        <v>13243960</v>
      </c>
      <c r="D58" s="17" t="s">
        <v>55</v>
      </c>
      <c r="E58" s="17" t="str">
        <f>LOOKUP(D58,[1]DATOS!$A$502:$A$884,[1]DATOS!$B$502:$B$884)</f>
        <v>S/I</v>
      </c>
      <c r="F58" s="27">
        <v>200.458</v>
      </c>
      <c r="G58" s="27"/>
      <c r="H58" s="30">
        <v>45480</v>
      </c>
      <c r="I58" s="17" t="str">
        <f>LOOKUP(C58,[1]DATOS!$C$2:$C$497,[1]DATOS!$F$2:$F$497)</f>
        <v>OCCIDENTE</v>
      </c>
      <c r="J58" s="17" t="str">
        <f>LOOKUP(C58,[1]DATOS!$C$2:$C$497,[1]DATOS!$G$2:$G$497)</f>
        <v>MARACAIBO</v>
      </c>
      <c r="K58" s="31" t="s">
        <v>45</v>
      </c>
    </row>
    <row r="59" spans="1:11" s="25" customFormat="1" ht="32.450000000000003" customHeight="1">
      <c r="A59" s="18">
        <v>51</v>
      </c>
      <c r="B59" s="17" t="str">
        <f>LOOKUP(C59,[1]DATOS!$C$2:$C$497,[1]DATOS!$B$2:$B$497)</f>
        <v xml:space="preserve">  LEONARDO SUAREZ</v>
      </c>
      <c r="C59" s="20">
        <v>16744943</v>
      </c>
      <c r="D59" s="17" t="str">
        <f>LOOKUP(C59,[1]DATOS!$C$2:$C$497,[1]DATOS!$D$2:$D$497)</f>
        <v>A17DR4K</v>
      </c>
      <c r="E59" s="17" t="str">
        <f>LOOKUP(D59,[1]DATOS!$A$502:$A$884,[1]DATOS!$B$502:$B$884)</f>
        <v>S/I</v>
      </c>
      <c r="F59" s="27">
        <v>200.495</v>
      </c>
      <c r="G59" s="27"/>
      <c r="H59" s="30">
        <v>45480</v>
      </c>
      <c r="I59" s="17" t="str">
        <f>LOOKUP(C59,[1]DATOS!$C$2:$C$497,[1]DATOS!$F$2:$F$497)</f>
        <v>ANDES</v>
      </c>
      <c r="J59" s="17" t="str">
        <f>LOOKUP(C59,[1]DATOS!$C$2:$C$497,[1]DATOS!$G$2:$G$497)</f>
        <v>SAN CRISTOBAL</v>
      </c>
      <c r="K59" s="31" t="s">
        <v>42</v>
      </c>
    </row>
    <row r="60" spans="1:11" s="25" customFormat="1" ht="32.450000000000003" customHeight="1">
      <c r="A60" s="18">
        <v>52</v>
      </c>
      <c r="B60" s="17" t="str">
        <f>LOOKUP(C60,[1]DATOS!$C$2:$C$497,[1]DATOS!$B$2:$B$497)</f>
        <v>JOSE LUIS CONTRERAS</v>
      </c>
      <c r="C60" s="20">
        <v>9341901</v>
      </c>
      <c r="D60" s="17" t="str">
        <f>LOOKUP(C60,[1]DATOS!$C$2:$C$497,[1]DATOS!$D$2:$D$497)</f>
        <v>A29DT1V</v>
      </c>
      <c r="E60" s="17" t="str">
        <f>LOOKUP(D60,[1]DATOS!$A$502:$A$884,[1]DATOS!$B$502:$B$884)</f>
        <v>S/I</v>
      </c>
      <c r="F60" s="27">
        <v>200.06800000000001</v>
      </c>
      <c r="G60" s="27"/>
      <c r="H60" s="30">
        <v>45480</v>
      </c>
      <c r="I60" s="17" t="str">
        <f>LOOKUP(C60,[1]DATOS!$C$2:$C$497,[1]DATOS!$F$2:$F$497)</f>
        <v>ANDES</v>
      </c>
      <c r="J60" s="17" t="str">
        <f>LOOKUP(C60,[1]DATOS!$C$2:$C$497,[1]DATOS!$G$2:$G$497)</f>
        <v>LA FRIA</v>
      </c>
      <c r="K60" s="31" t="s">
        <v>38</v>
      </c>
    </row>
    <row r="61" spans="1:11" s="25" customFormat="1" ht="32.450000000000003" customHeight="1">
      <c r="A61" s="18">
        <v>53</v>
      </c>
      <c r="B61" s="17" t="str">
        <f>LOOKUP(C61,[1]DATOS!$C$2:$C$497,[1]DATOS!$B$2:$B$497)</f>
        <v>EDEBERTO FLORES</v>
      </c>
      <c r="C61" s="20">
        <v>13024349</v>
      </c>
      <c r="D61" s="17" t="str">
        <f>LOOKUP(C61,[1]DATOS!$C$2:$C$497,[1]DATOS!$D$2:$D$497)</f>
        <v>DA761828</v>
      </c>
      <c r="E61" s="17" t="str">
        <f>LOOKUP(D61,[1]DATOS!$A$502:$A$884,[1]DATOS!$B$502:$B$884)</f>
        <v>600 LT</v>
      </c>
      <c r="F61" s="27">
        <v>250.44900000000001</v>
      </c>
      <c r="G61" s="27"/>
      <c r="H61" s="30">
        <v>45480</v>
      </c>
      <c r="I61" s="17" t="str">
        <f>LOOKUP(C61,[1]DATOS!$C$2:$C$497,[1]DATOS!$F$2:$F$497)</f>
        <v>OCCIDENTE</v>
      </c>
      <c r="J61" s="17" t="str">
        <f>LOOKUP(C61,[1]DATOS!$C$2:$C$497,[1]DATOS!$G$2:$G$497)</f>
        <v>MARACAIBO</v>
      </c>
      <c r="K61" s="31" t="s">
        <v>44</v>
      </c>
    </row>
    <row r="62" spans="1:11" s="25" customFormat="1" ht="32.450000000000003" customHeight="1">
      <c r="A62" s="18">
        <v>54</v>
      </c>
      <c r="B62" s="17" t="str">
        <f>LOOKUP(C62,[1]DATOS!$C$2:$C$497,[1]DATOS!$B$2:$B$497)</f>
        <v xml:space="preserve">  DIONEL MARTINEZ</v>
      </c>
      <c r="C62" s="20">
        <v>11661524</v>
      </c>
      <c r="D62" s="17" t="str">
        <f>LOOKUP(C62,[1]DATOS!$C$2:$C$497,[1]DATOS!$D$2:$D$497)</f>
        <v>DA761244</v>
      </c>
      <c r="E62" s="17" t="str">
        <f>LOOKUP(D62,[1]DATOS!$A$502:$A$884,[1]DATOS!$B$502:$B$884)</f>
        <v>600 LT</v>
      </c>
      <c r="F62" s="27">
        <v>300.12599999999998</v>
      </c>
      <c r="G62" s="27"/>
      <c r="H62" s="30">
        <v>45480</v>
      </c>
      <c r="I62" s="17" t="str">
        <f>LOOKUP(C62,[1]DATOS!$C$2:$C$497,[1]DATOS!$F$2:$F$497)</f>
        <v>OCCIDENTE</v>
      </c>
      <c r="J62" s="17" t="str">
        <f>LOOKUP(C62,[1]DATOS!$C$2:$C$497,[1]DATOS!$G$2:$G$497)</f>
        <v>MARACAIBO</v>
      </c>
      <c r="K62" s="31" t="s">
        <v>56</v>
      </c>
    </row>
    <row r="63" spans="1:11" s="25" customFormat="1" ht="32.450000000000003" customHeight="1">
      <c r="A63" s="18">
        <v>55</v>
      </c>
      <c r="B63" s="17" t="str">
        <f>LOOKUP(C63,[1]DATOS!$C$2:$C$497,[1]DATOS!$B$2:$B$497)</f>
        <v>JOSE GONZALES</v>
      </c>
      <c r="C63" s="20">
        <v>10602572</v>
      </c>
      <c r="D63" s="17" t="str">
        <f>LOOKUP(C63,[1]DATOS!$C$2:$C$497,[1]DATOS!$D$2:$D$497)</f>
        <v>DA753559</v>
      </c>
      <c r="E63" s="17" t="str">
        <f>LOOKUP(D63,[1]DATOS!$A$502:$A$884,[1]DATOS!$B$502:$B$884)</f>
        <v>600 LT</v>
      </c>
      <c r="F63" s="27">
        <v>250.38800000000001</v>
      </c>
      <c r="G63" s="27"/>
      <c r="H63" s="30">
        <v>45480</v>
      </c>
      <c r="I63" s="17" t="str">
        <f>LOOKUP(C63,[1]DATOS!$C$2:$C$497,[1]DATOS!$F$2:$F$497)</f>
        <v>OCCIDENTE</v>
      </c>
      <c r="J63" s="17" t="str">
        <f>LOOKUP(C63,[1]DATOS!$C$2:$C$497,[1]DATOS!$G$2:$G$497)</f>
        <v>MARACAIBO</v>
      </c>
      <c r="K63" s="31" t="s">
        <v>44</v>
      </c>
    </row>
    <row r="64" spans="1:11" s="25" customFormat="1" ht="32.450000000000003" customHeight="1">
      <c r="A64" s="18">
        <v>56</v>
      </c>
      <c r="B64" s="17" t="str">
        <f>LOOKUP(C64,[1]DATOS!$C$2:$C$497,[1]DATOS!$B$2:$B$497)</f>
        <v>ERNESTO CARDENAS</v>
      </c>
      <c r="C64" s="20">
        <v>7772722</v>
      </c>
      <c r="D64" s="17" t="str">
        <f>LOOKUP(C64,[1]DATOS!$C$2:$C$497,[1]DATOS!$D$2:$D$497)</f>
        <v>A26DT5V</v>
      </c>
      <c r="E64" s="17" t="str">
        <f>LOOKUP(D64,[1]DATOS!$A$502:$A$884,[1]DATOS!$B$502:$B$884)</f>
        <v>S/I</v>
      </c>
      <c r="F64" s="27">
        <v>400.12299999999999</v>
      </c>
      <c r="G64" s="27"/>
      <c r="H64" s="30">
        <v>45480</v>
      </c>
      <c r="I64" s="17" t="str">
        <f>LOOKUP(C64,[1]DATOS!$C$2:$C$497,[1]DATOS!$F$2:$F$497)</f>
        <v>OCCIDENTE</v>
      </c>
      <c r="J64" s="17" t="str">
        <f>LOOKUP(C64,[1]DATOS!$C$2:$C$497,[1]DATOS!$G$2:$G$497)</f>
        <v>MARACAIBO</v>
      </c>
      <c r="K64" s="31" t="s">
        <v>45</v>
      </c>
    </row>
    <row r="65" spans="1:11" s="25" customFormat="1" ht="32.450000000000003" customHeight="1">
      <c r="A65" s="18">
        <v>57</v>
      </c>
      <c r="B65" s="17" t="str">
        <f>LOOKUP(C65,[1]DATOS!$C$2:$C$497,[1]DATOS!$B$2:$B$497)</f>
        <v>NELSON BOSCAN</v>
      </c>
      <c r="C65" s="20">
        <v>16366325</v>
      </c>
      <c r="D65" s="17" t="str">
        <f>LOOKUP(C65,[1]DATOS!$C$2:$C$497,[1]DATOS!$D$2:$D$497)</f>
        <v>DA761658</v>
      </c>
      <c r="E65" s="17" t="str">
        <f>LOOKUP(D65,[1]DATOS!$A$502:$A$884,[1]DATOS!$B$502:$B$884)</f>
        <v>600 LT</v>
      </c>
      <c r="F65" s="27">
        <v>200.04499999999999</v>
      </c>
      <c r="G65" s="27"/>
      <c r="H65" s="30">
        <v>45480</v>
      </c>
      <c r="I65" s="17" t="str">
        <f>LOOKUP(C65,[1]DATOS!$C$2:$C$497,[1]DATOS!$F$2:$F$497)</f>
        <v>OCCIDENTE</v>
      </c>
      <c r="J65" s="17" t="str">
        <f>LOOKUP(C65,[1]DATOS!$C$2:$C$497,[1]DATOS!$G$2:$G$497)</f>
        <v>MARACAIBO</v>
      </c>
      <c r="K65" s="27" t="s">
        <v>36</v>
      </c>
    </row>
    <row r="66" spans="1:11" s="25" customFormat="1" ht="32.450000000000003" customHeight="1">
      <c r="A66" s="18">
        <v>58</v>
      </c>
      <c r="B66" s="17" t="str">
        <f>LOOKUP(C66,[1]DATOS!$C$2:$C$497,[1]DATOS!$B$2:$B$497)</f>
        <v>DAGOBERTO CASTRO</v>
      </c>
      <c r="C66" s="20">
        <v>22480541</v>
      </c>
      <c r="D66" s="17" t="str">
        <f>LOOKUP(C66,[1]DATOS!$C$2:$C$497,[1]DATOS!$D$2:$D$497)</f>
        <v>A21DT7V</v>
      </c>
      <c r="E66" s="17" t="str">
        <f>LOOKUP(D66,[1]DATOS!$A$502:$A$884,[1]DATOS!$B$502:$B$884)</f>
        <v>S/I</v>
      </c>
      <c r="F66" s="28">
        <v>400.59300000000002</v>
      </c>
      <c r="G66" s="28"/>
      <c r="H66" s="30">
        <v>45480</v>
      </c>
      <c r="I66" s="17" t="str">
        <f>LOOKUP(C66,[1]DATOS!$C$2:$C$497,[1]DATOS!$F$2:$F$497)</f>
        <v>OCCIDENTE</v>
      </c>
      <c r="J66" s="17" t="str">
        <f>LOOKUP(C66,[1]DATOS!$C$2:$C$497,[1]DATOS!$G$2:$G$497)</f>
        <v>MARACAIBO</v>
      </c>
      <c r="K66" s="27" t="s">
        <v>39</v>
      </c>
    </row>
    <row r="67" spans="1:11" s="25" customFormat="1" ht="32.450000000000003" customHeight="1">
      <c r="A67" s="18">
        <v>59</v>
      </c>
      <c r="B67" s="17" t="str">
        <f>LOOKUP(C67,[1]DATOS!$C$2:$C$497,[1]DATOS!$B$2:$B$497)</f>
        <v>JOSE BENITO VILLALOBOS</v>
      </c>
      <c r="C67" s="20">
        <v>16492828</v>
      </c>
      <c r="D67" s="17" t="str">
        <f>LOOKUP(C67,[1]DATOS!$C$2:$C$497,[1]DATOS!$D$2:$D$497)</f>
        <v>DA761656</v>
      </c>
      <c r="E67" s="17" t="str">
        <f>LOOKUP(D67,[1]DATOS!$A$502:$A$884,[1]DATOS!$B$502:$B$884)</f>
        <v>600 LT</v>
      </c>
      <c r="F67" s="27">
        <v>492.67500000000001</v>
      </c>
      <c r="G67" s="27"/>
      <c r="H67" s="30">
        <v>45480</v>
      </c>
      <c r="I67" s="17" t="str">
        <f>LOOKUP(C67,[1]DATOS!$C$2:$C$497,[1]DATOS!$F$2:$F$497)</f>
        <v>OCCIDENTE</v>
      </c>
      <c r="J67" s="17" t="str">
        <f>LOOKUP(C67,[1]DATOS!$C$2:$C$497,[1]DATOS!$G$2:$G$497)</f>
        <v>MARACAIBO</v>
      </c>
      <c r="K67" s="31" t="s">
        <v>39</v>
      </c>
    </row>
    <row r="68" spans="1:11" s="25" customFormat="1" ht="32.450000000000003" customHeight="1">
      <c r="A68" s="18">
        <v>60</v>
      </c>
      <c r="B68" s="17" t="str">
        <f>LOOKUP(C68,[1]DATOS!$C$2:$C$497,[1]DATOS!$B$2:$B$497)</f>
        <v>JESUS ARMANDO GIL</v>
      </c>
      <c r="C68" s="20">
        <v>10851206</v>
      </c>
      <c r="D68" s="17" t="str">
        <f>LOOKUP(C68,[1]DATOS!$C$2:$C$497,[1]DATOS!$D$2:$D$497)</f>
        <v>A24DT2V</v>
      </c>
      <c r="E68" s="17" t="str">
        <f>LOOKUP(D68,[1]DATOS!$A$502:$A$884,[1]DATOS!$B$502:$B$884)</f>
        <v>S/I</v>
      </c>
      <c r="F68" s="27">
        <v>200.654</v>
      </c>
      <c r="G68" s="27"/>
      <c r="H68" s="30">
        <v>45480</v>
      </c>
      <c r="I68" s="17" t="str">
        <f>LOOKUP(C68,[1]DATOS!$C$2:$C$497,[1]DATOS!$F$2:$F$497)</f>
        <v>ANDES</v>
      </c>
      <c r="J68" s="17" t="str">
        <f>LOOKUP(C68,[1]DATOS!$C$2:$C$497,[1]DATOS!$G$2:$G$497)</f>
        <v>SAN CRISTOBAL</v>
      </c>
      <c r="K68" s="31" t="s">
        <v>42</v>
      </c>
    </row>
    <row r="69" spans="1:11" s="25" customFormat="1" ht="32.450000000000003" customHeight="1">
      <c r="A69" s="18">
        <v>61</v>
      </c>
      <c r="B69" s="17" t="str">
        <f>LOOKUP(C69,[1]DATOS!$C$2:$C$497,[1]DATOS!$B$2:$B$497)</f>
        <v>GAUDI CASTELLANO</v>
      </c>
      <c r="C69" s="20">
        <v>13632739</v>
      </c>
      <c r="D69" s="17" t="str">
        <f>LOOKUP(C69,[1]DATOS!$C$2:$C$497,[1]DATOS!$D$2:$D$497)</f>
        <v>A40EE1G</v>
      </c>
      <c r="E69" s="17" t="str">
        <f>LOOKUP(D69,[1]DATOS!$A$502:$A$884,[1]DATOS!$B$502:$B$884)</f>
        <v>S/I</v>
      </c>
      <c r="F69" s="27">
        <v>300.28699999999998</v>
      </c>
      <c r="G69" s="27"/>
      <c r="H69" s="30">
        <v>45480</v>
      </c>
      <c r="I69" s="17" t="str">
        <f>LOOKUP(C69,[1]DATOS!$C$2:$C$497,[1]DATOS!$F$2:$F$497)</f>
        <v>OCCIDENTE</v>
      </c>
      <c r="J69" s="17" t="str">
        <f>LOOKUP(C69,[1]DATOS!$C$2:$C$497,[1]DATOS!$G$2:$G$497)</f>
        <v>VALERA</v>
      </c>
      <c r="K69" s="31" t="s">
        <v>46</v>
      </c>
    </row>
    <row r="70" spans="1:11" s="25" customFormat="1" ht="32.450000000000003" customHeight="1">
      <c r="A70" s="18">
        <v>62</v>
      </c>
      <c r="B70" s="17" t="str">
        <f>LOOKUP(C70,[1]DATOS!$C$2:$C$497,[1]DATOS!$B$2:$B$497)</f>
        <v>GUILLERMO CASTELLANO</v>
      </c>
      <c r="C70" s="20">
        <v>5839054</v>
      </c>
      <c r="D70" s="17" t="str">
        <f>LOOKUP(C70,[1]DATOS!$C$2:$C$497,[1]DATOS!$D$2:$D$497)</f>
        <v>A57EB1P</v>
      </c>
      <c r="E70" s="17" t="str">
        <f>LOOKUP(D70,[1]DATOS!$A$502:$A$884,[1]DATOS!$B$502:$B$884)</f>
        <v>S/I</v>
      </c>
      <c r="F70" s="27">
        <v>400.38900000000001</v>
      </c>
      <c r="G70" s="27"/>
      <c r="H70" s="30">
        <v>45480</v>
      </c>
      <c r="I70" s="17" t="str">
        <f>LOOKUP(C70,[1]DATOS!$C$2:$C$497,[1]DATOS!$F$2:$F$497)</f>
        <v>OCCIDENTE</v>
      </c>
      <c r="J70" s="17" t="str">
        <f>LOOKUP(C70,[1]DATOS!$C$2:$C$497,[1]DATOS!$G$2:$G$497)</f>
        <v>GAS COMUNAL</v>
      </c>
      <c r="K70" s="31" t="s">
        <v>50</v>
      </c>
    </row>
    <row r="71" spans="1:11" s="25" customFormat="1" ht="32.450000000000003" customHeight="1">
      <c r="A71" s="18">
        <v>63</v>
      </c>
      <c r="B71" s="17" t="str">
        <f>LOOKUP(C71,[1]DATOS!$C$2:$C$497,[1]DATOS!$B$2:$B$497)</f>
        <v>YOVANY BRICEÑO</v>
      </c>
      <c r="C71" s="20">
        <v>10911880</v>
      </c>
      <c r="D71" s="17" t="s">
        <v>57</v>
      </c>
      <c r="E71" s="17" t="str">
        <f>LOOKUP(D71,[1]DATOS!$A$502:$A$884,[1]DATOS!$B$502:$B$884)</f>
        <v>S/I</v>
      </c>
      <c r="F71" s="27">
        <v>200.19200000000001</v>
      </c>
      <c r="G71" s="27"/>
      <c r="H71" s="30">
        <v>45480</v>
      </c>
      <c r="I71" s="17" t="str">
        <f>LOOKUP(C71,[1]DATOS!$C$2:$C$497,[1]DATOS!$F$2:$F$497)</f>
        <v>OCCIDENTE</v>
      </c>
      <c r="J71" s="17" t="str">
        <f>LOOKUP(C71,[1]DATOS!$C$2:$C$497,[1]DATOS!$G$2:$G$497)</f>
        <v>VALERA</v>
      </c>
      <c r="K71" s="31" t="s">
        <v>45</v>
      </c>
    </row>
    <row r="72" spans="1:11" s="25" customFormat="1" ht="32.450000000000003" customHeight="1">
      <c r="A72" s="18">
        <v>64</v>
      </c>
      <c r="B72" s="17" t="str">
        <f>LOOKUP(C72,[1]DATOS!$C$2:$C$497,[1]DATOS!$B$2:$B$497)</f>
        <v>JOSE RUBIO</v>
      </c>
      <c r="C72" s="20">
        <v>10918007</v>
      </c>
      <c r="D72" s="17" t="str">
        <f>LOOKUP(C72,[1]DATOS!$C$2:$C$497,[1]DATOS!$D$2:$D$497)</f>
        <v>A95AI1C</v>
      </c>
      <c r="E72" s="17" t="str">
        <f>LOOKUP(D72,[1]DATOS!$A$502:$A$884,[1]DATOS!$B$502:$B$884)</f>
        <v>S/I</v>
      </c>
      <c r="F72" s="27">
        <v>400.67099999999999</v>
      </c>
      <c r="G72" s="27"/>
      <c r="H72" s="30">
        <v>45480</v>
      </c>
      <c r="I72" s="17" t="str">
        <f>LOOKUP(C72,[1]DATOS!$C$2:$C$497,[1]DATOS!$F$2:$F$497)</f>
        <v>OCCIDENTE</v>
      </c>
      <c r="J72" s="17" t="str">
        <f>LOOKUP(C72,[1]DATOS!$C$2:$C$497,[1]DATOS!$G$2:$G$497)</f>
        <v>MARACAIBO</v>
      </c>
      <c r="K72" s="31" t="s">
        <v>39</v>
      </c>
    </row>
    <row r="73" spans="1:11" s="25" customFormat="1" ht="32.450000000000003" customHeight="1">
      <c r="A73" s="18">
        <v>65</v>
      </c>
      <c r="B73" s="17" t="str">
        <f>LOOKUP(C73,[1]DATOS!$C$2:$C$497,[1]DATOS!$B$2:$B$497)</f>
        <v>JORGE RANGEL</v>
      </c>
      <c r="C73" s="20">
        <v>12467609</v>
      </c>
      <c r="D73" s="17" t="str">
        <f>LOOKUP(C73,[1]DATOS!$C$2:$C$497,[1]DATOS!$D$2:$D$497)</f>
        <v>A25DT8V</v>
      </c>
      <c r="E73" s="17" t="str">
        <f>LOOKUP(D73,[1]DATOS!$A$502:$A$884,[1]DATOS!$B$502:$B$884)</f>
        <v>S/I</v>
      </c>
      <c r="F73" s="27">
        <v>200.958</v>
      </c>
      <c r="G73" s="27"/>
      <c r="H73" s="30">
        <v>45480</v>
      </c>
      <c r="I73" s="17" t="str">
        <f>LOOKUP(C73,[1]DATOS!$C$2:$C$497,[1]DATOS!$F$2:$F$497)</f>
        <v>OCCIDENTE</v>
      </c>
      <c r="J73" s="17" t="str">
        <f>LOOKUP(C73,[1]DATOS!$C$2:$C$497,[1]DATOS!$G$2:$G$497)</f>
        <v>MARACAIBO</v>
      </c>
      <c r="K73" s="31" t="s">
        <v>36</v>
      </c>
    </row>
    <row r="74" spans="1:11" s="25" customFormat="1" ht="32.450000000000003" customHeight="1">
      <c r="A74" s="18">
        <v>66</v>
      </c>
      <c r="B74" s="17" t="str">
        <f>LOOKUP(C74,[1]DATOS!$C$2:$C$497,[1]DATOS!$B$2:$B$497)</f>
        <v>RICHARD DUARTE</v>
      </c>
      <c r="C74" s="20">
        <v>11300665</v>
      </c>
      <c r="D74" s="17" t="str">
        <f>LOOKUP(C74,[1]DATOS!$C$2:$C$497,[1]DATOS!$D$2:$D$497)</f>
        <v>A27DT3V</v>
      </c>
      <c r="E74" s="17" t="str">
        <f>LOOKUP(D74,[1]DATOS!$A$502:$A$884,[1]DATOS!$B$502:$B$884)</f>
        <v>S/I</v>
      </c>
      <c r="F74" s="27">
        <v>300.44200000000001</v>
      </c>
      <c r="G74" s="27"/>
      <c r="H74" s="30">
        <v>45480</v>
      </c>
      <c r="I74" s="17" t="str">
        <f>LOOKUP(C74,[1]DATOS!$C$2:$C$497,[1]DATOS!$F$2:$F$497)</f>
        <v>ANDES</v>
      </c>
      <c r="J74" s="17" t="str">
        <f>LOOKUP(C74,[1]DATOS!$C$2:$C$497,[1]DATOS!$G$2:$G$497)</f>
        <v>SAN CRISTOBAL</v>
      </c>
      <c r="K74" s="31" t="s">
        <v>43</v>
      </c>
    </row>
    <row r="75" spans="1:11" s="25" customFormat="1" ht="32.450000000000003" customHeight="1">
      <c r="A75" s="18">
        <v>67</v>
      </c>
      <c r="B75" s="17" t="str">
        <f>LOOKUP(C75,[1]DATOS!$C$2:$C$497,[1]DATOS!$B$2:$B$497)</f>
        <v>DOMINGO RODRIGUEZ</v>
      </c>
      <c r="C75" s="20">
        <v>14026985</v>
      </c>
      <c r="D75" s="17" t="str">
        <f>LOOKUP(C75,[1]DATOS!$C$2:$C$497,[1]DATOS!$D$2:$D$497)</f>
        <v>DA753509</v>
      </c>
      <c r="E75" s="17" t="str">
        <f>LOOKUP(D75,[1]DATOS!$A$502:$A$884,[1]DATOS!$B$502:$B$884)</f>
        <v>600 LT</v>
      </c>
      <c r="F75" s="27">
        <v>400.01</v>
      </c>
      <c r="G75" s="27"/>
      <c r="H75" s="30">
        <v>45480</v>
      </c>
      <c r="I75" s="17" t="str">
        <f>LOOKUP(C75,[1]DATOS!$C$2:$C$497,[1]DATOS!$F$2:$F$497)</f>
        <v>OCCIDENTE</v>
      </c>
      <c r="J75" s="17" t="str">
        <f>LOOKUP(C75,[1]DATOS!$C$2:$C$497,[1]DATOS!$G$2:$G$497)</f>
        <v>MARACAIBO</v>
      </c>
      <c r="K75" s="31" t="s">
        <v>39</v>
      </c>
    </row>
    <row r="76" spans="1:11" s="25" customFormat="1" ht="32.450000000000003" customHeight="1">
      <c r="A76" s="18">
        <v>68</v>
      </c>
      <c r="B76" s="17" t="str">
        <f>LOOKUP(C76,[1]DATOS!$C$2:$C$497,[1]DATOS!$B$2:$B$497)</f>
        <v>OSWALDO NAVARRO</v>
      </c>
      <c r="C76" s="20">
        <v>12621011</v>
      </c>
      <c r="D76" s="17" t="str">
        <f>LOOKUP(C76,[1]DATOS!$C$2:$C$497,[1]DATOS!$D$2:$D$497)</f>
        <v>A73EE1G</v>
      </c>
      <c r="E76" s="17" t="str">
        <f>LOOKUP(D76,[1]DATOS!$A$502:$A$884,[1]DATOS!$B$502:$B$884)</f>
        <v>S/I</v>
      </c>
      <c r="F76" s="27">
        <v>400.51400000000001</v>
      </c>
      <c r="G76" s="27"/>
      <c r="H76" s="30">
        <v>45480</v>
      </c>
      <c r="I76" s="17" t="str">
        <f>LOOKUP(C76,[1]DATOS!$C$2:$C$497,[1]DATOS!$F$2:$F$497)</f>
        <v>OCCIDENTE</v>
      </c>
      <c r="J76" s="17" t="str">
        <f>LOOKUP(C76,[1]DATOS!$C$2:$C$497,[1]DATOS!$G$2:$G$497)</f>
        <v>MARACAIBO</v>
      </c>
      <c r="K76" s="31" t="s">
        <v>39</v>
      </c>
    </row>
    <row r="77" spans="1:11" s="25" customFormat="1" ht="32.450000000000003" customHeight="1">
      <c r="A77" s="18">
        <v>69</v>
      </c>
      <c r="B77" s="17" t="str">
        <f>LOOKUP(C77,[1]DATOS!$C$2:$C$497,[1]DATOS!$B$2:$B$497)</f>
        <v>ANTONIO MONTILLA</v>
      </c>
      <c r="C77" s="20">
        <v>7732425</v>
      </c>
      <c r="D77" s="17" t="str">
        <f>LOOKUP(C77,[1]DATOS!$C$2:$C$497,[1]DATOS!$D$2:$D$497)</f>
        <v>DA761724</v>
      </c>
      <c r="E77" s="17" t="str">
        <f>LOOKUP(D77,[1]DATOS!$A$502:$A$884,[1]DATOS!$B$502:$B$884)</f>
        <v>600 LT</v>
      </c>
      <c r="F77" s="27">
        <v>250.31399999999999</v>
      </c>
      <c r="G77" s="27"/>
      <c r="H77" s="30">
        <v>45480</v>
      </c>
      <c r="I77" s="17" t="str">
        <f>LOOKUP(C77,[1]DATOS!$C$2:$C$497,[1]DATOS!$F$2:$F$497)</f>
        <v>OCCIDENTE</v>
      </c>
      <c r="J77" s="17" t="str">
        <f>LOOKUP(C77,[1]DATOS!$C$2:$C$497,[1]DATOS!$G$2:$G$497)</f>
        <v>MARACAIBO</v>
      </c>
      <c r="K77" s="31" t="s">
        <v>44</v>
      </c>
    </row>
    <row r="78" spans="1:11" s="25" customFormat="1" ht="32.450000000000003" customHeight="1">
      <c r="A78" s="18">
        <v>70</v>
      </c>
      <c r="B78" s="17" t="str">
        <f>LOOKUP(C78,[1]DATOS!$C$2:$C$497,[1]DATOS!$B$2:$B$497)</f>
        <v>WILLIAMS LABARCA</v>
      </c>
      <c r="C78" s="20">
        <v>16469804</v>
      </c>
      <c r="D78" s="17" t="str">
        <f>LOOKUP(C78,[1]DATOS!$C$2:$C$497,[1]DATOS!$D$2:$D$497)</f>
        <v>PT501887</v>
      </c>
      <c r="E78" s="17" t="str">
        <f>LOOKUP(D78,[1]DATOS!$A$502:$A$884,[1]DATOS!$B$502:$B$884)</f>
        <v>S/I</v>
      </c>
      <c r="F78" s="27">
        <v>200.952</v>
      </c>
      <c r="G78" s="27"/>
      <c r="H78" s="30">
        <v>45480</v>
      </c>
      <c r="I78" s="17" t="str">
        <f>LOOKUP(C78,[1]DATOS!$C$2:$C$497,[1]DATOS!$F$2:$F$497)</f>
        <v>OCCIDENTE</v>
      </c>
      <c r="J78" s="17" t="str">
        <f>LOOKUP(C78,[1]DATOS!$C$2:$C$497,[1]DATOS!$G$2:$G$497)</f>
        <v>MARACAIBO</v>
      </c>
      <c r="K78" s="31" t="s">
        <v>45</v>
      </c>
    </row>
    <row r="79" spans="1:11" s="25" customFormat="1" ht="32.450000000000003" customHeight="1">
      <c r="A79" s="18">
        <v>71</v>
      </c>
      <c r="B79" s="17" t="str">
        <f>LOOKUP(C79,[1]DATOS!$C$2:$C$497,[1]DATOS!$B$2:$B$497)</f>
        <v>ALEXANDER JOTA</v>
      </c>
      <c r="C79" s="20">
        <v>5810267</v>
      </c>
      <c r="D79" s="17" t="s">
        <v>58</v>
      </c>
      <c r="E79" s="17" t="str">
        <f>LOOKUP(D79,[1]DATOS!$A$502:$A$884,[1]DATOS!$B$502:$B$884)</f>
        <v>S/I</v>
      </c>
      <c r="F79" s="27">
        <v>200.17400000000001</v>
      </c>
      <c r="G79" s="27"/>
      <c r="H79" s="30">
        <v>45480</v>
      </c>
      <c r="I79" s="17" t="str">
        <f>LOOKUP(C79,[1]DATOS!$C$2:$C$497,[1]DATOS!$F$2:$F$497)</f>
        <v>OCCIDENTE</v>
      </c>
      <c r="J79" s="17" t="str">
        <f>LOOKUP(C79,[1]DATOS!$C$2:$C$497,[1]DATOS!$G$2:$G$497)</f>
        <v>MARACAIBO</v>
      </c>
      <c r="K79" s="31" t="s">
        <v>45</v>
      </c>
    </row>
    <row r="80" spans="1:11" s="25" customFormat="1" ht="32.450000000000003" customHeight="1">
      <c r="A80" s="18">
        <v>72</v>
      </c>
      <c r="B80" s="17" t="str">
        <f>LOOKUP(C80,[1]DATOS!$C$2:$C$497,[1]DATOS!$B$2:$B$497)</f>
        <v>KEVEEM ANAYA</v>
      </c>
      <c r="C80" s="20">
        <v>19936109</v>
      </c>
      <c r="D80" s="17" t="str">
        <f>LOOKUP(C80,[1]DATOS!$C$2:$C$497,[1]DATOS!$D$2:$D$497)</f>
        <v>DA761676</v>
      </c>
      <c r="E80" s="17" t="str">
        <f>LOOKUP(D80,[1]DATOS!$A$502:$A$884,[1]DATOS!$B$502:$B$884)</f>
        <v>600 LT</v>
      </c>
      <c r="F80" s="27">
        <v>200.12100000000001</v>
      </c>
      <c r="G80" s="27"/>
      <c r="H80" s="30">
        <v>45481</v>
      </c>
      <c r="I80" s="17" t="str">
        <f>LOOKUP(C80,[1]DATOS!$C$2:$C$497,[1]DATOS!$F$2:$F$497)</f>
        <v>OCCIDENTE</v>
      </c>
      <c r="J80" s="17" t="str">
        <f>LOOKUP(C80,[1]DATOS!$C$2:$C$497,[1]DATOS!$G$2:$G$497)</f>
        <v>MARACAIBO</v>
      </c>
      <c r="K80" s="31" t="s">
        <v>36</v>
      </c>
    </row>
    <row r="81" spans="1:11" s="25" customFormat="1" ht="32.450000000000003" customHeight="1">
      <c r="A81" s="18">
        <v>73</v>
      </c>
      <c r="B81" s="17" t="str">
        <f>LOOKUP(C81,[1]DATOS!$C$2:$C$497,[1]DATOS!$B$2:$B$497)</f>
        <v xml:space="preserve">  DIONEL MARTINEZ</v>
      </c>
      <c r="C81" s="20">
        <v>11661524</v>
      </c>
      <c r="D81" s="17" t="str">
        <f>LOOKUP(C81,[1]DATOS!$C$2:$C$497,[1]DATOS!$D$2:$D$497)</f>
        <v>DA761244</v>
      </c>
      <c r="E81" s="17" t="str">
        <f>LOOKUP(D81,[1]DATOS!$A$502:$A$884,[1]DATOS!$B$502:$B$884)</f>
        <v>600 LT</v>
      </c>
      <c r="F81" s="27">
        <v>316.36</v>
      </c>
      <c r="G81" s="27"/>
      <c r="H81" s="30">
        <v>45481</v>
      </c>
      <c r="I81" s="17" t="str">
        <f>LOOKUP(C81,[1]DATOS!$C$2:$C$497,[1]DATOS!$F$2:$F$497)</f>
        <v>OCCIDENTE</v>
      </c>
      <c r="J81" s="17" t="str">
        <f>LOOKUP(C81,[1]DATOS!$C$2:$C$497,[1]DATOS!$G$2:$G$497)</f>
        <v>MARACAIBO</v>
      </c>
      <c r="K81" s="31" t="s">
        <v>43</v>
      </c>
    </row>
    <row r="82" spans="1:11" s="25" customFormat="1" ht="32.450000000000003" customHeight="1">
      <c r="A82" s="18">
        <v>74</v>
      </c>
      <c r="B82" s="17" t="str">
        <f>LOOKUP(C82,[1]DATOS!$C$2:$C$497,[1]DATOS!$B$2:$B$497)</f>
        <v>ELYSAUL MONTILLA</v>
      </c>
      <c r="C82" s="20">
        <v>14504085</v>
      </c>
      <c r="D82" s="17" t="str">
        <f>LOOKUP(C82,[1]DATOS!$C$2:$C$497,[1]DATOS!$D$2:$D$497)</f>
        <v>A48EBOP</v>
      </c>
      <c r="E82" s="17" t="str">
        <f>LOOKUP(D82,[1]DATOS!$A$502:$A$884,[1]DATOS!$B$502:$B$884)</f>
        <v>S/I</v>
      </c>
      <c r="F82" s="27">
        <v>300.161</v>
      </c>
      <c r="G82" s="27"/>
      <c r="H82" s="30">
        <v>45481</v>
      </c>
      <c r="I82" s="17" t="str">
        <f>LOOKUP(C82,[1]DATOS!$C$2:$C$497,[1]DATOS!$F$2:$F$497)</f>
        <v>OCCIDENTE</v>
      </c>
      <c r="J82" s="17" t="str">
        <f>LOOKUP(C82,[1]DATOS!$C$2:$C$497,[1]DATOS!$G$2:$G$497)</f>
        <v>SAN CRISTOBAL</v>
      </c>
      <c r="K82" s="31" t="s">
        <v>43</v>
      </c>
    </row>
    <row r="83" spans="1:11" s="25" customFormat="1" ht="32.450000000000003" customHeight="1">
      <c r="A83" s="18">
        <v>75</v>
      </c>
      <c r="B83" s="17" t="str">
        <f>LOOKUP(C83,[1]DATOS!$C$2:$C$497,[1]DATOS!$B$2:$B$497)</f>
        <v>LUIS PIRELA</v>
      </c>
      <c r="C83" s="20">
        <v>16847503</v>
      </c>
      <c r="D83" s="17" t="str">
        <f>LOOKUP(C83,[1]DATOS!$C$2:$C$497,[1]DATOS!$D$2:$D$497)</f>
        <v>DA761461</v>
      </c>
      <c r="E83" s="17" t="str">
        <f>LOOKUP(D83,[1]DATOS!$A$502:$A$884,[1]DATOS!$B$502:$B$884)</f>
        <v>600 LT</v>
      </c>
      <c r="F83" s="27">
        <v>250.06</v>
      </c>
      <c r="G83" s="27"/>
      <c r="H83" s="30">
        <v>45481</v>
      </c>
      <c r="I83" s="17" t="str">
        <f>LOOKUP(C83,[1]DATOS!$C$2:$C$497,[1]DATOS!$F$2:$F$497)</f>
        <v>OCCIDENTE</v>
      </c>
      <c r="J83" s="17" t="str">
        <f>LOOKUP(C83,[1]DATOS!$C$2:$C$497,[1]DATOS!$G$2:$G$497)</f>
        <v>MARACAIBO</v>
      </c>
      <c r="K83" s="31" t="s">
        <v>44</v>
      </c>
    </row>
    <row r="84" spans="1:11" s="25" customFormat="1" ht="32.450000000000003" customHeight="1">
      <c r="A84" s="18">
        <v>76</v>
      </c>
      <c r="B84" s="17" t="str">
        <f>LOOKUP(C84,[1]DATOS!$C$2:$C$497,[1]DATOS!$B$2:$B$497)</f>
        <v>JORGE FUENMAYOR</v>
      </c>
      <c r="C84" s="20">
        <v>16608112</v>
      </c>
      <c r="D84" s="17" t="str">
        <f>LOOKUP(C84,[1]DATOS!$C$2:$C$497,[1]DATOS!$D$2:$D$497)</f>
        <v>A72EE3G</v>
      </c>
      <c r="E84" s="17" t="str">
        <f>LOOKUP(D84,[1]DATOS!$A$502:$A$884,[1]DATOS!$B$502:$B$884)</f>
        <v>S/I</v>
      </c>
      <c r="F84" s="27">
        <v>165.38</v>
      </c>
      <c r="G84" s="27"/>
      <c r="H84" s="30">
        <v>45481</v>
      </c>
      <c r="I84" s="17" t="str">
        <f>LOOKUP(C84,[1]DATOS!$C$2:$C$497,[1]DATOS!$F$2:$F$497)</f>
        <v>OCCIDENTE</v>
      </c>
      <c r="J84" s="17" t="str">
        <f>LOOKUP(C84,[1]DATOS!$C$2:$C$497,[1]DATOS!$G$2:$G$497)</f>
        <v>MARACAIBO</v>
      </c>
      <c r="K84" s="31" t="s">
        <v>43</v>
      </c>
    </row>
    <row r="85" spans="1:11" s="25" customFormat="1" ht="32.450000000000003" customHeight="1">
      <c r="A85" s="18">
        <v>77</v>
      </c>
      <c r="B85" s="17" t="str">
        <f>LOOKUP(C85,[1]DATOS!$C$2:$C$497,[1]DATOS!$B$2:$B$497)</f>
        <v>EDIXON OCANDO</v>
      </c>
      <c r="C85" s="20">
        <v>11066473</v>
      </c>
      <c r="D85" s="17" t="str">
        <f>LOOKUP(C85,[1]DATOS!$C$2:$C$497,[1]DATOS!$D$2:$D$497)</f>
        <v>A49EB1P</v>
      </c>
      <c r="E85" s="17" t="str">
        <f>LOOKUP(D85,[1]DATOS!$A$502:$A$884,[1]DATOS!$B$502:$B$884)</f>
        <v>S/I</v>
      </c>
      <c r="F85" s="27">
        <v>250.12899999999999</v>
      </c>
      <c r="G85" s="27"/>
      <c r="H85" s="30">
        <v>45481</v>
      </c>
      <c r="I85" s="17" t="str">
        <f>LOOKUP(C85,[1]DATOS!$C$2:$C$497,[1]DATOS!$F$2:$F$497)</f>
        <v>OCCIDENTE</v>
      </c>
      <c r="J85" s="17" t="str">
        <f>LOOKUP(C85,[1]DATOS!$C$2:$C$497,[1]DATOS!$G$2:$G$497)</f>
        <v>MARACAIBO</v>
      </c>
      <c r="K85" s="31" t="s">
        <v>59</v>
      </c>
    </row>
    <row r="86" spans="1:11" s="25" customFormat="1" ht="32.450000000000003" customHeight="1">
      <c r="A86" s="18">
        <v>78</v>
      </c>
      <c r="B86" s="17" t="str">
        <f>LOOKUP(C86,[1]DATOS!$C$2:$C$497,[1]DATOS!$B$2:$B$497)</f>
        <v>MANUEL RAMIREZ</v>
      </c>
      <c r="C86" s="20">
        <v>12813079</v>
      </c>
      <c r="D86" s="17" t="str">
        <f>LOOKUP(C86,[1]DATOS!$C$2:$C$497,[1]DATOS!$D$2:$D$497)</f>
        <v>F3303415</v>
      </c>
      <c r="E86" s="17" t="str">
        <f>LOOKUP(D86,[1]DATOS!$A$502:$A$884,[1]DATOS!$B$502:$B$884)</f>
        <v>S/I</v>
      </c>
      <c r="F86" s="27">
        <v>187.64099999999999</v>
      </c>
      <c r="G86" s="27"/>
      <c r="H86" s="30">
        <v>45481</v>
      </c>
      <c r="I86" s="17" t="str">
        <f>LOOKUP(C86,[1]DATOS!$C$2:$C$497,[1]DATOS!$F$2:$F$497)</f>
        <v>ANDES</v>
      </c>
      <c r="J86" s="17" t="str">
        <f>LOOKUP(C86,[1]DATOS!$C$2:$C$497,[1]DATOS!$G$2:$G$497)</f>
        <v>SAN CRISTOBAL</v>
      </c>
      <c r="K86" s="31" t="s">
        <v>60</v>
      </c>
    </row>
    <row r="87" spans="1:11" s="25" customFormat="1" ht="32.450000000000003" customHeight="1">
      <c r="A87" s="18">
        <v>79</v>
      </c>
      <c r="B87" s="17" t="str">
        <f>LOOKUP(C87,[1]DATOS!$C$2:$C$497,[1]DATOS!$B$2:$B$497)</f>
        <v>JOSE CONTRERAS</v>
      </c>
      <c r="C87" s="21">
        <v>9741595</v>
      </c>
      <c r="D87" s="17" t="str">
        <f>LOOKUP(C87,[1]DATOS!$C$2:$C$497,[1]DATOS!$D$2:$D$497)</f>
        <v>A70EE3G</v>
      </c>
      <c r="E87" s="17" t="str">
        <f>LOOKUP(D87,[1]DATOS!$A$502:$A$884,[1]DATOS!$B$502:$B$884)</f>
        <v>S/I</v>
      </c>
      <c r="F87" s="27">
        <v>399.45800000000003</v>
      </c>
      <c r="G87" s="27"/>
      <c r="H87" s="30">
        <v>45481</v>
      </c>
      <c r="I87" s="17" t="str">
        <f>LOOKUP(C87,[1]DATOS!$C$2:$C$497,[1]DATOS!$F$2:$F$497)</f>
        <v>OCCIDENTE</v>
      </c>
      <c r="J87" s="17" t="str">
        <f>LOOKUP(C87,[1]DATOS!$C$2:$C$497,[1]DATOS!$G$2:$G$497)</f>
        <v>MARACAIBO</v>
      </c>
      <c r="K87" s="31" t="s">
        <v>39</v>
      </c>
    </row>
    <row r="88" spans="1:11" s="25" customFormat="1" ht="32.450000000000003" customHeight="1">
      <c r="A88" s="18">
        <v>80</v>
      </c>
      <c r="B88" s="17" t="str">
        <f>LOOKUP(C88,[1]DATOS!$C$2:$C$497,[1]DATOS!$B$2:$B$497)</f>
        <v>MIGUEL MONTERO</v>
      </c>
      <c r="C88" s="20">
        <v>11287560</v>
      </c>
      <c r="D88" s="17" t="str">
        <f>LOOKUP(C88,[1]DATOS!$C$2:$C$497,[1]DATOS!$D$2:$D$497)</f>
        <v>DA761315</v>
      </c>
      <c r="E88" s="17" t="str">
        <f>LOOKUP(D88,[1]DATOS!$A$502:$A$884,[1]DATOS!$B$502:$B$884)</f>
        <v>600 LT</v>
      </c>
      <c r="F88" s="27">
        <v>200.864</v>
      </c>
      <c r="G88" s="27"/>
      <c r="H88" s="30">
        <v>45481</v>
      </c>
      <c r="I88" s="17" t="str">
        <f>LOOKUP(C88,[1]DATOS!$C$2:$C$497,[1]DATOS!$F$2:$F$497)</f>
        <v>OCCIDENTE</v>
      </c>
      <c r="J88" s="17" t="str">
        <f>LOOKUP(C88,[1]DATOS!$C$2:$C$497,[1]DATOS!$G$2:$G$497)</f>
        <v>MARACAIBO</v>
      </c>
      <c r="K88" s="31" t="s">
        <v>36</v>
      </c>
    </row>
    <row r="89" spans="1:11" s="25" customFormat="1" ht="32.450000000000003" customHeight="1">
      <c r="A89" s="18">
        <v>81</v>
      </c>
      <c r="B89" s="17" t="str">
        <f>LOOKUP(C89,[1]DATOS!$C$2:$C$497,[1]DATOS!$B$2:$B$497)</f>
        <v>RICHARD DUQUE</v>
      </c>
      <c r="C89" s="20">
        <v>12619916</v>
      </c>
      <c r="D89" s="17" t="str">
        <f>LOOKUP(C89,[1]DATOS!$C$2:$C$497,[1]DATOS!$D$2:$D$497)</f>
        <v>A75EE6G</v>
      </c>
      <c r="E89" s="17" t="str">
        <f>LOOKUP(D89,[1]DATOS!$A$502:$A$884,[1]DATOS!$B$502:$B$884)</f>
        <v>S/I</v>
      </c>
      <c r="F89" s="27">
        <v>400.44200000000001</v>
      </c>
      <c r="G89" s="27"/>
      <c r="H89" s="30">
        <v>45481</v>
      </c>
      <c r="I89" s="17" t="str">
        <f>LOOKUP(C89,[1]DATOS!$C$2:$C$497,[1]DATOS!$F$2:$F$497)</f>
        <v>OCCIDENTE</v>
      </c>
      <c r="J89" s="17" t="str">
        <f>LOOKUP(C89,[1]DATOS!$C$2:$C$497,[1]DATOS!$G$2:$G$497)</f>
        <v>MARACAIBO</v>
      </c>
      <c r="K89" s="31" t="s">
        <v>39</v>
      </c>
    </row>
    <row r="90" spans="1:11" s="25" customFormat="1" ht="32.450000000000003" customHeight="1">
      <c r="A90" s="18">
        <v>82</v>
      </c>
      <c r="B90" s="17" t="str">
        <f>LOOKUP(C90,[1]DATOS!$C$2:$C$497,[1]DATOS!$B$2:$B$497)</f>
        <v>PEDRO RODRIGUEZ</v>
      </c>
      <c r="C90" s="20">
        <v>11256956</v>
      </c>
      <c r="D90" s="17" t="str">
        <f>LOOKUP(C90,[1]DATOS!$C$2:$C$497,[1]DATOS!$D$2:$D$497)</f>
        <v>A20DT3V</v>
      </c>
      <c r="E90" s="17" t="str">
        <f>LOOKUP(D90,[1]DATOS!$A$502:$A$884,[1]DATOS!$B$502:$B$884)</f>
        <v>S/I</v>
      </c>
      <c r="F90" s="27">
        <v>200.87299999999999</v>
      </c>
      <c r="G90" s="27"/>
      <c r="H90" s="30">
        <v>45481</v>
      </c>
      <c r="I90" s="17" t="str">
        <f>LOOKUP(C90,[1]DATOS!$C$2:$C$497,[1]DATOS!$F$2:$F$497)</f>
        <v>ANDES</v>
      </c>
      <c r="J90" s="17" t="str">
        <f>LOOKUP(C90,[1]DATOS!$C$2:$C$497,[1]DATOS!$G$2:$G$497)</f>
        <v>LA FRIA</v>
      </c>
      <c r="K90" s="31" t="s">
        <v>38</v>
      </c>
    </row>
    <row r="91" spans="1:11" s="25" customFormat="1" ht="32.450000000000003" customHeight="1">
      <c r="A91" s="18">
        <v>83</v>
      </c>
      <c r="B91" s="17" t="str">
        <f>LOOKUP(C91,[1]DATOS!$C$2:$C$497,[1]DATOS!$B$2:$B$497)</f>
        <v>HENRRY DUQUE</v>
      </c>
      <c r="C91" s="20">
        <v>15085820</v>
      </c>
      <c r="D91" s="17" t="str">
        <f>LOOKUP(C91,[1]DATOS!$C$2:$C$497,[1]DATOS!$D$2:$D$497)</f>
        <v>A12DR2K</v>
      </c>
      <c r="E91" s="17" t="str">
        <f>LOOKUP(D91,[1]DATOS!$A$502:$A$884,[1]DATOS!$B$502:$B$884)</f>
        <v>S/I</v>
      </c>
      <c r="F91" s="27">
        <v>300.06700000000001</v>
      </c>
      <c r="G91" s="27"/>
      <c r="H91" s="30">
        <v>45481</v>
      </c>
      <c r="I91" s="17" t="str">
        <f>LOOKUP(C91,[1]DATOS!$C$2:$C$497,[1]DATOS!$F$2:$F$497)</f>
        <v>ANDES</v>
      </c>
      <c r="J91" s="17" t="str">
        <f>LOOKUP(C91,[1]DATOS!$C$2:$C$497,[1]DATOS!$G$2:$G$497)</f>
        <v>SAN CRISTOBAL</v>
      </c>
      <c r="K91" s="31" t="s">
        <v>43</v>
      </c>
    </row>
    <row r="92" spans="1:11" s="25" customFormat="1" ht="32.450000000000003" customHeight="1">
      <c r="A92" s="18">
        <v>84</v>
      </c>
      <c r="B92" s="17" t="str">
        <f>LOOKUP(C92,[1]DATOS!$C$2:$C$497,[1]DATOS!$B$2:$B$497)</f>
        <v>DAGOBERTO CASTRO</v>
      </c>
      <c r="C92" s="20">
        <v>22480541</v>
      </c>
      <c r="D92" s="17" t="str">
        <f>LOOKUP(C92,[1]DATOS!$C$2:$C$497,[1]DATOS!$D$2:$D$497)</f>
        <v>A21DT7V</v>
      </c>
      <c r="E92" s="17" t="str">
        <f>LOOKUP(D92,[1]DATOS!$A$502:$A$884,[1]DATOS!$B$502:$B$884)</f>
        <v>S/I</v>
      </c>
      <c r="F92" s="27">
        <v>300.34699999999998</v>
      </c>
      <c r="G92" s="27"/>
      <c r="H92" s="30">
        <v>45481</v>
      </c>
      <c r="I92" s="17" t="str">
        <f>LOOKUP(C92,[1]DATOS!$C$2:$C$497,[1]DATOS!$F$2:$F$497)</f>
        <v>OCCIDENTE</v>
      </c>
      <c r="J92" s="17" t="str">
        <f>LOOKUP(C92,[1]DATOS!$C$2:$C$497,[1]DATOS!$G$2:$G$497)</f>
        <v>MARACAIBO</v>
      </c>
      <c r="K92" s="31" t="s">
        <v>61</v>
      </c>
    </row>
    <row r="93" spans="1:11" s="25" customFormat="1" ht="32.450000000000003" customHeight="1">
      <c r="A93" s="18">
        <v>85</v>
      </c>
      <c r="B93" s="17" t="str">
        <f>LOOKUP(C93,[1]DATOS!$C$2:$C$497,[1]DATOS!$B$2:$B$497)</f>
        <v>JOSE GONZALEZ</v>
      </c>
      <c r="C93" s="20">
        <v>11249199</v>
      </c>
      <c r="D93" s="17" t="str">
        <f>LOOKUP(C93,[1]DATOS!$C$2:$C$497,[1]DATOS!$D$2:$D$497)</f>
        <v>NS000530</v>
      </c>
      <c r="E93" s="17" t="str">
        <f>LOOKUP(D93,[1]DATOS!$A$502:$A$884,[1]DATOS!$B$502:$B$884)</f>
        <v>S/I</v>
      </c>
      <c r="F93" s="27">
        <v>163.773</v>
      </c>
      <c r="G93" s="27"/>
      <c r="H93" s="30">
        <v>45481</v>
      </c>
      <c r="I93" s="17" t="str">
        <f>LOOKUP(C93,[1]DATOS!$C$2:$C$497,[1]DATOS!$F$2:$F$497)</f>
        <v>OCCIDENTE</v>
      </c>
      <c r="J93" s="17" t="str">
        <f>LOOKUP(C93,[1]DATOS!$C$2:$C$497,[1]DATOS!$G$2:$G$497)</f>
        <v>MARACAIBO</v>
      </c>
      <c r="K93" s="31" t="s">
        <v>36</v>
      </c>
    </row>
    <row r="94" spans="1:11" s="25" customFormat="1" ht="32.450000000000003" customHeight="1">
      <c r="A94" s="18">
        <v>86</v>
      </c>
      <c r="B94" s="17" t="str">
        <f>LOOKUP(C94,[1]DATOS!$C$2:$C$497,[1]DATOS!$B$2:$B$497)</f>
        <v>ALICIO SOTURNO</v>
      </c>
      <c r="C94" s="20">
        <v>10444646</v>
      </c>
      <c r="D94" s="17" t="str">
        <f>LOOKUP(C94,[1]DATOS!$C$2:$C$497,[1]DATOS!$D$2:$D$497)</f>
        <v>DA761834</v>
      </c>
      <c r="E94" s="17" t="str">
        <f>LOOKUP(D94,[1]DATOS!$A$502:$A$884,[1]DATOS!$B$502:$B$884)</f>
        <v>600 LT</v>
      </c>
      <c r="F94" s="27">
        <v>199.78399999999999</v>
      </c>
      <c r="G94" s="27"/>
      <c r="H94" s="30">
        <v>45481</v>
      </c>
      <c r="I94" s="17" t="str">
        <f>LOOKUP(C94,[1]DATOS!$C$2:$C$497,[1]DATOS!$F$2:$F$497)</f>
        <v>OCCIDENTE</v>
      </c>
      <c r="J94" s="17" t="str">
        <f>LOOKUP(C94,[1]DATOS!$C$2:$C$497,[1]DATOS!$G$2:$G$497)</f>
        <v>MARACAIBO</v>
      </c>
      <c r="K94" s="31" t="s">
        <v>36</v>
      </c>
    </row>
    <row r="95" spans="1:11" s="25" customFormat="1" ht="32.450000000000003" customHeight="1">
      <c r="A95" s="18">
        <v>87</v>
      </c>
      <c r="B95" s="17" t="str">
        <f>LOOKUP(C95,[1]DATOS!$C$2:$C$497,[1]DATOS!$B$2:$B$497)</f>
        <v>EDWING MOSQUERA</v>
      </c>
      <c r="C95" s="20">
        <v>15839638</v>
      </c>
      <c r="D95" s="17" t="s">
        <v>62</v>
      </c>
      <c r="E95" s="17" t="str">
        <f>LOOKUP(D95,[1]DATOS!$A$502:$A$884,[1]DATOS!$B$502:$B$884)</f>
        <v>S/I</v>
      </c>
      <c r="F95" s="27">
        <v>131.327</v>
      </c>
      <c r="G95" s="27"/>
      <c r="H95" s="30">
        <v>45481</v>
      </c>
      <c r="I95" s="17" t="str">
        <f>LOOKUP(C95,[1]DATOS!$C$2:$C$497,[1]DATOS!$F$2:$F$497)</f>
        <v>OCCIDENTE</v>
      </c>
      <c r="J95" s="17" t="str">
        <f>LOOKUP(C95,[1]DATOS!$C$2:$C$497,[1]DATOS!$G$2:$G$497)</f>
        <v>MARACAIBO</v>
      </c>
      <c r="K95" s="27" t="s">
        <v>39</v>
      </c>
    </row>
    <row r="96" spans="1:11" s="25" customFormat="1" ht="32.450000000000003" customHeight="1">
      <c r="A96" s="18">
        <v>88</v>
      </c>
      <c r="B96" s="17" t="str">
        <f>LOOKUP(C96,[1]DATOS!$C$2:$C$497,[1]DATOS!$B$2:$B$497)</f>
        <v>ULPIANO ROSALES</v>
      </c>
      <c r="C96" s="20">
        <v>9345481</v>
      </c>
      <c r="D96" s="17" t="str">
        <f>LOOKUP(C96,[1]DATOS!$C$2:$C$497,[1]DATOS!$D$2:$D$497)</f>
        <v>A23DT9V</v>
      </c>
      <c r="E96" s="17" t="str">
        <f>LOOKUP(D96,[1]DATOS!$A$502:$A$884,[1]DATOS!$B$502:$B$884)</f>
        <v>S/I</v>
      </c>
      <c r="F96" s="28">
        <v>200.14699999999999</v>
      </c>
      <c r="G96" s="28"/>
      <c r="H96" s="30">
        <v>45481</v>
      </c>
      <c r="I96" s="17" t="str">
        <f>LOOKUP(C96,[1]DATOS!$C$2:$C$497,[1]DATOS!$F$2:$F$497)</f>
        <v>ANDES</v>
      </c>
      <c r="J96" s="17" t="str">
        <f>LOOKUP(C96,[1]DATOS!$C$2:$C$497,[1]DATOS!$G$2:$G$497)</f>
        <v>LA FRIA</v>
      </c>
      <c r="K96" s="27" t="s">
        <v>38</v>
      </c>
    </row>
    <row r="97" spans="1:11" s="25" customFormat="1" ht="32.450000000000003" customHeight="1">
      <c r="A97" s="18">
        <v>89</v>
      </c>
      <c r="B97" s="17" t="str">
        <f>LOOKUP(C97,[1]DATOS!$C$2:$C$497,[1]DATOS!$B$2:$B$497)</f>
        <v>MISAEL FINOL</v>
      </c>
      <c r="C97" s="20">
        <v>7977558</v>
      </c>
      <c r="D97" s="17" t="str">
        <f>LOOKUP(C97,[1]DATOS!$C$2:$C$497,[1]DATOS!$D$2:$D$497)</f>
        <v>A74EE2G</v>
      </c>
      <c r="E97" s="17" t="s">
        <v>63</v>
      </c>
      <c r="F97" s="27">
        <v>400.09</v>
      </c>
      <c r="G97" s="27"/>
      <c r="H97" s="30">
        <v>45481</v>
      </c>
      <c r="I97" s="17" t="str">
        <f>LOOKUP(C97,[1]DATOS!$C$2:$C$497,[1]DATOS!$F$2:$F$497)</f>
        <v>OCCIDENTE</v>
      </c>
      <c r="J97" s="17" t="str">
        <f>LOOKUP(C97,[1]DATOS!$C$2:$C$497,[1]DATOS!$G$2:$G$497)</f>
        <v>MARACAIBO</v>
      </c>
      <c r="K97" s="27" t="s">
        <v>64</v>
      </c>
    </row>
    <row r="98" spans="1:11" s="25" customFormat="1" ht="32.450000000000003" customHeight="1">
      <c r="A98" s="18">
        <v>90</v>
      </c>
      <c r="B98" s="17" t="str">
        <f>LOOKUP(C98,[1]DATOS!$C$2:$C$497,[1]DATOS!$B$2:$B$497)</f>
        <v>RAFAEL GODOY</v>
      </c>
      <c r="C98" s="20">
        <v>10314554</v>
      </c>
      <c r="D98" s="17" t="s">
        <v>65</v>
      </c>
      <c r="E98" s="17" t="str">
        <f>LOOKUP(D98,[1]DATOS!$A$502:$A$884,[1]DATOS!$B$502:$B$884)</f>
        <v>S/I</v>
      </c>
      <c r="F98" s="27">
        <v>182.68299999999999</v>
      </c>
      <c r="G98" s="27"/>
      <c r="H98" s="30">
        <v>45481</v>
      </c>
      <c r="I98" s="17" t="str">
        <f>LOOKUP(C98,[1]DATOS!$C$2:$C$497,[1]DATOS!$F$2:$F$497)</f>
        <v>OCCIDENTE</v>
      </c>
      <c r="J98" s="17" t="str">
        <f>LOOKUP(C98,[1]DATOS!$C$2:$C$497,[1]DATOS!$G$2:$G$497)</f>
        <v>MARACAIBO</v>
      </c>
      <c r="K98" s="27" t="s">
        <v>36</v>
      </c>
    </row>
    <row r="99" spans="1:11" s="25" customFormat="1" ht="32.450000000000003" customHeight="1">
      <c r="A99" s="18">
        <v>91</v>
      </c>
      <c r="B99" s="17" t="str">
        <f>LOOKUP(C99,[1]DATOS!$C$2:$C$497,[1]DATOS!$B$2:$B$497)</f>
        <v>CARLOS BAPTISTA</v>
      </c>
      <c r="C99" s="20">
        <v>11609937</v>
      </c>
      <c r="D99" s="17" t="str">
        <f>LOOKUP(C99,[1]DATOS!$C$2:$C$497,[1]DATOS!$D$2:$D$497)</f>
        <v>DA761824</v>
      </c>
      <c r="E99" s="17" t="str">
        <f>LOOKUP(D99,[1]DATOS!$A$502:$A$884,[1]DATOS!$B$502:$B$884)</f>
        <v>600 LT</v>
      </c>
      <c r="F99" s="27">
        <v>200.01499999999999</v>
      </c>
      <c r="G99" s="27"/>
      <c r="H99" s="30">
        <v>45481</v>
      </c>
      <c r="I99" s="17" t="str">
        <f>LOOKUP(C99,[1]DATOS!$C$2:$C$497,[1]DATOS!$F$2:$F$497)</f>
        <v>OCCIDENTE</v>
      </c>
      <c r="J99" s="17" t="str">
        <f>LOOKUP(C99,[1]DATOS!$C$2:$C$497,[1]DATOS!$G$2:$G$497)</f>
        <v>MARACAIBO</v>
      </c>
      <c r="K99" s="27" t="s">
        <v>66</v>
      </c>
    </row>
    <row r="100" spans="1:11" s="25" customFormat="1" ht="32.450000000000003" customHeight="1">
      <c r="A100" s="18">
        <v>92</v>
      </c>
      <c r="B100" s="17" t="str">
        <f>LOOKUP(C100,[1]DATOS!$C$2:$C$497,[1]DATOS!$B$2:$B$497)</f>
        <v>MERVIN BAES</v>
      </c>
      <c r="C100" s="20">
        <v>11722347</v>
      </c>
      <c r="D100" s="17" t="str">
        <f>LOOKUP(C100,[1]DATOS!$C$2:$C$497,[1]DATOS!$D$2:$D$497)</f>
        <v>DA753535</v>
      </c>
      <c r="E100" s="17" t="str">
        <f>LOOKUP(D100,[1]DATOS!$A$502:$A$884,[1]DATOS!$B$502:$B$884)</f>
        <v>600 LT</v>
      </c>
      <c r="F100" s="27">
        <v>426.39499999999998</v>
      </c>
      <c r="G100" s="27"/>
      <c r="H100" s="30">
        <v>45481</v>
      </c>
      <c r="I100" s="17" t="str">
        <f>LOOKUP(C100,[1]DATOS!$C$2:$C$497,[1]DATOS!$F$2:$F$497)</f>
        <v>OCCIDENTE</v>
      </c>
      <c r="J100" s="17" t="str">
        <f>LOOKUP(C100,[1]DATOS!$C$2:$C$497,[1]DATOS!$G$2:$G$497)</f>
        <v>MARACAIBO</v>
      </c>
      <c r="K100" s="27" t="s">
        <v>39</v>
      </c>
    </row>
    <row r="101" spans="1:11" s="25" customFormat="1" ht="32.450000000000003" customHeight="1">
      <c r="A101" s="18">
        <v>93</v>
      </c>
      <c r="B101" s="17" t="str">
        <f>LOOKUP(C101,[1]DATOS!$C$2:$C$497,[1]DATOS!$B$2:$B$497)</f>
        <v>TERRY RODRIGUEZ</v>
      </c>
      <c r="C101" s="20">
        <v>7768830</v>
      </c>
      <c r="D101" s="17" t="str">
        <f>LOOKUP(C101,[1]DATOS!$C$2:$C$497,[1]DATOS!$D$2:$D$497)</f>
        <v>DA761701</v>
      </c>
      <c r="E101" s="17" t="str">
        <f>LOOKUP(D101,[1]DATOS!$A$502:$A$884,[1]DATOS!$B$502:$B$884)</f>
        <v>600 LT</v>
      </c>
      <c r="F101" s="27">
        <v>200.851</v>
      </c>
      <c r="G101" s="27"/>
      <c r="H101" s="30">
        <v>45481</v>
      </c>
      <c r="I101" s="17" t="str">
        <f>LOOKUP(C101,[1]DATOS!$C$2:$C$497,[1]DATOS!$F$2:$F$497)</f>
        <v>OCCIDENTE</v>
      </c>
      <c r="J101" s="17" t="str">
        <f>LOOKUP(C101,[1]DATOS!$C$2:$C$497,[1]DATOS!$G$2:$G$497)</f>
        <v>MARACAIBO</v>
      </c>
      <c r="K101" s="27" t="s">
        <v>36</v>
      </c>
    </row>
    <row r="102" spans="1:11" s="25" customFormat="1" ht="32.450000000000003" customHeight="1">
      <c r="A102" s="18">
        <v>94</v>
      </c>
      <c r="B102" s="17" t="str">
        <f>LOOKUP(C102,[1]DATOS!$C$2:$C$497,[1]DATOS!$B$2:$B$497)</f>
        <v>ALEJANDRO QUERO</v>
      </c>
      <c r="C102" s="20">
        <v>13209760</v>
      </c>
      <c r="D102" s="17" t="str">
        <f>LOOKUP(C102,[1]DATOS!$C$2:$C$497,[1]DATOS!$D$2:$D$497)</f>
        <v>DA753561</v>
      </c>
      <c r="E102" s="17" t="str">
        <f>LOOKUP(D102,[1]DATOS!$A$502:$A$884,[1]DATOS!$B$502:$B$884)</f>
        <v>600 LT</v>
      </c>
      <c r="F102" s="27">
        <v>250.94900000000001</v>
      </c>
      <c r="G102" s="27"/>
      <c r="H102" s="30">
        <v>45481</v>
      </c>
      <c r="I102" s="17" t="str">
        <f>LOOKUP(C102,[1]DATOS!$C$2:$C$497,[1]DATOS!$F$2:$F$497)</f>
        <v>OCCIDENTE</v>
      </c>
      <c r="J102" s="17" t="str">
        <f>LOOKUP(C102,[1]DATOS!$C$2:$C$497,[1]DATOS!$G$2:$G$497)</f>
        <v>MARACAIBO</v>
      </c>
      <c r="K102" s="27" t="s">
        <v>44</v>
      </c>
    </row>
    <row r="103" spans="1:11" s="25" customFormat="1" ht="32.450000000000003" customHeight="1">
      <c r="A103" s="18">
        <v>95</v>
      </c>
      <c r="B103" s="17" t="str">
        <f>LOOKUP(C103,[1]DATOS!$C$2:$C$497,[1]DATOS!$B$2:$B$497)</f>
        <v xml:space="preserve">  EDGAR ALEXANDER CAMPO </v>
      </c>
      <c r="C103" s="20">
        <v>13590749</v>
      </c>
      <c r="D103" s="17" t="str">
        <f>LOOKUP(C103,[1]DATOS!$C$2:$C$497,[1]DATOS!$D$2:$D$497)</f>
        <v>A44EB1P</v>
      </c>
      <c r="E103" s="17" t="str">
        <f>LOOKUP(D103,[1]DATOS!$A$502:$A$884,[1]DATOS!$B$502:$B$884)</f>
        <v>S/I</v>
      </c>
      <c r="F103" s="27">
        <v>150.43100000000001</v>
      </c>
      <c r="G103" s="27"/>
      <c r="H103" s="30">
        <v>45481</v>
      </c>
      <c r="I103" s="17" t="str">
        <f>LOOKUP(C103,[1]DATOS!$C$2:$C$497,[1]DATOS!$F$2:$F$497)</f>
        <v>ANDES</v>
      </c>
      <c r="J103" s="17" t="str">
        <f>LOOKUP(C103,[1]DATOS!$C$2:$C$497,[1]DATOS!$G$2:$G$497)</f>
        <v>SAN CRISTOBAL</v>
      </c>
      <c r="K103" s="27" t="s">
        <v>67</v>
      </c>
    </row>
    <row r="104" spans="1:11" s="25" customFormat="1" ht="32.450000000000003" customHeight="1">
      <c r="A104" s="18">
        <v>96</v>
      </c>
      <c r="B104" s="17" t="str">
        <f>LOOKUP(C104,[1]DATOS!$C$2:$C$497,[1]DATOS!$B$2:$B$497)</f>
        <v>JHONNY NUÑEZ</v>
      </c>
      <c r="C104" s="20">
        <v>11319638</v>
      </c>
      <c r="D104" s="17" t="s">
        <v>68</v>
      </c>
      <c r="E104" s="17" t="str">
        <f>LOOKUP(D104,[1]DATOS!$A$502:$A$884,[1]DATOS!$B$502:$B$884)</f>
        <v>S/I</v>
      </c>
      <c r="F104" s="28">
        <v>60.917999999999999</v>
      </c>
      <c r="G104" s="28"/>
      <c r="H104" s="30">
        <v>45481</v>
      </c>
      <c r="I104" s="17" t="str">
        <f>LOOKUP(C104,[1]DATOS!$C$2:$C$497,[1]DATOS!$F$2:$F$497)</f>
        <v>OCCIDENTE</v>
      </c>
      <c r="J104" s="17" t="str">
        <f>LOOKUP(C104,[1]DATOS!$C$2:$C$497,[1]DATOS!$G$2:$G$497)</f>
        <v>VALERA</v>
      </c>
      <c r="K104" s="27" t="s">
        <v>45</v>
      </c>
    </row>
    <row r="105" spans="1:11" s="25" customFormat="1" ht="32.450000000000003" customHeight="1">
      <c r="A105" s="18">
        <v>97</v>
      </c>
      <c r="B105" s="17" t="str">
        <f>LOOKUP(C105,[1]DATOS!$C$2:$C$497,[1]DATOS!$B$2:$B$497)</f>
        <v>HERNAN MORILLO</v>
      </c>
      <c r="C105" s="20">
        <v>11867262</v>
      </c>
      <c r="D105" s="17" t="str">
        <f>LOOKUP(C105,[1]DATOS!$C$2:$C$497,[1]DATOS!$D$2:$D$497)</f>
        <v>DA753530</v>
      </c>
      <c r="E105" s="17" t="str">
        <f>LOOKUP(D105,[1]DATOS!$A$502:$A$884,[1]DATOS!$B$502:$B$884)</f>
        <v>600 LT</v>
      </c>
      <c r="F105" s="28">
        <v>407.58800000000002</v>
      </c>
      <c r="G105" s="28"/>
      <c r="H105" s="30">
        <v>45481</v>
      </c>
      <c r="I105" s="17" t="str">
        <f>LOOKUP(C105,[1]DATOS!$C$2:$C$497,[1]DATOS!$F$2:$F$497)</f>
        <v>OCCIDENTE</v>
      </c>
      <c r="J105" s="17" t="str">
        <f>LOOKUP(C105,[1]DATOS!$C$2:$C$497,[1]DATOS!$G$2:$G$497)</f>
        <v>MARACAIBO</v>
      </c>
      <c r="K105" s="27" t="s">
        <v>36</v>
      </c>
    </row>
    <row r="106" spans="1:11" s="25" customFormat="1" ht="32.450000000000003" customHeight="1">
      <c r="A106" s="18">
        <v>98</v>
      </c>
      <c r="B106" s="17" t="str">
        <f>LOOKUP(C106,[1]DATOS!$C$2:$C$497,[1]DATOS!$B$2:$B$497)</f>
        <v>FELIX MANZANEDA</v>
      </c>
      <c r="C106" s="20">
        <v>11389096</v>
      </c>
      <c r="D106" s="17" t="str">
        <f>LOOKUP(C106,[1]DATOS!$C$2:$C$497,[1]DATOS!$D$2:$D$497)</f>
        <v>DA746035</v>
      </c>
      <c r="E106" s="17" t="str">
        <f>LOOKUP(D106,[1]DATOS!$A$502:$A$884,[1]DATOS!$B$502:$B$884)</f>
        <v>600 LT</v>
      </c>
      <c r="F106" s="28">
        <v>399.04399999999998</v>
      </c>
      <c r="G106" s="28"/>
      <c r="H106" s="30">
        <v>45481</v>
      </c>
      <c r="I106" s="17" t="str">
        <f>LOOKUP(C106,[1]DATOS!$C$2:$C$497,[1]DATOS!$F$2:$F$497)</f>
        <v>OCCIDENTE</v>
      </c>
      <c r="J106" s="17" t="str">
        <f>LOOKUP(C106,[1]DATOS!$C$2:$C$497,[1]DATOS!$G$2:$G$497)</f>
        <v>MARACAIBO</v>
      </c>
      <c r="K106" s="27" t="s">
        <v>39</v>
      </c>
    </row>
    <row r="107" spans="1:11" s="25" customFormat="1" ht="32.450000000000003" customHeight="1">
      <c r="A107" s="18">
        <v>99</v>
      </c>
      <c r="B107" s="17" t="str">
        <f>LOOKUP(C107,[1]DATOS!$C$2:$C$497,[1]DATOS!$B$2:$B$497)</f>
        <v xml:space="preserve">  JONATHA CHAPARRO</v>
      </c>
      <c r="C107" s="20">
        <v>14522301</v>
      </c>
      <c r="D107" s="17" t="str">
        <f>LOOKUP(C107,[1]DATOS!$C$2:$C$497,[1]DATOS!$D$2:$D$497)</f>
        <v>DA761381</v>
      </c>
      <c r="E107" s="17" t="str">
        <f>LOOKUP(D107,[1]DATOS!$A$502:$A$884,[1]DATOS!$B$502:$B$884)</f>
        <v>600 LT</v>
      </c>
      <c r="F107" s="28">
        <v>409.2</v>
      </c>
      <c r="G107" s="28"/>
      <c r="H107" s="30">
        <v>45481</v>
      </c>
      <c r="I107" s="17" t="str">
        <f>LOOKUP(C107,[1]DATOS!$C$2:$C$497,[1]DATOS!$F$2:$F$497)</f>
        <v>OCCIDENTE</v>
      </c>
      <c r="J107" s="17" t="str">
        <f>LOOKUP(C107,[1]DATOS!$C$2:$C$497,[1]DATOS!$G$2:$G$497)</f>
        <v>MARACAIBO</v>
      </c>
      <c r="K107" s="27" t="s">
        <v>39</v>
      </c>
    </row>
    <row r="108" spans="1:11" s="25" customFormat="1" ht="32.450000000000003" customHeight="1">
      <c r="A108" s="18">
        <v>100</v>
      </c>
      <c r="B108" s="17" t="str">
        <f>LOOKUP(C108,[1]DATOS!$C$2:$C$497,[1]DATOS!$B$2:$B$497)</f>
        <v>VICTOR SOSA</v>
      </c>
      <c r="C108" s="20">
        <v>10038529</v>
      </c>
      <c r="D108" s="17" t="str">
        <f>LOOKUP(C108,[1]DATOS!$C$2:$C$497,[1]DATOS!$D$2:$D$497)</f>
        <v>A40EE5G</v>
      </c>
      <c r="E108" s="17" t="str">
        <f>LOOKUP(D108,[1]DATOS!$A$502:$A$884,[1]DATOS!$B$502:$B$884)</f>
        <v>S/I</v>
      </c>
      <c r="F108" s="27">
        <v>300.26100000000002</v>
      </c>
      <c r="G108" s="27"/>
      <c r="H108" s="30">
        <v>45481</v>
      </c>
      <c r="I108" s="17" t="str">
        <f>LOOKUP(C108,[1]DATOS!$C$2:$C$497,[1]DATOS!$F$2:$F$497)</f>
        <v>OCCIDENTE</v>
      </c>
      <c r="J108" s="17" t="str">
        <f>LOOKUP(C108,[1]DATOS!$C$2:$C$497,[1]DATOS!$G$2:$G$497)</f>
        <v>VALERA</v>
      </c>
      <c r="K108" s="31" t="s">
        <v>46</v>
      </c>
    </row>
    <row r="109" spans="1:11" s="25" customFormat="1" ht="32.450000000000003" customHeight="1">
      <c r="A109" s="24"/>
    </row>
    <row r="110" spans="1:11" s="25" customFormat="1" ht="32.450000000000003" customHeight="1">
      <c r="A110" s="18" t="s">
        <v>10</v>
      </c>
      <c r="B110" s="26" t="s">
        <v>0</v>
      </c>
      <c r="C110" s="26" t="s">
        <v>1</v>
      </c>
      <c r="D110" s="26" t="s">
        <v>2</v>
      </c>
      <c r="E110" s="26" t="s">
        <v>3</v>
      </c>
      <c r="F110" s="26" t="s">
        <v>4</v>
      </c>
      <c r="G110" s="26" t="s">
        <v>5</v>
      </c>
      <c r="H110" s="26" t="s">
        <v>11</v>
      </c>
      <c r="I110" s="26" t="s">
        <v>7</v>
      </c>
      <c r="J110" s="26" t="s">
        <v>8</v>
      </c>
      <c r="K110" s="18" t="s">
        <v>9</v>
      </c>
    </row>
    <row r="111" spans="1:11" s="25" customFormat="1" ht="32.450000000000003" customHeight="1">
      <c r="A111" s="18">
        <v>1</v>
      </c>
      <c r="B111" s="17" t="str">
        <f>LOOKUP(C111,[1]DATOS!$C$2:$C$497,[1]DATOS!$B$2:$B$497)</f>
        <v>ENI FERNANDEZ</v>
      </c>
      <c r="C111" s="20">
        <v>6834834</v>
      </c>
      <c r="D111" s="17" t="str">
        <f>LOOKUP(C111,[1]DATOS!$C$2:$C$497,[1]DATOS!$D$2:$D$497)</f>
        <v>NS000481</v>
      </c>
      <c r="E111" s="17" t="str">
        <f>LOOKUP(D111,[1]DATOS!$A$502:$A$884,[1]DATOS!$B$502:$B$884)</f>
        <v>S/I</v>
      </c>
      <c r="F111" s="27">
        <v>116.53700000000001</v>
      </c>
      <c r="G111" s="27"/>
      <c r="H111" s="30">
        <v>45481</v>
      </c>
      <c r="I111" s="17" t="str">
        <f>LOOKUP(C111,[1]DATOS!$C$2:$C$497,[1]DATOS!$F$2:$F$497)</f>
        <v>OCCIDENTE</v>
      </c>
      <c r="J111" s="17" t="str">
        <f>LOOKUP(C111,[1]DATOS!$C$2:$C$497,[1]DATOS!$G$2:$G$497)</f>
        <v>MARACAIBO</v>
      </c>
      <c r="K111" s="31" t="s">
        <v>36</v>
      </c>
    </row>
    <row r="112" spans="1:11" s="25" customFormat="1" ht="32.450000000000003" customHeight="1">
      <c r="A112" s="18">
        <v>2</v>
      </c>
      <c r="B112" s="17" t="str">
        <f>LOOKUP(C112,[1]DATOS!$C$2:$C$497,[1]DATOS!$B$2:$B$497)</f>
        <v>ALVARO CHAVEZ</v>
      </c>
      <c r="C112" s="20">
        <v>13512964</v>
      </c>
      <c r="D112" s="17" t="str">
        <f>LOOKUP(C112,[1]DATOS!$C$2:$C$497,[1]DATOS!$D$2:$D$497)</f>
        <v>DA761657</v>
      </c>
      <c r="E112" s="17" t="str">
        <f>LOOKUP(D112,[1]DATOS!$A$502:$A$884,[1]DATOS!$B$502:$B$884)</f>
        <v>600 LT</v>
      </c>
      <c r="F112" s="27">
        <v>391.767</v>
      </c>
      <c r="G112" s="27"/>
      <c r="H112" s="30">
        <v>45481</v>
      </c>
      <c r="I112" s="17" t="str">
        <f>LOOKUP(C112,[1]DATOS!$C$2:$C$497,[1]DATOS!$F$2:$F$497)</f>
        <v>OCCIDENTE</v>
      </c>
      <c r="J112" s="17" t="str">
        <f>LOOKUP(C112,[1]DATOS!$C$2:$C$497,[1]DATOS!$G$2:$G$497)</f>
        <v>MARACAIBO</v>
      </c>
      <c r="K112" s="31" t="s">
        <v>39</v>
      </c>
    </row>
    <row r="113" spans="1:11" s="25" customFormat="1" ht="32.450000000000003" customHeight="1">
      <c r="A113" s="18">
        <v>3</v>
      </c>
      <c r="B113" s="17" t="str">
        <f>LOOKUP(C113,[1]DATOS!$C$2:$C$497,[1]DATOS!$B$2:$B$497)</f>
        <v>EDIS SANCHEZ</v>
      </c>
      <c r="C113" s="20">
        <v>11472346</v>
      </c>
      <c r="D113" s="17" t="str">
        <f>LOOKUP(C113,[1]DATOS!$C$2:$C$497,[1]DATOS!$D$2:$D$497)</f>
        <v>A47EB5P</v>
      </c>
      <c r="E113" s="17" t="str">
        <f>LOOKUP(D113,[1]DATOS!$A$502:$A$884,[1]DATOS!$B$502:$B$884)</f>
        <v>S/I</v>
      </c>
      <c r="F113" s="27">
        <v>400.911</v>
      </c>
      <c r="G113" s="27"/>
      <c r="H113" s="30">
        <v>45481</v>
      </c>
      <c r="I113" s="17" t="str">
        <f>LOOKUP(C113,[1]DATOS!$C$2:$C$497,[1]DATOS!$F$2:$F$497)</f>
        <v>OCCIDENTE</v>
      </c>
      <c r="J113" s="17" t="str">
        <f>LOOKUP(C113,[1]DATOS!$C$2:$C$497,[1]DATOS!$G$2:$G$497)</f>
        <v>MARACAIBO</v>
      </c>
      <c r="K113" s="31" t="s">
        <v>39</v>
      </c>
    </row>
    <row r="114" spans="1:11" s="25" customFormat="1" ht="32.450000000000003" customHeight="1">
      <c r="A114" s="18">
        <v>4</v>
      </c>
      <c r="B114" s="17" t="str">
        <f>LOOKUP(C114,[1]DATOS!$C$2:$C$497,[1]DATOS!$B$2:$B$497)</f>
        <v>HENRY VILLALOBOS</v>
      </c>
      <c r="C114" s="20">
        <v>10413505</v>
      </c>
      <c r="D114" s="17" t="str">
        <f>LOOKUP(C114,[1]DATOS!$C$2:$C$497,[1]DATOS!$D$2:$D$497)</f>
        <v>A72EE0G</v>
      </c>
      <c r="E114" s="17" t="str">
        <f>LOOKUP(D114,[1]DATOS!$A$502:$A$884,[1]DATOS!$B$502:$B$884)</f>
        <v>S/I</v>
      </c>
      <c r="F114" s="27">
        <v>480.048</v>
      </c>
      <c r="G114" s="27"/>
      <c r="H114" s="30">
        <v>45481</v>
      </c>
      <c r="I114" s="17" t="str">
        <f>LOOKUP(C114,[1]DATOS!$C$2:$C$497,[1]DATOS!$F$2:$F$497)</f>
        <v>OCCIDENTE</v>
      </c>
      <c r="J114" s="17" t="str">
        <f>LOOKUP(C114,[1]DATOS!$C$2:$C$497,[1]DATOS!$G$2:$G$497)</f>
        <v>MARACAIBO</v>
      </c>
      <c r="K114" s="31" t="s">
        <v>39</v>
      </c>
    </row>
    <row r="115" spans="1:11" s="25" customFormat="1" ht="32.450000000000003" customHeight="1">
      <c r="A115" s="18">
        <v>5</v>
      </c>
      <c r="B115" s="17" t="str">
        <f>LOOKUP(C115,[1]DATOS!$C$2:$C$497,[1]DATOS!$B$2:$B$497)</f>
        <v>EDIXON AZUAJE</v>
      </c>
      <c r="C115" s="20">
        <v>17093646</v>
      </c>
      <c r="D115" s="17" t="str">
        <f>LOOKUP(C115,[1]DATOS!$C$2:$C$497,[1]DATOS!$D$2:$D$497)</f>
        <v>A43EE1G</v>
      </c>
      <c r="E115" s="17" t="str">
        <f>LOOKUP(D115,[1]DATOS!$A$502:$A$884,[1]DATOS!$B$502:$B$884)</f>
        <v>S/I</v>
      </c>
      <c r="F115" s="27">
        <v>200.51</v>
      </c>
      <c r="G115" s="27"/>
      <c r="H115" s="30">
        <v>45481</v>
      </c>
      <c r="I115" s="17" t="str">
        <f>LOOKUP(C115,[1]DATOS!$C$2:$C$497,[1]DATOS!$F$2:$F$497)</f>
        <v>OCCIDENTE</v>
      </c>
      <c r="J115" s="17" t="str">
        <f>LOOKUP(C115,[1]DATOS!$C$2:$C$497,[1]DATOS!$G$2:$G$497)</f>
        <v>VALERA</v>
      </c>
      <c r="K115" s="31" t="s">
        <v>45</v>
      </c>
    </row>
    <row r="116" spans="1:11" s="25" customFormat="1" ht="32.450000000000003" customHeight="1">
      <c r="A116" s="18">
        <v>6</v>
      </c>
      <c r="B116" s="17" t="str">
        <f>LOOKUP(C116,[1]DATOS!$C$2:$C$497,[1]DATOS!$B$2:$B$497)</f>
        <v>FRANKLIN PITA</v>
      </c>
      <c r="C116" s="20">
        <v>11668284</v>
      </c>
      <c r="D116" s="17" t="str">
        <f>LOOKUP(C116,[1]DATOS!$C$2:$C$497,[1]DATOS!$D$2:$D$497)</f>
        <v>A82DR7M</v>
      </c>
      <c r="E116" s="17" t="str">
        <f>LOOKUP(D116,[1]DATOS!$A$502:$A$884,[1]DATOS!$B$502:$B$884)</f>
        <v>S/I</v>
      </c>
      <c r="F116" s="27">
        <v>300.99900000000002</v>
      </c>
      <c r="G116" s="27"/>
      <c r="H116" s="30">
        <v>45481</v>
      </c>
      <c r="I116" s="17" t="str">
        <f>LOOKUP(C116,[1]DATOS!$C$2:$C$497,[1]DATOS!$F$2:$F$497)</f>
        <v>ANDES</v>
      </c>
      <c r="J116" s="17" t="str">
        <f>LOOKUP(C116,[1]DATOS!$C$2:$C$497,[1]DATOS!$G$2:$G$497)</f>
        <v>SAN CRISTOBAL</v>
      </c>
      <c r="K116" s="31" t="s">
        <v>43</v>
      </c>
    </row>
    <row r="117" spans="1:11" s="25" customFormat="1" ht="32.450000000000003" customHeight="1">
      <c r="A117" s="18">
        <v>7</v>
      </c>
      <c r="B117" s="17" t="str">
        <f>LOOKUP(C117,[1]DATOS!$C$2:$C$497,[1]DATOS!$B$2:$B$497)</f>
        <v>WILLIAM GARCIA</v>
      </c>
      <c r="C117" s="20">
        <v>8104930</v>
      </c>
      <c r="D117" s="17" t="str">
        <f>LOOKUP(C117,[1]DATOS!$C$2:$C$497,[1]DATOS!$D$2:$D$497)</f>
        <v>A25DT0V</v>
      </c>
      <c r="E117" s="17" t="str">
        <f>LOOKUP(D117,[1]DATOS!$A$502:$A$884,[1]DATOS!$B$502:$B$884)</f>
        <v>S/I</v>
      </c>
      <c r="F117" s="27">
        <v>200.196</v>
      </c>
      <c r="G117" s="27"/>
      <c r="H117" s="30">
        <v>45481</v>
      </c>
      <c r="I117" s="17" t="str">
        <f>LOOKUP(C117,[1]DATOS!$C$2:$C$497,[1]DATOS!$F$2:$F$497)</f>
        <v>ANDES</v>
      </c>
      <c r="J117" s="17" t="str">
        <f>LOOKUP(C117,[1]DATOS!$C$2:$C$497,[1]DATOS!$G$2:$G$497)</f>
        <v>LA FRIA</v>
      </c>
      <c r="K117" s="31" t="s">
        <v>42</v>
      </c>
    </row>
    <row r="118" spans="1:11" s="25" customFormat="1" ht="32.450000000000003" customHeight="1">
      <c r="A118" s="18">
        <v>8</v>
      </c>
      <c r="B118" s="17" t="str">
        <f>LOOKUP(C118,[1]DATOS!$C$2:$C$497,[1]DATOS!$B$2:$B$497)</f>
        <v>LUIS CARDOZO</v>
      </c>
      <c r="C118" s="20">
        <v>14306612</v>
      </c>
      <c r="D118" s="17" t="str">
        <f>LOOKUP(C118,[1]DATOS!$C$2:$C$497,[1]DATOS!$D$2:$D$497)</f>
        <v>A47EB7P</v>
      </c>
      <c r="E118" s="17" t="str">
        <f>LOOKUP(D118,[1]DATOS!$A$502:$A$884,[1]DATOS!$B$502:$B$884)</f>
        <v>S/I</v>
      </c>
      <c r="F118" s="27">
        <v>250.67099999999999</v>
      </c>
      <c r="G118" s="27"/>
      <c r="H118" s="30">
        <v>45481</v>
      </c>
      <c r="I118" s="17" t="str">
        <f>LOOKUP(C118,[1]DATOS!$C$2:$C$497,[1]DATOS!$F$2:$F$497)</f>
        <v>OCCIDENTE</v>
      </c>
      <c r="J118" s="17" t="str">
        <f>LOOKUP(C118,[1]DATOS!$C$2:$C$497,[1]DATOS!$G$2:$G$497)</f>
        <v>MARACAIBO</v>
      </c>
      <c r="K118" s="31" t="s">
        <v>51</v>
      </c>
    </row>
    <row r="119" spans="1:11" s="25" customFormat="1" ht="32.450000000000003" customHeight="1">
      <c r="A119" s="18">
        <v>9</v>
      </c>
      <c r="B119" s="17" t="str">
        <f>LOOKUP(C119,[1]DATOS!$C$2:$C$497,[1]DATOS!$B$2:$B$497)</f>
        <v>JAIRO GARRIDO</v>
      </c>
      <c r="C119" s="20">
        <v>7900819</v>
      </c>
      <c r="D119" s="17" t="str">
        <f>LOOKUP(C119,[1]DATOS!$C$2:$C$497,[1]DATOS!$D$2:$D$497)</f>
        <v>DA724028</v>
      </c>
      <c r="E119" s="17" t="str">
        <f>LOOKUP(D119,[1]DATOS!$A$502:$A$884,[1]DATOS!$B$502:$B$884)</f>
        <v>600 LT</v>
      </c>
      <c r="F119" s="27">
        <v>300.74099999999999</v>
      </c>
      <c r="G119" s="27"/>
      <c r="H119" s="30">
        <v>45481</v>
      </c>
      <c r="I119" s="17" t="str">
        <f>LOOKUP(C119,[1]DATOS!$C$2:$C$497,[1]DATOS!$F$2:$F$497)</f>
        <v>ANDES</v>
      </c>
      <c r="J119" s="17" t="str">
        <f>LOOKUP(C119,[1]DATOS!$C$2:$C$497,[1]DATOS!$G$2:$G$497)</f>
        <v>SAN CRISTOBAL</v>
      </c>
      <c r="K119" s="31" t="s">
        <v>43</v>
      </c>
    </row>
    <row r="120" spans="1:11" s="25" customFormat="1" ht="32.450000000000003" customHeight="1">
      <c r="A120" s="18">
        <v>10</v>
      </c>
      <c r="B120" s="17" t="str">
        <f>LOOKUP(C120,[1]DATOS!$C$2:$C$497,[1]DATOS!$B$2:$B$497)</f>
        <v>RAFAEL ROJAS</v>
      </c>
      <c r="C120" s="20">
        <v>18095674</v>
      </c>
      <c r="D120" s="17" t="str">
        <f>LOOKUP(C120,[1]DATOS!$C$2:$C$497,[1]DATOS!$D$2:$D$497)</f>
        <v>A40EE4G</v>
      </c>
      <c r="E120" s="17" t="str">
        <f>LOOKUP(D120,[1]DATOS!$A$502:$A$884,[1]DATOS!$B$502:$B$884)</f>
        <v>S/I</v>
      </c>
      <c r="F120" s="27">
        <v>200.03299999999999</v>
      </c>
      <c r="G120" s="27"/>
      <c r="H120" s="30">
        <v>45481</v>
      </c>
      <c r="I120" s="17" t="str">
        <f>LOOKUP(C120,[1]DATOS!$C$2:$C$497,[1]DATOS!$F$2:$F$497)</f>
        <v>OCCIDENTE</v>
      </c>
      <c r="J120" s="17" t="str">
        <f>LOOKUP(C120,[1]DATOS!$C$2:$C$497,[1]DATOS!$G$2:$G$497)</f>
        <v>VALERA</v>
      </c>
      <c r="K120" s="31" t="s">
        <v>45</v>
      </c>
    </row>
    <row r="121" spans="1:11" s="25" customFormat="1" ht="32.450000000000003" customHeight="1">
      <c r="A121" s="18">
        <v>11</v>
      </c>
      <c r="B121" s="17" t="str">
        <f>LOOKUP(C121,[1]DATOS!$C$2:$C$497,[1]DATOS!$B$2:$B$497)</f>
        <v>JOSE RAMIREZ</v>
      </c>
      <c r="C121" s="20">
        <v>9344408</v>
      </c>
      <c r="D121" s="17" t="str">
        <f>LOOKUP(C121,[1]DATOS!$C$2:$C$497,[1]DATOS!$D$2:$D$497)</f>
        <v>A28DT5V</v>
      </c>
      <c r="E121" s="17" t="str">
        <f>LOOKUP(D121,[1]DATOS!$A$502:$A$884,[1]DATOS!$B$502:$B$884)</f>
        <v>S/I</v>
      </c>
      <c r="F121" s="27">
        <v>200.28700000000001</v>
      </c>
      <c r="G121" s="27"/>
      <c r="H121" s="30">
        <v>45481</v>
      </c>
      <c r="I121" s="17" t="str">
        <f>LOOKUP(C121,[1]DATOS!$C$2:$C$497,[1]DATOS!$F$2:$F$497)</f>
        <v>ANDES</v>
      </c>
      <c r="J121" s="17" t="str">
        <f>LOOKUP(C121,[1]DATOS!$C$2:$C$497,[1]DATOS!$G$2:$G$497)</f>
        <v>LA FRIA</v>
      </c>
      <c r="K121" s="31" t="s">
        <v>42</v>
      </c>
    </row>
    <row r="122" spans="1:11" s="25" customFormat="1" ht="32.450000000000003" customHeight="1">
      <c r="A122" s="18">
        <v>12</v>
      </c>
      <c r="B122" s="17" t="str">
        <f>LOOKUP(C122,[1]DATOS!$C$2:$C$497,[1]DATOS!$B$2:$B$497)</f>
        <v>ORLANDO ROMERO</v>
      </c>
      <c r="C122" s="20">
        <v>11292132</v>
      </c>
      <c r="D122" s="17" t="str">
        <f>LOOKUP(C122,[1]DATOS!$C$2:$C$497,[1]DATOS!$D$2:$D$497)</f>
        <v>DA761798</v>
      </c>
      <c r="E122" s="17" t="str">
        <f>LOOKUP(D122,[1]DATOS!$A$502:$A$884,[1]DATOS!$B$502:$B$884)</f>
        <v>600 LT</v>
      </c>
      <c r="F122" s="27">
        <v>488.45400000000001</v>
      </c>
      <c r="G122" s="27"/>
      <c r="H122" s="30">
        <v>45481</v>
      </c>
      <c r="I122" s="17" t="str">
        <f>LOOKUP(C122,[1]DATOS!$C$2:$C$497,[1]DATOS!$F$2:$F$497)</f>
        <v>OCCIDENTE</v>
      </c>
      <c r="J122" s="17" t="str">
        <f>LOOKUP(C122,[1]DATOS!$C$2:$C$497,[1]DATOS!$G$2:$G$497)</f>
        <v>MARACAIBO</v>
      </c>
      <c r="K122" s="31" t="s">
        <v>36</v>
      </c>
    </row>
    <row r="123" spans="1:11" s="25" customFormat="1" ht="32.450000000000003" customHeight="1">
      <c r="A123" s="18">
        <v>13</v>
      </c>
      <c r="B123" s="17" t="str">
        <f>LOOKUP(C123,[1]DATOS!$C$2:$C$497,[1]DATOS!$B$2:$B$497)</f>
        <v>FREDDY SEGOVIA</v>
      </c>
      <c r="C123" s="20">
        <v>8104547</v>
      </c>
      <c r="D123" s="17" t="str">
        <f>LOOKUP(C123,[1]DATOS!$C$2:$C$497,[1]DATOS!$D$2:$D$497)</f>
        <v>A23DT8V</v>
      </c>
      <c r="E123" s="17" t="str">
        <f>LOOKUP(D123,[1]DATOS!$A$502:$A$884,[1]DATOS!$B$502:$B$884)</f>
        <v>S/I</v>
      </c>
      <c r="F123" s="27">
        <v>200.21600000000001</v>
      </c>
      <c r="G123" s="27"/>
      <c r="H123" s="30">
        <v>45481</v>
      </c>
      <c r="I123" s="17" t="str">
        <f>LOOKUP(C123,[1]DATOS!$C$2:$C$497,[1]DATOS!$F$2:$F$497)</f>
        <v>ANDES</v>
      </c>
      <c r="J123" s="17" t="str">
        <f>LOOKUP(C123,[1]DATOS!$C$2:$C$497,[1]DATOS!$G$2:$G$497)</f>
        <v>LA FRIA</v>
      </c>
      <c r="K123" s="31" t="s">
        <v>42</v>
      </c>
    </row>
    <row r="124" spans="1:11" s="25" customFormat="1" ht="32.450000000000003" customHeight="1">
      <c r="A124" s="18">
        <v>14</v>
      </c>
      <c r="B124" s="17" t="str">
        <f>LOOKUP(C124,[1]DATOS!$C$2:$C$497,[1]DATOS!$B$2:$B$497)</f>
        <v>JOSE GONZALES</v>
      </c>
      <c r="C124" s="20">
        <v>10602572</v>
      </c>
      <c r="D124" s="17" t="str">
        <f>LOOKUP(C124,[1]DATOS!$C$2:$C$497,[1]DATOS!$D$2:$D$497)</f>
        <v>DA753559</v>
      </c>
      <c r="E124" s="17" t="str">
        <f>LOOKUP(D124,[1]DATOS!$A$502:$A$884,[1]DATOS!$B$502:$B$884)</f>
        <v>600 LT</v>
      </c>
      <c r="F124" s="27">
        <v>250.20599999999999</v>
      </c>
      <c r="G124" s="27"/>
      <c r="H124" s="30">
        <v>45481</v>
      </c>
      <c r="I124" s="17" t="str">
        <f>LOOKUP(C124,[1]DATOS!$C$2:$C$497,[1]DATOS!$F$2:$F$497)</f>
        <v>OCCIDENTE</v>
      </c>
      <c r="J124" s="17" t="str">
        <f>LOOKUP(C124,[1]DATOS!$C$2:$C$497,[1]DATOS!$G$2:$G$497)</f>
        <v>MARACAIBO</v>
      </c>
      <c r="K124" s="31" t="s">
        <v>44</v>
      </c>
    </row>
    <row r="125" spans="1:11" s="25" customFormat="1" ht="32.450000000000003" customHeight="1">
      <c r="A125" s="18">
        <v>15</v>
      </c>
      <c r="B125" s="17" t="str">
        <f>LOOKUP(C125,[1]DATOS!$C$2:$C$497,[1]DATOS!$B$2:$B$497)</f>
        <v>RAFAEL RINCON</v>
      </c>
      <c r="C125" s="20">
        <v>13912545</v>
      </c>
      <c r="D125" s="17" t="str">
        <f>LOOKUP(C125,[1]DATOS!$C$2:$C$497,[1]DATOS!$D$2:$D$497)</f>
        <v>DA761455</v>
      </c>
      <c r="E125" s="17" t="str">
        <f>LOOKUP(D125,[1]DATOS!$A$502:$A$884,[1]DATOS!$B$502:$B$884)</f>
        <v>600 LT</v>
      </c>
      <c r="F125" s="27">
        <v>200.261</v>
      </c>
      <c r="G125" s="27"/>
      <c r="H125" s="30">
        <v>45481</v>
      </c>
      <c r="I125" s="17" t="str">
        <f>LOOKUP(C125,[1]DATOS!$C$2:$C$497,[1]DATOS!$F$2:$F$497)</f>
        <v>OCCIDENTE</v>
      </c>
      <c r="J125" s="17" t="str">
        <f>LOOKUP(C125,[1]DATOS!$C$2:$C$497,[1]DATOS!$G$2:$G$497)</f>
        <v>MARACAIBO</v>
      </c>
      <c r="K125" s="27" t="s">
        <v>36</v>
      </c>
    </row>
    <row r="126" spans="1:11" s="25" customFormat="1" ht="32.450000000000003" customHeight="1">
      <c r="A126" s="18">
        <v>16</v>
      </c>
      <c r="B126" s="17" t="str">
        <f>LOOKUP(C126,[1]DATOS!$C$2:$C$497,[1]DATOS!$B$2:$B$497)</f>
        <v>ERNESTO CARDENAS</v>
      </c>
      <c r="C126" s="20">
        <v>7772722</v>
      </c>
      <c r="D126" s="17" t="str">
        <f>LOOKUP(C126,[1]DATOS!$C$2:$C$497,[1]DATOS!$D$2:$D$497)</f>
        <v>A26DT5V</v>
      </c>
      <c r="E126" s="17" t="str">
        <f>LOOKUP(D126,[1]DATOS!$A$502:$A$884,[1]DATOS!$B$502:$B$884)</f>
        <v>S/I</v>
      </c>
      <c r="F126" s="28">
        <v>400.07299999999998</v>
      </c>
      <c r="G126" s="28"/>
      <c r="H126" s="30">
        <v>45481</v>
      </c>
      <c r="I126" s="17" t="str">
        <f>LOOKUP(C126,[1]DATOS!$C$2:$C$497,[1]DATOS!$F$2:$F$497)</f>
        <v>OCCIDENTE</v>
      </c>
      <c r="J126" s="17" t="str">
        <f>LOOKUP(C126,[1]DATOS!$C$2:$C$497,[1]DATOS!$G$2:$G$497)</f>
        <v>MARACAIBO</v>
      </c>
      <c r="K126" s="27" t="s">
        <v>39</v>
      </c>
    </row>
    <row r="127" spans="1:11" s="25" customFormat="1" ht="32.450000000000003" customHeight="1">
      <c r="A127" s="18">
        <v>17</v>
      </c>
      <c r="B127" s="17" t="str">
        <f>LOOKUP(C127,[1]DATOS!$C$2:$C$497,[1]DATOS!$B$2:$B$497)</f>
        <v>PEREZ YEISON</v>
      </c>
      <c r="C127" s="20">
        <v>17834054</v>
      </c>
      <c r="D127" s="17" t="str">
        <f>LOOKUP(C127,[1]DATOS!$C$2:$C$497,[1]DATOS!$D$2:$D$497)</f>
        <v>DA761280</v>
      </c>
      <c r="E127" s="17" t="str">
        <f>LOOKUP(D127,[1]DATOS!$A$502:$A$884,[1]DATOS!$B$502:$B$884)</f>
        <v>600 LT</v>
      </c>
      <c r="F127" s="27">
        <v>300.40899999999999</v>
      </c>
      <c r="G127" s="27"/>
      <c r="H127" s="30">
        <v>45481</v>
      </c>
      <c r="I127" s="17" t="str">
        <f>LOOKUP(C127,[1]DATOS!$C$2:$C$497,[1]DATOS!$F$2:$F$497)</f>
        <v>OCCIDENTE</v>
      </c>
      <c r="J127" s="17" t="str">
        <f>LOOKUP(C127,[1]DATOS!$C$2:$C$497,[1]DATOS!$G$2:$G$497)</f>
        <v>MARACAIBO</v>
      </c>
      <c r="K127" s="27" t="s">
        <v>41</v>
      </c>
    </row>
    <row r="128" spans="1:11" s="25" customFormat="1" ht="32.450000000000003" customHeight="1">
      <c r="A128" s="18">
        <v>18</v>
      </c>
      <c r="B128" s="17" t="str">
        <f>LOOKUP(C128,[1]DATOS!$C$2:$C$497,[1]DATOS!$B$2:$B$497)</f>
        <v>ROGERS ESCALONA</v>
      </c>
      <c r="C128" s="20">
        <v>14042762</v>
      </c>
      <c r="D128" s="17" t="str">
        <f>LOOKUP(C128,[1]DATOS!$C$2:$C$497,[1]DATOS!$D$2:$D$497)</f>
        <v>DA754037</v>
      </c>
      <c r="E128" s="17" t="str">
        <f>LOOKUP(D128,[1]DATOS!$A$502:$A$884,[1]DATOS!$B$502:$B$884)</f>
        <v>600 LT</v>
      </c>
      <c r="F128" s="27">
        <v>148.89400000000001</v>
      </c>
      <c r="G128" s="27"/>
      <c r="H128" s="30">
        <v>45482</v>
      </c>
      <c r="I128" s="17" t="str">
        <f>LOOKUP(C128,[1]DATOS!$C$2:$C$497,[1]DATOS!$F$2:$F$497)</f>
        <v>ANDES</v>
      </c>
      <c r="J128" s="17" t="str">
        <f>LOOKUP(C128,[1]DATOS!$C$2:$C$497,[1]DATOS!$G$2:$G$497)</f>
        <v>SAN CRISTOBAL</v>
      </c>
      <c r="K128" s="31" t="s">
        <v>60</v>
      </c>
    </row>
    <row r="129" spans="1:11" s="25" customFormat="1" ht="32.450000000000003" customHeight="1">
      <c r="A129" s="18">
        <v>19</v>
      </c>
      <c r="B129" s="17" t="str">
        <f>LOOKUP(C129,[1]DATOS!$C$2:$C$497,[1]DATOS!$B$2:$B$497)</f>
        <v>WILLIAMS LABARCA</v>
      </c>
      <c r="C129" s="20">
        <v>16469804</v>
      </c>
      <c r="D129" s="17" t="str">
        <f>LOOKUP(C129,[1]DATOS!$C$2:$C$497,[1]DATOS!$D$2:$D$497)</f>
        <v>PT501887</v>
      </c>
      <c r="E129" s="17" t="str">
        <f>LOOKUP(D129,[1]DATOS!$A$502:$A$884,[1]DATOS!$B$502:$B$884)</f>
        <v>S/I</v>
      </c>
      <c r="F129" s="27">
        <v>200.22300000000001</v>
      </c>
      <c r="G129" s="27"/>
      <c r="H129" s="30">
        <v>45482</v>
      </c>
      <c r="I129" s="17" t="str">
        <f>LOOKUP(C129,[1]DATOS!$C$2:$C$497,[1]DATOS!$F$2:$F$497)</f>
        <v>OCCIDENTE</v>
      </c>
      <c r="J129" s="17" t="str">
        <f>LOOKUP(C129,[1]DATOS!$C$2:$C$497,[1]DATOS!$G$2:$G$497)</f>
        <v>MARACAIBO</v>
      </c>
      <c r="K129" s="31" t="s">
        <v>45</v>
      </c>
    </row>
    <row r="130" spans="1:11" s="25" customFormat="1" ht="32.450000000000003" customHeight="1">
      <c r="A130" s="18">
        <v>20</v>
      </c>
      <c r="B130" s="17" t="str">
        <f>LOOKUP(C130,[1]DATOS!$C$2:$C$497,[1]DATOS!$B$2:$B$497)</f>
        <v>JOSE VICENTE PINEDA</v>
      </c>
      <c r="C130" s="20">
        <v>9185347</v>
      </c>
      <c r="D130" s="17" t="str">
        <f>LOOKUP(C130,[1]DATOS!$C$2:$C$497,[1]DATOS!$D$2:$D$497)</f>
        <v>A29DT9V</v>
      </c>
      <c r="E130" s="17" t="str">
        <f>LOOKUP(D130,[1]DATOS!$A$502:$A$884,[1]DATOS!$B$502:$B$884)</f>
        <v>S/I</v>
      </c>
      <c r="F130" s="27">
        <v>200.679</v>
      </c>
      <c r="G130" s="27"/>
      <c r="H130" s="30">
        <v>45482</v>
      </c>
      <c r="I130" s="17" t="str">
        <f>LOOKUP(C130,[1]DATOS!$C$2:$C$497,[1]DATOS!$F$2:$F$497)</f>
        <v>ANDES</v>
      </c>
      <c r="J130" s="17" t="str">
        <f>LOOKUP(C130,[1]DATOS!$C$2:$C$497,[1]DATOS!$G$2:$G$497)</f>
        <v>LA FRIA</v>
      </c>
      <c r="K130" s="31" t="s">
        <v>69</v>
      </c>
    </row>
    <row r="131" spans="1:11" s="25" customFormat="1" ht="32.450000000000003" customHeight="1">
      <c r="A131" s="18">
        <v>21</v>
      </c>
      <c r="B131" s="17" t="str">
        <f>LOOKUP(C131,[1]DATOS!$C$2:$C$497,[1]DATOS!$B$2:$B$497)</f>
        <v>DEIVIS PINEDA</v>
      </c>
      <c r="C131" s="20">
        <v>12760632</v>
      </c>
      <c r="D131" s="17" t="str">
        <f>LOOKUP(C131,[1]DATOS!$C$2:$C$497,[1]DATOS!$D$2:$D$497)</f>
        <v>DA754060</v>
      </c>
      <c r="E131" s="17" t="str">
        <f>LOOKUP(D131,[1]DATOS!$A$502:$A$884,[1]DATOS!$B$502:$B$884)</f>
        <v>600 LT</v>
      </c>
      <c r="F131" s="27">
        <v>185.291</v>
      </c>
      <c r="G131" s="27"/>
      <c r="H131" s="30">
        <v>45482</v>
      </c>
      <c r="I131" s="17" t="str">
        <f>LOOKUP(C131,[1]DATOS!$C$2:$C$497,[1]DATOS!$F$2:$F$497)</f>
        <v>ANDES</v>
      </c>
      <c r="J131" s="17" t="str">
        <f>LOOKUP(C131,[1]DATOS!$C$2:$C$497,[1]DATOS!$G$2:$G$497)</f>
        <v>LA FRIA</v>
      </c>
      <c r="K131" s="31" t="s">
        <v>70</v>
      </c>
    </row>
    <row r="132" spans="1:11" s="25" customFormat="1" ht="32.450000000000003" customHeight="1">
      <c r="A132" s="18">
        <v>22</v>
      </c>
      <c r="B132" s="17" t="str">
        <f>LOOKUP(C132,[1]DATOS!$C$2:$C$497,[1]DATOS!$B$2:$B$497)</f>
        <v xml:space="preserve">DAVID COLMENARES </v>
      </c>
      <c r="C132" s="20">
        <v>8101587</v>
      </c>
      <c r="D132" s="17" t="str">
        <f>LOOKUP(C132,[1]DATOS!$C$2:$C$497,[1]DATOS!$D$2:$D$497)</f>
        <v>A24DT0V</v>
      </c>
      <c r="E132" s="17" t="str">
        <f>LOOKUP(D132,[1]DATOS!$A$502:$A$884,[1]DATOS!$B$502:$B$884)</f>
        <v>S/I</v>
      </c>
      <c r="F132" s="27">
        <v>300.05599999999998</v>
      </c>
      <c r="G132" s="27"/>
      <c r="H132" s="30">
        <v>45482</v>
      </c>
      <c r="I132" s="17" t="str">
        <f>LOOKUP(C132,[1]DATOS!$C$2:$C$497,[1]DATOS!$F$2:$F$497)</f>
        <v>ANDES</v>
      </c>
      <c r="J132" s="17" t="str">
        <f>LOOKUP(C132,[1]DATOS!$C$2:$C$497,[1]DATOS!$G$2:$G$497)</f>
        <v>LA FRIA</v>
      </c>
      <c r="K132" s="31" t="s">
        <v>43</v>
      </c>
    </row>
    <row r="133" spans="1:11" s="25" customFormat="1" ht="32.450000000000003" customHeight="1">
      <c r="A133" s="18">
        <v>23</v>
      </c>
      <c r="B133" s="17" t="str">
        <f>LOOKUP(C133,[1]DATOS!$C$2:$C$497,[1]DATOS!$B$2:$B$497)</f>
        <v>WOLFANG BOHORQUEZ</v>
      </c>
      <c r="C133" s="20">
        <v>14306140</v>
      </c>
      <c r="D133" s="17" t="str">
        <f>LOOKUP(C133,[1]DATOS!$C$2:$C$497,[1]DATOS!$D$2:$D$497)</f>
        <v>DA753557</v>
      </c>
      <c r="E133" s="17" t="str">
        <f>LOOKUP(D133,[1]DATOS!$A$502:$A$884,[1]DATOS!$B$502:$B$884)</f>
        <v>600 LT</v>
      </c>
      <c r="F133" s="27">
        <v>200.19200000000001</v>
      </c>
      <c r="G133" s="27"/>
      <c r="H133" s="30">
        <v>45482</v>
      </c>
      <c r="I133" s="17" t="str">
        <f>LOOKUP(C133,[1]DATOS!$C$2:$C$497,[1]DATOS!$F$2:$F$497)</f>
        <v>OCCIDENTE</v>
      </c>
      <c r="J133" s="17" t="str">
        <f>LOOKUP(C133,[1]DATOS!$C$2:$C$497,[1]DATOS!$G$2:$G$497)</f>
        <v>MARACAIBO</v>
      </c>
      <c r="K133" s="31" t="s">
        <v>36</v>
      </c>
    </row>
    <row r="134" spans="1:11" s="25" customFormat="1" ht="32.450000000000003" customHeight="1">
      <c r="A134" s="18">
        <v>24</v>
      </c>
      <c r="B134" s="17" t="str">
        <f>LOOKUP(C134,[1]DATOS!$C$2:$C$497,[1]DATOS!$B$2:$B$497)</f>
        <v>PEDRO BOHORQUEZ</v>
      </c>
      <c r="C134" s="20">
        <v>14306139</v>
      </c>
      <c r="D134" s="17" t="str">
        <f>LOOKUP(C134,[1]DATOS!$C$2:$C$497,[1]DATOS!$D$2:$D$497)</f>
        <v>A41EE1G</v>
      </c>
      <c r="E134" s="17" t="str">
        <f>LOOKUP(D134,[1]DATOS!$A$502:$A$884,[1]DATOS!$B$502:$B$884)</f>
        <v>S/I</v>
      </c>
      <c r="F134" s="27">
        <v>200.261</v>
      </c>
      <c r="G134" s="27"/>
      <c r="H134" s="30">
        <v>45482</v>
      </c>
      <c r="I134" s="17" t="str">
        <f>LOOKUP(C134,[1]DATOS!$C$2:$C$497,[1]DATOS!$F$2:$F$497)</f>
        <v>OCCIDENTE</v>
      </c>
      <c r="J134" s="17" t="str">
        <f>LOOKUP(C134,[1]DATOS!$C$2:$C$497,[1]DATOS!$G$2:$G$497)</f>
        <v>VALERA</v>
      </c>
      <c r="K134" s="31" t="s">
        <v>45</v>
      </c>
    </row>
    <row r="135" spans="1:11" s="25" customFormat="1" ht="32.450000000000003" customHeight="1">
      <c r="A135" s="18">
        <v>25</v>
      </c>
      <c r="B135" s="17" t="str">
        <f>LOOKUP(C135,[1]DATOS!$C$2:$C$497,[1]DATOS!$B$2:$B$497)</f>
        <v>YEINER DAVILA</v>
      </c>
      <c r="C135" s="20">
        <v>15956613</v>
      </c>
      <c r="D135" s="17" t="s">
        <v>71</v>
      </c>
      <c r="E135" s="17" t="str">
        <f>LOOKUP(D135,[1]DATOS!$A$502:$A$884,[1]DATOS!$B$502:$B$884)</f>
        <v>S/I</v>
      </c>
      <c r="F135" s="27">
        <v>200.196</v>
      </c>
      <c r="G135" s="27"/>
      <c r="H135" s="30">
        <v>45482</v>
      </c>
      <c r="I135" s="17" t="str">
        <f>LOOKUP(C135,[1]DATOS!$C$2:$C$497,[1]DATOS!$F$2:$F$497)</f>
        <v>ANDES</v>
      </c>
      <c r="J135" s="17" t="str">
        <f>LOOKUP(C135,[1]DATOS!$C$2:$C$497,[1]DATOS!$G$2:$G$497)</f>
        <v>SAN CRISTOBAL</v>
      </c>
      <c r="K135" s="31" t="s">
        <v>60</v>
      </c>
    </row>
    <row r="136" spans="1:11" s="25" customFormat="1" ht="32.450000000000003" customHeight="1">
      <c r="A136" s="18">
        <v>26</v>
      </c>
      <c r="B136" s="17" t="str">
        <f>LOOKUP(C136,[1]DATOS!$C$2:$C$497,[1]DATOS!$B$2:$B$497)</f>
        <v>ANTONIO MONTILLA</v>
      </c>
      <c r="C136" s="20">
        <v>7732425</v>
      </c>
      <c r="D136" s="17" t="str">
        <f>LOOKUP(C136,[1]DATOS!$C$2:$C$497,[1]DATOS!$D$2:$D$497)</f>
        <v>DA761724</v>
      </c>
      <c r="E136" s="17" t="str">
        <f>LOOKUP(D136,[1]DATOS!$A$502:$A$884,[1]DATOS!$B$502:$B$884)</f>
        <v>600 LT</v>
      </c>
      <c r="F136" s="27">
        <v>392.005</v>
      </c>
      <c r="G136" s="27"/>
      <c r="H136" s="30">
        <v>45482</v>
      </c>
      <c r="I136" s="17" t="str">
        <f>LOOKUP(C136,[1]DATOS!$C$2:$C$497,[1]DATOS!$F$2:$F$497)</f>
        <v>OCCIDENTE</v>
      </c>
      <c r="J136" s="17" t="str">
        <f>LOOKUP(C136,[1]DATOS!$C$2:$C$497,[1]DATOS!$G$2:$G$497)</f>
        <v>MARACAIBO</v>
      </c>
      <c r="K136" s="31" t="s">
        <v>39</v>
      </c>
    </row>
    <row r="137" spans="1:11" s="25" customFormat="1" ht="32.450000000000003" customHeight="1">
      <c r="A137" s="18">
        <v>27</v>
      </c>
      <c r="B137" s="17" t="str">
        <f>LOOKUP(C137,[1]DATOS!$C$2:$C$497,[1]DATOS!$B$2:$B$497)</f>
        <v>LUIS DELGADO</v>
      </c>
      <c r="C137" s="20">
        <v>10153386</v>
      </c>
      <c r="D137" s="17" t="str">
        <f>LOOKUP(C137,[1]DATOS!$C$2:$C$497,[1]DATOS!$D$2:$D$497)</f>
        <v>DA746024</v>
      </c>
      <c r="E137" s="17" t="str">
        <f>LOOKUP(D137,[1]DATOS!$A$502:$A$884,[1]DATOS!$B$502:$B$884)</f>
        <v>600 LT</v>
      </c>
      <c r="F137" s="27">
        <v>300.48</v>
      </c>
      <c r="G137" s="27"/>
      <c r="H137" s="30">
        <v>45482</v>
      </c>
      <c r="I137" s="17" t="str">
        <f>LOOKUP(C137,[1]DATOS!$C$2:$C$497,[1]DATOS!$F$2:$F$497)</f>
        <v>ANDES</v>
      </c>
      <c r="J137" s="17" t="str">
        <f>LOOKUP(C137,[1]DATOS!$C$2:$C$497,[1]DATOS!$G$2:$G$497)</f>
        <v>SAN CRISTOBAL</v>
      </c>
      <c r="K137" s="31" t="s">
        <v>43</v>
      </c>
    </row>
    <row r="138" spans="1:11" s="25" customFormat="1" ht="32.450000000000003" customHeight="1">
      <c r="A138" s="18">
        <v>28</v>
      </c>
      <c r="B138" s="17" t="str">
        <f>LOOKUP(C138,[1]DATOS!$C$2:$C$497,[1]DATOS!$B$2:$B$497)</f>
        <v>DANIEL OTTERO</v>
      </c>
      <c r="C138" s="20">
        <v>6748921</v>
      </c>
      <c r="D138" s="17" t="s">
        <v>72</v>
      </c>
      <c r="E138" s="17" t="str">
        <f>LOOKUP(D138,[1]DATOS!$A$502:$A$884,[1]DATOS!$B$502:$B$884)</f>
        <v>600 LT</v>
      </c>
      <c r="F138" s="27">
        <v>250.84</v>
      </c>
      <c r="G138" s="27"/>
      <c r="H138" s="30">
        <v>45482</v>
      </c>
      <c r="I138" s="17" t="str">
        <f>LOOKUP(C138,[1]DATOS!$C$2:$C$497,[1]DATOS!$F$2:$F$497)</f>
        <v>OCCIDENTE</v>
      </c>
      <c r="J138" s="17" t="str">
        <f>LOOKUP(C138,[1]DATOS!$C$2:$C$497,[1]DATOS!$G$2:$G$497)</f>
        <v>MARACAIBO</v>
      </c>
      <c r="K138" s="31" t="s">
        <v>59</v>
      </c>
    </row>
    <row r="139" spans="1:11" s="25" customFormat="1" ht="32.450000000000003" customHeight="1">
      <c r="A139" s="18">
        <v>29</v>
      </c>
      <c r="B139" s="17" t="str">
        <f>LOOKUP(C139,[1]DATOS!$C$2:$C$497,[1]DATOS!$B$2:$B$497)</f>
        <v>JAIRO BUITRIAGO</v>
      </c>
      <c r="C139" s="20">
        <v>11302633</v>
      </c>
      <c r="D139" s="17" t="str">
        <f>LOOKUP(C139,[1]DATOS!$C$2:$C$497,[1]DATOS!$D$2:$D$497)</f>
        <v>A22DT7V</v>
      </c>
      <c r="E139" s="17" t="str">
        <f>LOOKUP(D139,[1]DATOS!$A$502:$A$884,[1]DATOS!$B$502:$B$884)</f>
        <v>S/I</v>
      </c>
      <c r="F139" s="27">
        <v>300.32499999999999</v>
      </c>
      <c r="G139" s="27"/>
      <c r="H139" s="30">
        <v>45482</v>
      </c>
      <c r="I139" s="17" t="str">
        <f>LOOKUP(C139,[1]DATOS!$C$2:$C$497,[1]DATOS!$F$2:$F$497)</f>
        <v>ANDES</v>
      </c>
      <c r="J139" s="17" t="str">
        <f>LOOKUP(C139,[1]DATOS!$C$2:$C$497,[1]DATOS!$G$2:$G$497)</f>
        <v>LA FRIA</v>
      </c>
      <c r="K139" s="31" t="s">
        <v>43</v>
      </c>
    </row>
    <row r="140" spans="1:11" s="25" customFormat="1" ht="32.450000000000003" customHeight="1">
      <c r="A140" s="18">
        <v>30</v>
      </c>
      <c r="B140" s="17" t="str">
        <f>LOOKUP(C140,[1]DATOS!$C$2:$C$497,[1]DATOS!$B$2:$B$497)</f>
        <v>WILMER PARRA</v>
      </c>
      <c r="C140" s="20">
        <v>15052813</v>
      </c>
      <c r="D140" s="17" t="str">
        <f>LOOKUP(C140,[1]DATOS!$C$2:$C$497,[1]DATOS!$D$2:$D$497)</f>
        <v>DA761238</v>
      </c>
      <c r="E140" s="17" t="str">
        <f>LOOKUP(D140,[1]DATOS!$A$502:$A$884,[1]DATOS!$B$502:$B$884)</f>
        <v>600 LT</v>
      </c>
      <c r="F140" s="27">
        <v>200.51400000000001</v>
      </c>
      <c r="G140" s="27"/>
      <c r="H140" s="30">
        <v>45482</v>
      </c>
      <c r="I140" s="17" t="str">
        <f>LOOKUP(C140,[1]DATOS!$C$2:$C$497,[1]DATOS!$F$2:$F$497)</f>
        <v>OCCIDENTE</v>
      </c>
      <c r="J140" s="17" t="str">
        <f>LOOKUP(C140,[1]DATOS!$C$2:$C$497,[1]DATOS!$G$2:$G$497)</f>
        <v>MARACAIBO</v>
      </c>
      <c r="K140" s="31" t="s">
        <v>36</v>
      </c>
    </row>
    <row r="141" spans="1:11" s="25" customFormat="1" ht="32.450000000000003" customHeight="1">
      <c r="A141" s="18">
        <v>31</v>
      </c>
      <c r="B141" s="17" t="str">
        <f>LOOKUP(C141,[1]DATOS!$C$2:$C$497,[1]DATOS!$B$2:$B$497)</f>
        <v xml:space="preserve">  NESTOR MEDINA</v>
      </c>
      <c r="C141" s="20">
        <v>8109804</v>
      </c>
      <c r="D141" s="17" t="str">
        <f>LOOKUP(C141,[1]DATOS!$C$2:$C$497,[1]DATOS!$D$2:$D$497)</f>
        <v>PT501947</v>
      </c>
      <c r="E141" s="17" t="str">
        <f>LOOKUP(D141,[1]DATOS!$A$502:$A$884,[1]DATOS!$B$502:$B$884)</f>
        <v>S/I</v>
      </c>
      <c r="F141" s="27">
        <v>300.21899999999999</v>
      </c>
      <c r="G141" s="27"/>
      <c r="H141" s="30">
        <v>45482</v>
      </c>
      <c r="I141" s="17" t="str">
        <f>LOOKUP(C141,[1]DATOS!$C$2:$C$497,[1]DATOS!$F$2:$F$497)</f>
        <v>ANDES</v>
      </c>
      <c r="J141" s="17" t="str">
        <f>LOOKUP(C141,[1]DATOS!$C$2:$C$497,[1]DATOS!$G$2:$G$497)</f>
        <v>LA FRIA</v>
      </c>
      <c r="K141" s="31" t="s">
        <v>69</v>
      </c>
    </row>
    <row r="142" spans="1:11" s="25" customFormat="1" ht="32.450000000000003" customHeight="1">
      <c r="A142" s="18">
        <v>32</v>
      </c>
      <c r="B142" s="17" t="str">
        <f>LOOKUP(C142,[1]DATOS!$C$2:$C$497,[1]DATOS!$B$2:$B$497)</f>
        <v>LEONEL ARIAS</v>
      </c>
      <c r="C142" s="20">
        <v>7690317</v>
      </c>
      <c r="D142" s="17" t="str">
        <f>LOOKUP(C142,[1]DATOS!$C$2:$C$497,[1]DATOS!$D$2:$D$497)</f>
        <v>NS000498</v>
      </c>
      <c r="E142" s="17" t="str">
        <f>LOOKUP(D142,[1]DATOS!$A$502:$A$884,[1]DATOS!$B$502:$B$884)</f>
        <v>S/I</v>
      </c>
      <c r="F142" s="27">
        <v>198.173</v>
      </c>
      <c r="G142" s="27"/>
      <c r="H142" s="30">
        <v>45482</v>
      </c>
      <c r="I142" s="17" t="str">
        <f>LOOKUP(C142,[1]DATOS!$C$2:$C$497,[1]DATOS!$F$2:$F$497)</f>
        <v>OCCIDENTE</v>
      </c>
      <c r="J142" s="17" t="str">
        <f>LOOKUP(C142,[1]DATOS!$C$2:$C$497,[1]DATOS!$G$2:$G$497)</f>
        <v>MARACAIBO</v>
      </c>
      <c r="K142" s="31" t="s">
        <v>36</v>
      </c>
    </row>
    <row r="143" spans="1:11" s="25" customFormat="1" ht="32.450000000000003" customHeight="1">
      <c r="A143" s="18">
        <v>33</v>
      </c>
      <c r="B143" s="17" t="str">
        <f>LOOKUP(C143,[1]DATOS!$C$2:$C$497,[1]DATOS!$B$2:$B$497)</f>
        <v>OSMER NAVARRO</v>
      </c>
      <c r="C143" s="20">
        <v>7613744</v>
      </c>
      <c r="D143" s="17" t="str">
        <f>LOOKUP(C143,[1]DATOS!$C$2:$C$497,[1]DATOS!$D$2:$D$497)</f>
        <v>NS000465</v>
      </c>
      <c r="E143" s="17" t="str">
        <f>LOOKUP(D143,[1]DATOS!$A$502:$A$884,[1]DATOS!$B$502:$B$884)</f>
        <v>S/I</v>
      </c>
      <c r="F143" s="27">
        <v>151.15799999999999</v>
      </c>
      <c r="G143" s="27"/>
      <c r="H143" s="30">
        <v>45482</v>
      </c>
      <c r="I143" s="17" t="str">
        <f>LOOKUP(C143,[1]DATOS!$C$2:$C$497,[1]DATOS!$F$2:$F$497)</f>
        <v>OCCIDENTE</v>
      </c>
      <c r="J143" s="17" t="str">
        <f>LOOKUP(C143,[1]DATOS!$C$2:$C$497,[1]DATOS!$G$2:$G$497)</f>
        <v>MARACAIBO</v>
      </c>
      <c r="K143" s="31" t="s">
        <v>36</v>
      </c>
    </row>
    <row r="144" spans="1:11" s="25" customFormat="1" ht="32.450000000000003" customHeight="1">
      <c r="A144" s="18">
        <v>34</v>
      </c>
      <c r="B144" s="17" t="str">
        <f>LOOKUP(C144,[1]DATOS!$C$2:$C$497,[1]DATOS!$B$2:$B$497)</f>
        <v>JEAN LABRADOR</v>
      </c>
      <c r="C144" s="20">
        <v>15085358</v>
      </c>
      <c r="D144" s="17" t="str">
        <f>LOOKUP(C144,[1]DATOS!$C$2:$C$497,[1]DATOS!$D$2:$D$497)</f>
        <v>A10DR8K</v>
      </c>
      <c r="E144" s="17" t="str">
        <f>LOOKUP(D144,[1]DATOS!$A$502:$A$884,[1]DATOS!$B$502:$B$884)</f>
        <v>S/I</v>
      </c>
      <c r="F144" s="28">
        <v>300.01400000000001</v>
      </c>
      <c r="G144" s="28"/>
      <c r="H144" s="30">
        <v>45482</v>
      </c>
      <c r="I144" s="17" t="str">
        <f>LOOKUP(C144,[1]DATOS!$C$2:$C$497,[1]DATOS!$F$2:$F$497)</f>
        <v>ANDES</v>
      </c>
      <c r="J144" s="17" t="str">
        <f>LOOKUP(C144,[1]DATOS!$C$2:$C$497,[1]DATOS!$G$2:$G$497)</f>
        <v>LA FRIA</v>
      </c>
      <c r="K144" s="27" t="s">
        <v>69</v>
      </c>
    </row>
    <row r="145" spans="1:11" s="25" customFormat="1" ht="32.450000000000003" customHeight="1">
      <c r="A145" s="18">
        <v>35</v>
      </c>
      <c r="B145" s="17" t="str">
        <f>LOOKUP(C145,[1]DATOS!$C$2:$C$497,[1]DATOS!$B$2:$B$497)</f>
        <v>DAGOBERTO CASTRO</v>
      </c>
      <c r="C145" s="20">
        <v>22480541</v>
      </c>
      <c r="D145" s="17" t="str">
        <f>LOOKUP(C145,[1]DATOS!$C$2:$C$497,[1]DATOS!$D$2:$D$497)</f>
        <v>A21DT7V</v>
      </c>
      <c r="E145" s="17" t="str">
        <f>LOOKUP(D145,[1]DATOS!$A$502:$A$884,[1]DATOS!$B$502:$B$884)</f>
        <v>S/I</v>
      </c>
      <c r="F145" s="27">
        <v>300.37</v>
      </c>
      <c r="G145" s="27"/>
      <c r="H145" s="30">
        <v>45482</v>
      </c>
      <c r="I145" s="17" t="str">
        <f>LOOKUP(C145,[1]DATOS!$C$2:$C$497,[1]DATOS!$F$2:$F$497)</f>
        <v>OCCIDENTE</v>
      </c>
      <c r="J145" s="17" t="str">
        <f>LOOKUP(C145,[1]DATOS!$C$2:$C$497,[1]DATOS!$G$2:$G$497)</f>
        <v>MARACAIBO</v>
      </c>
      <c r="K145" s="27" t="s">
        <v>56</v>
      </c>
    </row>
    <row r="146" spans="1:11" s="25" customFormat="1" ht="32.450000000000003" customHeight="1">
      <c r="A146" s="18">
        <v>36</v>
      </c>
      <c r="B146" s="17" t="str">
        <f>LOOKUP(C146,[1]DATOS!$C$2:$C$497,[1]DATOS!$B$2:$B$497)</f>
        <v>EDEBERTO FLORES</v>
      </c>
      <c r="C146" s="20">
        <v>13024349</v>
      </c>
      <c r="D146" s="17" t="str">
        <f>LOOKUP(C146,[1]DATOS!$C$2:$C$497,[1]DATOS!$D$2:$D$497)</f>
        <v>DA761828</v>
      </c>
      <c r="E146" s="17" t="str">
        <f>LOOKUP(D146,[1]DATOS!$A$502:$A$884,[1]DATOS!$B$502:$B$884)</f>
        <v>600 LT</v>
      </c>
      <c r="F146" s="27">
        <v>250.66200000000001</v>
      </c>
      <c r="G146" s="27"/>
      <c r="H146" s="30">
        <v>45482</v>
      </c>
      <c r="I146" s="17" t="str">
        <f>LOOKUP(C146,[1]DATOS!$C$2:$C$497,[1]DATOS!$F$2:$F$497)</f>
        <v>OCCIDENTE</v>
      </c>
      <c r="J146" s="17" t="str">
        <f>LOOKUP(C146,[1]DATOS!$C$2:$C$497,[1]DATOS!$G$2:$G$497)</f>
        <v>MARACAIBO</v>
      </c>
      <c r="K146" s="31" t="s">
        <v>44</v>
      </c>
    </row>
    <row r="147" spans="1:11" s="25" customFormat="1" ht="32.450000000000003" customHeight="1">
      <c r="A147" s="18">
        <v>37</v>
      </c>
      <c r="B147" s="17" t="str">
        <f>LOOKUP(C147,[1]DATOS!$C$2:$C$497,[1]DATOS!$B$2:$B$497)</f>
        <v>ALEXANDER BRAVO</v>
      </c>
      <c r="C147" s="20">
        <v>15465473</v>
      </c>
      <c r="D147" s="17" t="str">
        <f>LOOKUP(C147,[1]DATOS!$C$2:$C$497,[1]DATOS!$D$2:$D$497)</f>
        <v>PT501877</v>
      </c>
      <c r="E147" s="17" t="str">
        <f>LOOKUP(D147,[1]DATOS!$A$502:$A$884,[1]DATOS!$B$502:$B$884)</f>
        <v>S/I</v>
      </c>
      <c r="F147" s="27">
        <v>400.10899999999998</v>
      </c>
      <c r="G147" s="27"/>
      <c r="H147" s="30">
        <v>45482</v>
      </c>
      <c r="I147" s="17" t="str">
        <f>LOOKUP(C147,[1]DATOS!$C$2:$C$497,[1]DATOS!$F$2:$F$497)</f>
        <v>OCCIDENTE</v>
      </c>
      <c r="J147" s="17" t="str">
        <f>LOOKUP(C147,[1]DATOS!$C$2:$C$497,[1]DATOS!$G$2:$G$497)</f>
        <v>MARACAIBO</v>
      </c>
      <c r="K147" s="31" t="s">
        <v>39</v>
      </c>
    </row>
    <row r="148" spans="1:11" s="25" customFormat="1" ht="32.450000000000003" customHeight="1">
      <c r="A148" s="18">
        <v>38</v>
      </c>
      <c r="B148" s="17" t="str">
        <f>LOOKUP(C148,[1]DATOS!$C$2:$C$497,[1]DATOS!$B$2:$B$497)</f>
        <v>MERVIN BAES</v>
      </c>
      <c r="C148" s="20">
        <v>11722347</v>
      </c>
      <c r="D148" s="17" t="str">
        <f>LOOKUP(C148,[1]DATOS!$C$2:$C$497,[1]DATOS!$D$2:$D$497)</f>
        <v>DA753535</v>
      </c>
      <c r="E148" s="17" t="str">
        <f>LOOKUP(D148,[1]DATOS!$A$502:$A$884,[1]DATOS!$B$502:$B$884)</f>
        <v>600 LT</v>
      </c>
      <c r="F148" s="27">
        <v>332.41</v>
      </c>
      <c r="G148" s="27"/>
      <c r="H148" s="30">
        <v>45482</v>
      </c>
      <c r="I148" s="17" t="str">
        <f>LOOKUP(C148,[1]DATOS!$C$2:$C$497,[1]DATOS!$F$2:$F$497)</f>
        <v>OCCIDENTE</v>
      </c>
      <c r="J148" s="17" t="str">
        <f>LOOKUP(C148,[1]DATOS!$C$2:$C$497,[1]DATOS!$G$2:$G$497)</f>
        <v>MARACAIBO</v>
      </c>
      <c r="K148" s="31" t="s">
        <v>39</v>
      </c>
    </row>
    <row r="149" spans="1:11" s="25" customFormat="1" ht="32.450000000000003" customHeight="1">
      <c r="A149" s="18">
        <v>39</v>
      </c>
      <c r="B149" s="17" t="str">
        <f>LOOKUP(C149,[1]DATOS!$C$2:$C$497,[1]DATOS!$B$2:$B$497)</f>
        <v>PEDRO RIVAS</v>
      </c>
      <c r="C149" s="20">
        <v>9312763</v>
      </c>
      <c r="D149" s="17" t="str">
        <f>LOOKUP(C149,[1]DATOS!$C$2:$C$497,[1]DATOS!$D$2:$D$497)</f>
        <v>A40EE4G</v>
      </c>
      <c r="E149" s="17" t="str">
        <f>LOOKUP(D149,[1]DATOS!$A$502:$A$884,[1]DATOS!$B$502:$B$884)</f>
        <v>S/I</v>
      </c>
      <c r="F149" s="27">
        <v>200.38900000000001</v>
      </c>
      <c r="G149" s="27"/>
      <c r="H149" s="30">
        <v>45482</v>
      </c>
      <c r="I149" s="17" t="str">
        <f>LOOKUP(C149,[1]DATOS!$C$2:$C$497,[1]DATOS!$F$2:$F$497)</f>
        <v>OCCIDENTE</v>
      </c>
      <c r="J149" s="17" t="str">
        <f>LOOKUP(C149,[1]DATOS!$C$2:$C$497,[1]DATOS!$G$2:$G$497)</f>
        <v>VALERA</v>
      </c>
      <c r="K149" s="31" t="s">
        <v>45</v>
      </c>
    </row>
    <row r="150" spans="1:11" s="25" customFormat="1" ht="32.450000000000003" customHeight="1">
      <c r="A150" s="18">
        <v>40</v>
      </c>
      <c r="B150" s="17" t="str">
        <f>LOOKUP(C150,[1]DATOS!$C$2:$C$497,[1]DATOS!$B$2:$B$497)</f>
        <v>ENDER FERNANDEZ</v>
      </c>
      <c r="C150" s="20">
        <v>7627146</v>
      </c>
      <c r="D150" s="17" t="str">
        <f>LOOKUP(C150,[1]DATOS!$C$2:$C$497,[1]DATOS!$D$2:$D$497)</f>
        <v>NS000484</v>
      </c>
      <c r="E150" s="17" t="str">
        <f>LOOKUP(D150,[1]DATOS!$A$502:$A$884,[1]DATOS!$B$502:$B$884)</f>
        <v>S/I</v>
      </c>
      <c r="F150" s="27">
        <v>101.68</v>
      </c>
      <c r="G150" s="27"/>
      <c r="H150" s="30">
        <v>45482</v>
      </c>
      <c r="I150" s="17" t="str">
        <f>LOOKUP(C150,[1]DATOS!$C$2:$C$497,[1]DATOS!$F$2:$F$497)</f>
        <v>OCCIDENTE</v>
      </c>
      <c r="J150" s="17" t="str">
        <f>LOOKUP(C150,[1]DATOS!$C$2:$C$497,[1]DATOS!$G$2:$G$497)</f>
        <v>MARACAIBO</v>
      </c>
      <c r="K150" s="31" t="s">
        <v>36</v>
      </c>
    </row>
    <row r="151" spans="1:11" s="25" customFormat="1" ht="32.450000000000003" customHeight="1">
      <c r="A151" s="18">
        <v>41</v>
      </c>
      <c r="B151" s="17" t="str">
        <f>LOOKUP(C151,[1]DATOS!$C$2:$C$497,[1]DATOS!$B$2:$B$497)</f>
        <v>CARLOS MADRIZ</v>
      </c>
      <c r="C151" s="20">
        <v>13561222</v>
      </c>
      <c r="D151" s="17" t="str">
        <f>LOOKUP(C151,[1]DATOS!$C$2:$C$497,[1]DATOS!$D$2:$D$497)</f>
        <v>A42EE9G</v>
      </c>
      <c r="E151" s="17" t="str">
        <f>LOOKUP(D151,[1]DATOS!$A$502:$A$884,[1]DATOS!$B$502:$B$884)</f>
        <v>S/I</v>
      </c>
      <c r="F151" s="27">
        <v>200.102</v>
      </c>
      <c r="G151" s="27"/>
      <c r="H151" s="30">
        <v>45482</v>
      </c>
      <c r="I151" s="17" t="str">
        <f>LOOKUP(C151,[1]DATOS!$C$2:$C$497,[1]DATOS!$F$2:$F$497)</f>
        <v>OCCIDENTE</v>
      </c>
      <c r="J151" s="17" t="str">
        <f>LOOKUP(C151,[1]DATOS!$C$2:$C$497,[1]DATOS!$G$2:$G$497)</f>
        <v>VALERA</v>
      </c>
      <c r="K151" s="31" t="s">
        <v>45</v>
      </c>
    </row>
    <row r="152" spans="1:11" s="25" customFormat="1" ht="32.450000000000003" customHeight="1">
      <c r="A152" s="18">
        <v>42</v>
      </c>
      <c r="B152" s="17" t="str">
        <f>LOOKUP(C152,[1]DATOS!$C$2:$C$497,[1]DATOS!$B$2:$B$497)</f>
        <v>EDIXON OCANDO</v>
      </c>
      <c r="C152" s="20">
        <v>11066473</v>
      </c>
      <c r="D152" s="17" t="str">
        <f>LOOKUP(C152,[1]DATOS!$C$2:$C$497,[1]DATOS!$D$2:$D$497)</f>
        <v>A49EB1P</v>
      </c>
      <c r="E152" s="17" t="str">
        <f>LOOKUP(D152,[1]DATOS!$A$502:$A$884,[1]DATOS!$B$502:$B$884)</f>
        <v>S/I</v>
      </c>
      <c r="F152" s="27">
        <v>399.99900000000002</v>
      </c>
      <c r="G152" s="27"/>
      <c r="H152" s="30">
        <v>45482</v>
      </c>
      <c r="I152" s="17" t="str">
        <f>LOOKUP(C152,[1]DATOS!$C$2:$C$497,[1]DATOS!$F$2:$F$497)</f>
        <v>OCCIDENTE</v>
      </c>
      <c r="J152" s="17" t="str">
        <f>LOOKUP(C152,[1]DATOS!$C$2:$C$497,[1]DATOS!$G$2:$G$497)</f>
        <v>MARACAIBO</v>
      </c>
      <c r="K152" s="31" t="s">
        <v>39</v>
      </c>
    </row>
    <row r="153" spans="1:11" s="25" customFormat="1" ht="32.450000000000003" customHeight="1">
      <c r="A153" s="18">
        <v>43</v>
      </c>
      <c r="B153" s="17" t="str">
        <f>LOOKUP(C153,[1]DATOS!$C$2:$C$497,[1]DATOS!$B$2:$B$497)</f>
        <v>EDGAR HERNANDEZ</v>
      </c>
      <c r="C153" s="20">
        <v>7722809</v>
      </c>
      <c r="D153" s="17" t="str">
        <f>LOOKUP(C153,[1]DATOS!$C$2:$C$497,[1]DATOS!$D$2:$D$497)</f>
        <v>A74EE7G</v>
      </c>
      <c r="E153" s="17" t="str">
        <f>LOOKUP(D153,[1]DATOS!$A$502:$A$884,[1]DATOS!$B$502:$B$884)</f>
        <v>S/I</v>
      </c>
      <c r="F153" s="27">
        <v>360.03899999999999</v>
      </c>
      <c r="G153" s="27"/>
      <c r="H153" s="30">
        <v>45482</v>
      </c>
      <c r="I153" s="17" t="str">
        <f>LOOKUP(C153,[1]DATOS!$C$2:$C$497,[1]DATOS!$F$2:$F$497)</f>
        <v>OCCIDENTE</v>
      </c>
      <c r="J153" s="17" t="str">
        <f>LOOKUP(C153,[1]DATOS!$C$2:$C$497,[1]DATOS!$G$2:$G$497)</f>
        <v>MARACAIBO</v>
      </c>
      <c r="K153" s="31" t="s">
        <v>39</v>
      </c>
    </row>
    <row r="154" spans="1:11" s="25" customFormat="1" ht="32.450000000000003" customHeight="1">
      <c r="A154" s="18">
        <v>44</v>
      </c>
      <c r="B154" s="17" t="str">
        <f>LOOKUP(C154,[1]DATOS!$C$2:$C$497,[1]DATOS!$B$2:$B$497)</f>
        <v>JOSE LUIS CONTRERAS</v>
      </c>
      <c r="C154" s="20">
        <v>9341901</v>
      </c>
      <c r="D154" s="17" t="str">
        <f>LOOKUP(C154,[1]DATOS!$C$2:$C$497,[1]DATOS!$D$2:$D$497)</f>
        <v>A29DT1V</v>
      </c>
      <c r="E154" s="17" t="str">
        <f>LOOKUP(D154,[1]DATOS!$A$502:$A$884,[1]DATOS!$B$502:$B$884)</f>
        <v>S/I</v>
      </c>
      <c r="F154" s="27">
        <v>200.76300000000001</v>
      </c>
      <c r="G154" s="27"/>
      <c r="H154" s="30">
        <v>45482</v>
      </c>
      <c r="I154" s="17" t="str">
        <f>LOOKUP(C154,[1]DATOS!$C$2:$C$497,[1]DATOS!$F$2:$F$497)</f>
        <v>ANDES</v>
      </c>
      <c r="J154" s="17" t="str">
        <f>LOOKUP(C154,[1]DATOS!$C$2:$C$497,[1]DATOS!$G$2:$G$497)</f>
        <v>LA FRIA</v>
      </c>
      <c r="K154" s="31" t="s">
        <v>60</v>
      </c>
    </row>
    <row r="155" spans="1:11" s="25" customFormat="1" ht="32.450000000000003" customHeight="1">
      <c r="A155" s="18">
        <v>45</v>
      </c>
      <c r="B155" s="17" t="str">
        <f>LOOKUP(C155,[1]DATOS!$C$2:$C$497,[1]DATOS!$B$2:$B$497)</f>
        <v>ELIVALDO GUTIERREZ</v>
      </c>
      <c r="C155" s="20">
        <v>13863111</v>
      </c>
      <c r="D155" s="17" t="str">
        <f>LOOKUP(C155,[1]DATOS!$C$2:$C$497,[1]DATOS!$D$2:$D$497)</f>
        <v>DA753559</v>
      </c>
      <c r="E155" s="17" t="str">
        <f>LOOKUP(D155,[1]DATOS!$A$502:$A$884,[1]DATOS!$B$502:$B$884)</f>
        <v>600 LT</v>
      </c>
      <c r="F155" s="27">
        <v>250.08199999999999</v>
      </c>
      <c r="G155" s="27"/>
      <c r="H155" s="30">
        <v>45482</v>
      </c>
      <c r="I155" s="17" t="str">
        <f>LOOKUP(C155,[1]DATOS!$C$2:$C$497,[1]DATOS!$F$2:$F$497)</f>
        <v>OCCIDENTE</v>
      </c>
      <c r="J155" s="17" t="str">
        <f>LOOKUP(C155,[1]DATOS!$C$2:$C$497,[1]DATOS!$G$2:$G$497)</f>
        <v>MARACAIBO</v>
      </c>
      <c r="K155" s="31" t="s">
        <v>44</v>
      </c>
    </row>
    <row r="156" spans="1:11" s="25" customFormat="1" ht="32.450000000000003" customHeight="1">
      <c r="A156" s="18">
        <v>46</v>
      </c>
      <c r="B156" s="17" t="str">
        <f>LOOKUP(C156,[1]DATOS!$C$2:$C$497,[1]DATOS!$B$2:$B$497)</f>
        <v>RICHARD VASQUEZ</v>
      </c>
      <c r="C156" s="20">
        <v>14454740</v>
      </c>
      <c r="D156" s="17" t="str">
        <f>LOOKUP(C156,[1]DATOS!$C$2:$C$497,[1]DATOS!$D$2:$D$497)</f>
        <v>A73EE3G</v>
      </c>
      <c r="E156" s="17" t="str">
        <f>LOOKUP(D156,[1]DATOS!$A$502:$A$884,[1]DATOS!$B$502:$B$884)</f>
        <v>S/I</v>
      </c>
      <c r="F156" s="27">
        <v>400.03300000000002</v>
      </c>
      <c r="G156" s="27"/>
      <c r="H156" s="30">
        <v>45482</v>
      </c>
      <c r="I156" s="17" t="str">
        <f>LOOKUP(C156,[1]DATOS!$C$2:$C$497,[1]DATOS!$F$2:$F$497)</f>
        <v>OCCIDENTE</v>
      </c>
      <c r="J156" s="17" t="str">
        <f>LOOKUP(C156,[1]DATOS!$C$2:$C$497,[1]DATOS!$G$2:$G$497)</f>
        <v>MARACAIBO</v>
      </c>
      <c r="K156" s="31" t="s">
        <v>39</v>
      </c>
    </row>
    <row r="157" spans="1:11" s="25" customFormat="1" ht="32.450000000000003" customHeight="1">
      <c r="A157" s="18">
        <v>47</v>
      </c>
      <c r="B157" s="17" t="str">
        <f>LOOKUP(C157,[1]DATOS!$C$2:$C$497,[1]DATOS!$B$2:$B$497)</f>
        <v>NING ORTEGA</v>
      </c>
      <c r="C157" s="20">
        <v>18831887</v>
      </c>
      <c r="D157" s="17" t="s">
        <v>73</v>
      </c>
      <c r="E157" s="17" t="str">
        <f>LOOKUP(D157,[1]DATOS!$A$502:$A$884,[1]DATOS!$B$502:$B$884)</f>
        <v>600 LT</v>
      </c>
      <c r="F157" s="27">
        <v>200.04900000000001</v>
      </c>
      <c r="G157" s="27"/>
      <c r="H157" s="30">
        <v>45482</v>
      </c>
      <c r="I157" s="17" t="str">
        <f>LOOKUP(C157,[1]DATOS!$C$2:$C$497,[1]DATOS!$F$2:$F$497)</f>
        <v>OCCIDENTE</v>
      </c>
      <c r="J157" s="17" t="str">
        <f>LOOKUP(C157,[1]DATOS!$C$2:$C$497,[1]DATOS!$G$2:$G$497)</f>
        <v>MARACAIBO</v>
      </c>
      <c r="K157" s="31" t="s">
        <v>36</v>
      </c>
    </row>
    <row r="158" spans="1:11" s="25" customFormat="1" ht="32.450000000000003" customHeight="1">
      <c r="A158" s="18">
        <v>48</v>
      </c>
      <c r="B158" s="17" t="str">
        <f>LOOKUP(C158,[1]DATOS!$C$2:$C$497,[1]DATOS!$B$2:$B$497)</f>
        <v>RAFAEL ROJAS</v>
      </c>
      <c r="C158" s="20">
        <v>18095674</v>
      </c>
      <c r="D158" s="17" t="s">
        <v>74</v>
      </c>
      <c r="E158" s="17" t="str">
        <f>LOOKUP(D158,[1]DATOS!$A$502:$A$884,[1]DATOS!$B$502:$B$884)</f>
        <v>S/I</v>
      </c>
      <c r="F158" s="27">
        <v>200.06800000000001</v>
      </c>
      <c r="G158" s="27"/>
      <c r="H158" s="30">
        <v>45482</v>
      </c>
      <c r="I158" s="17" t="str">
        <f>LOOKUP(C158,[1]DATOS!$C$2:$C$497,[1]DATOS!$F$2:$F$497)</f>
        <v>OCCIDENTE</v>
      </c>
      <c r="J158" s="17" t="str">
        <f>LOOKUP(C158,[1]DATOS!$C$2:$C$497,[1]DATOS!$G$2:$G$497)</f>
        <v>VALERA</v>
      </c>
      <c r="K158" s="31" t="s">
        <v>45</v>
      </c>
    </row>
    <row r="159" spans="1:11" s="25" customFormat="1" ht="32.450000000000003" customHeight="1">
      <c r="A159" s="18">
        <v>49</v>
      </c>
      <c r="B159" s="17" t="str">
        <f>LOOKUP(C159,[1]DATOS!$C$2:$C$497,[1]DATOS!$B$2:$B$497)</f>
        <v>DIXON GARCIA</v>
      </c>
      <c r="C159" s="20">
        <v>18625534</v>
      </c>
      <c r="D159" s="17" t="str">
        <f>LOOKUP(C159,[1]DATOS!$C$2:$C$497,[1]DATOS!$D$2:$D$497)</f>
        <v>PT501962</v>
      </c>
      <c r="E159" s="17" t="str">
        <f>LOOKUP(D159,[1]DATOS!$A$502:$A$884,[1]DATOS!$B$502:$B$884)</f>
        <v>S/I</v>
      </c>
      <c r="F159" s="27">
        <v>200.17699999999999</v>
      </c>
      <c r="G159" s="27"/>
      <c r="H159" s="30">
        <v>45482</v>
      </c>
      <c r="I159" s="17" t="str">
        <f>LOOKUP(C159,[1]DATOS!$C$2:$C$497,[1]DATOS!$F$2:$F$497)</f>
        <v>OCCIDENTE</v>
      </c>
      <c r="J159" s="17" t="str">
        <f>LOOKUP(C159,[1]DATOS!$C$2:$C$497,[1]DATOS!$G$2:$G$497)</f>
        <v>MARACAIBO</v>
      </c>
      <c r="K159" s="31" t="s">
        <v>36</v>
      </c>
    </row>
    <row r="160" spans="1:11" s="25" customFormat="1" ht="32.450000000000003" customHeight="1">
      <c r="A160" s="18">
        <v>50</v>
      </c>
      <c r="B160" s="17" t="str">
        <f>LOOKUP(C160,[1]DATOS!$C$2:$C$497,[1]DATOS!$B$2:$B$497)</f>
        <v>DOMINGO DELGADO</v>
      </c>
      <c r="C160" s="20">
        <v>14835346</v>
      </c>
      <c r="D160" s="17" t="str">
        <f>LOOKUP(C160,[1]DATOS!$C$2:$C$497,[1]DATOS!$D$2:$D$497)</f>
        <v>A71EE3G</v>
      </c>
      <c r="E160" s="17" t="str">
        <f>LOOKUP(D160,[1]DATOS!$A$502:$A$884,[1]DATOS!$B$502:$B$884)</f>
        <v>S/I</v>
      </c>
      <c r="F160" s="27">
        <v>300.31700000000001</v>
      </c>
      <c r="G160" s="27"/>
      <c r="H160" s="30">
        <v>45482</v>
      </c>
      <c r="I160" s="17" t="str">
        <f>LOOKUP(C160,[1]DATOS!$C$2:$C$497,[1]DATOS!$F$2:$F$497)</f>
        <v>OCCIDENTE</v>
      </c>
      <c r="J160" s="17" t="str">
        <f>LOOKUP(C160,[1]DATOS!$C$2:$C$497,[1]DATOS!$G$2:$G$497)</f>
        <v>VALERA</v>
      </c>
      <c r="K160" s="31" t="s">
        <v>46</v>
      </c>
    </row>
    <row r="161" spans="1:11" s="25" customFormat="1" ht="32.450000000000003" customHeight="1">
      <c r="A161" s="18">
        <v>51</v>
      </c>
      <c r="B161" s="17" t="str">
        <f>LOOKUP(C161,[1]DATOS!$C$2:$C$497,[1]DATOS!$B$2:$B$497)</f>
        <v>RENY BRAVO</v>
      </c>
      <c r="C161" s="20">
        <v>12305531</v>
      </c>
      <c r="D161" s="17" t="str">
        <f>LOOKUP(C161,[1]DATOS!$C$2:$C$497,[1]DATOS!$D$2:$D$497)</f>
        <v>PT501951</v>
      </c>
      <c r="E161" s="17" t="str">
        <f>LOOKUP(D161,[1]DATOS!$A$502:$A$884,[1]DATOS!$B$502:$B$884)</f>
        <v>S/I</v>
      </c>
      <c r="F161" s="27">
        <v>200.697</v>
      </c>
      <c r="G161" s="27"/>
      <c r="H161" s="30">
        <v>45482</v>
      </c>
      <c r="I161" s="17" t="str">
        <f>LOOKUP(C161,[1]DATOS!$C$2:$C$497,[1]DATOS!$F$2:$F$497)</f>
        <v>OCCIDENTE</v>
      </c>
      <c r="J161" s="17" t="str">
        <f>LOOKUP(C161,[1]DATOS!$C$2:$C$497,[1]DATOS!$G$2:$G$497)</f>
        <v>MARACAIBO</v>
      </c>
      <c r="K161" s="27" t="s">
        <v>36</v>
      </c>
    </row>
    <row r="162" spans="1:11" s="25" customFormat="1" ht="32.450000000000003" customHeight="1">
      <c r="A162" s="18">
        <v>52</v>
      </c>
      <c r="B162" s="17" t="str">
        <f>LOOKUP(C162,[1]DATOS!$C$2:$C$497,[1]DATOS!$B$2:$B$497)</f>
        <v>JORGE FUENMAYOR</v>
      </c>
      <c r="C162" s="20">
        <v>16608112</v>
      </c>
      <c r="D162" s="17" t="str">
        <f>LOOKUP(C162,[1]DATOS!$C$2:$C$497,[1]DATOS!$D$2:$D$497)</f>
        <v>A72EE3G</v>
      </c>
      <c r="E162" s="17" t="str">
        <f>LOOKUP(D162,[1]DATOS!$A$502:$A$884,[1]DATOS!$B$502:$B$884)</f>
        <v>S/I</v>
      </c>
      <c r="F162" s="28">
        <v>400.99099999999999</v>
      </c>
      <c r="G162" s="28"/>
      <c r="H162" s="30">
        <v>45482</v>
      </c>
      <c r="I162" s="17" t="str">
        <f>LOOKUP(C162,[1]DATOS!$C$2:$C$497,[1]DATOS!$F$2:$F$497)</f>
        <v>OCCIDENTE</v>
      </c>
      <c r="J162" s="17" t="str">
        <f>LOOKUP(C162,[1]DATOS!$C$2:$C$497,[1]DATOS!$G$2:$G$497)</f>
        <v>MARACAIBO</v>
      </c>
      <c r="K162" s="27" t="s">
        <v>39</v>
      </c>
    </row>
    <row r="163" spans="1:11" s="25" customFormat="1" ht="32.450000000000003" customHeight="1">
      <c r="A163" s="18">
        <v>53</v>
      </c>
      <c r="B163" s="17" t="str">
        <f>LOOKUP(C163,[1]DATOS!$C$2:$C$497,[1]DATOS!$B$2:$B$497)</f>
        <v>WOLFANG BOHORQUEZ</v>
      </c>
      <c r="C163" s="20">
        <v>7814431</v>
      </c>
      <c r="D163" s="17" t="str">
        <f>LOOKUP(C163,[1]DATOS!$C$2:$C$497,[1]DATOS!$D$2:$D$497)</f>
        <v>A51EB7P</v>
      </c>
      <c r="E163" s="17" t="str">
        <f>LOOKUP(D163,[1]DATOS!$A$502:$A$884,[1]DATOS!$B$502:$B$884)</f>
        <v>S/I</v>
      </c>
      <c r="F163" s="27">
        <v>400.18400000000003</v>
      </c>
      <c r="G163" s="27"/>
      <c r="H163" s="30">
        <v>45482</v>
      </c>
      <c r="I163" s="17" t="str">
        <f>LOOKUP(C163,[1]DATOS!$C$2:$C$497,[1]DATOS!$F$2:$F$497)</f>
        <v>OCCIDENTE</v>
      </c>
      <c r="J163" s="17" t="str">
        <f>LOOKUP(C163,[1]DATOS!$C$2:$C$497,[1]DATOS!$G$2:$G$497)</f>
        <v>MARACAIBO</v>
      </c>
      <c r="K163" s="27" t="s">
        <v>39</v>
      </c>
    </row>
    <row r="164" spans="1:11" s="25" customFormat="1" ht="32.450000000000003" customHeight="1">
      <c r="A164" s="18">
        <v>54</v>
      </c>
      <c r="B164" s="17" t="str">
        <f>LOOKUP(C164,[1]DATOS!$C$2:$C$497,[1]DATOS!$B$2:$B$497)</f>
        <v>WILLIAM MORLES</v>
      </c>
      <c r="C164" s="20">
        <v>7837123</v>
      </c>
      <c r="D164" s="17" t="str">
        <f>LOOKUP(C164,[1]DATOS!$C$2:$C$497,[1]DATOS!$D$2:$D$497)</f>
        <v>A33AYIC</v>
      </c>
      <c r="E164" s="17" t="str">
        <f>LOOKUP(D164,[1]DATOS!$A$502:$A$884,[1]DATOS!$B$502:$B$884)</f>
        <v>S/I</v>
      </c>
      <c r="F164" s="27">
        <v>42.331000000000003</v>
      </c>
      <c r="G164" s="27"/>
      <c r="H164" s="30">
        <v>45482</v>
      </c>
      <c r="I164" s="17" t="str">
        <f>LOOKUP(C164,[1]DATOS!$C$2:$C$497,[1]DATOS!$F$2:$F$497)</f>
        <v>OCCIDENTE</v>
      </c>
      <c r="J164" s="17" t="str">
        <f>LOOKUP(C164,[1]DATOS!$C$2:$C$497,[1]DATOS!$G$2:$G$497)</f>
        <v>DSI</v>
      </c>
      <c r="K164" s="27" t="s">
        <v>75</v>
      </c>
    </row>
    <row r="165" spans="1:11" s="25" customFormat="1" ht="32.450000000000003" customHeight="1">
      <c r="A165" s="18">
        <v>55</v>
      </c>
      <c r="B165" s="17" t="str">
        <f>LOOKUP(C165,[1]DATOS!$C$2:$C$497,[1]DATOS!$B$2:$B$497)</f>
        <v>LUIS CARDOZO</v>
      </c>
      <c r="C165" s="20">
        <v>14306612</v>
      </c>
      <c r="D165" s="17" t="str">
        <f>LOOKUP(C165,[1]DATOS!$C$2:$C$497,[1]DATOS!$D$2:$D$497)</f>
        <v>A47EB7P</v>
      </c>
      <c r="E165" s="17" t="str">
        <f>LOOKUP(D165,[1]DATOS!$A$502:$A$884,[1]DATOS!$B$502:$B$884)</f>
        <v>S/I</v>
      </c>
      <c r="F165" s="27">
        <v>400.87400000000002</v>
      </c>
      <c r="G165" s="27"/>
      <c r="H165" s="30">
        <v>45482</v>
      </c>
      <c r="I165" s="17" t="str">
        <f>LOOKUP(C165,[1]DATOS!$C$2:$C$497,[1]DATOS!$F$2:$F$497)</f>
        <v>OCCIDENTE</v>
      </c>
      <c r="J165" s="17" t="str">
        <f>LOOKUP(C165,[1]DATOS!$C$2:$C$497,[1]DATOS!$G$2:$G$497)</f>
        <v>MARACAIBO</v>
      </c>
      <c r="K165" s="27" t="s">
        <v>43</v>
      </c>
    </row>
    <row r="166" spans="1:11" s="25" customFormat="1" ht="32.450000000000003" customHeight="1">
      <c r="A166" s="18">
        <v>56</v>
      </c>
      <c r="B166" s="17" t="str">
        <f>LOOKUP(C166,[1]DATOS!$C$2:$C$497,[1]DATOS!$B$2:$B$497)</f>
        <v>ALEJANDRO QUERO</v>
      </c>
      <c r="C166" s="20">
        <v>13209760</v>
      </c>
      <c r="D166" s="17" t="str">
        <f>LOOKUP(C166,[1]DATOS!$C$2:$C$497,[1]DATOS!$D$2:$D$497)</f>
        <v>DA753561</v>
      </c>
      <c r="E166" s="17" t="str">
        <f>LOOKUP(D166,[1]DATOS!$A$502:$A$884,[1]DATOS!$B$502:$B$884)</f>
        <v>600 LT</v>
      </c>
      <c r="F166" s="27">
        <v>250.31399999999999</v>
      </c>
      <c r="G166" s="27"/>
      <c r="H166" s="30">
        <v>45482</v>
      </c>
      <c r="I166" s="17" t="str">
        <f>LOOKUP(C166,[1]DATOS!$C$2:$C$497,[1]DATOS!$F$2:$F$497)</f>
        <v>OCCIDENTE</v>
      </c>
      <c r="J166" s="17" t="str">
        <f>LOOKUP(C166,[1]DATOS!$C$2:$C$497,[1]DATOS!$G$2:$G$497)</f>
        <v>MARACAIBO</v>
      </c>
      <c r="K166" s="27" t="s">
        <v>44</v>
      </c>
    </row>
    <row r="167" spans="1:11" s="25" customFormat="1" ht="32.450000000000003" customHeight="1">
      <c r="A167" s="18">
        <v>57</v>
      </c>
      <c r="B167" s="17" t="str">
        <f>LOOKUP(C167,[1]DATOS!$C$2:$C$497,[1]DATOS!$B$2:$B$497)</f>
        <v>WILSON PEREZ</v>
      </c>
      <c r="C167" s="20">
        <v>11302450</v>
      </c>
      <c r="D167" s="17" t="str">
        <f>LOOKUP(C167,[1]DATOS!$C$2:$C$497,[1]DATOS!$D$2:$D$497)</f>
        <v>A16DR2K</v>
      </c>
      <c r="E167" s="17" t="str">
        <f>LOOKUP(D167,[1]DATOS!$A$502:$A$884,[1]DATOS!$B$502:$B$884)</f>
        <v>S/I</v>
      </c>
      <c r="F167" s="27">
        <v>300.01799999999997</v>
      </c>
      <c r="G167" s="27"/>
      <c r="H167" s="30">
        <v>45482</v>
      </c>
      <c r="I167" s="17" t="str">
        <f>LOOKUP(C167,[1]DATOS!$C$2:$C$497,[1]DATOS!$F$2:$F$497)</f>
        <v>ANDES</v>
      </c>
      <c r="J167" s="17" t="str">
        <f>LOOKUP(C167,[1]DATOS!$C$2:$C$497,[1]DATOS!$G$2:$G$497)</f>
        <v>LA FRIA</v>
      </c>
      <c r="K167" s="27" t="s">
        <v>43</v>
      </c>
    </row>
    <row r="168" spans="1:11" s="25" customFormat="1" ht="32.450000000000003" customHeight="1">
      <c r="A168" s="18">
        <v>58</v>
      </c>
      <c r="B168" s="17" t="str">
        <f>LOOKUP(C168,[1]DATOS!$C$2:$C$497,[1]DATOS!$B$2:$B$497)</f>
        <v>JOSE OREFRECHI</v>
      </c>
      <c r="C168" s="20">
        <v>12619136</v>
      </c>
      <c r="D168" s="17" t="str">
        <f>LOOKUP(C168,[1]DATOS!$C$2:$C$497,[1]DATOS!$D$2:$D$497)</f>
        <v>PT501958</v>
      </c>
      <c r="E168" s="17" t="str">
        <f>LOOKUP(D168,[1]DATOS!$A$502:$A$884,[1]DATOS!$B$502:$B$884)</f>
        <v>S/I</v>
      </c>
      <c r="F168" s="27">
        <v>400.01400000000001</v>
      </c>
      <c r="G168" s="27"/>
      <c r="H168" s="30">
        <v>45482</v>
      </c>
      <c r="I168" s="17" t="str">
        <f>LOOKUP(C168,[1]DATOS!$C$2:$C$497,[1]DATOS!$F$2:$F$497)</f>
        <v>OCCIDENTE</v>
      </c>
      <c r="J168" s="17" t="str">
        <f>LOOKUP(C168,[1]DATOS!$C$2:$C$497,[1]DATOS!$G$2:$G$497)</f>
        <v>MARACAIBO</v>
      </c>
      <c r="K168" s="27" t="s">
        <v>39</v>
      </c>
    </row>
    <row r="169" spans="1:11" s="25" customFormat="1" ht="32.450000000000003" customHeight="1">
      <c r="A169" s="18">
        <v>59</v>
      </c>
      <c r="B169" s="17" t="str">
        <f>LOOKUP(C169,[1]DATOS!$C$2:$C$497,[1]DATOS!$B$2:$B$497)</f>
        <v>WILLIAMS LABARCA</v>
      </c>
      <c r="C169" s="20">
        <v>16469804</v>
      </c>
      <c r="D169" s="17" t="str">
        <f>LOOKUP(C169,[1]DATOS!$C$2:$C$497,[1]DATOS!$D$2:$D$497)</f>
        <v>PT501887</v>
      </c>
      <c r="E169" s="17" t="str">
        <f>LOOKUP(D169,[1]DATOS!$A$502:$A$884,[1]DATOS!$B$502:$B$884)</f>
        <v>S/I</v>
      </c>
      <c r="F169" s="27">
        <v>200.215</v>
      </c>
      <c r="G169" s="27"/>
      <c r="H169" s="30">
        <v>45482</v>
      </c>
      <c r="I169" s="17" t="str">
        <f>LOOKUP(C169,[1]DATOS!$C$2:$C$497,[1]DATOS!$F$2:$F$497)</f>
        <v>OCCIDENTE</v>
      </c>
      <c r="J169" s="17" t="str">
        <f>LOOKUP(C169,[1]DATOS!$C$2:$C$497,[1]DATOS!$G$2:$G$497)</f>
        <v>MARACAIBO</v>
      </c>
      <c r="K169" s="27" t="s">
        <v>45</v>
      </c>
    </row>
    <row r="170" spans="1:11" s="25" customFormat="1" ht="32.450000000000003" customHeight="1">
      <c r="A170" s="18">
        <v>60</v>
      </c>
      <c r="B170" s="17" t="str">
        <f>LOOKUP(C170,[1]DATOS!$C$2:$C$497,[1]DATOS!$B$2:$B$497)</f>
        <v>PEDRO BOHORQUEZ</v>
      </c>
      <c r="C170" s="20">
        <v>14306139</v>
      </c>
      <c r="D170" s="17" t="str">
        <f>LOOKUP(C170,[1]DATOS!$C$2:$C$497,[1]DATOS!$D$2:$D$497)</f>
        <v>A41EE1G</v>
      </c>
      <c r="E170" s="17" t="str">
        <f>LOOKUP(D170,[1]DATOS!$A$502:$A$884,[1]DATOS!$B$502:$B$884)</f>
        <v>S/I</v>
      </c>
      <c r="F170" s="28">
        <v>200.05600000000001</v>
      </c>
      <c r="G170" s="28"/>
      <c r="H170" s="30">
        <v>45482</v>
      </c>
      <c r="I170" s="17" t="str">
        <f>LOOKUP(C170,[1]DATOS!$C$2:$C$497,[1]DATOS!$F$2:$F$497)</f>
        <v>OCCIDENTE</v>
      </c>
      <c r="J170" s="17" t="str">
        <f>LOOKUP(C170,[1]DATOS!$C$2:$C$497,[1]DATOS!$G$2:$G$497)</f>
        <v>VALERA</v>
      </c>
      <c r="K170" s="27" t="s">
        <v>45</v>
      </c>
    </row>
    <row r="171" spans="1:11" s="25" customFormat="1" ht="32.450000000000003" customHeight="1">
      <c r="A171" s="18">
        <v>61</v>
      </c>
      <c r="B171" s="17" t="str">
        <f>LOOKUP(C171,[1]DATOS!$C$2:$C$497,[1]DATOS!$B$2:$B$497)</f>
        <v>JORGE VIVAS</v>
      </c>
      <c r="C171" s="20">
        <v>8109959</v>
      </c>
      <c r="D171" s="17" t="str">
        <f>LOOKUP(C171,[1]DATOS!$C$2:$C$497,[1]DATOS!$D$2:$D$497)</f>
        <v>DA761675</v>
      </c>
      <c r="E171" s="17" t="str">
        <f>LOOKUP(D171,[1]DATOS!$A$502:$A$884,[1]DATOS!$B$502:$B$884)</f>
        <v>600 LT</v>
      </c>
      <c r="F171" s="28">
        <v>200.31200000000001</v>
      </c>
      <c r="G171" s="28"/>
      <c r="H171" s="30">
        <v>45482</v>
      </c>
      <c r="I171" s="17" t="str">
        <f>LOOKUP(C171,[1]DATOS!$C$2:$C$497,[1]DATOS!$F$2:$F$497)</f>
        <v>ANDES</v>
      </c>
      <c r="J171" s="17" t="str">
        <f>LOOKUP(C171,[1]DATOS!$C$2:$C$497,[1]DATOS!$G$2:$G$497)</f>
        <v>SAN CRISTOBAL</v>
      </c>
      <c r="K171" s="27" t="s">
        <v>42</v>
      </c>
    </row>
    <row r="172" spans="1:11" s="25" customFormat="1" ht="32.450000000000003" customHeight="1">
      <c r="A172" s="18">
        <v>62</v>
      </c>
      <c r="B172" s="17" t="str">
        <f>LOOKUP(C172,[1]DATOS!$C$2:$C$497,[1]DATOS!$B$2:$B$497)</f>
        <v>NELSON MONTILLA</v>
      </c>
      <c r="C172" s="20">
        <v>10174736</v>
      </c>
      <c r="D172" s="17" t="str">
        <f>LOOKUP(C172,[1]DATOS!$C$2:$C$497,[1]DATOS!$D$2:$D$497)</f>
        <v>A82DR8M</v>
      </c>
      <c r="E172" s="17" t="str">
        <f>LOOKUP(D172,[1]DATOS!$A$502:$A$884,[1]DATOS!$B$502:$B$884)</f>
        <v>S/I</v>
      </c>
      <c r="F172" s="27">
        <v>299.99799999999999</v>
      </c>
      <c r="G172" s="27"/>
      <c r="H172" s="30">
        <v>45483</v>
      </c>
      <c r="I172" s="17" t="str">
        <f>LOOKUP(C172,[1]DATOS!$C$2:$C$497,[1]DATOS!$F$2:$F$497)</f>
        <v>ANDES</v>
      </c>
      <c r="J172" s="17" t="str">
        <f>LOOKUP(C172,[1]DATOS!$C$2:$C$497,[1]DATOS!$G$2:$G$497)</f>
        <v>LA FRIA</v>
      </c>
      <c r="K172" s="31" t="s">
        <v>43</v>
      </c>
    </row>
    <row r="173" spans="1:11" s="25" customFormat="1" ht="32.450000000000003" customHeight="1">
      <c r="A173" s="18">
        <v>63</v>
      </c>
      <c r="B173" s="17" t="str">
        <f>LOOKUP(C173,[1]DATOS!$C$2:$C$497,[1]DATOS!$B$2:$B$497)</f>
        <v>ALEXANDER JOTA</v>
      </c>
      <c r="C173" s="20">
        <v>5810267</v>
      </c>
      <c r="D173" s="17" t="s">
        <v>58</v>
      </c>
      <c r="E173" s="17" t="str">
        <f>LOOKUP(D173,[1]DATOS!$A$502:$A$884,[1]DATOS!$B$502:$B$884)</f>
        <v>S/I</v>
      </c>
      <c r="F173" s="27">
        <v>200.30199999999999</v>
      </c>
      <c r="G173" s="27"/>
      <c r="H173" s="30">
        <v>45483</v>
      </c>
      <c r="I173" s="17" t="str">
        <f>LOOKUP(C173,[1]DATOS!$C$2:$C$497,[1]DATOS!$F$2:$F$497)</f>
        <v>OCCIDENTE</v>
      </c>
      <c r="J173" s="17" t="str">
        <f>LOOKUP(C173,[1]DATOS!$C$2:$C$497,[1]DATOS!$G$2:$G$497)</f>
        <v>MARACAIBO</v>
      </c>
      <c r="K173" s="31" t="s">
        <v>45</v>
      </c>
    </row>
    <row r="174" spans="1:11" s="25" customFormat="1" ht="32.450000000000003" customHeight="1">
      <c r="A174" s="18">
        <v>64</v>
      </c>
      <c r="B174" s="17" t="str">
        <f>LOOKUP(C174,[1]DATOS!$C$2:$C$497,[1]DATOS!$B$2:$B$497)</f>
        <v>LUIS ROSALES</v>
      </c>
      <c r="C174" s="20">
        <v>8109749</v>
      </c>
      <c r="D174" s="17" t="str">
        <f>LOOKUP(C174,[1]DATOS!$C$2:$C$497,[1]DATOS!$D$2:$D$497)</f>
        <v>DA754121</v>
      </c>
      <c r="E174" s="17" t="str">
        <f>LOOKUP(D174,[1]DATOS!$A$502:$A$884,[1]DATOS!$B$502:$B$884)</f>
        <v>600 LT</v>
      </c>
      <c r="F174" s="27">
        <v>200.04499999999999</v>
      </c>
      <c r="G174" s="27"/>
      <c r="H174" s="30">
        <v>45483</v>
      </c>
      <c r="I174" s="17" t="str">
        <f>LOOKUP(C174,[1]DATOS!$C$2:$C$497,[1]DATOS!$F$2:$F$497)</f>
        <v>ANDES</v>
      </c>
      <c r="J174" s="17" t="str">
        <f>LOOKUP(C174,[1]DATOS!$C$2:$C$497,[1]DATOS!$G$2:$G$497)</f>
        <v>LA FRIA</v>
      </c>
      <c r="K174" s="31" t="s">
        <v>60</v>
      </c>
    </row>
    <row r="175" spans="1:11" s="25" customFormat="1" ht="32.450000000000003" customHeight="1">
      <c r="A175" s="18">
        <v>65</v>
      </c>
      <c r="B175" s="17" t="str">
        <f>LOOKUP(C175,[1]DATOS!$C$2:$C$497,[1]DATOS!$B$2:$B$497)</f>
        <v>WILLIAN ROMERO</v>
      </c>
      <c r="C175" s="20">
        <v>14152227</v>
      </c>
      <c r="D175" s="17" t="s">
        <v>76</v>
      </c>
      <c r="E175" s="17" t="str">
        <f>LOOKUP(D175,[1]DATOS!$A$502:$A$884,[1]DATOS!$B$502:$B$884)</f>
        <v>600 LT</v>
      </c>
      <c r="F175" s="27">
        <v>200.59399999999999</v>
      </c>
      <c r="G175" s="27"/>
      <c r="H175" s="30">
        <v>45483</v>
      </c>
      <c r="I175" s="17" t="str">
        <f>LOOKUP(C175,[1]DATOS!$C$2:$C$497,[1]DATOS!$F$2:$F$497)</f>
        <v>ANDES</v>
      </c>
      <c r="J175" s="17" t="str">
        <f>LOOKUP(C175,[1]DATOS!$C$2:$C$497,[1]DATOS!$G$2:$G$497)</f>
        <v>LA FRIA</v>
      </c>
      <c r="K175" s="31" t="s">
        <v>60</v>
      </c>
    </row>
    <row r="176" spans="1:11" s="25" customFormat="1" ht="32.450000000000003" customHeight="1">
      <c r="A176" s="18">
        <v>66</v>
      </c>
      <c r="B176" s="17" t="str">
        <f>LOOKUP(C176,[1]DATOS!$C$2:$C$497,[1]DATOS!$B$2:$B$497)</f>
        <v>JOSE SANCHEZ</v>
      </c>
      <c r="C176" s="20">
        <v>13142656</v>
      </c>
      <c r="D176" s="17" t="str">
        <f>LOOKUP(C176,[1]DATOS!$C$2:$C$497,[1]DATOS!$D$2:$D$497)</f>
        <v>DA745873</v>
      </c>
      <c r="E176" s="17" t="str">
        <f>LOOKUP(D176,[1]DATOS!$A$502:$A$884,[1]DATOS!$B$502:$B$884)</f>
        <v>600 LT</v>
      </c>
      <c r="F176" s="27">
        <v>200.08600000000001</v>
      </c>
      <c r="G176" s="27"/>
      <c r="H176" s="30">
        <v>45483</v>
      </c>
      <c r="I176" s="17" t="str">
        <f>LOOKUP(C176,[1]DATOS!$C$2:$C$497,[1]DATOS!$F$2:$F$497)</f>
        <v>ANDES</v>
      </c>
      <c r="J176" s="17" t="str">
        <f>LOOKUP(C176,[1]DATOS!$C$2:$C$497,[1]DATOS!$G$2:$G$497)</f>
        <v>LA FRIA</v>
      </c>
      <c r="K176" s="31" t="s">
        <v>60</v>
      </c>
    </row>
    <row r="177" spans="1:11" s="25" customFormat="1" ht="32.450000000000003" customHeight="1">
      <c r="A177" s="18">
        <v>67</v>
      </c>
      <c r="B177" s="17" t="str">
        <f>LOOKUP(C177,[1]DATOS!$C$2:$C$497,[1]DATOS!$B$2:$B$497)</f>
        <v>ELIVALDO GUTIERREZ</v>
      </c>
      <c r="C177" s="20">
        <v>13863111</v>
      </c>
      <c r="D177" s="17" t="str">
        <f>LOOKUP(C177,[1]DATOS!$C$2:$C$497,[1]DATOS!$D$2:$D$497)</f>
        <v>DA753559</v>
      </c>
      <c r="E177" s="17" t="str">
        <f>LOOKUP(D177,[1]DATOS!$A$502:$A$884,[1]DATOS!$B$502:$B$884)</f>
        <v>600 LT</v>
      </c>
      <c r="F177" s="27">
        <v>250.30199999999999</v>
      </c>
      <c r="G177" s="27"/>
      <c r="H177" s="30">
        <v>45483</v>
      </c>
      <c r="I177" s="17" t="str">
        <f>LOOKUP(C177,[1]DATOS!$C$2:$C$497,[1]DATOS!$F$2:$F$497)</f>
        <v>OCCIDENTE</v>
      </c>
      <c r="J177" s="17" t="str">
        <f>LOOKUP(C177,[1]DATOS!$C$2:$C$497,[1]DATOS!$G$2:$G$497)</f>
        <v>MARACAIBO</v>
      </c>
      <c r="K177" s="31" t="s">
        <v>44</v>
      </c>
    </row>
    <row r="178" spans="1:11" s="25" customFormat="1" ht="32.450000000000003" customHeight="1">
      <c r="A178" s="18">
        <v>68</v>
      </c>
      <c r="B178" s="17" t="str">
        <f>LOOKUP(C178,[1]DATOS!$C$2:$C$497,[1]DATOS!$B$2:$B$497)</f>
        <v>JOSE CARRERO</v>
      </c>
      <c r="C178" s="20">
        <v>9221328</v>
      </c>
      <c r="D178" s="17" t="s">
        <v>77</v>
      </c>
      <c r="E178" s="17" t="str">
        <f>LOOKUP(D178,[1]DATOS!$A$502:$A$884,[1]DATOS!$B$502:$B$884)</f>
        <v>S/I</v>
      </c>
      <c r="F178" s="27">
        <v>162.83099999999999</v>
      </c>
      <c r="G178" s="27"/>
      <c r="H178" s="30">
        <v>45483</v>
      </c>
      <c r="I178" s="17" t="str">
        <f>LOOKUP(C178,[1]DATOS!$C$2:$C$497,[1]DATOS!$F$2:$F$497)</f>
        <v>ANDES</v>
      </c>
      <c r="J178" s="17" t="str">
        <f>LOOKUP(C178,[1]DATOS!$C$2:$C$497,[1]DATOS!$G$2:$G$497)</f>
        <v>SAN CRISTOBAL</v>
      </c>
      <c r="K178" s="31" t="s">
        <v>60</v>
      </c>
    </row>
    <row r="179" spans="1:11" s="25" customFormat="1" ht="32.450000000000003" customHeight="1">
      <c r="A179" s="18">
        <v>69</v>
      </c>
      <c r="B179" s="17" t="str">
        <f>LOOKUP(C179,[1]DATOS!$C$2:$C$497,[1]DATOS!$B$2:$B$497)</f>
        <v>RICHARD FERNANDEZ</v>
      </c>
      <c r="C179" s="20">
        <v>11390372</v>
      </c>
      <c r="D179" s="17" t="str">
        <f>LOOKUP(C179,[1]DATOS!$C$2:$C$497,[1]DATOS!$D$2:$D$497)</f>
        <v>AW492667</v>
      </c>
      <c r="E179" s="17" t="str">
        <f>LOOKUP(D179,[1]DATOS!$A$502:$A$884,[1]DATOS!$B$502:$B$884)</f>
        <v>600 LT</v>
      </c>
      <c r="F179" s="27">
        <v>250.749</v>
      </c>
      <c r="G179" s="27"/>
      <c r="H179" s="30">
        <v>45483</v>
      </c>
      <c r="I179" s="17" t="str">
        <f>LOOKUP(C179,[1]DATOS!$C$2:$C$497,[1]DATOS!$F$2:$F$497)</f>
        <v>OCCIDENTE</v>
      </c>
      <c r="J179" s="17" t="str">
        <f>LOOKUP(C179,[1]DATOS!$C$2:$C$497,[1]DATOS!$G$2:$G$497)</f>
        <v>MARACAIBO</v>
      </c>
      <c r="K179" s="31" t="s">
        <v>34</v>
      </c>
    </row>
    <row r="180" spans="1:11" s="25" customFormat="1" ht="32.450000000000003" customHeight="1">
      <c r="A180" s="18">
        <v>70</v>
      </c>
      <c r="B180" s="17" t="str">
        <f>LOOKUP(C180,[1]DATOS!$C$2:$C$497,[1]DATOS!$B$2:$B$497)</f>
        <v>LEONEL ARIAS</v>
      </c>
      <c r="C180" s="20">
        <v>7690317</v>
      </c>
      <c r="D180" s="17" t="str">
        <f>LOOKUP(C180,[1]DATOS!$C$2:$C$497,[1]DATOS!$D$2:$D$497)</f>
        <v>NS000498</v>
      </c>
      <c r="E180" s="17" t="str">
        <f>LOOKUP(D180,[1]DATOS!$A$502:$A$884,[1]DATOS!$B$502:$B$884)</f>
        <v>S/I</v>
      </c>
      <c r="F180" s="27">
        <v>177.40299999999999</v>
      </c>
      <c r="G180" s="27"/>
      <c r="H180" s="30">
        <v>45483</v>
      </c>
      <c r="I180" s="17" t="str">
        <f>LOOKUP(C180,[1]DATOS!$C$2:$C$497,[1]DATOS!$F$2:$F$497)</f>
        <v>OCCIDENTE</v>
      </c>
      <c r="J180" s="17" t="str">
        <f>LOOKUP(C180,[1]DATOS!$C$2:$C$497,[1]DATOS!$G$2:$G$497)</f>
        <v>MARACAIBO</v>
      </c>
      <c r="K180" s="31" t="s">
        <v>36</v>
      </c>
    </row>
    <row r="181" spans="1:11" s="25" customFormat="1" ht="32.450000000000003" customHeight="1">
      <c r="A181" s="18">
        <v>71</v>
      </c>
      <c r="B181" s="17" t="str">
        <f>LOOKUP(C181,[1]DATOS!$C$2:$C$497,[1]DATOS!$B$2:$B$497)</f>
        <v>DANIEL OTTERO</v>
      </c>
      <c r="C181" s="20">
        <v>6748921</v>
      </c>
      <c r="D181" s="17" t="s">
        <v>72</v>
      </c>
      <c r="E181" s="17" t="str">
        <f>LOOKUP(D181,[1]DATOS!$A$502:$A$884,[1]DATOS!$B$502:$B$884)</f>
        <v>600 LT</v>
      </c>
      <c r="F181" s="27">
        <v>150.45500000000001</v>
      </c>
      <c r="G181" s="27"/>
      <c r="H181" s="30">
        <v>45483</v>
      </c>
      <c r="I181" s="17" t="str">
        <f>LOOKUP(C181,[1]DATOS!$C$2:$C$497,[1]DATOS!$F$2:$F$497)</f>
        <v>OCCIDENTE</v>
      </c>
      <c r="J181" s="17" t="str">
        <f>LOOKUP(C181,[1]DATOS!$C$2:$C$497,[1]DATOS!$G$2:$G$497)</f>
        <v>MARACAIBO</v>
      </c>
      <c r="K181" s="31" t="s">
        <v>39</v>
      </c>
    </row>
    <row r="182" spans="1:11" s="25" customFormat="1" ht="32.450000000000003" customHeight="1">
      <c r="A182" s="18">
        <v>72</v>
      </c>
      <c r="B182" s="17" t="str">
        <f>LOOKUP(C182,[1]DATOS!$C$2:$C$497,[1]DATOS!$B$2:$B$497)</f>
        <v>LUIS PIRELA</v>
      </c>
      <c r="C182" s="20">
        <v>16847503</v>
      </c>
      <c r="D182" s="17" t="s">
        <v>78</v>
      </c>
      <c r="E182" s="17" t="str">
        <f>LOOKUP(D182,[1]DATOS!$A$502:$A$884,[1]DATOS!$B$502:$B$884)</f>
        <v>600 LT</v>
      </c>
      <c r="F182" s="27">
        <v>250.196</v>
      </c>
      <c r="G182" s="27"/>
      <c r="H182" s="30">
        <v>45483</v>
      </c>
      <c r="I182" s="17" t="str">
        <f>LOOKUP(C182,[1]DATOS!$C$2:$C$497,[1]DATOS!$F$2:$F$497)</f>
        <v>OCCIDENTE</v>
      </c>
      <c r="J182" s="17" t="str">
        <f>LOOKUP(C182,[1]DATOS!$C$2:$C$497,[1]DATOS!$G$2:$G$497)</f>
        <v>MARACAIBO</v>
      </c>
      <c r="K182" s="31" t="s">
        <v>44</v>
      </c>
    </row>
    <row r="183" spans="1:11" s="25" customFormat="1" ht="32.450000000000003" customHeight="1">
      <c r="A183" s="18">
        <v>73</v>
      </c>
      <c r="B183" s="17" t="str">
        <f>LOOKUP(C183,[1]DATOS!$C$2:$C$497,[1]DATOS!$B$2:$B$497)</f>
        <v>JOSE MORILLO</v>
      </c>
      <c r="C183" s="20">
        <v>7817079</v>
      </c>
      <c r="D183" s="17" t="str">
        <f>LOOKUP(C183,[1]DATOS!$C$2:$C$497,[1]DATOS!$D$2:$D$497)</f>
        <v>NS000514</v>
      </c>
      <c r="E183" s="17" t="str">
        <f>LOOKUP(D183,[1]DATOS!$A$502:$A$884,[1]DATOS!$B$502:$B$884)</f>
        <v>S/I</v>
      </c>
      <c r="F183" s="27">
        <v>105.251</v>
      </c>
      <c r="G183" s="27"/>
      <c r="H183" s="30">
        <v>45483</v>
      </c>
      <c r="I183" s="17" t="str">
        <f>LOOKUP(C183,[1]DATOS!$C$2:$C$497,[1]DATOS!$F$2:$F$497)</f>
        <v>OCCIDENTE</v>
      </c>
      <c r="J183" s="17" t="str">
        <f>LOOKUP(C183,[1]DATOS!$C$2:$C$497,[1]DATOS!$G$2:$G$497)</f>
        <v>MARACAIBO</v>
      </c>
      <c r="K183" s="31" t="s">
        <v>79</v>
      </c>
    </row>
    <row r="184" spans="1:11" s="25" customFormat="1" ht="32.450000000000003" customHeight="1">
      <c r="A184" s="18">
        <v>74</v>
      </c>
      <c r="B184" s="17" t="str">
        <f>LOOKUP(C184,[1]DATOS!$C$2:$C$497,[1]DATOS!$B$2:$B$497)</f>
        <v>LENIE MORILLO</v>
      </c>
      <c r="C184" s="20">
        <v>11454658</v>
      </c>
      <c r="D184" s="17" t="str">
        <f>LOOKUP(C184,[1]DATOS!$C$2:$C$497,[1]DATOS!$D$2:$D$497)</f>
        <v>A26DT1V</v>
      </c>
      <c r="E184" s="17" t="str">
        <f>LOOKUP(D184,[1]DATOS!$A$502:$A$884,[1]DATOS!$B$502:$B$884)</f>
        <v>S/I</v>
      </c>
      <c r="F184" s="27">
        <v>250.09</v>
      </c>
      <c r="G184" s="27"/>
      <c r="H184" s="30">
        <v>45483</v>
      </c>
      <c r="I184" s="17" t="str">
        <f>LOOKUP(C184,[1]DATOS!$C$2:$C$497,[1]DATOS!$F$2:$F$497)</f>
        <v>OCCIDENTE</v>
      </c>
      <c r="J184" s="17" t="str">
        <f>LOOKUP(C184,[1]DATOS!$C$2:$C$497,[1]DATOS!$G$2:$G$497)</f>
        <v>MARACAIBO</v>
      </c>
      <c r="K184" s="31" t="s">
        <v>44</v>
      </c>
    </row>
    <row r="185" spans="1:11" s="25" customFormat="1" ht="32.450000000000003" customHeight="1">
      <c r="A185" s="18">
        <v>75</v>
      </c>
      <c r="B185" s="17" t="str">
        <f>LOOKUP(C185,[1]DATOS!$C$2:$C$497,[1]DATOS!$B$2:$B$497)</f>
        <v>EDGAR HERNANDEZ</v>
      </c>
      <c r="C185" s="20">
        <v>7722809</v>
      </c>
      <c r="D185" s="17" t="str">
        <f>LOOKUP(C185,[1]DATOS!$C$2:$C$497,[1]DATOS!$D$2:$D$497)</f>
        <v>A74EE7G</v>
      </c>
      <c r="E185" s="17" t="str">
        <f>LOOKUP(D185,[1]DATOS!$A$502:$A$884,[1]DATOS!$B$502:$B$884)</f>
        <v>S/I</v>
      </c>
      <c r="F185" s="27">
        <v>300.166</v>
      </c>
      <c r="G185" s="27"/>
      <c r="H185" s="30">
        <v>45483</v>
      </c>
      <c r="I185" s="17" t="str">
        <f>LOOKUP(C185,[1]DATOS!$C$2:$C$497,[1]DATOS!$F$2:$F$497)</f>
        <v>OCCIDENTE</v>
      </c>
      <c r="J185" s="17" t="str">
        <f>LOOKUP(C185,[1]DATOS!$C$2:$C$497,[1]DATOS!$G$2:$G$497)</f>
        <v>MARACAIBO</v>
      </c>
      <c r="K185" s="31" t="s">
        <v>41</v>
      </c>
    </row>
    <row r="186" spans="1:11" s="25" customFormat="1" ht="32.450000000000003" customHeight="1">
      <c r="A186" s="18">
        <v>76</v>
      </c>
      <c r="B186" s="17" t="str">
        <f>LOOKUP(C186,[1]DATOS!$C$2:$C$497,[1]DATOS!$B$2:$B$497)</f>
        <v>TERRY RODRIGUEZ</v>
      </c>
      <c r="C186" s="20">
        <v>7768830</v>
      </c>
      <c r="D186" s="17" t="str">
        <f>LOOKUP(C186,[1]DATOS!$C$2:$C$497,[1]DATOS!$D$2:$D$497)</f>
        <v>DA761701</v>
      </c>
      <c r="E186" s="17" t="str">
        <f>LOOKUP(D186,[1]DATOS!$A$502:$A$884,[1]DATOS!$B$502:$B$884)</f>
        <v>600 LT</v>
      </c>
      <c r="F186" s="27">
        <v>200.285</v>
      </c>
      <c r="G186" s="27"/>
      <c r="H186" s="30">
        <v>45483</v>
      </c>
      <c r="I186" s="17" t="str">
        <f>LOOKUP(C186,[1]DATOS!$C$2:$C$497,[1]DATOS!$F$2:$F$497)</f>
        <v>OCCIDENTE</v>
      </c>
      <c r="J186" s="17" t="str">
        <f>LOOKUP(C186,[1]DATOS!$C$2:$C$497,[1]DATOS!$G$2:$G$497)</f>
        <v>MARACAIBO</v>
      </c>
      <c r="K186" s="31" t="s">
        <v>36</v>
      </c>
    </row>
    <row r="187" spans="1:11" s="25" customFormat="1" ht="32.450000000000003" customHeight="1">
      <c r="A187" s="18">
        <v>77</v>
      </c>
      <c r="B187" s="17" t="str">
        <f>LOOKUP(C187,[1]DATOS!$C$2:$C$497,[1]DATOS!$B$2:$B$497)</f>
        <v>YEINER DAVILA</v>
      </c>
      <c r="C187" s="20">
        <v>15956613</v>
      </c>
      <c r="D187" s="17" t="s">
        <v>71</v>
      </c>
      <c r="E187" s="17" t="str">
        <f>LOOKUP(D187,[1]DATOS!$A$502:$A$884,[1]DATOS!$B$502:$B$884)</f>
        <v>S/I</v>
      </c>
      <c r="F187" s="27">
        <v>111.642</v>
      </c>
      <c r="G187" s="27"/>
      <c r="H187" s="30">
        <v>45483</v>
      </c>
      <c r="I187" s="17" t="str">
        <f>LOOKUP(C187,[1]DATOS!$C$2:$C$497,[1]DATOS!$F$2:$F$497)</f>
        <v>ANDES</v>
      </c>
      <c r="J187" s="17" t="str">
        <f>LOOKUP(C187,[1]DATOS!$C$2:$C$497,[1]DATOS!$G$2:$G$497)</f>
        <v>SAN CRISTOBAL</v>
      </c>
      <c r="K187" s="31" t="s">
        <v>60</v>
      </c>
    </row>
    <row r="188" spans="1:11" s="25" customFormat="1" ht="32.450000000000003" customHeight="1">
      <c r="A188" s="18">
        <v>78</v>
      </c>
      <c r="B188" s="17" t="str">
        <f>LOOKUP(C188,[1]DATOS!$C$2:$C$497,[1]DATOS!$B$2:$B$497)</f>
        <v>RAFAEL GODOY</v>
      </c>
      <c r="C188" s="20">
        <v>10314554</v>
      </c>
      <c r="D188" s="17" t="str">
        <f>LOOKUP(C188,[1]DATOS!$C$2:$C$497,[1]DATOS!$D$2:$D$497)</f>
        <v>NS000496</v>
      </c>
      <c r="E188" s="17" t="str">
        <f>LOOKUP(D188,[1]DATOS!$A$502:$A$884,[1]DATOS!$B$502:$B$884)</f>
        <v>S/I</v>
      </c>
      <c r="F188" s="28">
        <v>118.705</v>
      </c>
      <c r="G188" s="28"/>
      <c r="H188" s="30">
        <v>45483</v>
      </c>
      <c r="I188" s="17" t="str">
        <f>LOOKUP(C188,[1]DATOS!$C$2:$C$497,[1]DATOS!$F$2:$F$497)</f>
        <v>OCCIDENTE</v>
      </c>
      <c r="J188" s="17" t="str">
        <f>LOOKUP(C188,[1]DATOS!$C$2:$C$497,[1]DATOS!$G$2:$G$497)</f>
        <v>MARACAIBO</v>
      </c>
      <c r="K188" s="27" t="s">
        <v>80</v>
      </c>
    </row>
    <row r="189" spans="1:11" s="25" customFormat="1" ht="32.450000000000003" customHeight="1">
      <c r="A189" s="18">
        <v>79</v>
      </c>
      <c r="B189" s="17" t="str">
        <f>LOOKUP(C189,[1]DATOS!$C$2:$C$497,[1]DATOS!$B$2:$B$497)</f>
        <v>LUIS GUERRERO</v>
      </c>
      <c r="C189" s="20">
        <v>8098889</v>
      </c>
      <c r="D189" s="17" t="str">
        <f>LOOKUP(C189,[1]DATOS!$C$2:$C$497,[1]DATOS!$D$2:$D$497)</f>
        <v>DA761802</v>
      </c>
      <c r="E189" s="17" t="str">
        <f>LOOKUP(D189,[1]DATOS!$A$502:$A$884,[1]DATOS!$B$502:$B$884)</f>
        <v>600 LT</v>
      </c>
      <c r="F189" s="27">
        <v>200.18899999999999</v>
      </c>
      <c r="G189" s="27"/>
      <c r="H189" s="30">
        <v>45483</v>
      </c>
      <c r="I189" s="17" t="str">
        <f>LOOKUP(C189,[1]DATOS!$C$2:$C$497,[1]DATOS!$F$2:$F$497)</f>
        <v>ANDES</v>
      </c>
      <c r="J189" s="17" t="str">
        <f>LOOKUP(C189,[1]DATOS!$C$2:$C$497,[1]DATOS!$G$2:$G$497)</f>
        <v>LA FRIA</v>
      </c>
      <c r="K189" s="27" t="s">
        <v>38</v>
      </c>
    </row>
    <row r="190" spans="1:11" s="25" customFormat="1" ht="32.450000000000003" customHeight="1">
      <c r="A190" s="18">
        <v>80</v>
      </c>
      <c r="B190" s="17" t="str">
        <f>LOOKUP(C190,[1]DATOS!$C$2:$C$497,[1]DATOS!$B$2:$B$497)</f>
        <v>RAFAEL RINCON</v>
      </c>
      <c r="C190" s="20">
        <v>13912545</v>
      </c>
      <c r="D190" s="17" t="str">
        <f>LOOKUP(C190,[1]DATOS!$C$2:$C$497,[1]DATOS!$D$2:$D$497)</f>
        <v>DA761455</v>
      </c>
      <c r="E190" s="17" t="str">
        <f>LOOKUP(D190,[1]DATOS!$A$502:$A$884,[1]DATOS!$B$502:$B$884)</f>
        <v>600 LT</v>
      </c>
      <c r="F190" s="27">
        <v>200.51</v>
      </c>
      <c r="G190" s="27"/>
      <c r="H190" s="30">
        <v>45483</v>
      </c>
      <c r="I190" s="17" t="str">
        <f>LOOKUP(C190,[1]DATOS!$C$2:$C$497,[1]DATOS!$F$2:$F$497)</f>
        <v>OCCIDENTE</v>
      </c>
      <c r="J190" s="17" t="str">
        <f>LOOKUP(C190,[1]DATOS!$C$2:$C$497,[1]DATOS!$G$2:$G$497)</f>
        <v>MARACAIBO</v>
      </c>
      <c r="K190" s="31" t="s">
        <v>36</v>
      </c>
    </row>
    <row r="191" spans="1:11" s="25" customFormat="1" ht="32.450000000000003" customHeight="1">
      <c r="A191" s="18">
        <v>81</v>
      </c>
      <c r="B191" s="17" t="str">
        <f>LOOKUP(C191,[1]DATOS!$C$2:$C$497,[1]DATOS!$B$2:$B$497)</f>
        <v>KEVEEM ANAYA</v>
      </c>
      <c r="C191" s="20">
        <v>19936109</v>
      </c>
      <c r="D191" s="17" t="str">
        <f>LOOKUP(C191,[1]DATOS!$C$2:$C$497,[1]DATOS!$D$2:$D$497)</f>
        <v>DA761676</v>
      </c>
      <c r="E191" s="17" t="str">
        <f>LOOKUP(D191,[1]DATOS!$A$502:$A$884,[1]DATOS!$B$502:$B$884)</f>
        <v>600 LT</v>
      </c>
      <c r="F191" s="27">
        <v>200.249</v>
      </c>
      <c r="G191" s="27"/>
      <c r="H191" s="30">
        <v>45483</v>
      </c>
      <c r="I191" s="17" t="str">
        <f>LOOKUP(C191,[1]DATOS!$C$2:$C$497,[1]DATOS!$F$2:$F$497)</f>
        <v>OCCIDENTE</v>
      </c>
      <c r="J191" s="17" t="str">
        <f>LOOKUP(C191,[1]DATOS!$C$2:$C$497,[1]DATOS!$G$2:$G$497)</f>
        <v>MARACAIBO</v>
      </c>
      <c r="K191" s="31" t="s">
        <v>36</v>
      </c>
    </row>
    <row r="192" spans="1:11" s="25" customFormat="1" ht="32.450000000000003" customHeight="1">
      <c r="A192" s="18">
        <v>82</v>
      </c>
      <c r="B192" s="17" t="str">
        <f>LOOKUP(C192,[1]DATOS!$C$2:$C$497,[1]DATOS!$B$2:$B$497)</f>
        <v>JOSE CONTRERAS</v>
      </c>
      <c r="C192" s="20">
        <v>9741595</v>
      </c>
      <c r="D192" s="17" t="str">
        <f>LOOKUP(C192,[1]DATOS!$C$2:$C$497,[1]DATOS!$D$2:$D$497)</f>
        <v>A70EE3G</v>
      </c>
      <c r="E192" s="17" t="str">
        <f>LOOKUP(D192,[1]DATOS!$A$502:$A$884,[1]DATOS!$B$502:$B$884)</f>
        <v>S/I</v>
      </c>
      <c r="F192" s="27">
        <v>421.32</v>
      </c>
      <c r="G192" s="27"/>
      <c r="H192" s="30">
        <v>45483</v>
      </c>
      <c r="I192" s="17" t="str">
        <f>LOOKUP(C192,[1]DATOS!$C$2:$C$497,[1]DATOS!$F$2:$F$497)</f>
        <v>OCCIDENTE</v>
      </c>
      <c r="J192" s="17" t="str">
        <f>LOOKUP(C192,[1]DATOS!$C$2:$C$497,[1]DATOS!$G$2:$G$497)</f>
        <v>MARACAIBO</v>
      </c>
      <c r="K192" s="27" t="s">
        <v>43</v>
      </c>
    </row>
    <row r="193" spans="1:11" s="25" customFormat="1" ht="32.450000000000003" customHeight="1">
      <c r="A193" s="18">
        <v>83</v>
      </c>
      <c r="B193" s="17" t="str">
        <f>LOOKUP(C193,[1]DATOS!$C$2:$C$497,[1]DATOS!$B$2:$B$497)</f>
        <v>CARLOS BAPTISTA</v>
      </c>
      <c r="C193" s="20">
        <v>11609937</v>
      </c>
      <c r="D193" s="17" t="str">
        <f>LOOKUP(C193,[1]DATOS!$C$2:$C$497,[1]DATOS!$D$2:$D$497)</f>
        <v>DA761824</v>
      </c>
      <c r="E193" s="17" t="str">
        <f>LOOKUP(D193,[1]DATOS!$A$502:$A$884,[1]DATOS!$B$502:$B$884)</f>
        <v>600 LT</v>
      </c>
      <c r="F193" s="27">
        <v>200.37</v>
      </c>
      <c r="G193" s="27"/>
      <c r="H193" s="30">
        <v>45483</v>
      </c>
      <c r="I193" s="17" t="str">
        <f>LOOKUP(C193,[1]DATOS!$C$2:$C$497,[1]DATOS!$F$2:$F$497)</f>
        <v>OCCIDENTE</v>
      </c>
      <c r="J193" s="17" t="str">
        <f>LOOKUP(C193,[1]DATOS!$C$2:$C$497,[1]DATOS!$G$2:$G$497)</f>
        <v>MARACAIBO</v>
      </c>
      <c r="K193" s="27" t="s">
        <v>81</v>
      </c>
    </row>
    <row r="194" spans="1:11" s="25" customFormat="1" ht="32.450000000000003" customHeight="1">
      <c r="A194" s="18">
        <v>84</v>
      </c>
      <c r="B194" s="17" t="str">
        <f>LOOKUP(C194,[1]DATOS!$C$2:$C$497,[1]DATOS!$B$2:$B$497)</f>
        <v xml:space="preserve">GUTIERREZ JAVIER </v>
      </c>
      <c r="C194" s="20">
        <v>15808424</v>
      </c>
      <c r="D194" s="17" t="str">
        <f>LOOKUP(C194,[1]DATOS!$C$2:$C$497,[1]DATOS!$D$2:$D$497)</f>
        <v>A38EE0G</v>
      </c>
      <c r="E194" s="17" t="str">
        <f>LOOKUP(D194,[1]DATOS!$A$502:$A$884,[1]DATOS!$B$502:$B$884)</f>
        <v>S/I</v>
      </c>
      <c r="F194" s="27">
        <v>180.624</v>
      </c>
      <c r="G194" s="27"/>
      <c r="H194" s="30">
        <v>45483</v>
      </c>
      <c r="I194" s="17" t="str">
        <f>LOOKUP(C194,[1]DATOS!$C$2:$C$497,[1]DATOS!$F$2:$F$497)</f>
        <v>OCCIDENTE</v>
      </c>
      <c r="J194" s="17" t="str">
        <f>LOOKUP(C194,[1]DATOS!$C$2:$C$497,[1]DATOS!$G$2:$G$497)</f>
        <v>VALERA</v>
      </c>
      <c r="K194" s="27" t="s">
        <v>46</v>
      </c>
    </row>
    <row r="195" spans="1:11" s="25" customFormat="1" ht="32.450000000000003" customHeight="1">
      <c r="A195" s="18">
        <v>85</v>
      </c>
      <c r="B195" s="17" t="str">
        <f>LOOKUP(C195,[1]DATOS!$C$2:$C$497,[1]DATOS!$B$2:$B$497)</f>
        <v>GERMAN FERREBUS</v>
      </c>
      <c r="C195" s="20">
        <v>26559395</v>
      </c>
      <c r="D195" s="17" t="str">
        <f>LOOKUP(C195,[1]DATOS!$C$2:$C$497,[1]DATOS!$D$2:$D$497)</f>
        <v>A60DETS</v>
      </c>
      <c r="E195" s="17" t="str">
        <f>LOOKUP(D195,[1]DATOS!$A$502:$A$884,[1]DATOS!$B$502:$B$884)</f>
        <v>S/I</v>
      </c>
      <c r="F195" s="27">
        <v>68.882999999999996</v>
      </c>
      <c r="G195" s="27"/>
      <c r="H195" s="30">
        <v>45483</v>
      </c>
      <c r="I195" s="17" t="str">
        <f>LOOKUP(C195,[1]DATOS!$C$2:$C$497,[1]DATOS!$F$2:$F$497)</f>
        <v>OCCIDENTE</v>
      </c>
      <c r="J195" s="17" t="str">
        <f>LOOKUP(C195,[1]DATOS!$C$2:$C$497,[1]DATOS!$G$2:$G$497)</f>
        <v>MINISTERIO</v>
      </c>
      <c r="K195" s="27" t="s">
        <v>82</v>
      </c>
    </row>
    <row r="196" spans="1:11" s="25" customFormat="1" ht="32.450000000000003" customHeight="1">
      <c r="A196" s="18">
        <v>86</v>
      </c>
      <c r="B196" s="17" t="str">
        <f>LOOKUP(C196,[1]DATOS!$C$2:$C$497,[1]DATOS!$B$2:$B$497)</f>
        <v>JOSE RUBIO</v>
      </c>
      <c r="C196" s="20">
        <v>10918007</v>
      </c>
      <c r="D196" s="17" t="s">
        <v>83</v>
      </c>
      <c r="E196" s="17" t="str">
        <f>LOOKUP(D196,[1]DATOS!$A$502:$A$884,[1]DATOS!$B$502:$B$884)</f>
        <v>600 LT</v>
      </c>
      <c r="F196" s="28">
        <v>250.298</v>
      </c>
      <c r="G196" s="28"/>
      <c r="H196" s="30">
        <v>45483</v>
      </c>
      <c r="I196" s="17" t="str">
        <f>LOOKUP(C196,[1]DATOS!$C$2:$C$497,[1]DATOS!$F$2:$F$497)</f>
        <v>OCCIDENTE</v>
      </c>
      <c r="J196" s="17" t="str">
        <f>LOOKUP(C196,[1]DATOS!$C$2:$C$497,[1]DATOS!$G$2:$G$497)</f>
        <v>MARACAIBO</v>
      </c>
      <c r="K196" s="27" t="s">
        <v>34</v>
      </c>
    </row>
    <row r="197" spans="1:11" s="25" customFormat="1" ht="32.450000000000003" customHeight="1">
      <c r="A197" s="18">
        <v>87</v>
      </c>
      <c r="B197" s="17" t="str">
        <f>LOOKUP(C197,[1]DATOS!$C$2:$C$497,[1]DATOS!$B$2:$B$497)</f>
        <v>RODRIGUEZ FELIX GREGORIO</v>
      </c>
      <c r="C197" s="20">
        <v>14245605</v>
      </c>
      <c r="D197" s="17" t="str">
        <f>LOOKUP(C197,[1]DATOS!$C$2:$C$497,[1]DATOS!$D$2:$D$497)</f>
        <v>A39EE8G</v>
      </c>
      <c r="E197" s="17" t="str">
        <f>LOOKUP(D197,[1]DATOS!$A$502:$A$884,[1]DATOS!$B$502:$B$884)</f>
        <v>S/I</v>
      </c>
      <c r="F197" s="28">
        <v>200.416</v>
      </c>
      <c r="G197" s="28"/>
      <c r="H197" s="30">
        <v>45483</v>
      </c>
      <c r="I197" s="17" t="str">
        <f>LOOKUP(C197,[1]DATOS!$C$2:$C$497,[1]DATOS!$F$2:$F$497)</f>
        <v>OCCIDENTE</v>
      </c>
      <c r="J197" s="17" t="str">
        <f>LOOKUP(C197,[1]DATOS!$C$2:$C$497,[1]DATOS!$G$2:$G$497)</f>
        <v>VALERA</v>
      </c>
      <c r="K197" s="27" t="s">
        <v>45</v>
      </c>
    </row>
    <row r="198" spans="1:11" s="25" customFormat="1" ht="32.450000000000003" customHeight="1">
      <c r="A198" s="18">
        <v>88</v>
      </c>
      <c r="B198" s="17" t="str">
        <f>LOOKUP(C198,[1]DATOS!$C$2:$C$497,[1]DATOS!$B$2:$B$497)</f>
        <v>RICHARD VASQUEZ</v>
      </c>
      <c r="C198" s="20">
        <v>14454740</v>
      </c>
      <c r="D198" s="17" t="str">
        <f>LOOKUP(C198,[1]DATOS!$C$2:$C$497,[1]DATOS!$D$2:$D$497)</f>
        <v>A73EE3G</v>
      </c>
      <c r="E198" s="17" t="str">
        <f>LOOKUP(D198,[1]DATOS!$A$502:$A$884,[1]DATOS!$B$502:$B$884)</f>
        <v>S/I</v>
      </c>
      <c r="F198" s="28">
        <v>400.00299999999999</v>
      </c>
      <c r="G198" s="28"/>
      <c r="H198" s="30">
        <v>45483</v>
      </c>
      <c r="I198" s="17" t="str">
        <f>LOOKUP(C198,[1]DATOS!$C$2:$C$497,[1]DATOS!$F$2:$F$497)</f>
        <v>OCCIDENTE</v>
      </c>
      <c r="J198" s="17" t="str">
        <f>LOOKUP(C198,[1]DATOS!$C$2:$C$497,[1]DATOS!$G$2:$G$497)</f>
        <v>MARACAIBO</v>
      </c>
      <c r="K198" s="27" t="s">
        <v>39</v>
      </c>
    </row>
    <row r="199" spans="1:11" s="25" customFormat="1" ht="32.450000000000003" customHeight="1">
      <c r="A199" s="18">
        <v>89</v>
      </c>
      <c r="B199" s="17" t="str">
        <f>LOOKUP(C199,[1]DATOS!$C$2:$C$497,[1]DATOS!$B$2:$B$497)</f>
        <v>NESTOR MONTILLA</v>
      </c>
      <c r="C199" s="20">
        <v>10314969</v>
      </c>
      <c r="D199" s="17" t="str">
        <f>LOOKUP(C199,[1]DATOS!$C$2:$C$497,[1]DATOS!$D$2:$D$497)</f>
        <v>A71EE6G</v>
      </c>
      <c r="E199" s="17" t="str">
        <f>LOOKUP(D199,[1]DATOS!$A$502:$A$884,[1]DATOS!$B$502:$B$884)</f>
        <v>S/I</v>
      </c>
      <c r="F199" s="28">
        <v>200.45699999999999</v>
      </c>
      <c r="G199" s="28"/>
      <c r="H199" s="30">
        <v>45483</v>
      </c>
      <c r="I199" s="17" t="str">
        <f>LOOKUP(C199,[1]DATOS!$C$2:$C$497,[1]DATOS!$F$2:$F$497)</f>
        <v>OCCIDENTE</v>
      </c>
      <c r="J199" s="17" t="str">
        <f>LOOKUP(C199,[1]DATOS!$C$2:$C$497,[1]DATOS!$G$2:$G$497)</f>
        <v>VALERA</v>
      </c>
      <c r="K199" s="27" t="s">
        <v>45</v>
      </c>
    </row>
    <row r="200" spans="1:11" s="25" customFormat="1" ht="32.450000000000003" customHeight="1">
      <c r="A200" s="18">
        <v>90</v>
      </c>
      <c r="B200" s="17" t="str">
        <f>LOOKUP(C200,[1]DATOS!$C$2:$C$497,[1]DATOS!$B$2:$B$497)</f>
        <v>LEONAR VALERA</v>
      </c>
      <c r="C200" s="20">
        <v>11324295</v>
      </c>
      <c r="D200" s="17" t="str">
        <f>LOOKUP(C200,[1]DATOS!$C$2:$C$497,[1]DATOS!$D$2:$D$497)</f>
        <v>A75EE7G</v>
      </c>
      <c r="E200" s="17" t="str">
        <f>LOOKUP(D200,[1]DATOS!$A$502:$A$884,[1]DATOS!$B$502:$B$884)</f>
        <v>S/I</v>
      </c>
      <c r="F200" s="28">
        <v>200.155</v>
      </c>
      <c r="G200" s="28"/>
      <c r="H200" s="30">
        <v>45483</v>
      </c>
      <c r="I200" s="17" t="str">
        <f>LOOKUP(C200,[1]DATOS!$C$2:$C$497,[1]DATOS!$F$2:$F$497)</f>
        <v>OCCIDENTE</v>
      </c>
      <c r="J200" s="17" t="str">
        <f>LOOKUP(C200,[1]DATOS!$C$2:$C$497,[1]DATOS!$G$2:$G$497)</f>
        <v>VALERA</v>
      </c>
      <c r="K200" s="27" t="s">
        <v>45</v>
      </c>
    </row>
    <row r="201" spans="1:11" s="25" customFormat="1" ht="32.450000000000003" customHeight="1">
      <c r="A201" s="18">
        <v>91</v>
      </c>
      <c r="B201" s="17" t="str">
        <f>LOOKUP(C201,[1]DATOS!$C$2:$C$497,[1]DATOS!$B$2:$B$497)</f>
        <v>MARCOS BAES</v>
      </c>
      <c r="C201" s="20">
        <v>11718542</v>
      </c>
      <c r="D201" s="17" t="str">
        <f>LOOKUP(C201,[1]DATOS!$C$2:$C$497,[1]DATOS!$D$2:$D$497)</f>
        <v>DA761290</v>
      </c>
      <c r="E201" s="17" t="str">
        <f>LOOKUP(D201,[1]DATOS!$A$502:$A$884,[1]DATOS!$B$502:$B$884)</f>
        <v>600 LT</v>
      </c>
      <c r="F201" s="28">
        <v>300.81700000000001</v>
      </c>
      <c r="G201" s="28"/>
      <c r="H201" s="30">
        <v>45483</v>
      </c>
      <c r="I201" s="17" t="str">
        <f>LOOKUP(C201,[1]DATOS!$C$2:$C$497,[1]DATOS!$F$2:$F$497)</f>
        <v>OCCIDENTE</v>
      </c>
      <c r="J201" s="17" t="str">
        <f>LOOKUP(C201,[1]DATOS!$C$2:$C$497,[1]DATOS!$G$2:$G$497)</f>
        <v>MARACAIBO</v>
      </c>
      <c r="K201" s="27" t="s">
        <v>41</v>
      </c>
    </row>
    <row r="202" spans="1:11" s="25" customFormat="1" ht="32.450000000000003" customHeight="1">
      <c r="A202" s="18">
        <v>92</v>
      </c>
      <c r="B202" s="17" t="str">
        <f>LOOKUP(C202,[1]DATOS!$C$2:$C$497,[1]DATOS!$B$2:$B$497)</f>
        <v xml:space="preserve">EDGARD RIVAS </v>
      </c>
      <c r="C202" s="20">
        <v>8042352</v>
      </c>
      <c r="D202" s="17" t="s">
        <v>84</v>
      </c>
      <c r="E202" s="17" t="str">
        <f>LOOKUP(D202,[1]DATOS!$A$502:$A$884,[1]DATOS!$B$502:$B$884)</f>
        <v>600 LT</v>
      </c>
      <c r="F202" s="27">
        <v>200.00399999999999</v>
      </c>
      <c r="G202" s="27"/>
      <c r="H202" s="30">
        <v>45483</v>
      </c>
      <c r="I202" s="17" t="str">
        <f>LOOKUP(C202,[1]DATOS!$C$2:$C$497,[1]DATOS!$F$2:$F$497)</f>
        <v>ANDES</v>
      </c>
      <c r="J202" s="17" t="str">
        <f>LOOKUP(C202,[1]DATOS!$C$2:$C$497,[1]DATOS!$G$2:$G$497)</f>
        <v>SAN CRISTOBAL</v>
      </c>
      <c r="K202" s="31" t="s">
        <v>60</v>
      </c>
    </row>
    <row r="203" spans="1:11" s="25" customFormat="1" ht="32.450000000000003" customHeight="1">
      <c r="A203" s="18">
        <v>93</v>
      </c>
      <c r="B203" s="17" t="str">
        <f>LOOKUP(C203,[1]DATOS!$C$2:$C$497,[1]DATOS!$B$2:$B$497)</f>
        <v>DAGOBERTO CASTRO</v>
      </c>
      <c r="C203" s="20">
        <v>22480541</v>
      </c>
      <c r="D203" s="17" t="str">
        <f>LOOKUP(C203,[1]DATOS!$C$2:$C$497,[1]DATOS!$D$2:$D$497)</f>
        <v>A21DT7V</v>
      </c>
      <c r="E203" s="17" t="str">
        <f>LOOKUP(D203,[1]DATOS!$A$502:$A$884,[1]DATOS!$B$502:$B$884)</f>
        <v>S/I</v>
      </c>
      <c r="F203" s="27">
        <v>350.608</v>
      </c>
      <c r="G203" s="27"/>
      <c r="H203" s="30">
        <v>45483</v>
      </c>
      <c r="I203" s="17" t="str">
        <f>LOOKUP(C203,[1]DATOS!$C$2:$C$497,[1]DATOS!$F$2:$F$497)</f>
        <v>OCCIDENTE</v>
      </c>
      <c r="J203" s="17" t="str">
        <f>LOOKUP(C203,[1]DATOS!$C$2:$C$497,[1]DATOS!$G$2:$G$497)</f>
        <v>MARACAIBO</v>
      </c>
      <c r="K203" s="31" t="s">
        <v>85</v>
      </c>
    </row>
    <row r="204" spans="1:11" s="25" customFormat="1" ht="32.450000000000003" customHeight="1">
      <c r="A204" s="18">
        <v>94</v>
      </c>
      <c r="B204" s="17" t="str">
        <f>LOOKUP(C204,[1]DATOS!$C$2:$C$497,[1]DATOS!$B$2:$B$497)</f>
        <v>ALICIO SOTURNO</v>
      </c>
      <c r="C204" s="20">
        <v>10444646</v>
      </c>
      <c r="D204" s="17" t="str">
        <f>LOOKUP(C204,[1]DATOS!$C$2:$C$497,[1]DATOS!$D$2:$D$497)</f>
        <v>DA761834</v>
      </c>
      <c r="E204" s="17" t="str">
        <f>LOOKUP(D204,[1]DATOS!$A$502:$A$884,[1]DATOS!$B$502:$B$884)</f>
        <v>600 LT</v>
      </c>
      <c r="F204" s="27">
        <v>392.75099999999998</v>
      </c>
      <c r="G204" s="27"/>
      <c r="H204" s="30">
        <v>45483</v>
      </c>
      <c r="I204" s="17" t="str">
        <f>LOOKUP(C204,[1]DATOS!$C$2:$C$497,[1]DATOS!$F$2:$F$497)</f>
        <v>OCCIDENTE</v>
      </c>
      <c r="J204" s="17" t="str">
        <f>LOOKUP(C204,[1]DATOS!$C$2:$C$497,[1]DATOS!$G$2:$G$497)</f>
        <v>MARACAIBO</v>
      </c>
      <c r="K204" s="31" t="s">
        <v>39</v>
      </c>
    </row>
    <row r="205" spans="1:11" s="25" customFormat="1" ht="32.450000000000003" customHeight="1">
      <c r="A205" s="18">
        <v>95</v>
      </c>
      <c r="B205" s="17" t="str">
        <f>LOOKUP(C205,[1]DATOS!$C$2:$C$497,[1]DATOS!$B$2:$B$497)</f>
        <v>RAFAEL ROJAS</v>
      </c>
      <c r="C205" s="20">
        <v>18095674</v>
      </c>
      <c r="D205" s="17" t="s">
        <v>86</v>
      </c>
      <c r="E205" s="17" t="str">
        <f>LOOKUP(D205,[1]DATOS!$A$502:$A$884,[1]DATOS!$B$502:$B$884)</f>
        <v>S/I</v>
      </c>
      <c r="F205" s="27">
        <v>196.196</v>
      </c>
      <c r="G205" s="27"/>
      <c r="H205" s="30">
        <v>45483</v>
      </c>
      <c r="I205" s="17" t="str">
        <f>LOOKUP(C205,[1]DATOS!$C$2:$C$497,[1]DATOS!$F$2:$F$497)</f>
        <v>OCCIDENTE</v>
      </c>
      <c r="J205" s="17" t="str">
        <f>LOOKUP(C205,[1]DATOS!$C$2:$C$497,[1]DATOS!$G$2:$G$497)</f>
        <v>VALERA</v>
      </c>
      <c r="K205" s="31" t="s">
        <v>45</v>
      </c>
    </row>
    <row r="206" spans="1:11" s="25" customFormat="1" ht="32.450000000000003" customHeight="1">
      <c r="A206" s="18">
        <v>96</v>
      </c>
      <c r="B206" s="17" t="str">
        <f>LOOKUP(C206,[1]DATOS!$C$2:$C$497,[1]DATOS!$B$2:$B$497)</f>
        <v>VICTOR SOSA</v>
      </c>
      <c r="C206" s="20">
        <v>10038524</v>
      </c>
      <c r="D206" s="17" t="str">
        <f>LOOKUP(C206,[1]DATOS!$C$2:$C$497,[1]DATOS!$D$2:$D$497)</f>
        <v>A40EE5G</v>
      </c>
      <c r="E206" s="17" t="str">
        <f>LOOKUP(D206,[1]DATOS!$A$502:$A$884,[1]DATOS!$B$502:$B$884)</f>
        <v>S/I</v>
      </c>
      <c r="F206" s="27">
        <v>200.38800000000001</v>
      </c>
      <c r="G206" s="27"/>
      <c r="H206" s="30">
        <v>45483</v>
      </c>
      <c r="I206" s="17" t="str">
        <f>LOOKUP(C206,[1]DATOS!$C$2:$C$497,[1]DATOS!$F$2:$F$497)</f>
        <v>OCCIDENTE</v>
      </c>
      <c r="J206" s="17" t="str">
        <f>LOOKUP(C206,[1]DATOS!$C$2:$C$497,[1]DATOS!$G$2:$G$497)</f>
        <v>VALERA</v>
      </c>
      <c r="K206" s="31" t="s">
        <v>45</v>
      </c>
    </row>
    <row r="207" spans="1:11" s="25" customFormat="1" ht="32.450000000000003" customHeight="1">
      <c r="A207" s="18">
        <v>97</v>
      </c>
      <c r="B207" s="17" t="str">
        <f>LOOKUP(C207,[1]DATOS!$C$2:$C$497,[1]DATOS!$B$2:$B$497)</f>
        <v>LUZIO ZAMBRANO</v>
      </c>
      <c r="C207" s="20">
        <v>9353770</v>
      </c>
      <c r="D207" s="17" t="str">
        <f>LOOKUP(C207,[1]DATOS!$C$2:$C$497,[1]DATOS!$D$2:$D$497)</f>
        <v>NS000495</v>
      </c>
      <c r="E207" s="17" t="str">
        <f>LOOKUP(D207,[1]DATOS!$A$502:$A$884,[1]DATOS!$B$502:$B$884)</f>
        <v>S/I</v>
      </c>
      <c r="F207" s="27">
        <v>168.845</v>
      </c>
      <c r="G207" s="27"/>
      <c r="H207" s="30">
        <v>45483</v>
      </c>
      <c r="I207" s="17" t="str">
        <f>LOOKUP(C207,[1]DATOS!$C$2:$C$497,[1]DATOS!$F$2:$F$497)</f>
        <v>ANDES</v>
      </c>
      <c r="J207" s="17" t="str">
        <f>LOOKUP(C207,[1]DATOS!$C$2:$C$497,[1]DATOS!$G$2:$G$497)</f>
        <v>LA FRIA</v>
      </c>
      <c r="K207" s="31" t="s">
        <v>87</v>
      </c>
    </row>
    <row r="208" spans="1:11" s="25" customFormat="1" ht="32.450000000000003" customHeight="1">
      <c r="A208" s="18">
        <v>98</v>
      </c>
      <c r="B208" s="17" t="str">
        <f>LOOKUP(C208,[1]DATOS!$C$2:$C$497,[1]DATOS!$B$2:$B$497)</f>
        <v>DOMINGO RODRIGUEZ</v>
      </c>
      <c r="C208" s="20">
        <v>14026985</v>
      </c>
      <c r="D208" s="17" t="str">
        <f>LOOKUP(C208,[1]DATOS!$C$2:$C$497,[1]DATOS!$D$2:$D$497)</f>
        <v>DA753509</v>
      </c>
      <c r="E208" s="17" t="str">
        <f>LOOKUP(D208,[1]DATOS!$A$502:$A$884,[1]DATOS!$B$502:$B$884)</f>
        <v>600 LT</v>
      </c>
      <c r="F208" s="27">
        <v>457.81900000000002</v>
      </c>
      <c r="G208" s="27"/>
      <c r="H208" s="30">
        <v>45483</v>
      </c>
      <c r="I208" s="17" t="str">
        <f>LOOKUP(C208,[1]DATOS!$C$2:$C$497,[1]DATOS!$F$2:$F$497)</f>
        <v>OCCIDENTE</v>
      </c>
      <c r="J208" s="17" t="str">
        <f>LOOKUP(C208,[1]DATOS!$C$2:$C$497,[1]DATOS!$G$2:$G$497)</f>
        <v>MARACAIBO</v>
      </c>
      <c r="K208" s="31" t="s">
        <v>39</v>
      </c>
    </row>
    <row r="209" spans="1:11" s="25" customFormat="1" ht="32.450000000000003" customHeight="1">
      <c r="A209" s="18">
        <v>99</v>
      </c>
      <c r="B209" s="17" t="str">
        <f>LOOKUP(C209,[1]DATOS!$C$2:$C$497,[1]DATOS!$B$2:$B$497)</f>
        <v>ARGENIS ARANGUREN</v>
      </c>
      <c r="C209" s="20">
        <v>10850656</v>
      </c>
      <c r="D209" s="17" t="str">
        <f>LOOKUP(C209,[1]DATOS!$C$2:$C$497,[1]DATOS!$D$2:$D$497)</f>
        <v>DA753423</v>
      </c>
      <c r="E209" s="17" t="str">
        <f>LOOKUP(D209,[1]DATOS!$A$502:$A$884,[1]DATOS!$B$502:$B$884)</f>
        <v>600 LT</v>
      </c>
      <c r="F209" s="27">
        <v>200.31800000000001</v>
      </c>
      <c r="G209" s="27"/>
      <c r="H209" s="30">
        <v>45483</v>
      </c>
      <c r="I209" s="17" t="str">
        <f>LOOKUP(C209,[1]DATOS!$C$2:$C$497,[1]DATOS!$F$2:$F$497)</f>
        <v>ANDES</v>
      </c>
      <c r="J209" s="17" t="str">
        <f>LOOKUP(C209,[1]DATOS!$C$2:$C$497,[1]DATOS!$G$2:$G$497)</f>
        <v>LA FRIA</v>
      </c>
      <c r="K209" s="31" t="s">
        <v>38</v>
      </c>
    </row>
    <row r="210" spans="1:11" s="25" customFormat="1" ht="32.450000000000003" customHeight="1">
      <c r="A210" s="18">
        <v>100</v>
      </c>
      <c r="B210" s="17" t="str">
        <f>LOOKUP(C210,[1]DATOS!$C$2:$C$497,[1]DATOS!$B$2:$B$497)</f>
        <v>GUILLERMO CASTELLANO</v>
      </c>
      <c r="C210" s="20">
        <v>5839054</v>
      </c>
      <c r="D210" s="17" t="str">
        <f>LOOKUP(C210,[1]DATOS!$C$2:$C$497,[1]DATOS!$D$2:$D$497)</f>
        <v>A57EB1P</v>
      </c>
      <c r="E210" s="17" t="str">
        <f>LOOKUP(D210,[1]DATOS!$A$502:$A$884,[1]DATOS!$B$502:$B$884)</f>
        <v>S/I</v>
      </c>
      <c r="F210" s="27">
        <v>400.45600000000002</v>
      </c>
      <c r="G210" s="27"/>
      <c r="H210" s="30">
        <v>45483</v>
      </c>
      <c r="I210" s="17" t="str">
        <f>LOOKUP(C210,[1]DATOS!$C$2:$C$497,[1]DATOS!$F$2:$F$497)</f>
        <v>OCCIDENTE</v>
      </c>
      <c r="J210" s="17" t="str">
        <f>LOOKUP(C210,[1]DATOS!$C$2:$C$497,[1]DATOS!$G$2:$G$497)</f>
        <v>GAS COMUNAL</v>
      </c>
      <c r="K210" s="31" t="s">
        <v>50</v>
      </c>
    </row>
    <row r="211" spans="1:11" s="25" customFormat="1" ht="32.450000000000003" customHeight="1">
      <c r="A211" s="24"/>
    </row>
    <row r="212" spans="1:11" s="25" customFormat="1" ht="32.450000000000003" customHeight="1">
      <c r="A212" s="18" t="s">
        <v>10</v>
      </c>
      <c r="B212" s="26" t="s">
        <v>0</v>
      </c>
      <c r="C212" s="26" t="s">
        <v>1</v>
      </c>
      <c r="D212" s="26" t="s">
        <v>2</v>
      </c>
      <c r="E212" s="26" t="s">
        <v>3</v>
      </c>
      <c r="F212" s="26" t="s">
        <v>4</v>
      </c>
      <c r="G212" s="26" t="s">
        <v>5</v>
      </c>
      <c r="H212" s="26" t="s">
        <v>11</v>
      </c>
      <c r="I212" s="26" t="s">
        <v>7</v>
      </c>
      <c r="J212" s="26" t="s">
        <v>8</v>
      </c>
      <c r="K212" s="18" t="s">
        <v>9</v>
      </c>
    </row>
    <row r="213" spans="1:11" s="25" customFormat="1" ht="32.450000000000003" customHeight="1">
      <c r="A213" s="18">
        <v>1</v>
      </c>
      <c r="B213" s="17" t="str">
        <f>LOOKUP(C213,[1]DATOS!$C$2:$C$497,[1]DATOS!$B$2:$B$497)</f>
        <v>RENNY JOSE RAMIREZ</v>
      </c>
      <c r="C213" s="20">
        <v>8501579</v>
      </c>
      <c r="D213" s="17" t="str">
        <f>LOOKUP(C213,[1]DATOS!$C$2:$C$497,[1]DATOS!$D$2:$D$497)</f>
        <v>A30EB6P</v>
      </c>
      <c r="E213" s="17" t="str">
        <f>LOOKUP(D213,[1]DATOS!$A$502:$A$884,[1]DATOS!$B$502:$B$884)</f>
        <v>S/I</v>
      </c>
      <c r="F213" s="27">
        <v>90.715000000000003</v>
      </c>
      <c r="G213" s="27"/>
      <c r="H213" s="30">
        <v>45483</v>
      </c>
      <c r="I213" s="17" t="str">
        <f>LOOKUP(C213,[1]DATOS!$C$2:$C$497,[1]DATOS!$F$2:$F$497)</f>
        <v>OCCIDENTE</v>
      </c>
      <c r="J213" s="17" t="str">
        <f>LOOKUP(C213,[1]DATOS!$C$2:$C$497,[1]DATOS!$G$2:$G$497)</f>
        <v>DSI</v>
      </c>
      <c r="K213" s="31" t="s">
        <v>52</v>
      </c>
    </row>
    <row r="214" spans="1:11" s="25" customFormat="1" ht="32.450000000000003" customHeight="1">
      <c r="A214" s="18">
        <v>2</v>
      </c>
      <c r="B214" s="17" t="str">
        <f>LOOKUP(C214,[1]DATOS!$C$2:$C$497,[1]DATOS!$B$2:$B$497)</f>
        <v>JUAN ZAMBRANO</v>
      </c>
      <c r="C214" s="20">
        <v>10873984</v>
      </c>
      <c r="D214" s="17" t="str">
        <f>LOOKUP(C214,[1]DATOS!$C$2:$C$497,[1]DATOS!$D$2:$D$497)</f>
        <v>DA754132</v>
      </c>
      <c r="E214" s="17" t="str">
        <f>LOOKUP(D214,[1]DATOS!$A$502:$A$884,[1]DATOS!$B$502:$B$884)</f>
        <v>600 LT</v>
      </c>
      <c r="F214" s="27">
        <v>300.673</v>
      </c>
      <c r="G214" s="27"/>
      <c r="H214" s="30">
        <v>45483</v>
      </c>
      <c r="I214" s="17" t="str">
        <f>LOOKUP(C214,[1]DATOS!$C$2:$C$497,[1]DATOS!$F$2:$F$497)</f>
        <v>ANDES</v>
      </c>
      <c r="J214" s="17" t="str">
        <f>LOOKUP(C214,[1]DATOS!$C$2:$C$497,[1]DATOS!$G$2:$G$497)</f>
        <v>LA FRIA</v>
      </c>
      <c r="K214" s="31" t="s">
        <v>38</v>
      </c>
    </row>
    <row r="215" spans="1:11" s="25" customFormat="1" ht="32.450000000000003" customHeight="1">
      <c r="A215" s="18">
        <v>3</v>
      </c>
      <c r="B215" s="17" t="str">
        <f>LOOKUP(C215,[1]DATOS!$C$2:$C$497,[1]DATOS!$B$2:$B$497)</f>
        <v>PEDRO BOHORQUEZ</v>
      </c>
      <c r="C215" s="20">
        <v>14306139</v>
      </c>
      <c r="D215" s="17" t="str">
        <f>LOOKUP(C215,[1]DATOS!$C$2:$C$497,[1]DATOS!$D$2:$D$497)</f>
        <v>A41EE1G</v>
      </c>
      <c r="E215" s="17" t="str">
        <f>LOOKUP(D215,[1]DATOS!$A$502:$A$884,[1]DATOS!$B$502:$B$884)</f>
        <v>S/I</v>
      </c>
      <c r="F215" s="27">
        <v>274.88499999999999</v>
      </c>
      <c r="G215" s="27"/>
      <c r="H215" s="30">
        <v>45483</v>
      </c>
      <c r="I215" s="17" t="str">
        <f>LOOKUP(C215,[1]DATOS!$C$2:$C$497,[1]DATOS!$F$2:$F$497)</f>
        <v>OCCIDENTE</v>
      </c>
      <c r="J215" s="17" t="str">
        <f>LOOKUP(C215,[1]DATOS!$C$2:$C$497,[1]DATOS!$G$2:$G$497)</f>
        <v>VALERA</v>
      </c>
      <c r="K215" s="31" t="s">
        <v>45</v>
      </c>
    </row>
    <row r="216" spans="1:11" s="25" customFormat="1" ht="32.450000000000003" customHeight="1">
      <c r="A216" s="18">
        <v>4</v>
      </c>
      <c r="B216" s="17" t="str">
        <f>LOOKUP(C216,[1]DATOS!$C$2:$C$497,[1]DATOS!$B$2:$B$497)</f>
        <v>ADENIS ARANGURE</v>
      </c>
      <c r="C216" s="20">
        <v>14808911</v>
      </c>
      <c r="D216" s="17" t="str">
        <f>LOOKUP(C216,[1]DATOS!$C$2:$C$497,[1]DATOS!$D$2:$D$497)</f>
        <v>A26DT3V</v>
      </c>
      <c r="E216" s="17" t="str">
        <f>LOOKUP(D216,[1]DATOS!$A$502:$A$884,[1]DATOS!$B$502:$B$884)</f>
        <v>S/I</v>
      </c>
      <c r="F216" s="27">
        <v>300.06</v>
      </c>
      <c r="G216" s="27"/>
      <c r="H216" s="30">
        <v>45483</v>
      </c>
      <c r="I216" s="17" t="str">
        <f>LOOKUP(C216,[1]DATOS!$C$2:$C$497,[1]DATOS!$F$2:$F$497)</f>
        <v>ANDES</v>
      </c>
      <c r="J216" s="17" t="str">
        <f>LOOKUP(C216,[1]DATOS!$C$2:$C$497,[1]DATOS!$G$2:$G$497)</f>
        <v>LA FRIA</v>
      </c>
      <c r="K216" s="31" t="s">
        <v>43</v>
      </c>
    </row>
    <row r="217" spans="1:11" s="25" customFormat="1" ht="32.450000000000003" customHeight="1">
      <c r="A217" s="18">
        <v>5</v>
      </c>
      <c r="B217" s="17" t="str">
        <f>LOOKUP(C217,[1]DATOS!$C$2:$C$497,[1]DATOS!$B$2:$B$497)</f>
        <v>FELIX MANZANEDA</v>
      </c>
      <c r="C217" s="20">
        <v>11389096</v>
      </c>
      <c r="D217" s="17" t="str">
        <f>LOOKUP(C217,[1]DATOS!$C$2:$C$497,[1]DATOS!$D$2:$D$497)</f>
        <v>DA746035</v>
      </c>
      <c r="E217" s="17" t="str">
        <f>LOOKUP(D217,[1]DATOS!$A$502:$A$884,[1]DATOS!$B$502:$B$884)</f>
        <v>600 LT</v>
      </c>
      <c r="F217" s="27">
        <v>337.452</v>
      </c>
      <c r="G217" s="27"/>
      <c r="H217" s="30">
        <v>45483</v>
      </c>
      <c r="I217" s="17" t="str">
        <f>LOOKUP(C217,[1]DATOS!$C$2:$C$497,[1]DATOS!$F$2:$F$497)</f>
        <v>OCCIDENTE</v>
      </c>
      <c r="J217" s="17" t="str">
        <f>LOOKUP(C217,[1]DATOS!$C$2:$C$497,[1]DATOS!$G$2:$G$497)</f>
        <v>MARACAIBO</v>
      </c>
      <c r="K217" s="31" t="s">
        <v>88</v>
      </c>
    </row>
    <row r="218" spans="1:11" s="25" customFormat="1" ht="32.450000000000003" customHeight="1">
      <c r="A218" s="18">
        <v>6</v>
      </c>
      <c r="B218" s="17" t="str">
        <f>LOOKUP(C218,[1]DATOS!$C$2:$C$497,[1]DATOS!$B$2:$B$497)</f>
        <v>FREDDY SUAREZ</v>
      </c>
      <c r="C218" s="20">
        <v>9147515</v>
      </c>
      <c r="D218" s="17" t="str">
        <f>LOOKUP(C218,[1]DATOS!$C$2:$C$497,[1]DATOS!$D$2:$D$497)</f>
        <v>DA754142</v>
      </c>
      <c r="E218" s="17" t="str">
        <f>LOOKUP(D218,[1]DATOS!$A$502:$A$884,[1]DATOS!$B$502:$B$884)</f>
        <v>600 LT</v>
      </c>
      <c r="F218" s="27">
        <v>200.39500000000001</v>
      </c>
      <c r="G218" s="27"/>
      <c r="H218" s="30">
        <v>45483</v>
      </c>
      <c r="I218" s="17" t="str">
        <f>LOOKUP(C218,[1]DATOS!$C$2:$C$497,[1]DATOS!$F$2:$F$497)</f>
        <v>ANDES</v>
      </c>
      <c r="J218" s="17" t="str">
        <f>LOOKUP(C218,[1]DATOS!$C$2:$C$497,[1]DATOS!$G$2:$G$497)</f>
        <v>LA FRIA</v>
      </c>
      <c r="K218" s="31" t="s">
        <v>38</v>
      </c>
    </row>
    <row r="219" spans="1:11" s="25" customFormat="1" ht="32.450000000000003" customHeight="1">
      <c r="A219" s="18">
        <v>7</v>
      </c>
      <c r="B219" s="17" t="str">
        <f>LOOKUP(C219,[1]DATOS!$C$2:$C$497,[1]DATOS!$B$2:$B$497)</f>
        <v xml:space="preserve">  DESPACIANO RAMIREZ </v>
      </c>
      <c r="C219" s="20">
        <v>9355294</v>
      </c>
      <c r="D219" s="17" t="str">
        <f>LOOKUP(C219,[1]DATOS!$C$2:$C$497,[1]DATOS!$D$2:$D$497)</f>
        <v>76NDAT</v>
      </c>
      <c r="E219" s="17" t="str">
        <f>LOOKUP(D219,[1]DATOS!$A$502:$A$884,[1]DATOS!$B$502:$B$884)</f>
        <v>S/I</v>
      </c>
      <c r="F219" s="27">
        <v>200.96199999999999</v>
      </c>
      <c r="G219" s="27"/>
      <c r="H219" s="30">
        <v>45483</v>
      </c>
      <c r="I219" s="17" t="str">
        <f>LOOKUP(C219,[1]DATOS!$C$2:$C$497,[1]DATOS!$F$2:$F$497)</f>
        <v>ANDES</v>
      </c>
      <c r="J219" s="17" t="str">
        <f>LOOKUP(C219,[1]DATOS!$C$2:$C$497,[1]DATOS!$G$2:$G$497)</f>
        <v>LA FRIA</v>
      </c>
      <c r="K219" s="31" t="s">
        <v>38</v>
      </c>
    </row>
    <row r="220" spans="1:11" s="25" customFormat="1" ht="32.450000000000003" customHeight="1">
      <c r="A220" s="18">
        <v>8</v>
      </c>
      <c r="B220" s="17" t="str">
        <f>LOOKUP(C220,[1]DATOS!$C$2:$C$497,[1]DATOS!$B$2:$B$497)</f>
        <v>EDEBERTO FLORES</v>
      </c>
      <c r="C220" s="20">
        <v>13024349</v>
      </c>
      <c r="D220" s="17" t="str">
        <f>LOOKUP(C220,[1]DATOS!$C$2:$C$497,[1]DATOS!$D$2:$D$497)</f>
        <v>DA761828</v>
      </c>
      <c r="E220" s="17" t="str">
        <f>LOOKUP(D220,[1]DATOS!$A$502:$A$884,[1]DATOS!$B$502:$B$884)</f>
        <v>600 LT</v>
      </c>
      <c r="F220" s="27">
        <v>249.92400000000001</v>
      </c>
      <c r="G220" s="27"/>
      <c r="H220" s="30">
        <v>45484</v>
      </c>
      <c r="I220" s="17" t="str">
        <f>LOOKUP(C220,[1]DATOS!$C$2:$C$497,[1]DATOS!$F$2:$F$497)</f>
        <v>OCCIDENTE</v>
      </c>
      <c r="J220" s="17" t="str">
        <f>LOOKUP(C220,[1]DATOS!$C$2:$C$497,[1]DATOS!$G$2:$G$497)</f>
        <v>MARACAIBO</v>
      </c>
      <c r="K220" s="31" t="s">
        <v>44</v>
      </c>
    </row>
    <row r="221" spans="1:11" s="25" customFormat="1" ht="32.450000000000003" customHeight="1">
      <c r="A221" s="18">
        <v>9</v>
      </c>
      <c r="B221" s="17" t="str">
        <f>LOOKUP(C221,[1]DATOS!$C$2:$C$497,[1]DATOS!$B$2:$B$497)</f>
        <v>ALEXANDER JOTA</v>
      </c>
      <c r="C221" s="20">
        <v>5810267</v>
      </c>
      <c r="D221" s="17" t="str">
        <f>LOOKUP(C221,[1]DATOS!$C$2:$C$497,[1]DATOS!$D$2:$D$497)</f>
        <v>A16DR1K</v>
      </c>
      <c r="E221" s="17" t="str">
        <f>LOOKUP(D221,[1]DATOS!$A$502:$A$884,[1]DATOS!$B$502:$B$884)</f>
        <v>S/I</v>
      </c>
      <c r="F221" s="27">
        <v>200.24199999999999</v>
      </c>
      <c r="G221" s="27"/>
      <c r="H221" s="30">
        <v>45484</v>
      </c>
      <c r="I221" s="17" t="str">
        <f>LOOKUP(C221,[1]DATOS!$C$2:$C$497,[1]DATOS!$F$2:$F$497)</f>
        <v>OCCIDENTE</v>
      </c>
      <c r="J221" s="17" t="str">
        <f>LOOKUP(C221,[1]DATOS!$C$2:$C$497,[1]DATOS!$G$2:$G$497)</f>
        <v>MARACAIBO</v>
      </c>
      <c r="K221" s="31" t="s">
        <v>45</v>
      </c>
    </row>
    <row r="222" spans="1:11" s="25" customFormat="1" ht="32.450000000000003" customHeight="1">
      <c r="A222" s="18">
        <v>10</v>
      </c>
      <c r="B222" s="17" t="str">
        <f>LOOKUP(C222,[1]DATOS!$C$2:$C$497,[1]DATOS!$B$2:$B$497)</f>
        <v>JAIRO GARRIDO</v>
      </c>
      <c r="C222" s="20">
        <v>7900819</v>
      </c>
      <c r="D222" s="17" t="str">
        <f>LOOKUP(C222,[1]DATOS!$C$2:$C$497,[1]DATOS!$D$2:$D$497)</f>
        <v>DA724028</v>
      </c>
      <c r="E222" s="17" t="str">
        <f>LOOKUP(D222,[1]DATOS!$A$502:$A$884,[1]DATOS!$B$502:$B$884)</f>
        <v>600 LT</v>
      </c>
      <c r="F222" s="27">
        <v>200.04499999999999</v>
      </c>
      <c r="G222" s="27"/>
      <c r="H222" s="30">
        <v>45484</v>
      </c>
      <c r="I222" s="17" t="str">
        <f>LOOKUP(C222,[1]DATOS!$C$2:$C$497,[1]DATOS!$F$2:$F$497)</f>
        <v>ANDES</v>
      </c>
      <c r="J222" s="17" t="str">
        <f>LOOKUP(C222,[1]DATOS!$C$2:$C$497,[1]DATOS!$G$2:$G$497)</f>
        <v>SAN CRISTOBAL</v>
      </c>
      <c r="K222" s="31" t="s">
        <v>60</v>
      </c>
    </row>
    <row r="223" spans="1:11" s="25" customFormat="1" ht="32.450000000000003" customHeight="1">
      <c r="A223" s="18">
        <v>11</v>
      </c>
      <c r="B223" s="17" t="str">
        <f>LOOKUP(C223,[1]DATOS!$C$2:$C$497,[1]DATOS!$B$2:$B$497)</f>
        <v>LUIS DELGADO</v>
      </c>
      <c r="C223" s="20">
        <v>10153386</v>
      </c>
      <c r="D223" s="17" t="str">
        <f>LOOKUP(C223,[1]DATOS!$C$2:$C$497,[1]DATOS!$D$2:$D$497)</f>
        <v>DA746024</v>
      </c>
      <c r="E223" s="17" t="str">
        <f>LOOKUP(D223,[1]DATOS!$A$502:$A$884,[1]DATOS!$B$502:$B$884)</f>
        <v>600 LT</v>
      </c>
      <c r="F223" s="27">
        <v>200.15100000000001</v>
      </c>
      <c r="G223" s="27"/>
      <c r="H223" s="30">
        <v>45484</v>
      </c>
      <c r="I223" s="17" t="str">
        <f>LOOKUP(C223,[1]DATOS!$C$2:$C$497,[1]DATOS!$F$2:$F$497)</f>
        <v>ANDES</v>
      </c>
      <c r="J223" s="17" t="str">
        <f>LOOKUP(C223,[1]DATOS!$C$2:$C$497,[1]DATOS!$G$2:$G$497)</f>
        <v>SAN CRISTOBAL</v>
      </c>
      <c r="K223" s="31" t="s">
        <v>60</v>
      </c>
    </row>
    <row r="224" spans="1:11" s="25" customFormat="1" ht="32.450000000000003" customHeight="1">
      <c r="A224" s="18">
        <v>12</v>
      </c>
      <c r="B224" s="17" t="str">
        <f>LOOKUP(C224,[1]DATOS!$C$2:$C$497,[1]DATOS!$B$2:$B$497)</f>
        <v>JUAN REYES</v>
      </c>
      <c r="C224" s="20">
        <v>15593567</v>
      </c>
      <c r="D224" s="17" t="s">
        <v>89</v>
      </c>
      <c r="E224" s="17" t="str">
        <f>LOOKUP(D224,[1]DATOS!$A$502:$A$884,[1]DATOS!$B$502:$B$884)</f>
        <v>600 LT</v>
      </c>
      <c r="F224" s="27">
        <v>200.143</v>
      </c>
      <c r="G224" s="27"/>
      <c r="H224" s="30">
        <v>45484</v>
      </c>
      <c r="I224" s="17" t="str">
        <f>LOOKUP(C224,[1]DATOS!$C$2:$C$497,[1]DATOS!$F$2:$F$497)</f>
        <v>OCCIDENTE</v>
      </c>
      <c r="J224" s="17" t="str">
        <f>LOOKUP(C224,[1]DATOS!$C$2:$C$497,[1]DATOS!$G$2:$G$497)</f>
        <v>MARACAIBO</v>
      </c>
      <c r="K224" s="31" t="s">
        <v>36</v>
      </c>
    </row>
    <row r="225" spans="1:11" s="25" customFormat="1" ht="32.450000000000003" customHeight="1">
      <c r="A225" s="18">
        <v>13</v>
      </c>
      <c r="B225" s="17" t="str">
        <f>LOOKUP(C225,[1]DATOS!$C$2:$C$497,[1]DATOS!$B$2:$B$497)</f>
        <v>ANTONIO MONTILLA</v>
      </c>
      <c r="C225" s="20">
        <v>7732425</v>
      </c>
      <c r="D225" s="17" t="str">
        <f>LOOKUP(C225,[1]DATOS!$C$2:$C$497,[1]DATOS!$D$2:$D$497)</f>
        <v>DA761724</v>
      </c>
      <c r="E225" s="17" t="str">
        <f>LOOKUP(D225,[1]DATOS!$A$502:$A$884,[1]DATOS!$B$502:$B$884)</f>
        <v>600 LT</v>
      </c>
      <c r="F225" s="27">
        <v>250.03700000000001</v>
      </c>
      <c r="G225" s="27"/>
      <c r="H225" s="30">
        <v>45484</v>
      </c>
      <c r="I225" s="17" t="str">
        <f>LOOKUP(C225,[1]DATOS!$C$2:$C$497,[1]DATOS!$F$2:$F$497)</f>
        <v>OCCIDENTE</v>
      </c>
      <c r="J225" s="17" t="str">
        <f>LOOKUP(C225,[1]DATOS!$C$2:$C$497,[1]DATOS!$G$2:$G$497)</f>
        <v>MARACAIBO</v>
      </c>
      <c r="K225" s="31" t="s">
        <v>44</v>
      </c>
    </row>
    <row r="226" spans="1:11" s="25" customFormat="1" ht="32.450000000000003" customHeight="1">
      <c r="A226" s="18">
        <v>14</v>
      </c>
      <c r="B226" s="17" t="str">
        <f>LOOKUP(C226,[1]DATOS!$C$2:$C$497,[1]DATOS!$B$2:$B$497)</f>
        <v>JOSE MORILLO</v>
      </c>
      <c r="C226" s="20">
        <v>7817079</v>
      </c>
      <c r="D226" s="17" t="str">
        <f>LOOKUP(C226,[1]DATOS!$C$2:$C$497,[1]DATOS!$D$2:$D$497)</f>
        <v>NS000514</v>
      </c>
      <c r="E226" s="17" t="str">
        <f>LOOKUP(D226,[1]DATOS!$A$502:$A$884,[1]DATOS!$B$502:$B$884)</f>
        <v>S/I</v>
      </c>
      <c r="F226" s="27">
        <v>171.04400000000001</v>
      </c>
      <c r="G226" s="27"/>
      <c r="H226" s="30">
        <v>45484</v>
      </c>
      <c r="I226" s="17" t="str">
        <f>LOOKUP(C226,[1]DATOS!$C$2:$C$497,[1]DATOS!$F$2:$F$497)</f>
        <v>OCCIDENTE</v>
      </c>
      <c r="J226" s="17" t="str">
        <f>LOOKUP(C226,[1]DATOS!$C$2:$C$497,[1]DATOS!$G$2:$G$497)</f>
        <v>MARACAIBO</v>
      </c>
      <c r="K226" s="31" t="s">
        <v>36</v>
      </c>
    </row>
    <row r="227" spans="1:11" s="25" customFormat="1" ht="32.450000000000003" customHeight="1">
      <c r="A227" s="18">
        <v>15</v>
      </c>
      <c r="B227" s="17" t="str">
        <f>LOOKUP(C227,[1]DATOS!$C$2:$C$497,[1]DATOS!$B$2:$B$497)</f>
        <v>ERNESTO CARDENAS</v>
      </c>
      <c r="C227" s="20">
        <v>7772722</v>
      </c>
      <c r="D227" s="17" t="str">
        <f>LOOKUP(C227,[1]DATOS!$C$2:$C$497,[1]DATOS!$D$2:$D$497)</f>
        <v>A26DT5V</v>
      </c>
      <c r="E227" s="17" t="str">
        <f>LOOKUP(D227,[1]DATOS!$A$502:$A$884,[1]DATOS!$B$502:$B$884)</f>
        <v>S/I</v>
      </c>
      <c r="F227" s="27">
        <v>400.32799999999997</v>
      </c>
      <c r="G227" s="27"/>
      <c r="H227" s="30">
        <v>45484</v>
      </c>
      <c r="I227" s="17" t="str">
        <f>LOOKUP(C227,[1]DATOS!$C$2:$C$497,[1]DATOS!$F$2:$F$497)</f>
        <v>OCCIDENTE</v>
      </c>
      <c r="J227" s="17" t="str">
        <f>LOOKUP(C227,[1]DATOS!$C$2:$C$497,[1]DATOS!$G$2:$G$497)</f>
        <v>MARACAIBO</v>
      </c>
      <c r="K227" s="31" t="s">
        <v>39</v>
      </c>
    </row>
    <row r="228" spans="1:11" s="25" customFormat="1" ht="32.450000000000003" customHeight="1">
      <c r="A228" s="18">
        <v>16</v>
      </c>
      <c r="B228" s="17" t="str">
        <f>LOOKUP(C228,[1]DATOS!$C$2:$C$497,[1]DATOS!$B$2:$B$497)</f>
        <v>WILMER PARRA</v>
      </c>
      <c r="C228" s="20">
        <v>15052813</v>
      </c>
      <c r="D228" s="17" t="str">
        <f>LOOKUP(C228,[1]DATOS!$C$2:$C$497,[1]DATOS!$D$2:$D$497)</f>
        <v>DA761238</v>
      </c>
      <c r="E228" s="17" t="str">
        <f>LOOKUP(D228,[1]DATOS!$A$502:$A$884,[1]DATOS!$B$502:$B$884)</f>
        <v>600 LT</v>
      </c>
      <c r="F228" s="27">
        <v>300.04500000000002</v>
      </c>
      <c r="G228" s="27"/>
      <c r="H228" s="30">
        <v>45484</v>
      </c>
      <c r="I228" s="17" t="str">
        <f>LOOKUP(C228,[1]DATOS!$C$2:$C$497,[1]DATOS!$F$2:$F$497)</f>
        <v>OCCIDENTE</v>
      </c>
      <c r="J228" s="17" t="str">
        <f>LOOKUP(C228,[1]DATOS!$C$2:$C$497,[1]DATOS!$G$2:$G$497)</f>
        <v>MARACAIBO</v>
      </c>
      <c r="K228" s="31" t="s">
        <v>90</v>
      </c>
    </row>
    <row r="229" spans="1:11" s="25" customFormat="1" ht="32.450000000000003" customHeight="1">
      <c r="A229" s="18">
        <v>17</v>
      </c>
      <c r="B229" s="17" t="str">
        <f>LOOKUP(C229,[1]DATOS!$C$2:$C$497,[1]DATOS!$B$2:$B$497)</f>
        <v>ALVARO CHAVEZ</v>
      </c>
      <c r="C229" s="20">
        <v>13512964</v>
      </c>
      <c r="D229" s="17" t="str">
        <f>LOOKUP(C229,[1]DATOS!$C$2:$C$497,[1]DATOS!$D$2:$D$497)</f>
        <v>DA761657</v>
      </c>
      <c r="E229" s="17" t="str">
        <f>LOOKUP(D229,[1]DATOS!$A$502:$A$884,[1]DATOS!$B$502:$B$884)</f>
        <v>600 LT</v>
      </c>
      <c r="F229" s="27">
        <v>378.95400000000001</v>
      </c>
      <c r="G229" s="27"/>
      <c r="H229" s="30">
        <v>45484</v>
      </c>
      <c r="I229" s="17" t="str">
        <f>LOOKUP(C229,[1]DATOS!$C$2:$C$497,[1]DATOS!$F$2:$F$497)</f>
        <v>OCCIDENTE</v>
      </c>
      <c r="J229" s="17" t="str">
        <f>LOOKUP(C229,[1]DATOS!$C$2:$C$497,[1]DATOS!$G$2:$G$497)</f>
        <v>MARACAIBO</v>
      </c>
      <c r="K229" s="31" t="s">
        <v>39</v>
      </c>
    </row>
    <row r="230" spans="1:11" s="25" customFormat="1" ht="32.450000000000003" customHeight="1">
      <c r="A230" s="18">
        <v>18</v>
      </c>
      <c r="B230" s="17" t="str">
        <f>LOOKUP(C230,[1]DATOS!$C$2:$C$497,[1]DATOS!$B$2:$B$497)</f>
        <v>RICHARD DUQUE</v>
      </c>
      <c r="C230" s="20">
        <v>12619916</v>
      </c>
      <c r="D230" s="17" t="str">
        <f>LOOKUP(C230,[1]DATOS!$C$2:$C$497,[1]DATOS!$D$2:$D$497)</f>
        <v>A75EE6G</v>
      </c>
      <c r="E230" s="17" t="str">
        <f>LOOKUP(D230,[1]DATOS!$A$502:$A$884,[1]DATOS!$B$502:$B$884)</f>
        <v>S/I</v>
      </c>
      <c r="F230" s="27">
        <v>280.10899999999998</v>
      </c>
      <c r="G230" s="27"/>
      <c r="H230" s="30">
        <v>45484</v>
      </c>
      <c r="I230" s="17" t="str">
        <f>LOOKUP(C230,[1]DATOS!$C$2:$C$497,[1]DATOS!$F$2:$F$497)</f>
        <v>OCCIDENTE</v>
      </c>
      <c r="J230" s="17" t="str">
        <f>LOOKUP(C230,[1]DATOS!$C$2:$C$497,[1]DATOS!$G$2:$G$497)</f>
        <v>MARACAIBO</v>
      </c>
      <c r="K230" s="31" t="s">
        <v>39</v>
      </c>
    </row>
    <row r="231" spans="1:11" s="25" customFormat="1" ht="32.450000000000003" customHeight="1">
      <c r="A231" s="18">
        <v>19</v>
      </c>
      <c r="B231" s="17" t="str">
        <f>LOOKUP(C231,[1]DATOS!$C$2:$C$497,[1]DATOS!$B$2:$B$497)</f>
        <v>JOSE GONZALEZ</v>
      </c>
      <c r="C231" s="20">
        <v>11249199</v>
      </c>
      <c r="D231" s="17" t="str">
        <f>LOOKUP(C231,[1]DATOS!$C$2:$C$497,[1]DATOS!$D$2:$D$497)</f>
        <v>NS000530</v>
      </c>
      <c r="E231" s="17" t="str">
        <f>LOOKUP(D231,[1]DATOS!$A$502:$A$884,[1]DATOS!$B$502:$B$884)</f>
        <v>S/I</v>
      </c>
      <c r="F231" s="27">
        <v>97.331000000000003</v>
      </c>
      <c r="G231" s="27"/>
      <c r="H231" s="30">
        <v>45484</v>
      </c>
      <c r="I231" s="17" t="str">
        <f>LOOKUP(C231,[1]DATOS!$C$2:$C$497,[1]DATOS!$F$2:$F$497)</f>
        <v>OCCIDENTE</v>
      </c>
      <c r="J231" s="17" t="str">
        <f>LOOKUP(C231,[1]DATOS!$C$2:$C$497,[1]DATOS!$G$2:$G$497)</f>
        <v>MARACAIBO</v>
      </c>
      <c r="K231" s="31" t="s">
        <v>36</v>
      </c>
    </row>
    <row r="232" spans="1:11" s="25" customFormat="1" ht="32.450000000000003" customHeight="1">
      <c r="A232" s="18">
        <v>20</v>
      </c>
      <c r="B232" s="17" t="str">
        <f>LOOKUP(C232,[1]DATOS!$C$2:$C$497,[1]DATOS!$B$2:$B$497)</f>
        <v>ALEXANDER BRAVO</v>
      </c>
      <c r="C232" s="20">
        <v>15465473</v>
      </c>
      <c r="D232" s="17" t="str">
        <f>LOOKUP(C232,[1]DATOS!$C$2:$C$497,[1]DATOS!$D$2:$D$497)</f>
        <v>PT501877</v>
      </c>
      <c r="E232" s="17" t="str">
        <f>LOOKUP(D232,[1]DATOS!$A$502:$A$884,[1]DATOS!$B$502:$B$884)</f>
        <v>S/I</v>
      </c>
      <c r="F232" s="27">
        <v>399.39400000000001</v>
      </c>
      <c r="G232" s="27"/>
      <c r="H232" s="30">
        <v>45484</v>
      </c>
      <c r="I232" s="17" t="str">
        <f>LOOKUP(C232,[1]DATOS!$C$2:$C$497,[1]DATOS!$F$2:$F$497)</f>
        <v>OCCIDENTE</v>
      </c>
      <c r="J232" s="17" t="str">
        <f>LOOKUP(C232,[1]DATOS!$C$2:$C$497,[1]DATOS!$G$2:$G$497)</f>
        <v>MARACAIBO</v>
      </c>
      <c r="K232" s="31" t="s">
        <v>39</v>
      </c>
    </row>
    <row r="233" spans="1:11" s="25" customFormat="1" ht="32.450000000000003" customHeight="1">
      <c r="A233" s="18">
        <v>21</v>
      </c>
      <c r="B233" s="17" t="str">
        <f>LOOKUP(C233,[1]DATOS!$C$2:$C$497,[1]DATOS!$B$2:$B$497)</f>
        <v>JAIRO BUITRIAGO</v>
      </c>
      <c r="C233" s="20">
        <v>11302633</v>
      </c>
      <c r="D233" s="17" t="str">
        <f>LOOKUP(C233,[1]DATOS!$C$2:$C$497,[1]DATOS!$D$2:$D$497)</f>
        <v>A22DT7V</v>
      </c>
      <c r="E233" s="17" t="str">
        <f>LOOKUP(D233,[1]DATOS!$A$502:$A$884,[1]DATOS!$B$502:$B$884)</f>
        <v>S/I</v>
      </c>
      <c r="F233" s="27">
        <v>200.26400000000001</v>
      </c>
      <c r="G233" s="27"/>
      <c r="H233" s="30">
        <v>45484</v>
      </c>
      <c r="I233" s="17" t="str">
        <f>LOOKUP(C233,[1]DATOS!$C$2:$C$497,[1]DATOS!$F$2:$F$497)</f>
        <v>ANDES</v>
      </c>
      <c r="J233" s="17" t="str">
        <f>LOOKUP(C233,[1]DATOS!$C$2:$C$497,[1]DATOS!$G$2:$G$497)</f>
        <v>LA FRIA</v>
      </c>
      <c r="K233" s="31" t="s">
        <v>38</v>
      </c>
    </row>
    <row r="234" spans="1:11" s="25" customFormat="1" ht="32.450000000000003" customHeight="1">
      <c r="A234" s="18">
        <v>22</v>
      </c>
      <c r="B234" s="17" t="str">
        <f>LOOKUP(C234,[1]DATOS!$C$2:$C$497,[1]DATOS!$B$2:$B$497)</f>
        <v>LEONEL ARIAS</v>
      </c>
      <c r="C234" s="20">
        <v>7690317</v>
      </c>
      <c r="D234" s="17" t="str">
        <f>LOOKUP(C234,[1]DATOS!$C$2:$C$497,[1]DATOS!$D$2:$D$497)</f>
        <v>NS000498</v>
      </c>
      <c r="E234" s="17" t="str">
        <f>LOOKUP(D234,[1]DATOS!$A$502:$A$884,[1]DATOS!$B$502:$B$884)</f>
        <v>S/I</v>
      </c>
      <c r="F234" s="27">
        <v>149.602</v>
      </c>
      <c r="G234" s="27"/>
      <c r="H234" s="30">
        <v>45484</v>
      </c>
      <c r="I234" s="17" t="str">
        <f>LOOKUP(C234,[1]DATOS!$C$2:$C$497,[1]DATOS!$F$2:$F$497)</f>
        <v>OCCIDENTE</v>
      </c>
      <c r="J234" s="17" t="str">
        <f>LOOKUP(C234,[1]DATOS!$C$2:$C$497,[1]DATOS!$G$2:$G$497)</f>
        <v>MARACAIBO</v>
      </c>
      <c r="K234" s="31" t="s">
        <v>36</v>
      </c>
    </row>
    <row r="235" spans="1:11" s="25" customFormat="1" ht="32.450000000000003" customHeight="1">
      <c r="A235" s="18">
        <v>23</v>
      </c>
      <c r="B235" s="17" t="str">
        <f>LOOKUP(C235,[1]DATOS!$C$2:$C$497,[1]DATOS!$B$2:$B$497)</f>
        <v>LINO MONTIEL</v>
      </c>
      <c r="C235" s="20">
        <v>7691515</v>
      </c>
      <c r="D235" s="17" t="str">
        <f>LOOKUP(C235,[1]DATOS!$C$2:$C$497,[1]DATOS!$D$2:$D$497)</f>
        <v>A74EE7G</v>
      </c>
      <c r="E235" s="17" t="str">
        <f>LOOKUP(D235,[1]DATOS!$A$502:$A$884,[1]DATOS!$B$502:$B$884)</f>
        <v>S/I</v>
      </c>
      <c r="F235" s="27">
        <v>320.08499999999998</v>
      </c>
      <c r="G235" s="27"/>
      <c r="H235" s="30">
        <v>45484</v>
      </c>
      <c r="I235" s="17" t="str">
        <f>LOOKUP(C235,[1]DATOS!$C$2:$C$497,[1]DATOS!$F$2:$F$497)</f>
        <v>OCCIDENTE</v>
      </c>
      <c r="J235" s="17" t="str">
        <f>LOOKUP(C235,[1]DATOS!$C$2:$C$497,[1]DATOS!$G$2:$G$497)</f>
        <v>MARACAIBO</v>
      </c>
      <c r="K235" s="27" t="s">
        <v>43</v>
      </c>
    </row>
    <row r="236" spans="1:11" s="25" customFormat="1" ht="32.450000000000003" customHeight="1">
      <c r="A236" s="18">
        <v>24</v>
      </c>
      <c r="B236" s="17" t="str">
        <f>LOOKUP(C236,[1]DATOS!$C$2:$C$497,[1]DATOS!$B$2:$B$497)</f>
        <v>JHONNY SUAREZ RAMIREZ</v>
      </c>
      <c r="C236" s="20">
        <v>13977176</v>
      </c>
      <c r="D236" s="17" t="s">
        <v>91</v>
      </c>
      <c r="E236" s="17" t="str">
        <f>LOOKUP(D236,[1]DATOS!$A$502:$A$884,[1]DATOS!$B$502:$B$884)</f>
        <v>S/I</v>
      </c>
      <c r="F236" s="28">
        <v>200.01499999999999</v>
      </c>
      <c r="G236" s="28"/>
      <c r="H236" s="30">
        <v>45484</v>
      </c>
      <c r="I236" s="17" t="str">
        <f>LOOKUP(C236,[1]DATOS!$C$2:$C$497,[1]DATOS!$F$2:$F$497)</f>
        <v>ANDES</v>
      </c>
      <c r="J236" s="17" t="str">
        <f>LOOKUP(C236,[1]DATOS!$C$2:$C$497,[1]DATOS!$G$2:$G$497)</f>
        <v>SAN CRISTOBAL</v>
      </c>
      <c r="K236" s="27" t="s">
        <v>87</v>
      </c>
    </row>
    <row r="237" spans="1:11" s="25" customFormat="1" ht="32.450000000000003" customHeight="1">
      <c r="A237" s="18">
        <v>25</v>
      </c>
      <c r="B237" s="17" t="str">
        <f>LOOKUP(C237,[1]DATOS!$C$2:$C$497,[1]DATOS!$B$2:$B$497)</f>
        <v>SANDRO JOSE MORA</v>
      </c>
      <c r="C237" s="20">
        <v>13170717</v>
      </c>
      <c r="D237" s="17" t="str">
        <f>LOOKUP(C237,[1]DATOS!$C$2:$C$497,[1]DATOS!$D$2:$D$497)</f>
        <v>DA761813</v>
      </c>
      <c r="E237" s="17" t="str">
        <f>LOOKUP(D237,[1]DATOS!$A$502:$A$884,[1]DATOS!$B$502:$B$884)</f>
        <v>600 LT</v>
      </c>
      <c r="F237" s="27">
        <v>199.42400000000001</v>
      </c>
      <c r="G237" s="27"/>
      <c r="H237" s="30">
        <v>45484</v>
      </c>
      <c r="I237" s="17" t="str">
        <f>LOOKUP(C237,[1]DATOS!$C$2:$C$497,[1]DATOS!$F$2:$F$497)</f>
        <v>ANDES</v>
      </c>
      <c r="J237" s="17" t="str">
        <f>LOOKUP(C237,[1]DATOS!$C$2:$C$497,[1]DATOS!$G$2:$G$497)</f>
        <v>SAN CRISTOBAL</v>
      </c>
      <c r="K237" s="27" t="s">
        <v>60</v>
      </c>
    </row>
    <row r="238" spans="1:11" s="25" customFormat="1" ht="32.450000000000003" customHeight="1">
      <c r="A238" s="18">
        <v>26</v>
      </c>
      <c r="B238" s="17" t="str">
        <f>LOOKUP(C238,[1]DATOS!$C$2:$C$497,[1]DATOS!$B$2:$B$497)</f>
        <v>DIXON GARCIA</v>
      </c>
      <c r="C238" s="20">
        <v>18625534</v>
      </c>
      <c r="D238" s="17" t="str">
        <f>LOOKUP(C238,[1]DATOS!$C$2:$C$497,[1]DATOS!$D$2:$D$497)</f>
        <v>PT501962</v>
      </c>
      <c r="E238" s="17" t="str">
        <f>LOOKUP(D238,[1]DATOS!$A$502:$A$884,[1]DATOS!$B$502:$B$884)</f>
        <v>S/I</v>
      </c>
      <c r="F238" s="27">
        <v>300.15800000000002</v>
      </c>
      <c r="G238" s="27"/>
      <c r="H238" s="30">
        <v>45484</v>
      </c>
      <c r="I238" s="17" t="str">
        <f>LOOKUP(C238,[1]DATOS!$C$2:$C$497,[1]DATOS!$F$2:$F$497)</f>
        <v>OCCIDENTE</v>
      </c>
      <c r="J238" s="17" t="str">
        <f>LOOKUP(C238,[1]DATOS!$C$2:$C$497,[1]DATOS!$G$2:$G$497)</f>
        <v>MARACAIBO</v>
      </c>
      <c r="K238" s="27" t="s">
        <v>39</v>
      </c>
    </row>
    <row r="239" spans="1:11" s="25" customFormat="1" ht="32.450000000000003" customHeight="1">
      <c r="A239" s="18">
        <v>27</v>
      </c>
      <c r="B239" s="17" t="str">
        <f>LOOKUP(C239,[1]DATOS!$C$2:$C$497,[1]DATOS!$B$2:$B$497)</f>
        <v>PEREZ YEISON</v>
      </c>
      <c r="C239" s="20">
        <v>17834054</v>
      </c>
      <c r="D239" s="17" t="str">
        <f>LOOKUP(C239,[1]DATOS!$C$2:$C$497,[1]DATOS!$D$2:$D$497)</f>
        <v>DA761280</v>
      </c>
      <c r="E239" s="17" t="str">
        <f>LOOKUP(D239,[1]DATOS!$A$502:$A$884,[1]DATOS!$B$502:$B$884)</f>
        <v>600 LT</v>
      </c>
      <c r="F239" s="27">
        <v>232.30099999999999</v>
      </c>
      <c r="G239" s="27"/>
      <c r="H239" s="30">
        <v>45484</v>
      </c>
      <c r="I239" s="17" t="str">
        <f>LOOKUP(C239,[1]DATOS!$C$2:$C$497,[1]DATOS!$F$2:$F$497)</f>
        <v>OCCIDENTE</v>
      </c>
      <c r="J239" s="17" t="str">
        <f>LOOKUP(C239,[1]DATOS!$C$2:$C$497,[1]DATOS!$G$2:$G$497)</f>
        <v>MARACAIBO</v>
      </c>
      <c r="K239" s="27" t="s">
        <v>39</v>
      </c>
    </row>
    <row r="240" spans="1:11" s="25" customFormat="1" ht="32.450000000000003" customHeight="1">
      <c r="A240" s="18">
        <v>28</v>
      </c>
      <c r="B240" s="17" t="str">
        <f>LOOKUP(C240,[1]DATOS!$C$2:$C$497,[1]DATOS!$B$2:$B$497)</f>
        <v>PEDRO BOHORQUEZ</v>
      </c>
      <c r="C240" s="20">
        <v>14306139</v>
      </c>
      <c r="D240" s="17" t="str">
        <f>LOOKUP(C240,[1]DATOS!$C$2:$C$497,[1]DATOS!$D$2:$D$497)</f>
        <v>A41EE1G</v>
      </c>
      <c r="E240" s="17" t="str">
        <f>LOOKUP(D240,[1]DATOS!$A$502:$A$884,[1]DATOS!$B$502:$B$884)</f>
        <v>S/I</v>
      </c>
      <c r="F240" s="27">
        <v>198.72800000000001</v>
      </c>
      <c r="G240" s="27"/>
      <c r="H240" s="30">
        <v>45484</v>
      </c>
      <c r="I240" s="17" t="str">
        <f>LOOKUP(C240,[1]DATOS!$C$2:$C$497,[1]DATOS!$F$2:$F$497)</f>
        <v>OCCIDENTE</v>
      </c>
      <c r="J240" s="17" t="str">
        <f>LOOKUP(C240,[1]DATOS!$C$2:$C$497,[1]DATOS!$G$2:$G$497)</f>
        <v>VALERA</v>
      </c>
      <c r="K240" s="27" t="s">
        <v>36</v>
      </c>
    </row>
    <row r="241" spans="1:11" s="25" customFormat="1" ht="32.450000000000003" customHeight="1">
      <c r="A241" s="18">
        <v>29</v>
      </c>
      <c r="B241" s="17" t="str">
        <f>LOOKUP(C241,[1]DATOS!$C$2:$C$497,[1]DATOS!$B$2:$B$497)</f>
        <v xml:space="preserve">UMBRIA JUAN MIGUEL </v>
      </c>
      <c r="C241" s="20">
        <v>12044764</v>
      </c>
      <c r="D241" s="17" t="str">
        <f>LOOKUP(C241,[1]DATOS!$C$2:$C$497,[1]DATOS!$D$2:$D$497)</f>
        <v>NA017023</v>
      </c>
      <c r="E241" s="17" t="str">
        <f>LOOKUP(D241,[1]DATOS!$A$502:$A$884,[1]DATOS!$B$502:$B$884)</f>
        <v>S/I</v>
      </c>
      <c r="F241" s="27">
        <v>200.05199999999999</v>
      </c>
      <c r="G241" s="27"/>
      <c r="H241" s="30">
        <v>45484</v>
      </c>
      <c r="I241" s="17" t="str">
        <f>LOOKUP(C241,[1]DATOS!$C$2:$C$497,[1]DATOS!$F$2:$F$497)</f>
        <v>OCCIDENTE</v>
      </c>
      <c r="J241" s="17" t="str">
        <f>LOOKUP(C241,[1]DATOS!$C$2:$C$497,[1]DATOS!$G$2:$G$497)</f>
        <v>VALERA</v>
      </c>
      <c r="K241" s="27" t="s">
        <v>45</v>
      </c>
    </row>
    <row r="242" spans="1:11" s="25" customFormat="1" ht="32.450000000000003" customHeight="1">
      <c r="A242" s="18">
        <v>30</v>
      </c>
      <c r="B242" s="17" t="str">
        <f>LOOKUP(C242,[1]DATOS!$C$2:$C$497,[1]DATOS!$B$2:$B$497)</f>
        <v>NESTOR MONTILLA</v>
      </c>
      <c r="C242" s="20">
        <v>10314969</v>
      </c>
      <c r="D242" s="17" t="str">
        <f>LOOKUP(C242,[1]DATOS!$C$2:$C$497,[1]DATOS!$D$2:$D$497)</f>
        <v>A71EE6G</v>
      </c>
      <c r="E242" s="17" t="str">
        <f>LOOKUP(D242,[1]DATOS!$A$502:$A$884,[1]DATOS!$B$502:$B$884)</f>
        <v>S/I</v>
      </c>
      <c r="F242" s="27">
        <v>200.09399999999999</v>
      </c>
      <c r="G242" s="27"/>
      <c r="H242" s="30">
        <v>45484</v>
      </c>
      <c r="I242" s="17" t="str">
        <f>LOOKUP(C242,[1]DATOS!$C$2:$C$497,[1]DATOS!$F$2:$F$497)</f>
        <v>OCCIDENTE</v>
      </c>
      <c r="J242" s="17" t="str">
        <f>LOOKUP(C242,[1]DATOS!$C$2:$C$497,[1]DATOS!$G$2:$G$497)</f>
        <v>VALERA</v>
      </c>
      <c r="K242" s="27" t="s">
        <v>45</v>
      </c>
    </row>
    <row r="243" spans="1:11" s="25" customFormat="1" ht="32.450000000000003" customHeight="1">
      <c r="A243" s="18">
        <v>31</v>
      </c>
      <c r="B243" s="17" t="str">
        <f>LOOKUP(C243,[1]DATOS!$C$2:$C$497,[1]DATOS!$B$2:$B$497)</f>
        <v>RIXIO URDANETA</v>
      </c>
      <c r="C243" s="20">
        <v>11295325</v>
      </c>
      <c r="D243" s="17" t="str">
        <f>LOOKUP(C243,[1]DATOS!$C$2:$C$497,[1]DATOS!$D$2:$D$497)</f>
        <v>DA724268</v>
      </c>
      <c r="E243" s="17" t="str">
        <f>LOOKUP(D243,[1]DATOS!$A$502:$A$884,[1]DATOS!$B$502:$B$884)</f>
        <v>600 LT</v>
      </c>
      <c r="F243" s="27">
        <v>198.02699999999999</v>
      </c>
      <c r="G243" s="27"/>
      <c r="H243" s="30">
        <v>45484</v>
      </c>
      <c r="I243" s="17" t="str">
        <f>LOOKUP(C243,[1]DATOS!$C$2:$C$497,[1]DATOS!$F$2:$F$497)</f>
        <v>OCCIDENTE</v>
      </c>
      <c r="J243" s="17" t="str">
        <f>LOOKUP(C243,[1]DATOS!$C$2:$C$497,[1]DATOS!$G$2:$G$497)</f>
        <v>MARACAIBO</v>
      </c>
      <c r="K243" s="27" t="s">
        <v>92</v>
      </c>
    </row>
    <row r="244" spans="1:11" s="25" customFormat="1" ht="32.450000000000003" customHeight="1">
      <c r="A244" s="18">
        <v>32</v>
      </c>
      <c r="B244" s="17" t="str">
        <f>LOOKUP(C244,[1]DATOS!$C$2:$C$497,[1]DATOS!$B$2:$B$497)</f>
        <v xml:space="preserve">  JONATHA CHAPARRO</v>
      </c>
      <c r="C244" s="20">
        <v>14522301</v>
      </c>
      <c r="D244" s="17" t="str">
        <f>LOOKUP(C244,[1]DATOS!$C$2:$C$497,[1]DATOS!$D$2:$D$497)</f>
        <v>DA761381</v>
      </c>
      <c r="E244" s="17" t="str">
        <f>LOOKUP(D244,[1]DATOS!$A$502:$A$884,[1]DATOS!$B$502:$B$884)</f>
        <v>600 LT</v>
      </c>
      <c r="F244" s="28">
        <v>367.75099999999998</v>
      </c>
      <c r="G244" s="28"/>
      <c r="H244" s="30">
        <v>45484</v>
      </c>
      <c r="I244" s="17" t="str">
        <f>LOOKUP(C244,[1]DATOS!$C$2:$C$497,[1]DATOS!$F$2:$F$497)</f>
        <v>OCCIDENTE</v>
      </c>
      <c r="J244" s="17" t="str">
        <f>LOOKUP(C244,[1]DATOS!$C$2:$C$497,[1]DATOS!$G$2:$G$497)</f>
        <v>MARACAIBO</v>
      </c>
      <c r="K244" s="27" t="s">
        <v>39</v>
      </c>
    </row>
    <row r="245" spans="1:11" s="25" customFormat="1" ht="32.450000000000003" customHeight="1">
      <c r="A245" s="18">
        <v>33</v>
      </c>
      <c r="B245" s="17" t="str">
        <f>LOOKUP(C245,[1]DATOS!$C$2:$C$497,[1]DATOS!$B$2:$B$497)</f>
        <v>MARCOS BAES</v>
      </c>
      <c r="C245" s="20">
        <v>11718542</v>
      </c>
      <c r="D245" s="17" t="str">
        <f>LOOKUP(C245,[1]DATOS!$C$2:$C$497,[1]DATOS!$D$2:$D$497)</f>
        <v>DA761290</v>
      </c>
      <c r="E245" s="17" t="str">
        <f>LOOKUP(D245,[1]DATOS!$A$502:$A$884,[1]DATOS!$B$502:$B$884)</f>
        <v>600 LT</v>
      </c>
      <c r="F245" s="28">
        <v>299.93099999999998</v>
      </c>
      <c r="G245" s="28"/>
      <c r="H245" s="30">
        <v>45484</v>
      </c>
      <c r="I245" s="17" t="str">
        <f>LOOKUP(C245,[1]DATOS!$C$2:$C$497,[1]DATOS!$F$2:$F$497)</f>
        <v>OCCIDENTE</v>
      </c>
      <c r="J245" s="17" t="str">
        <f>LOOKUP(C245,[1]DATOS!$C$2:$C$497,[1]DATOS!$G$2:$G$497)</f>
        <v>MARACAIBO</v>
      </c>
      <c r="K245" s="27" t="s">
        <v>41</v>
      </c>
    </row>
    <row r="246" spans="1:11" s="25" customFormat="1" ht="32.450000000000003" customHeight="1">
      <c r="A246" s="18">
        <v>34</v>
      </c>
      <c r="B246" s="17" t="str">
        <f>LOOKUP(C246,[1]DATOS!$C$2:$C$497,[1]DATOS!$B$2:$B$497)</f>
        <v>WOLFANG BOHORQUEZ</v>
      </c>
      <c r="C246" s="20">
        <v>7814431</v>
      </c>
      <c r="D246" s="17" t="str">
        <f>LOOKUP(C246,[1]DATOS!$C$2:$C$497,[1]DATOS!$D$2:$D$497)</f>
        <v>A51EB7P</v>
      </c>
      <c r="E246" s="17" t="str">
        <f>LOOKUP(D246,[1]DATOS!$A$502:$A$884,[1]DATOS!$B$502:$B$884)</f>
        <v>S/I</v>
      </c>
      <c r="F246" s="28">
        <v>200.071</v>
      </c>
      <c r="G246" s="28"/>
      <c r="H246" s="30">
        <v>45484</v>
      </c>
      <c r="I246" s="17" t="str">
        <f>LOOKUP(C246,[1]DATOS!$C$2:$C$497,[1]DATOS!$F$2:$F$497)</f>
        <v>OCCIDENTE</v>
      </c>
      <c r="J246" s="17" t="str">
        <f>LOOKUP(C246,[1]DATOS!$C$2:$C$497,[1]DATOS!$G$2:$G$497)</f>
        <v>MARACAIBO</v>
      </c>
      <c r="K246" s="27" t="s">
        <v>36</v>
      </c>
    </row>
    <row r="247" spans="1:11" s="25" customFormat="1" ht="32.450000000000003" customHeight="1">
      <c r="A247" s="18">
        <v>35</v>
      </c>
      <c r="B247" s="17" t="str">
        <f>LOOKUP(C247,[1]DATOS!$C$2:$C$497,[1]DATOS!$B$2:$B$497)</f>
        <v>FRELY BLANCO</v>
      </c>
      <c r="C247" s="20">
        <v>15552580</v>
      </c>
      <c r="D247" s="17" t="str">
        <f>LOOKUP(C247,[1]DATOS!$C$2:$C$497,[1]DATOS!$D$2:$D$497)</f>
        <v>A54EB5P</v>
      </c>
      <c r="E247" s="17" t="str">
        <f>LOOKUP(D247,[1]DATOS!$A$502:$A$884,[1]DATOS!$B$502:$B$884)</f>
        <v>S/I</v>
      </c>
      <c r="F247" s="28">
        <v>400.24900000000002</v>
      </c>
      <c r="G247" s="28"/>
      <c r="H247" s="30">
        <v>45484</v>
      </c>
      <c r="I247" s="17" t="str">
        <f>LOOKUP(C247,[1]DATOS!$C$2:$C$497,[1]DATOS!$F$2:$F$497)</f>
        <v>OCCIDENTE</v>
      </c>
      <c r="J247" s="17" t="str">
        <f>LOOKUP(C247,[1]DATOS!$C$2:$C$497,[1]DATOS!$G$2:$G$497)</f>
        <v>GAS COMUNAL</v>
      </c>
      <c r="K247" s="27" t="s">
        <v>50</v>
      </c>
    </row>
    <row r="248" spans="1:11" s="25" customFormat="1" ht="32.450000000000003" customHeight="1">
      <c r="A248" s="18">
        <v>36</v>
      </c>
      <c r="B248" s="17" t="str">
        <f>LOOKUP(C248,[1]DATOS!$C$2:$C$497,[1]DATOS!$B$2:$B$497)</f>
        <v xml:space="preserve">  DIONEL MARTINEZ</v>
      </c>
      <c r="C248" s="20">
        <v>11661524</v>
      </c>
      <c r="D248" s="17" t="str">
        <f>LOOKUP(C248,[1]DATOS!$C$2:$C$497,[1]DATOS!$D$2:$D$497)</f>
        <v>DA761244</v>
      </c>
      <c r="E248" s="17" t="str">
        <f>LOOKUP(D248,[1]DATOS!$A$502:$A$884,[1]DATOS!$B$502:$B$884)</f>
        <v>600 LT</v>
      </c>
      <c r="F248" s="28">
        <v>200.416</v>
      </c>
      <c r="G248" s="28"/>
      <c r="H248" s="30">
        <v>45484</v>
      </c>
      <c r="I248" s="17" t="str">
        <f>LOOKUP(C248,[1]DATOS!$C$2:$C$497,[1]DATOS!$F$2:$F$497)</f>
        <v>OCCIDENTE</v>
      </c>
      <c r="J248" s="17" t="str">
        <f>LOOKUP(C248,[1]DATOS!$C$2:$C$497,[1]DATOS!$G$2:$G$497)</f>
        <v>MARACAIBO</v>
      </c>
      <c r="K248" s="27" t="s">
        <v>36</v>
      </c>
    </row>
    <row r="249" spans="1:11" s="25" customFormat="1" ht="32.450000000000003" customHeight="1">
      <c r="A249" s="18">
        <v>37</v>
      </c>
      <c r="B249" s="17" t="str">
        <f>LOOKUP(C249,[1]DATOS!$C$2:$C$497,[1]DATOS!$B$2:$B$497)</f>
        <v>JOSE RONDON</v>
      </c>
      <c r="C249" s="20">
        <v>12877225</v>
      </c>
      <c r="D249" s="17" t="str">
        <f>LOOKUP(C249,[1]DATOS!$C$2:$C$497,[1]DATOS!$D$2:$D$497)</f>
        <v>F3208793</v>
      </c>
      <c r="E249" s="17" t="str">
        <f>LOOKUP(D249,[1]DATOS!$A$502:$A$884,[1]DATOS!$B$502:$B$884)</f>
        <v>S/I</v>
      </c>
      <c r="F249" s="28">
        <v>185.37799999999999</v>
      </c>
      <c r="G249" s="28"/>
      <c r="H249" s="30">
        <v>45484</v>
      </c>
      <c r="I249" s="17" t="str">
        <f>LOOKUP(C249,[1]DATOS!$C$2:$C$497,[1]DATOS!$F$2:$F$497)</f>
        <v>ANDES</v>
      </c>
      <c r="J249" s="17" t="str">
        <f>LOOKUP(C249,[1]DATOS!$C$2:$C$497,[1]DATOS!$G$2:$G$497)</f>
        <v>LA FRIA</v>
      </c>
      <c r="K249" s="27" t="s">
        <v>60</v>
      </c>
    </row>
    <row r="250" spans="1:11" s="25" customFormat="1" ht="32.450000000000003" customHeight="1">
      <c r="A250" s="18">
        <v>38</v>
      </c>
      <c r="B250" s="17" t="str">
        <f>LOOKUP(C250,[1]DATOS!$C$2:$C$497,[1]DATOS!$B$2:$B$497)</f>
        <v>LEONAR VALERA</v>
      </c>
      <c r="C250" s="20">
        <v>11324295</v>
      </c>
      <c r="D250" s="17" t="str">
        <f>LOOKUP(C250,[1]DATOS!$C$2:$C$497,[1]DATOS!$D$2:$D$497)</f>
        <v>A75EE7G</v>
      </c>
      <c r="E250" s="17" t="str">
        <f>LOOKUP(D250,[1]DATOS!$A$502:$A$884,[1]DATOS!$B$502:$B$884)</f>
        <v>S/I</v>
      </c>
      <c r="F250" s="27">
        <v>200.208</v>
      </c>
      <c r="G250" s="27"/>
      <c r="H250" s="30">
        <v>45484</v>
      </c>
      <c r="I250" s="17" t="str">
        <f>LOOKUP(C250,[1]DATOS!$C$2:$C$497,[1]DATOS!$F$2:$F$497)</f>
        <v>OCCIDENTE</v>
      </c>
      <c r="J250" s="17" t="str">
        <f>LOOKUP(C250,[1]DATOS!$C$2:$C$497,[1]DATOS!$G$2:$G$497)</f>
        <v>VALERA</v>
      </c>
      <c r="K250" s="31" t="s">
        <v>45</v>
      </c>
    </row>
    <row r="251" spans="1:11" s="25" customFormat="1" ht="32.450000000000003" customHeight="1">
      <c r="A251" s="18">
        <v>39</v>
      </c>
      <c r="B251" s="17" t="str">
        <f>LOOKUP(C251,[1]DATOS!$C$2:$C$497,[1]DATOS!$B$2:$B$497)</f>
        <v>GAUDI CASTELLANO</v>
      </c>
      <c r="C251" s="20">
        <v>13632739</v>
      </c>
      <c r="D251" s="17" t="str">
        <f>LOOKUP(C251,[1]DATOS!$C$2:$C$497,[1]DATOS!$D$2:$D$497)</f>
        <v>A40EE1G</v>
      </c>
      <c r="E251" s="17" t="str">
        <f>LOOKUP(D251,[1]DATOS!$A$502:$A$884,[1]DATOS!$B$502:$B$884)</f>
        <v>S/I</v>
      </c>
      <c r="F251" s="27">
        <v>200.666</v>
      </c>
      <c r="G251" s="27"/>
      <c r="H251" s="30">
        <v>45484</v>
      </c>
      <c r="I251" s="17" t="str">
        <f>LOOKUP(C251,[1]DATOS!$C$2:$C$497,[1]DATOS!$F$2:$F$497)</f>
        <v>OCCIDENTE</v>
      </c>
      <c r="J251" s="17" t="str">
        <f>LOOKUP(C251,[1]DATOS!$C$2:$C$497,[1]DATOS!$G$2:$G$497)</f>
        <v>VALERA</v>
      </c>
      <c r="K251" s="31" t="s">
        <v>45</v>
      </c>
    </row>
    <row r="252" spans="1:11" s="25" customFormat="1" ht="32.450000000000003" customHeight="1">
      <c r="A252" s="18">
        <v>40</v>
      </c>
      <c r="B252" s="17" t="str">
        <f>LOOKUP(C252,[1]DATOS!$C$2:$C$497,[1]DATOS!$B$2:$B$497)</f>
        <v>JOSE GONZALES</v>
      </c>
      <c r="C252" s="20">
        <v>10602572</v>
      </c>
      <c r="D252" s="17" t="str">
        <f>LOOKUP(C252,[1]DATOS!$C$2:$C$497,[1]DATOS!$D$2:$D$497)</f>
        <v>DA753559</v>
      </c>
      <c r="E252" s="17" t="str">
        <f>LOOKUP(D252,[1]DATOS!$A$502:$A$884,[1]DATOS!$B$502:$B$884)</f>
        <v>600 LT</v>
      </c>
      <c r="F252" s="27">
        <v>250.56700000000001</v>
      </c>
      <c r="G252" s="27"/>
      <c r="H252" s="30">
        <v>45484</v>
      </c>
      <c r="I252" s="17" t="str">
        <f>LOOKUP(C252,[1]DATOS!$C$2:$C$497,[1]DATOS!$F$2:$F$497)</f>
        <v>OCCIDENTE</v>
      </c>
      <c r="J252" s="17" t="str">
        <f>LOOKUP(C252,[1]DATOS!$C$2:$C$497,[1]DATOS!$G$2:$G$497)</f>
        <v>MARACAIBO</v>
      </c>
      <c r="K252" s="31" t="s">
        <v>44</v>
      </c>
    </row>
    <row r="253" spans="1:11" s="25" customFormat="1" ht="32.450000000000003" customHeight="1">
      <c r="A253" s="18">
        <v>41</v>
      </c>
      <c r="B253" s="17" t="str">
        <f>LOOKUP(C253,[1]DATOS!$C$2:$C$497,[1]DATOS!$B$2:$B$497)</f>
        <v>ULICES GIL</v>
      </c>
      <c r="C253" s="20">
        <v>10210963</v>
      </c>
      <c r="D253" s="17" t="str">
        <f>LOOKUP(C253,[1]DATOS!$C$2:$C$497,[1]DATOS!$D$2:$D$497)</f>
        <v>NA017000</v>
      </c>
      <c r="E253" s="17" t="str">
        <f>LOOKUP(D253,[1]DATOS!$A$502:$A$884,[1]DATOS!$B$502:$B$884)</f>
        <v>S/I</v>
      </c>
      <c r="F253" s="27">
        <v>220.48</v>
      </c>
      <c r="G253" s="27"/>
      <c r="H253" s="30">
        <v>45484</v>
      </c>
      <c r="I253" s="17" t="str">
        <f>LOOKUP(C253,[1]DATOS!$C$2:$C$497,[1]DATOS!$F$2:$F$497)</f>
        <v>OCCIDENTE</v>
      </c>
      <c r="J253" s="17" t="str">
        <f>LOOKUP(C253,[1]DATOS!$C$2:$C$497,[1]DATOS!$G$2:$G$497)</f>
        <v>VALERA</v>
      </c>
      <c r="K253" s="31" t="s">
        <v>45</v>
      </c>
    </row>
    <row r="254" spans="1:11" s="25" customFormat="1" ht="32.450000000000003" customHeight="1">
      <c r="A254" s="18">
        <v>42</v>
      </c>
      <c r="B254" s="17" t="str">
        <f>LOOKUP(C254,[1]DATOS!$C$2:$C$497,[1]DATOS!$B$2:$B$497)</f>
        <v>LEOVIGILDO ANTONIO GARCIA</v>
      </c>
      <c r="C254" s="20">
        <v>5816694</v>
      </c>
      <c r="D254" s="17" t="str">
        <f>LOOKUP(C254,[1]DATOS!$C$2:$C$497,[1]DATOS!$D$2:$D$497)</f>
        <v>NS000479</v>
      </c>
      <c r="E254" s="17" t="str">
        <f>LOOKUP(D254,[1]DATOS!$A$502:$A$884,[1]DATOS!$B$502:$B$884)</f>
        <v>S/I</v>
      </c>
      <c r="F254" s="27">
        <v>177.96700000000001</v>
      </c>
      <c r="G254" s="27"/>
      <c r="H254" s="30">
        <v>45484</v>
      </c>
      <c r="I254" s="17" t="str">
        <f>LOOKUP(C254,[1]DATOS!$C$2:$C$497,[1]DATOS!$F$2:$F$497)</f>
        <v>OCCIDENTE</v>
      </c>
      <c r="J254" s="17" t="str">
        <f>LOOKUP(C254,[1]DATOS!$C$2:$C$497,[1]DATOS!$G$2:$G$497)</f>
        <v>MARACAIBO</v>
      </c>
      <c r="K254" s="31" t="s">
        <v>36</v>
      </c>
    </row>
    <row r="255" spans="1:11" s="25" customFormat="1" ht="32.450000000000003" customHeight="1">
      <c r="A255" s="18">
        <v>43</v>
      </c>
      <c r="B255" s="17" t="str">
        <f>LOOKUP(C255,[1]DATOS!$C$2:$C$497,[1]DATOS!$B$2:$B$497)</f>
        <v>WILSON PEREZ</v>
      </c>
      <c r="C255" s="20">
        <v>11302450</v>
      </c>
      <c r="D255" s="17" t="str">
        <f>LOOKUP(C255,[1]DATOS!$C$2:$C$497,[1]DATOS!$D$2:$D$497)</f>
        <v>A16DR2K</v>
      </c>
      <c r="E255" s="17" t="str">
        <f>LOOKUP(D255,[1]DATOS!$A$502:$A$884,[1]DATOS!$B$502:$B$884)</f>
        <v>S/I</v>
      </c>
      <c r="F255" s="27">
        <v>200.54400000000001</v>
      </c>
      <c r="G255" s="27"/>
      <c r="H255" s="30">
        <v>45484</v>
      </c>
      <c r="I255" s="17" t="str">
        <f>LOOKUP(C255,[1]DATOS!$C$2:$C$497,[1]DATOS!$F$2:$F$497)</f>
        <v>ANDES</v>
      </c>
      <c r="J255" s="17" t="str">
        <f>LOOKUP(C255,[1]DATOS!$C$2:$C$497,[1]DATOS!$G$2:$G$497)</f>
        <v>LA FRIA</v>
      </c>
      <c r="K255" s="31" t="s">
        <v>38</v>
      </c>
    </row>
    <row r="256" spans="1:11" s="25" customFormat="1" ht="32.450000000000003" customHeight="1">
      <c r="A256" s="18">
        <v>44</v>
      </c>
      <c r="B256" s="17" t="str">
        <f>LOOKUP(C256,[1]DATOS!$C$2:$C$497,[1]DATOS!$B$2:$B$497)</f>
        <v>EDWING MOSQUERA</v>
      </c>
      <c r="C256" s="20">
        <v>15839638</v>
      </c>
      <c r="D256" s="17" t="str">
        <f>LOOKUP(C256,[1]DATOS!$C$2:$C$497,[1]DATOS!$D$2:$D$497)</f>
        <v>DA753550</v>
      </c>
      <c r="E256" s="17" t="str">
        <f>LOOKUP(D256,[1]DATOS!$A$502:$A$884,[1]DATOS!$B$502:$B$884)</f>
        <v>600 LT</v>
      </c>
      <c r="F256" s="27">
        <v>474.51900000000001</v>
      </c>
      <c r="G256" s="27"/>
      <c r="H256" s="30">
        <v>45484</v>
      </c>
      <c r="I256" s="17" t="str">
        <f>LOOKUP(C256,[1]DATOS!$C$2:$C$497,[1]DATOS!$F$2:$F$497)</f>
        <v>OCCIDENTE</v>
      </c>
      <c r="J256" s="17" t="str">
        <f>LOOKUP(C256,[1]DATOS!$C$2:$C$497,[1]DATOS!$G$2:$G$497)</f>
        <v>MARACAIBO</v>
      </c>
      <c r="K256" s="31" t="s">
        <v>39</v>
      </c>
    </row>
    <row r="257" spans="1:11" s="25" customFormat="1" ht="32.450000000000003" customHeight="1">
      <c r="A257" s="18">
        <v>45</v>
      </c>
      <c r="B257" s="17" t="str">
        <f>LOOKUP(C257,[1]DATOS!$C$2:$C$497,[1]DATOS!$B$2:$B$497)</f>
        <v>FRANKLIN PITA</v>
      </c>
      <c r="C257" s="20">
        <v>11668284</v>
      </c>
      <c r="D257" s="17" t="str">
        <f>LOOKUP(C257,[1]DATOS!$C$2:$C$497,[1]DATOS!$D$2:$D$497)</f>
        <v>A82DR7M</v>
      </c>
      <c r="E257" s="17" t="str">
        <f>LOOKUP(D257,[1]DATOS!$A$502:$A$884,[1]DATOS!$B$502:$B$884)</f>
        <v>S/I</v>
      </c>
      <c r="F257" s="27">
        <v>300.02600000000001</v>
      </c>
      <c r="G257" s="27"/>
      <c r="H257" s="30">
        <v>45484</v>
      </c>
      <c r="I257" s="17" t="str">
        <f>LOOKUP(C257,[1]DATOS!$C$2:$C$497,[1]DATOS!$F$2:$F$497)</f>
        <v>ANDES</v>
      </c>
      <c r="J257" s="17" t="str">
        <f>LOOKUP(C257,[1]DATOS!$C$2:$C$497,[1]DATOS!$G$2:$G$497)</f>
        <v>SAN CRISTOBAL</v>
      </c>
      <c r="K257" s="31" t="s">
        <v>43</v>
      </c>
    </row>
    <row r="258" spans="1:11" s="25" customFormat="1" ht="32.450000000000003" customHeight="1">
      <c r="A258" s="18">
        <v>46</v>
      </c>
      <c r="B258" s="17" t="str">
        <f>LOOKUP(C258,[1]DATOS!$C$2:$C$497,[1]DATOS!$B$2:$B$497)</f>
        <v>ROBERT VILLASMIL</v>
      </c>
      <c r="C258" s="20">
        <v>12381085</v>
      </c>
      <c r="D258" s="17" t="str">
        <f>LOOKUP(C258,[1]DATOS!$C$2:$C$497,[1]DATOS!$D$2:$D$497)</f>
        <v>DA746002</v>
      </c>
      <c r="E258" s="17" t="str">
        <f>LOOKUP(D258,[1]DATOS!$A$502:$A$884,[1]DATOS!$B$502:$B$884)</f>
        <v>600 LT</v>
      </c>
      <c r="F258" s="27">
        <v>459.74900000000002</v>
      </c>
      <c r="G258" s="27"/>
      <c r="H258" s="30">
        <v>45484</v>
      </c>
      <c r="I258" s="17" t="str">
        <f>LOOKUP(C258,[1]DATOS!$C$2:$C$497,[1]DATOS!$F$2:$F$497)</f>
        <v>OCCIDENTE</v>
      </c>
      <c r="J258" s="17" t="str">
        <f>LOOKUP(C258,[1]DATOS!$C$2:$C$497,[1]DATOS!$G$2:$G$497)</f>
        <v>MARACAIBO</v>
      </c>
      <c r="K258" s="31" t="s">
        <v>39</v>
      </c>
    </row>
    <row r="259" spans="1:11" s="25" customFormat="1" ht="32.450000000000003" customHeight="1">
      <c r="A259" s="18">
        <v>47</v>
      </c>
      <c r="B259" s="17" t="str">
        <f>LOOKUP(C259,[1]DATOS!$C$2:$C$497,[1]DATOS!$B$2:$B$497)</f>
        <v>JOSE BENJAMIN MORENO</v>
      </c>
      <c r="C259" s="20">
        <v>9344998</v>
      </c>
      <c r="D259" s="17" t="str">
        <f>LOOKUP(C259,[1]DATOS!$C$2:$C$497,[1]DATOS!$D$2:$D$497)</f>
        <v>A25DT5V</v>
      </c>
      <c r="E259" s="17" t="str">
        <f>LOOKUP(D259,[1]DATOS!$A$502:$A$884,[1]DATOS!$B$502:$B$884)</f>
        <v>S/I</v>
      </c>
      <c r="F259" s="27">
        <v>200.196</v>
      </c>
      <c r="G259" s="27"/>
      <c r="H259" s="30">
        <v>45484</v>
      </c>
      <c r="I259" s="17" t="str">
        <f>LOOKUP(C259,[1]DATOS!$C$2:$C$497,[1]DATOS!$F$2:$F$497)</f>
        <v>ANDES</v>
      </c>
      <c r="J259" s="17" t="str">
        <f>LOOKUP(C259,[1]DATOS!$C$2:$C$497,[1]DATOS!$G$2:$G$497)</f>
        <v>LA FRIA</v>
      </c>
      <c r="K259" s="31" t="s">
        <v>38</v>
      </c>
    </row>
    <row r="260" spans="1:11" s="25" customFormat="1" ht="32.450000000000003" customHeight="1">
      <c r="A260" s="18">
        <v>48</v>
      </c>
      <c r="B260" s="17" t="str">
        <f>LOOKUP(C260,[1]DATOS!$C$2:$C$497,[1]DATOS!$B$2:$B$497)</f>
        <v>DANIEL OTTERO</v>
      </c>
      <c r="C260" s="20">
        <v>6748921</v>
      </c>
      <c r="D260" s="17" t="s">
        <v>72</v>
      </c>
      <c r="E260" s="17" t="str">
        <f>LOOKUP(D260,[1]DATOS!$A$502:$A$884,[1]DATOS!$B$502:$B$884)</f>
        <v>600 LT</v>
      </c>
      <c r="F260" s="27">
        <v>300.12799999999999</v>
      </c>
      <c r="G260" s="27"/>
      <c r="H260" s="30">
        <v>45484</v>
      </c>
      <c r="I260" s="17" t="str">
        <f>LOOKUP(C260,[1]DATOS!$C$2:$C$497,[1]DATOS!$F$2:$F$497)</f>
        <v>OCCIDENTE</v>
      </c>
      <c r="J260" s="17" t="str">
        <f>LOOKUP(C260,[1]DATOS!$C$2:$C$497,[1]DATOS!$G$2:$G$497)</f>
        <v>MARACAIBO</v>
      </c>
      <c r="K260" s="31" t="s">
        <v>41</v>
      </c>
    </row>
    <row r="261" spans="1:11" s="25" customFormat="1" ht="32.450000000000003" customHeight="1">
      <c r="A261" s="18">
        <v>49</v>
      </c>
      <c r="B261" s="17" t="str">
        <f>LOOKUP(C261,[1]DATOS!$C$2:$C$497,[1]DATOS!$B$2:$B$497)</f>
        <v>RICHARD DUARTE</v>
      </c>
      <c r="C261" s="20">
        <v>11300665</v>
      </c>
      <c r="D261" s="17" t="str">
        <f>LOOKUP(C261,[1]DATOS!$C$2:$C$497,[1]DATOS!$D$2:$D$497)</f>
        <v>A27DT3V</v>
      </c>
      <c r="E261" s="17" t="str">
        <f>LOOKUP(D261,[1]DATOS!$A$502:$A$884,[1]DATOS!$B$502:$B$884)</f>
        <v>S/I</v>
      </c>
      <c r="F261" s="27">
        <v>200.14099999999999</v>
      </c>
      <c r="G261" s="27"/>
      <c r="H261" s="30">
        <v>45484</v>
      </c>
      <c r="I261" s="17" t="str">
        <f>LOOKUP(C261,[1]DATOS!$C$2:$C$497,[1]DATOS!$F$2:$F$497)</f>
        <v>ANDES</v>
      </c>
      <c r="J261" s="17" t="str">
        <f>LOOKUP(C261,[1]DATOS!$C$2:$C$497,[1]DATOS!$G$2:$G$497)</f>
        <v>SAN CRISTOBAL</v>
      </c>
      <c r="K261" s="31" t="s">
        <v>43</v>
      </c>
    </row>
    <row r="262" spans="1:11" s="25" customFormat="1" ht="32.450000000000003" customHeight="1">
      <c r="A262" s="18">
        <v>50</v>
      </c>
      <c r="B262" s="17" t="str">
        <f>LOOKUP(C262,[1]DATOS!$C$2:$C$497,[1]DATOS!$B$2:$B$497)</f>
        <v xml:space="preserve">  VICENTE JAVIER DIAZ</v>
      </c>
      <c r="C262" s="20">
        <v>15702504</v>
      </c>
      <c r="D262" s="17" t="s">
        <v>93</v>
      </c>
      <c r="E262" s="17" t="str">
        <f>LOOKUP(D262,[1]DATOS!$A$502:$A$884,[1]DATOS!$B$502:$B$884)</f>
        <v>600 LT</v>
      </c>
      <c r="F262" s="27">
        <v>200.61600000000001</v>
      </c>
      <c r="G262" s="27"/>
      <c r="H262" s="30">
        <v>45484</v>
      </c>
      <c r="I262" s="17" t="str">
        <f>LOOKUP(C262,[1]DATOS!$C$2:$C$497,[1]DATOS!$F$2:$F$497)</f>
        <v>ANDES</v>
      </c>
      <c r="J262" s="17" t="str">
        <f>LOOKUP(C262,[1]DATOS!$C$2:$C$497,[1]DATOS!$G$2:$G$497)</f>
        <v>LA FRIA</v>
      </c>
      <c r="K262" s="31" t="s">
        <v>38</v>
      </c>
    </row>
    <row r="263" spans="1:11" s="25" customFormat="1" ht="32.450000000000003" customHeight="1">
      <c r="A263" s="18">
        <v>51</v>
      </c>
      <c r="B263" s="17" t="str">
        <f>LOOKUP(C263,[1]DATOS!$C$2:$C$497,[1]DATOS!$B$2:$B$497)</f>
        <v>RICHARD DUQUE</v>
      </c>
      <c r="C263" s="20">
        <v>12619916</v>
      </c>
      <c r="D263" s="17" t="str">
        <f>LOOKUP(C263,[1]DATOS!$C$2:$C$497,[1]DATOS!$D$2:$D$497)</f>
        <v>A75EE6G</v>
      </c>
      <c r="E263" s="17" t="str">
        <f>LOOKUP(D263,[1]DATOS!$A$502:$A$884,[1]DATOS!$B$502:$B$884)</f>
        <v>S/I</v>
      </c>
      <c r="F263" s="27">
        <v>300.02600000000001</v>
      </c>
      <c r="G263" s="27"/>
      <c r="H263" s="30">
        <v>45485</v>
      </c>
      <c r="I263" s="17" t="str">
        <f>LOOKUP(C263,[1]DATOS!$C$2:$C$497,[1]DATOS!$F$2:$F$497)</f>
        <v>OCCIDENTE</v>
      </c>
      <c r="J263" s="17" t="str">
        <f>LOOKUP(C263,[1]DATOS!$C$2:$C$497,[1]DATOS!$G$2:$G$497)</f>
        <v>MARACAIBO</v>
      </c>
      <c r="K263" s="31" t="s">
        <v>41</v>
      </c>
    </row>
    <row r="264" spans="1:11" s="25" customFormat="1" ht="32.450000000000003" customHeight="1">
      <c r="A264" s="18">
        <v>52</v>
      </c>
      <c r="B264" s="17" t="str">
        <f>LOOKUP(C264,[1]DATOS!$C$2:$C$497,[1]DATOS!$B$2:$B$497)</f>
        <v>RAFAEL RINCON</v>
      </c>
      <c r="C264" s="20">
        <v>13912545</v>
      </c>
      <c r="D264" s="17" t="str">
        <f>LOOKUP(C264,[1]DATOS!$C$2:$C$497,[1]DATOS!$D$2:$D$497)</f>
        <v>DA761455</v>
      </c>
      <c r="E264" s="17" t="str">
        <f>LOOKUP(D264,[1]DATOS!$A$502:$A$884,[1]DATOS!$B$502:$B$884)</f>
        <v>600 LT</v>
      </c>
      <c r="F264" s="27">
        <v>300.86200000000002</v>
      </c>
      <c r="G264" s="27"/>
      <c r="H264" s="30">
        <v>45485</v>
      </c>
      <c r="I264" s="17" t="str">
        <f>LOOKUP(C264,[1]DATOS!$C$2:$C$497,[1]DATOS!$F$2:$F$497)</f>
        <v>OCCIDENTE</v>
      </c>
      <c r="J264" s="17" t="str">
        <f>LOOKUP(C264,[1]DATOS!$C$2:$C$497,[1]DATOS!$G$2:$G$497)</f>
        <v>MARACAIBO</v>
      </c>
      <c r="K264" s="31" t="s">
        <v>41</v>
      </c>
    </row>
    <row r="265" spans="1:11" s="25" customFormat="1" ht="32.450000000000003" customHeight="1">
      <c r="A265" s="18">
        <v>53</v>
      </c>
      <c r="B265" s="17" t="str">
        <f>LOOKUP(C265,[1]DATOS!$C$2:$C$497,[1]DATOS!$B$2:$B$497)</f>
        <v>NELSON MONTILLA</v>
      </c>
      <c r="C265" s="20">
        <v>10174736</v>
      </c>
      <c r="D265" s="17" t="str">
        <f>LOOKUP(C265,[1]DATOS!$C$2:$C$497,[1]DATOS!$D$2:$D$497)</f>
        <v>A82DR8M</v>
      </c>
      <c r="E265" s="17" t="str">
        <f>LOOKUP(D265,[1]DATOS!$A$502:$A$884,[1]DATOS!$B$502:$B$884)</f>
        <v>S/I</v>
      </c>
      <c r="F265" s="27">
        <v>200.40100000000001</v>
      </c>
      <c r="G265" s="27"/>
      <c r="H265" s="30">
        <v>45485</v>
      </c>
      <c r="I265" s="17" t="str">
        <f>LOOKUP(C265,[1]DATOS!$C$2:$C$497,[1]DATOS!$F$2:$F$497)</f>
        <v>ANDES</v>
      </c>
      <c r="J265" s="17" t="str">
        <f>LOOKUP(C265,[1]DATOS!$C$2:$C$497,[1]DATOS!$G$2:$G$497)</f>
        <v>LA FRIA</v>
      </c>
      <c r="K265" s="31" t="s">
        <v>38</v>
      </c>
    </row>
    <row r="266" spans="1:11" s="25" customFormat="1" ht="32.450000000000003" customHeight="1">
      <c r="A266" s="18">
        <v>54</v>
      </c>
      <c r="B266" s="17" t="str">
        <f>LOOKUP(C266,[1]DATOS!$C$2:$C$497,[1]DATOS!$B$2:$B$497)</f>
        <v>WILMER CHAVEZ</v>
      </c>
      <c r="C266" s="20">
        <v>9346153</v>
      </c>
      <c r="D266" s="17" t="s">
        <v>94</v>
      </c>
      <c r="E266" s="17" t="str">
        <f>LOOKUP(D266,[1]DATOS!$A$502:$A$884,[1]DATOS!$B$502:$B$884)</f>
        <v>S/I</v>
      </c>
      <c r="F266" s="27">
        <v>300.06</v>
      </c>
      <c r="G266" s="27"/>
      <c r="H266" s="30">
        <v>45485</v>
      </c>
      <c r="I266" s="17" t="str">
        <f>LOOKUP(C266,[1]DATOS!$C$2:$C$497,[1]DATOS!$F$2:$F$497)</f>
        <v>ANDES</v>
      </c>
      <c r="J266" s="17" t="str">
        <f>LOOKUP(C266,[1]DATOS!$C$2:$C$497,[1]DATOS!$G$2:$G$497)</f>
        <v>SAN CRISTOBAL</v>
      </c>
      <c r="K266" s="31" t="s">
        <v>43</v>
      </c>
    </row>
    <row r="267" spans="1:11" s="25" customFormat="1" ht="32.450000000000003" customHeight="1">
      <c r="A267" s="18">
        <v>55</v>
      </c>
      <c r="B267" s="17" t="str">
        <f>LOOKUP(C267,[1]DATOS!$C$2:$C$497,[1]DATOS!$B$2:$B$497)</f>
        <v>WILLIAMS LABARCA</v>
      </c>
      <c r="C267" s="20">
        <v>16469804</v>
      </c>
      <c r="D267" s="17" t="str">
        <f>LOOKUP(C267,[1]DATOS!$C$2:$C$497,[1]DATOS!$D$2:$D$497)</f>
        <v>PT501887</v>
      </c>
      <c r="E267" s="17" t="str">
        <f>LOOKUP(D267,[1]DATOS!$A$502:$A$884,[1]DATOS!$B$502:$B$884)</f>
        <v>S/I</v>
      </c>
      <c r="F267" s="27">
        <v>199.69900000000001</v>
      </c>
      <c r="G267" s="27"/>
      <c r="H267" s="30">
        <v>45485</v>
      </c>
      <c r="I267" s="17" t="str">
        <f>LOOKUP(C267,[1]DATOS!$C$2:$C$497,[1]DATOS!$F$2:$F$497)</f>
        <v>OCCIDENTE</v>
      </c>
      <c r="J267" s="17" t="str">
        <f>LOOKUP(C267,[1]DATOS!$C$2:$C$497,[1]DATOS!$G$2:$G$497)</f>
        <v>MARACAIBO</v>
      </c>
      <c r="K267" s="31" t="s">
        <v>45</v>
      </c>
    </row>
    <row r="268" spans="1:11" s="25" customFormat="1" ht="32.450000000000003" customHeight="1">
      <c r="A268" s="18">
        <v>56</v>
      </c>
      <c r="B268" s="17" t="str">
        <f>LOOKUP(C268,[1]DATOS!$C$2:$C$497,[1]DATOS!$B$2:$B$497)</f>
        <v>NELSON BOSCAN</v>
      </c>
      <c r="C268" s="20">
        <v>14305327</v>
      </c>
      <c r="D268" s="17" t="str">
        <f>LOOKUP(C268,[1]DATOS!$C$2:$C$497,[1]DATOS!$D$2:$D$497)</f>
        <v>AW492595</v>
      </c>
      <c r="E268" s="17" t="str">
        <f>LOOKUP(D268,[1]DATOS!$A$502:$A$884,[1]DATOS!$B$502:$B$884)</f>
        <v>600 LT</v>
      </c>
      <c r="F268" s="27">
        <v>200.321</v>
      </c>
      <c r="G268" s="27"/>
      <c r="H268" s="30">
        <v>45485</v>
      </c>
      <c r="I268" s="17" t="str">
        <f>LOOKUP(C268,[1]DATOS!$C$2:$C$497,[1]DATOS!$F$2:$F$497)</f>
        <v>OCCIDENTE</v>
      </c>
      <c r="J268" s="17" t="str">
        <f>LOOKUP(C268,[1]DATOS!$C$2:$C$497,[1]DATOS!$G$2:$G$497)</f>
        <v>MARACAIBO</v>
      </c>
      <c r="K268" s="31" t="s">
        <v>36</v>
      </c>
    </row>
    <row r="269" spans="1:11" s="25" customFormat="1" ht="32.450000000000003" customHeight="1">
      <c r="A269" s="18">
        <v>57</v>
      </c>
      <c r="B269" s="17" t="str">
        <f>LOOKUP(C269,[1]DATOS!$C$2:$C$497,[1]DATOS!$B$2:$B$497)</f>
        <v xml:space="preserve">  DIONEL MARTINEZ</v>
      </c>
      <c r="C269" s="20">
        <v>11661524</v>
      </c>
      <c r="D269" s="17" t="str">
        <f>LOOKUP(C269,[1]DATOS!$C$2:$C$497,[1]DATOS!$D$2:$D$497)</f>
        <v>DA761244</v>
      </c>
      <c r="E269" s="17" t="str">
        <f>LOOKUP(D269,[1]DATOS!$A$502:$A$884,[1]DATOS!$B$502:$B$884)</f>
        <v>600 LT</v>
      </c>
      <c r="F269" s="27">
        <v>300.101</v>
      </c>
      <c r="G269" s="27"/>
      <c r="H269" s="30">
        <v>45485</v>
      </c>
      <c r="I269" s="17" t="str">
        <f>LOOKUP(C269,[1]DATOS!$C$2:$C$497,[1]DATOS!$F$2:$F$497)</f>
        <v>OCCIDENTE</v>
      </c>
      <c r="J269" s="17" t="str">
        <f>LOOKUP(C269,[1]DATOS!$C$2:$C$497,[1]DATOS!$G$2:$G$497)</f>
        <v>MARACAIBO</v>
      </c>
      <c r="K269" s="31" t="s">
        <v>95</v>
      </c>
    </row>
    <row r="270" spans="1:11" s="25" customFormat="1" ht="32.450000000000003" customHeight="1">
      <c r="A270" s="18">
        <v>58</v>
      </c>
      <c r="B270" s="17" t="str">
        <f>LOOKUP(C270,[1]DATOS!$C$2:$C$497,[1]DATOS!$B$2:$B$497)</f>
        <v>RICHARD FERNANDEZ</v>
      </c>
      <c r="C270" s="20">
        <v>11390372</v>
      </c>
      <c r="D270" s="17" t="str">
        <f>LOOKUP(C270,[1]DATOS!$C$2:$C$497,[1]DATOS!$D$2:$D$497)</f>
        <v>AW492667</v>
      </c>
      <c r="E270" s="17" t="str">
        <f>LOOKUP(D270,[1]DATOS!$A$502:$A$884,[1]DATOS!$B$502:$B$884)</f>
        <v>600 LT</v>
      </c>
      <c r="F270" s="27">
        <v>250.61199999999999</v>
      </c>
      <c r="G270" s="27"/>
      <c r="H270" s="30">
        <v>45485</v>
      </c>
      <c r="I270" s="17" t="str">
        <f>LOOKUP(C270,[1]DATOS!$C$2:$C$497,[1]DATOS!$F$2:$F$497)</f>
        <v>OCCIDENTE</v>
      </c>
      <c r="J270" s="17" t="str">
        <f>LOOKUP(C270,[1]DATOS!$C$2:$C$497,[1]DATOS!$G$2:$G$497)</f>
        <v>MARACAIBO</v>
      </c>
      <c r="K270" s="31" t="s">
        <v>96</v>
      </c>
    </row>
    <row r="271" spans="1:11" s="25" customFormat="1" ht="32.450000000000003" customHeight="1">
      <c r="A271" s="18">
        <v>59</v>
      </c>
      <c r="B271" s="17" t="str">
        <f>LOOKUP(C271,[1]DATOS!$C$2:$C$497,[1]DATOS!$B$2:$B$497)</f>
        <v xml:space="preserve">JOSE EUGENIO SUAREZ </v>
      </c>
      <c r="C271" s="20">
        <v>15353947</v>
      </c>
      <c r="D271" s="17" t="str">
        <f>LOOKUP(C271,[1]DATOS!$C$2:$C$497,[1]DATOS!$D$2:$D$497)</f>
        <v>PT501948</v>
      </c>
      <c r="E271" s="17" t="str">
        <f>LOOKUP(D271,[1]DATOS!$A$502:$A$884,[1]DATOS!$B$502:$B$884)</f>
        <v>S/I</v>
      </c>
      <c r="F271" s="27">
        <v>181.37299999999999</v>
      </c>
      <c r="G271" s="27"/>
      <c r="H271" s="30">
        <v>45485</v>
      </c>
      <c r="I271" s="17" t="str">
        <f>LOOKUP(C271,[1]DATOS!$C$2:$C$497,[1]DATOS!$F$2:$F$497)</f>
        <v>ANDES</v>
      </c>
      <c r="J271" s="17" t="str">
        <f>LOOKUP(C271,[1]DATOS!$C$2:$C$497,[1]DATOS!$G$2:$G$497)</f>
        <v>LA FRIA</v>
      </c>
      <c r="K271" s="31" t="s">
        <v>69</v>
      </c>
    </row>
    <row r="272" spans="1:11" s="25" customFormat="1" ht="32.450000000000003" customHeight="1">
      <c r="A272" s="18">
        <v>60</v>
      </c>
      <c r="B272" s="17" t="str">
        <f>LOOKUP(C272,[1]DATOS!$C$2:$C$497,[1]DATOS!$B$2:$B$497)</f>
        <v>HENRY VILLALOBOS</v>
      </c>
      <c r="C272" s="20">
        <v>10413505</v>
      </c>
      <c r="D272" s="17" t="str">
        <f>LOOKUP(C272,[1]DATOS!$C$2:$C$497,[1]DATOS!$D$2:$D$497)</f>
        <v>A72EE0G</v>
      </c>
      <c r="E272" s="17" t="str">
        <f>LOOKUP(D272,[1]DATOS!$A$502:$A$884,[1]DATOS!$B$502:$B$884)</f>
        <v>S/I</v>
      </c>
      <c r="F272" s="27">
        <v>400.935</v>
      </c>
      <c r="G272" s="27"/>
      <c r="H272" s="30">
        <v>45485</v>
      </c>
      <c r="I272" s="17" t="str">
        <f>LOOKUP(C272,[1]DATOS!$C$2:$C$497,[1]DATOS!$F$2:$F$497)</f>
        <v>OCCIDENTE</v>
      </c>
      <c r="J272" s="17" t="str">
        <f>LOOKUP(C272,[1]DATOS!$C$2:$C$497,[1]DATOS!$G$2:$G$497)</f>
        <v>MARACAIBO</v>
      </c>
      <c r="K272" s="31" t="s">
        <v>39</v>
      </c>
    </row>
    <row r="273" spans="1:11" s="25" customFormat="1" ht="32.450000000000003" customHeight="1">
      <c r="A273" s="18">
        <v>61</v>
      </c>
      <c r="B273" s="17" t="str">
        <f>LOOKUP(C273,[1]DATOS!$C$2:$C$497,[1]DATOS!$B$2:$B$497)</f>
        <v>JOSE BENITO VILLALOBOS</v>
      </c>
      <c r="C273" s="20">
        <v>16492898</v>
      </c>
      <c r="D273" s="17" t="str">
        <f>LOOKUP(C273,[1]DATOS!$C$2:$C$497,[1]DATOS!$D$2:$D$497)</f>
        <v>DA761656</v>
      </c>
      <c r="E273" s="17" t="str">
        <f>LOOKUP(D273,[1]DATOS!$A$502:$A$884,[1]DATOS!$B$502:$B$884)</f>
        <v>600 LT</v>
      </c>
      <c r="F273" s="27">
        <v>400.17599999999999</v>
      </c>
      <c r="G273" s="27"/>
      <c r="H273" s="30">
        <v>45485</v>
      </c>
      <c r="I273" s="17" t="str">
        <f>LOOKUP(C273,[1]DATOS!$C$2:$C$497,[1]DATOS!$F$2:$F$497)</f>
        <v>OCCIDENTE</v>
      </c>
      <c r="J273" s="17" t="str">
        <f>LOOKUP(C273,[1]DATOS!$C$2:$C$497,[1]DATOS!$G$2:$G$497)</f>
        <v>MARACAIBO</v>
      </c>
      <c r="K273" s="31" t="s">
        <v>39</v>
      </c>
    </row>
    <row r="274" spans="1:11" s="25" customFormat="1" ht="32.450000000000003" customHeight="1">
      <c r="A274" s="18">
        <v>62</v>
      </c>
      <c r="B274" s="17" t="str">
        <f>LOOKUP(C274,[1]DATOS!$C$2:$C$497,[1]DATOS!$B$2:$B$497)</f>
        <v>LUIS CARDOZO</v>
      </c>
      <c r="C274" s="20">
        <v>14306612</v>
      </c>
      <c r="D274" s="17" t="str">
        <f>LOOKUP(C274,[1]DATOS!$C$2:$C$497,[1]DATOS!$D$2:$D$497)</f>
        <v>A47EB7P</v>
      </c>
      <c r="E274" s="17" t="str">
        <f>LOOKUP(D274,[1]DATOS!$A$502:$A$884,[1]DATOS!$B$502:$B$884)</f>
        <v>S/I</v>
      </c>
      <c r="F274" s="27">
        <v>400.34300000000002</v>
      </c>
      <c r="G274" s="27"/>
      <c r="H274" s="30">
        <v>45485</v>
      </c>
      <c r="I274" s="17" t="str">
        <f>LOOKUP(C274,[1]DATOS!$C$2:$C$497,[1]DATOS!$F$2:$F$497)</f>
        <v>OCCIDENTE</v>
      </c>
      <c r="J274" s="17" t="str">
        <f>LOOKUP(C274,[1]DATOS!$C$2:$C$497,[1]DATOS!$G$2:$G$497)</f>
        <v>MARACAIBO</v>
      </c>
      <c r="K274" s="31" t="s">
        <v>39</v>
      </c>
    </row>
    <row r="275" spans="1:11" s="25" customFormat="1" ht="32.450000000000003" customHeight="1">
      <c r="A275" s="18">
        <v>63</v>
      </c>
      <c r="B275" s="17" t="str">
        <f>LOOKUP(C275,[1]DATOS!$C$2:$C$497,[1]DATOS!$B$2:$B$497)</f>
        <v>ENDER FERNANDEZ</v>
      </c>
      <c r="C275" s="20">
        <v>7627146</v>
      </c>
      <c r="D275" s="17" t="str">
        <f>LOOKUP(C275,[1]DATOS!$C$2:$C$497,[1]DATOS!$D$2:$D$497)</f>
        <v>NS000484</v>
      </c>
      <c r="E275" s="17" t="str">
        <f>LOOKUP(D275,[1]DATOS!$A$502:$A$884,[1]DATOS!$B$502:$B$884)</f>
        <v>S/I</v>
      </c>
      <c r="F275" s="27">
        <v>98.16</v>
      </c>
      <c r="G275" s="27"/>
      <c r="H275" s="30">
        <v>45485</v>
      </c>
      <c r="I275" s="17" t="str">
        <f>LOOKUP(C275,[1]DATOS!$C$2:$C$497,[1]DATOS!$F$2:$F$497)</f>
        <v>OCCIDENTE</v>
      </c>
      <c r="J275" s="17" t="str">
        <f>LOOKUP(C275,[1]DATOS!$C$2:$C$497,[1]DATOS!$G$2:$G$497)</f>
        <v>MARACAIBO</v>
      </c>
      <c r="K275" s="31" t="s">
        <v>97</v>
      </c>
    </row>
    <row r="276" spans="1:11" s="25" customFormat="1" ht="32.450000000000003" customHeight="1">
      <c r="A276" s="18">
        <v>64</v>
      </c>
      <c r="B276" s="17" t="str">
        <f>LOOKUP(C276,[1]DATOS!$C$2:$C$497,[1]DATOS!$B$2:$B$497)</f>
        <v>CARLOS BAPTISTA</v>
      </c>
      <c r="C276" s="20">
        <v>11609937</v>
      </c>
      <c r="D276" s="17" t="str">
        <f>LOOKUP(C276,[1]DATOS!$C$2:$C$497,[1]DATOS!$D$2:$D$497)</f>
        <v>DA761824</v>
      </c>
      <c r="E276" s="17" t="str">
        <f>LOOKUP(D276,[1]DATOS!$A$502:$A$884,[1]DATOS!$B$502:$B$884)</f>
        <v>600 LT</v>
      </c>
      <c r="F276" s="27">
        <v>200.07499999999999</v>
      </c>
      <c r="G276" s="27"/>
      <c r="H276" s="30">
        <v>45485</v>
      </c>
      <c r="I276" s="17" t="str">
        <f>LOOKUP(C276,[1]DATOS!$C$2:$C$497,[1]DATOS!$F$2:$F$497)</f>
        <v>OCCIDENTE</v>
      </c>
      <c r="J276" s="17" t="str">
        <f>LOOKUP(C276,[1]DATOS!$C$2:$C$497,[1]DATOS!$G$2:$G$497)</f>
        <v>MARACAIBO</v>
      </c>
      <c r="K276" s="31" t="s">
        <v>66</v>
      </c>
    </row>
    <row r="277" spans="1:11" s="25" customFormat="1" ht="32.450000000000003" customHeight="1">
      <c r="A277" s="18">
        <v>65</v>
      </c>
      <c r="B277" s="17" t="str">
        <f>LOOKUP(C277,[1]DATOS!$C$2:$C$497,[1]DATOS!$B$2:$B$497)</f>
        <v>EDIS SANCHEZ</v>
      </c>
      <c r="C277" s="20">
        <v>11472346</v>
      </c>
      <c r="D277" s="17" t="str">
        <f>LOOKUP(C277,[1]DATOS!$C$2:$C$497,[1]DATOS!$D$2:$D$497)</f>
        <v>A47EB5P</v>
      </c>
      <c r="E277" s="17" t="str">
        <f>LOOKUP(D277,[1]DATOS!$A$502:$A$884,[1]DATOS!$B$502:$B$884)</f>
        <v>S/I</v>
      </c>
      <c r="F277" s="27">
        <v>393.64800000000002</v>
      </c>
      <c r="G277" s="27"/>
      <c r="H277" s="30">
        <v>45485</v>
      </c>
      <c r="I277" s="17" t="str">
        <f>LOOKUP(C277,[1]DATOS!$C$2:$C$497,[1]DATOS!$F$2:$F$497)</f>
        <v>OCCIDENTE</v>
      </c>
      <c r="J277" s="17" t="str">
        <f>LOOKUP(C277,[1]DATOS!$C$2:$C$497,[1]DATOS!$G$2:$G$497)</f>
        <v>MARACAIBO</v>
      </c>
      <c r="K277" s="31" t="s">
        <v>39</v>
      </c>
    </row>
    <row r="278" spans="1:11" s="25" customFormat="1" ht="32.450000000000003" customHeight="1">
      <c r="A278" s="18">
        <v>66</v>
      </c>
      <c r="B278" s="17" t="str">
        <f>LOOKUP(C278,[1]DATOS!$C$2:$C$497,[1]DATOS!$B$2:$B$497)</f>
        <v>EDIXON OCANDO</v>
      </c>
      <c r="C278" s="20">
        <v>11066473</v>
      </c>
      <c r="D278" s="17" t="str">
        <f>LOOKUP(C278,[1]DATOS!$C$2:$C$497,[1]DATOS!$D$2:$D$497)</f>
        <v>A49EB1P</v>
      </c>
      <c r="E278" s="17" t="str">
        <f>LOOKUP(D278,[1]DATOS!$A$502:$A$884,[1]DATOS!$B$502:$B$884)</f>
        <v>S/I</v>
      </c>
      <c r="F278" s="27">
        <v>399.435</v>
      </c>
      <c r="G278" s="27"/>
      <c r="H278" s="30">
        <v>45485</v>
      </c>
      <c r="I278" s="17" t="str">
        <f>LOOKUP(C278,[1]DATOS!$C$2:$C$497,[1]DATOS!$F$2:$F$497)</f>
        <v>OCCIDENTE</v>
      </c>
      <c r="J278" s="17" t="str">
        <f>LOOKUP(C278,[1]DATOS!$C$2:$C$497,[1]DATOS!$G$2:$G$497)</f>
        <v>MARACAIBO</v>
      </c>
      <c r="K278" s="31" t="s">
        <v>39</v>
      </c>
    </row>
    <row r="279" spans="1:11" s="25" customFormat="1" ht="32.450000000000003" customHeight="1">
      <c r="A279" s="18">
        <v>67</v>
      </c>
      <c r="B279" s="17" t="str">
        <f>LOOKUP(C279,[1]DATOS!$C$2:$C$497,[1]DATOS!$B$2:$B$497)</f>
        <v xml:space="preserve">GUTIERREZ JAVIER </v>
      </c>
      <c r="C279" s="20">
        <v>15808424</v>
      </c>
      <c r="D279" s="17" t="str">
        <f>LOOKUP(C279,[1]DATOS!$C$2:$C$497,[1]DATOS!$D$2:$D$497)</f>
        <v>A38EE0G</v>
      </c>
      <c r="E279" s="17" t="str">
        <f>LOOKUP(D279,[1]DATOS!$A$502:$A$884,[1]DATOS!$B$502:$B$884)</f>
        <v>S/I</v>
      </c>
      <c r="F279" s="27">
        <v>99.122</v>
      </c>
      <c r="G279" s="27"/>
      <c r="H279" s="30">
        <v>45485</v>
      </c>
      <c r="I279" s="17" t="str">
        <f>LOOKUP(C279,[1]DATOS!$C$2:$C$497,[1]DATOS!$F$2:$F$497)</f>
        <v>OCCIDENTE</v>
      </c>
      <c r="J279" s="17" t="str">
        <f>LOOKUP(C279,[1]DATOS!$C$2:$C$497,[1]DATOS!$G$2:$G$497)</f>
        <v>VALERA</v>
      </c>
      <c r="K279" s="31" t="s">
        <v>45</v>
      </c>
    </row>
    <row r="280" spans="1:11" s="25" customFormat="1" ht="32.450000000000003" customHeight="1">
      <c r="A280" s="18">
        <v>68</v>
      </c>
      <c r="B280" s="17" t="str">
        <f>LOOKUP(C280,[1]DATOS!$C$2:$C$497,[1]DATOS!$B$2:$B$497)</f>
        <v>ENI FERNANDEZ</v>
      </c>
      <c r="C280" s="20">
        <v>6834834</v>
      </c>
      <c r="D280" s="17" t="str">
        <f>LOOKUP(C280,[1]DATOS!$C$2:$C$497,[1]DATOS!$D$2:$D$497)</f>
        <v>NS000481</v>
      </c>
      <c r="E280" s="17" t="str">
        <f>LOOKUP(D280,[1]DATOS!$A$502:$A$884,[1]DATOS!$B$502:$B$884)</f>
        <v>S/I</v>
      </c>
      <c r="F280" s="27">
        <v>123.001</v>
      </c>
      <c r="G280" s="27"/>
      <c r="H280" s="30">
        <v>45485</v>
      </c>
      <c r="I280" s="17" t="str">
        <f>LOOKUP(C280,[1]DATOS!$C$2:$C$497,[1]DATOS!$F$2:$F$497)</f>
        <v>OCCIDENTE</v>
      </c>
      <c r="J280" s="17" t="str">
        <f>LOOKUP(C280,[1]DATOS!$C$2:$C$497,[1]DATOS!$G$2:$G$497)</f>
        <v>MARACAIBO</v>
      </c>
      <c r="K280" s="31" t="s">
        <v>36</v>
      </c>
    </row>
    <row r="281" spans="1:11" s="25" customFormat="1" ht="32.450000000000003" customHeight="1">
      <c r="A281" s="18">
        <v>69</v>
      </c>
      <c r="B281" s="17" t="str">
        <f>LOOKUP(C281,[1]DATOS!$C$2:$C$497,[1]DATOS!$B$2:$B$497)</f>
        <v>JOSE ROSALES</v>
      </c>
      <c r="C281" s="20">
        <v>9341184</v>
      </c>
      <c r="D281" s="17" t="str">
        <f>LOOKUP(C281,[1]DATOS!$C$2:$C$497,[1]DATOS!$D$2:$D$497)</f>
        <v>A17DR1K</v>
      </c>
      <c r="E281" s="17" t="str">
        <f>LOOKUP(D281,[1]DATOS!$A$502:$A$884,[1]DATOS!$B$502:$B$884)</f>
        <v>S/I</v>
      </c>
      <c r="F281" s="27">
        <v>200.011</v>
      </c>
      <c r="G281" s="27"/>
      <c r="H281" s="30">
        <v>45485</v>
      </c>
      <c r="I281" s="17" t="str">
        <f>LOOKUP(C281,[1]DATOS!$C$2:$C$497,[1]DATOS!$F$2:$F$497)</f>
        <v>ANDES</v>
      </c>
      <c r="J281" s="17" t="str">
        <f>LOOKUP(C281,[1]DATOS!$C$2:$C$497,[1]DATOS!$G$2:$G$497)</f>
        <v>SAN CRISTOBAL</v>
      </c>
      <c r="K281" s="31" t="s">
        <v>60</v>
      </c>
    </row>
    <row r="282" spans="1:11" s="25" customFormat="1" ht="32.450000000000003" customHeight="1">
      <c r="A282" s="18">
        <v>70</v>
      </c>
      <c r="B282" s="17" t="str">
        <f>LOOKUP(C282,[1]DATOS!$C$2:$C$497,[1]DATOS!$B$2:$B$497)</f>
        <v>EFREN GRANADO</v>
      </c>
      <c r="C282" s="20">
        <v>14469809</v>
      </c>
      <c r="D282" s="17" t="str">
        <f>LOOKUP(C282,[1]DATOS!$C$2:$C$497,[1]DATOS!$D$2:$D$497)</f>
        <v>A32EB7P</v>
      </c>
      <c r="E282" s="17" t="str">
        <f>LOOKUP(D282,[1]DATOS!$A$502:$A$884,[1]DATOS!$B$502:$B$884)</f>
        <v>S/I</v>
      </c>
      <c r="F282" s="27">
        <v>47.012999999999998</v>
      </c>
      <c r="G282" s="27"/>
      <c r="H282" s="30">
        <v>45485</v>
      </c>
      <c r="I282" s="17" t="str">
        <f>LOOKUP(C282,[1]DATOS!$C$2:$C$497,[1]DATOS!$F$2:$F$497)</f>
        <v>OCCIDENTE</v>
      </c>
      <c r="J282" s="17" t="str">
        <f>LOOKUP(C282,[1]DATOS!$C$2:$C$497,[1]DATOS!$G$2:$G$497)</f>
        <v>BAJO GRANDE</v>
      </c>
      <c r="K282" s="31" t="s">
        <v>98</v>
      </c>
    </row>
    <row r="283" spans="1:11" s="25" customFormat="1" ht="32.450000000000003" customHeight="1">
      <c r="A283" s="18">
        <v>71</v>
      </c>
      <c r="B283" s="17" t="str">
        <f>LOOKUP(C283,[1]DATOS!$C$2:$C$497,[1]DATOS!$B$2:$B$497)</f>
        <v>OSWALDO NAVARRO</v>
      </c>
      <c r="C283" s="20">
        <v>12621011</v>
      </c>
      <c r="D283" s="17" t="str">
        <f>LOOKUP(C283,[1]DATOS!$C$2:$C$497,[1]DATOS!$D$2:$D$497)</f>
        <v>A73EE1G</v>
      </c>
      <c r="E283" s="17" t="str">
        <f>LOOKUP(D283,[1]DATOS!$A$502:$A$884,[1]DATOS!$B$502:$B$884)</f>
        <v>S/I</v>
      </c>
      <c r="F283" s="27">
        <v>342.22500000000002</v>
      </c>
      <c r="G283" s="27"/>
      <c r="H283" s="30">
        <v>45485</v>
      </c>
      <c r="I283" s="17" t="str">
        <f>LOOKUP(C283,[1]DATOS!$C$2:$C$497,[1]DATOS!$F$2:$F$497)</f>
        <v>OCCIDENTE</v>
      </c>
      <c r="J283" s="17" t="str">
        <f>LOOKUP(C283,[1]DATOS!$C$2:$C$497,[1]DATOS!$G$2:$G$497)</f>
        <v>MARACAIBO</v>
      </c>
      <c r="K283" s="31" t="s">
        <v>39</v>
      </c>
    </row>
    <row r="284" spans="1:11" s="25" customFormat="1" ht="32.450000000000003" customHeight="1">
      <c r="A284" s="18">
        <v>72</v>
      </c>
      <c r="B284" s="17" t="str">
        <f>LOOKUP(C284,[1]DATOS!$C$2:$C$497,[1]DATOS!$B$2:$B$497)</f>
        <v>DAGOBERTO CASTRO</v>
      </c>
      <c r="C284" s="20">
        <v>22480541</v>
      </c>
      <c r="D284" s="17" t="str">
        <f>LOOKUP(C284,[1]DATOS!$C$2:$C$497,[1]DATOS!$D$2:$D$497)</f>
        <v>A21DT7V</v>
      </c>
      <c r="E284" s="17" t="str">
        <f>LOOKUP(D284,[1]DATOS!$A$502:$A$884,[1]DATOS!$B$502:$B$884)</f>
        <v>S/I</v>
      </c>
      <c r="F284" s="27">
        <v>400.16500000000002</v>
      </c>
      <c r="G284" s="27"/>
      <c r="H284" s="30">
        <v>45485</v>
      </c>
      <c r="I284" s="17" t="str">
        <f>LOOKUP(C284,[1]DATOS!$C$2:$C$497,[1]DATOS!$F$2:$F$497)</f>
        <v>OCCIDENTE</v>
      </c>
      <c r="J284" s="17" t="str">
        <f>LOOKUP(C284,[1]DATOS!$C$2:$C$497,[1]DATOS!$G$2:$G$497)</f>
        <v>MARACAIBO</v>
      </c>
      <c r="K284" s="31" t="s">
        <v>39</v>
      </c>
    </row>
    <row r="285" spans="1:11" s="25" customFormat="1" ht="32.450000000000003" customHeight="1">
      <c r="A285" s="18">
        <v>73</v>
      </c>
      <c r="B285" s="17" t="str">
        <f>LOOKUP(C285,[1]DATOS!$C$2:$C$497,[1]DATOS!$B$2:$B$497)</f>
        <v>JESUS COLMENARES</v>
      </c>
      <c r="C285" s="20">
        <v>8103499</v>
      </c>
      <c r="D285" s="17" t="str">
        <f>LOOKUP(C285,[1]DATOS!$C$2:$C$497,[1]DATOS!$D$2:$D$497)</f>
        <v>DA745898</v>
      </c>
      <c r="E285" s="17" t="str">
        <f>LOOKUP(D285,[1]DATOS!$A$502:$A$884,[1]DATOS!$B$502:$B$884)</f>
        <v>600 LT</v>
      </c>
      <c r="F285" s="27">
        <v>200.60900000000001</v>
      </c>
      <c r="G285" s="27"/>
      <c r="H285" s="30">
        <v>45485</v>
      </c>
      <c r="I285" s="17" t="str">
        <f>LOOKUP(C285,[1]DATOS!$C$2:$C$497,[1]DATOS!$F$2:$F$497)</f>
        <v>ANDES</v>
      </c>
      <c r="J285" s="17" t="str">
        <f>LOOKUP(C285,[1]DATOS!$C$2:$C$497,[1]DATOS!$G$2:$G$497)</f>
        <v>SAN CRISTOBAL</v>
      </c>
      <c r="K285" s="31" t="s">
        <v>60</v>
      </c>
    </row>
    <row r="286" spans="1:11" s="25" customFormat="1" ht="32.450000000000003" customHeight="1">
      <c r="A286" s="18">
        <v>74</v>
      </c>
      <c r="B286" s="17" t="str">
        <f>LOOKUP(C286,[1]DATOS!$C$2:$C$497,[1]DATOS!$B$2:$B$497)</f>
        <v>WILMER PARRA</v>
      </c>
      <c r="C286" s="20">
        <v>15052813</v>
      </c>
      <c r="D286" s="17" t="str">
        <f>LOOKUP(C286,[1]DATOS!$C$2:$C$497,[1]DATOS!$D$2:$D$497)</f>
        <v>DA761238</v>
      </c>
      <c r="E286" s="17" t="str">
        <f>LOOKUP(D286,[1]DATOS!$A$502:$A$884,[1]DATOS!$B$502:$B$884)</f>
        <v>600 LT</v>
      </c>
      <c r="F286" s="27">
        <v>200.07900000000001</v>
      </c>
      <c r="G286" s="27"/>
      <c r="H286" s="30">
        <v>45485</v>
      </c>
      <c r="I286" s="17" t="str">
        <f>LOOKUP(C286,[1]DATOS!$C$2:$C$497,[1]DATOS!$F$2:$F$497)</f>
        <v>OCCIDENTE</v>
      </c>
      <c r="J286" s="17" t="str">
        <f>LOOKUP(C286,[1]DATOS!$C$2:$C$497,[1]DATOS!$G$2:$G$497)</f>
        <v>MARACAIBO</v>
      </c>
      <c r="K286" s="31" t="s">
        <v>36</v>
      </c>
    </row>
    <row r="287" spans="1:11" s="25" customFormat="1" ht="32.450000000000003" customHeight="1">
      <c r="A287" s="18">
        <v>75</v>
      </c>
      <c r="B287" s="17" t="str">
        <f>LOOKUP(C287,[1]DATOS!$C$2:$C$497,[1]DATOS!$B$2:$B$497)</f>
        <v xml:space="preserve">  NERIO LUGO</v>
      </c>
      <c r="C287" s="20">
        <v>11802151</v>
      </c>
      <c r="D287" s="17" t="s">
        <v>99</v>
      </c>
      <c r="E287" s="17" t="str">
        <f>LOOKUP(D287,[1]DATOS!$A$502:$A$884,[1]DATOS!$B$502:$B$884)</f>
        <v>S/I</v>
      </c>
      <c r="F287" s="27">
        <v>115.28</v>
      </c>
      <c r="G287" s="27"/>
      <c r="H287" s="30">
        <v>45485</v>
      </c>
      <c r="I287" s="17" t="str">
        <f>LOOKUP(C287,[1]DATOS!$C$2:$C$497,[1]DATOS!$F$2:$F$497)</f>
        <v>OCCIDENTE</v>
      </c>
      <c r="J287" s="17" t="str">
        <f>LOOKUP(C287,[1]DATOS!$C$2:$C$497,[1]DATOS!$G$2:$G$497)</f>
        <v>PUNTO FIJO</v>
      </c>
      <c r="K287" s="31" t="s">
        <v>100</v>
      </c>
    </row>
    <row r="288" spans="1:11" s="25" customFormat="1" ht="32.450000000000003" customHeight="1">
      <c r="A288" s="18">
        <v>76</v>
      </c>
      <c r="B288" s="17" t="str">
        <f>LOOKUP(C288,[1]DATOS!$C$2:$C$497,[1]DATOS!$B$2:$B$497)</f>
        <v>ALEXANDER ROSALES</v>
      </c>
      <c r="C288" s="20">
        <v>15750134</v>
      </c>
      <c r="D288" s="17" t="str">
        <f>LOOKUP(C288,[1]DATOS!$C$2:$C$497,[1]DATOS!$D$2:$D$497)</f>
        <v>DA745903</v>
      </c>
      <c r="E288" s="17" t="str">
        <f>LOOKUP(D288,[1]DATOS!$A$502:$A$884,[1]DATOS!$B$502:$B$884)</f>
        <v>600 LT</v>
      </c>
      <c r="F288" s="27">
        <v>261.18</v>
      </c>
      <c r="G288" s="27"/>
      <c r="H288" s="30">
        <v>45485</v>
      </c>
      <c r="I288" s="17" t="str">
        <f>LOOKUP(C288,[1]DATOS!$C$2:$C$497,[1]DATOS!$F$2:$F$497)</f>
        <v>OCCIDENTE</v>
      </c>
      <c r="J288" s="17" t="str">
        <f>LOOKUP(C288,[1]DATOS!$C$2:$C$497,[1]DATOS!$G$2:$G$497)</f>
        <v>MARACAIBO</v>
      </c>
      <c r="K288" s="31" t="s">
        <v>39</v>
      </c>
    </row>
    <row r="289" spans="1:11" s="25" customFormat="1" ht="32.450000000000003" customHeight="1">
      <c r="A289" s="18">
        <v>77</v>
      </c>
      <c r="B289" s="17" t="str">
        <f>LOOKUP(C289,[1]DATOS!$C$2:$C$497,[1]DATOS!$B$2:$B$497)</f>
        <v>SIMON BRITO</v>
      </c>
      <c r="C289" s="20">
        <v>11513007</v>
      </c>
      <c r="D289" s="17" t="s">
        <v>101</v>
      </c>
      <c r="E289" s="17" t="str">
        <f>LOOKUP(D289,[1]DATOS!$A$502:$A$884,[1]DATOS!$B$502:$B$884)</f>
        <v>S/I</v>
      </c>
      <c r="F289" s="27">
        <v>150.29499999999999</v>
      </c>
      <c r="G289" s="27"/>
      <c r="H289" s="30">
        <v>45485</v>
      </c>
      <c r="I289" s="17" t="str">
        <f>LOOKUP(C289,[1]DATOS!$C$2:$C$497,[1]DATOS!$F$2:$F$497)</f>
        <v>ANDES</v>
      </c>
      <c r="J289" s="17" t="str">
        <f>LOOKUP(C289,[1]DATOS!$C$2:$C$497,[1]DATOS!$G$2:$G$497)</f>
        <v>VIGIA</v>
      </c>
      <c r="K289" s="31" t="s">
        <v>102</v>
      </c>
    </row>
    <row r="290" spans="1:11" s="25" customFormat="1" ht="32.450000000000003" customHeight="1">
      <c r="A290" s="18">
        <v>78</v>
      </c>
      <c r="B290" s="17" t="str">
        <f>LOOKUP(C290,[1]DATOS!$C$2:$C$497,[1]DATOS!$B$2:$B$497)</f>
        <v>WOLFANG BOHORQUEZ</v>
      </c>
      <c r="C290" s="20">
        <v>7814431</v>
      </c>
      <c r="D290" s="17" t="str">
        <f>LOOKUP(C290,[1]DATOS!$C$2:$C$497,[1]DATOS!$D$2:$D$497)</f>
        <v>A51EB7P</v>
      </c>
      <c r="E290" s="17" t="str">
        <f>LOOKUP(D290,[1]DATOS!$A$502:$A$884,[1]DATOS!$B$502:$B$884)</f>
        <v>S/I</v>
      </c>
      <c r="F290" s="27">
        <v>326.41800000000001</v>
      </c>
      <c r="G290" s="27"/>
      <c r="H290" s="30">
        <v>45485</v>
      </c>
      <c r="I290" s="17" t="str">
        <f>LOOKUP(C290,[1]DATOS!$C$2:$C$497,[1]DATOS!$F$2:$F$497)</f>
        <v>OCCIDENTE</v>
      </c>
      <c r="J290" s="17" t="str">
        <f>LOOKUP(C290,[1]DATOS!$C$2:$C$497,[1]DATOS!$G$2:$G$497)</f>
        <v>MARACAIBO</v>
      </c>
      <c r="K290" s="31" t="s">
        <v>39</v>
      </c>
    </row>
    <row r="291" spans="1:11" s="25" customFormat="1" ht="32.450000000000003" customHeight="1">
      <c r="A291" s="18">
        <v>79</v>
      </c>
      <c r="B291" s="17" t="str">
        <f>LOOKUP(C291,[1]DATOS!$C$2:$C$497,[1]DATOS!$B$2:$B$497)</f>
        <v>JESUS LOPEZ</v>
      </c>
      <c r="C291" s="20">
        <v>11453437</v>
      </c>
      <c r="D291" s="17" t="str">
        <f>LOOKUP(C291,[1]DATOS!$C$2:$C$497,[1]DATOS!$D$2:$D$497)</f>
        <v>A73EE0G</v>
      </c>
      <c r="E291" s="17" t="str">
        <f>LOOKUP(D291,[1]DATOS!$A$502:$A$884,[1]DATOS!$B$502:$B$884)</f>
        <v>S/I</v>
      </c>
      <c r="F291" s="27">
        <v>200.17400000000001</v>
      </c>
      <c r="G291" s="27"/>
      <c r="H291" s="30">
        <v>45485</v>
      </c>
      <c r="I291" s="17" t="str">
        <f>LOOKUP(C291,[1]DATOS!$C$2:$C$497,[1]DATOS!$F$2:$F$497)</f>
        <v>OCCIDENTE</v>
      </c>
      <c r="J291" s="17" t="str">
        <f>LOOKUP(C291,[1]DATOS!$C$2:$C$497,[1]DATOS!$G$2:$G$497)</f>
        <v>VALERA</v>
      </c>
      <c r="K291" s="27" t="s">
        <v>45</v>
      </c>
    </row>
    <row r="292" spans="1:11" s="25" customFormat="1" ht="32.450000000000003" customHeight="1">
      <c r="A292" s="18">
        <v>80</v>
      </c>
      <c r="B292" s="17" t="str">
        <f>LOOKUP(C292,[1]DATOS!$C$2:$C$497,[1]DATOS!$B$2:$B$497)</f>
        <v>GUERNER COLINA</v>
      </c>
      <c r="C292" s="20">
        <v>11699283</v>
      </c>
      <c r="D292" s="17" t="str">
        <f>LOOKUP(C292,[1]DATOS!$C$2:$C$497,[1]DATOS!$D$2:$D$497)</f>
        <v>A43EE9G</v>
      </c>
      <c r="E292" s="17" t="str">
        <f>LOOKUP(D292,[1]DATOS!$A$502:$A$884,[1]DATOS!$B$502:$B$884)</f>
        <v>S/I</v>
      </c>
      <c r="F292" s="28">
        <v>200.268</v>
      </c>
      <c r="G292" s="28"/>
      <c r="H292" s="30">
        <v>45485</v>
      </c>
      <c r="I292" s="17" t="str">
        <f>LOOKUP(C292,[1]DATOS!$C$2:$C$497,[1]DATOS!$F$2:$F$497)</f>
        <v>OCCIDENTE</v>
      </c>
      <c r="J292" s="17" t="str">
        <f>LOOKUP(C292,[1]DATOS!$C$2:$C$497,[1]DATOS!$G$2:$G$497)</f>
        <v>VALERA</v>
      </c>
      <c r="K292" s="27" t="s">
        <v>45</v>
      </c>
    </row>
    <row r="293" spans="1:11" s="25" customFormat="1" ht="32.450000000000003" customHeight="1">
      <c r="A293" s="18">
        <v>81</v>
      </c>
      <c r="B293" s="17" t="str">
        <f>LOOKUP(C293,[1]DATOS!$C$2:$C$497,[1]DATOS!$B$2:$B$497)</f>
        <v>ANTONIO MONTILLA</v>
      </c>
      <c r="C293" s="20">
        <v>7732425</v>
      </c>
      <c r="D293" s="17" t="str">
        <f>LOOKUP(C293,[1]DATOS!$C$2:$C$497,[1]DATOS!$D$2:$D$497)</f>
        <v>DA761724</v>
      </c>
      <c r="E293" s="17" t="str">
        <f>LOOKUP(D293,[1]DATOS!$A$502:$A$884,[1]DATOS!$B$502:$B$884)</f>
        <v>600 LT</v>
      </c>
      <c r="F293" s="27">
        <v>418.48500000000001</v>
      </c>
      <c r="G293" s="27"/>
      <c r="H293" s="30">
        <v>45485</v>
      </c>
      <c r="I293" s="17" t="str">
        <f>LOOKUP(C293,[1]DATOS!$C$2:$C$497,[1]DATOS!$F$2:$F$497)</f>
        <v>OCCIDENTE</v>
      </c>
      <c r="J293" s="17" t="str">
        <f>LOOKUP(C293,[1]DATOS!$C$2:$C$497,[1]DATOS!$G$2:$G$497)</f>
        <v>MARACAIBO</v>
      </c>
      <c r="K293" s="27" t="s">
        <v>39</v>
      </c>
    </row>
    <row r="294" spans="1:11" s="25" customFormat="1" ht="32.450000000000003" customHeight="1">
      <c r="A294" s="18">
        <v>82</v>
      </c>
      <c r="B294" s="17" t="str">
        <f>LOOKUP(C294,[1]DATOS!$C$2:$C$497,[1]DATOS!$B$2:$B$497)</f>
        <v xml:space="preserve">  PABLO ANTONIO HIDALGO</v>
      </c>
      <c r="C294" s="20">
        <v>12847890</v>
      </c>
      <c r="D294" s="17" t="str">
        <f>LOOKUP(C294,[1]DATOS!$C$2:$C$497,[1]DATOS!$D$2:$D$497)</f>
        <v>A17DR2K</v>
      </c>
      <c r="E294" s="17" t="str">
        <f>LOOKUP(D294,[1]DATOS!$A$502:$A$884,[1]DATOS!$B$502:$B$884)</f>
        <v>S/I</v>
      </c>
      <c r="F294" s="27">
        <v>200.74100000000001</v>
      </c>
      <c r="G294" s="27"/>
      <c r="H294" s="30">
        <v>45485</v>
      </c>
      <c r="I294" s="17" t="str">
        <f>LOOKUP(C294,[1]DATOS!$C$2:$C$497,[1]DATOS!$F$2:$F$497)</f>
        <v>ANDES</v>
      </c>
      <c r="J294" s="17" t="str">
        <f>LOOKUP(C294,[1]DATOS!$C$2:$C$497,[1]DATOS!$G$2:$G$497)</f>
        <v>LA FRIA</v>
      </c>
      <c r="K294" s="27" t="s">
        <v>69</v>
      </c>
    </row>
    <row r="295" spans="1:11" s="25" customFormat="1" ht="32.450000000000003" customHeight="1">
      <c r="A295" s="18">
        <v>83</v>
      </c>
      <c r="B295" s="17" t="str">
        <f>LOOKUP(C295,[1]DATOS!$C$2:$C$497,[1]DATOS!$B$2:$B$497)</f>
        <v>ORLANDO RAMIREZ</v>
      </c>
      <c r="C295" s="20">
        <v>12847444</v>
      </c>
      <c r="D295" s="17" t="str">
        <f>LOOKUP(C295,[1]DATOS!$C$2:$C$497,[1]DATOS!$D$2:$D$497)</f>
        <v>A20DT2V</v>
      </c>
      <c r="E295" s="17" t="str">
        <f>LOOKUP(D295,[1]DATOS!$A$502:$A$884,[1]DATOS!$B$502:$B$884)</f>
        <v>S/I</v>
      </c>
      <c r="F295" s="27">
        <v>200.79</v>
      </c>
      <c r="G295" s="27"/>
      <c r="H295" s="30">
        <v>45485</v>
      </c>
      <c r="I295" s="17" t="str">
        <f>LOOKUP(C295,[1]DATOS!$C$2:$C$497,[1]DATOS!$F$2:$F$497)</f>
        <v>ANDES</v>
      </c>
      <c r="J295" s="17" t="str">
        <f>LOOKUP(C295,[1]DATOS!$C$2:$C$497,[1]DATOS!$G$2:$G$497)</f>
        <v>LA FRIA</v>
      </c>
      <c r="K295" s="27" t="s">
        <v>38</v>
      </c>
    </row>
    <row r="296" spans="1:11" s="25" customFormat="1" ht="32.450000000000003" customHeight="1">
      <c r="A296" s="18">
        <v>84</v>
      </c>
      <c r="B296" s="17" t="str">
        <f>LOOKUP(C296,[1]DATOS!$C$2:$C$497,[1]DATOS!$B$2:$B$497)</f>
        <v>FELIX MANZANEDA</v>
      </c>
      <c r="C296" s="20">
        <v>11389096</v>
      </c>
      <c r="D296" s="17" t="str">
        <f>LOOKUP(C296,[1]DATOS!$C$2:$C$497,[1]DATOS!$D$2:$D$497)</f>
        <v>DA746035</v>
      </c>
      <c r="E296" s="17" t="str">
        <f>LOOKUP(D296,[1]DATOS!$A$502:$A$884,[1]DATOS!$B$502:$B$884)</f>
        <v>600 LT</v>
      </c>
      <c r="F296" s="27">
        <v>343.94299999999998</v>
      </c>
      <c r="G296" s="27"/>
      <c r="H296" s="30">
        <v>45485</v>
      </c>
      <c r="I296" s="17" t="str">
        <f>LOOKUP(C296,[1]DATOS!$C$2:$C$497,[1]DATOS!$F$2:$F$497)</f>
        <v>OCCIDENTE</v>
      </c>
      <c r="J296" s="17" t="str">
        <f>LOOKUP(C296,[1]DATOS!$C$2:$C$497,[1]DATOS!$G$2:$G$497)</f>
        <v>MARACAIBO</v>
      </c>
      <c r="K296" s="27" t="s">
        <v>39</v>
      </c>
    </row>
    <row r="297" spans="1:11" s="25" customFormat="1" ht="32.450000000000003" customHeight="1">
      <c r="A297" s="18">
        <v>85</v>
      </c>
      <c r="B297" s="17" t="str">
        <f>LOOKUP(C297,[1]DATOS!$C$2:$C$497,[1]DATOS!$B$2:$B$497)</f>
        <v>WILLIAMS GARCIA</v>
      </c>
      <c r="C297" s="20">
        <v>8109930</v>
      </c>
      <c r="D297" s="17" t="str">
        <f>LOOKUP(C297,[1]DATOS!$C$2:$C$497,[1]DATOS!$D$2:$D$497)</f>
        <v>A25DTOV</v>
      </c>
      <c r="E297" s="17" t="str">
        <f>LOOKUP(D297,[1]DATOS!$A$502:$A$884,[1]DATOS!$B$502:$B$884)</f>
        <v>S/I</v>
      </c>
      <c r="F297" s="27">
        <v>300.63499999999999</v>
      </c>
      <c r="G297" s="27"/>
      <c r="H297" s="30">
        <v>45485</v>
      </c>
      <c r="I297" s="17" t="str">
        <f>LOOKUP(C297,[1]DATOS!$C$2:$C$497,[1]DATOS!$F$2:$F$497)</f>
        <v>ANDES</v>
      </c>
      <c r="J297" s="17" t="str">
        <f>LOOKUP(C297,[1]DATOS!$C$2:$C$497,[1]DATOS!$G$2:$G$497)</f>
        <v>LA FRIA</v>
      </c>
      <c r="K297" s="27" t="s">
        <v>43</v>
      </c>
    </row>
    <row r="298" spans="1:11" s="25" customFormat="1" ht="32.450000000000003" customHeight="1">
      <c r="A298" s="18">
        <v>86</v>
      </c>
      <c r="B298" s="17" t="str">
        <f>LOOKUP(C298,[1]DATOS!$C$2:$C$497,[1]DATOS!$B$2:$B$497)</f>
        <v>DIXON GARCIA</v>
      </c>
      <c r="C298" s="20">
        <v>18625534</v>
      </c>
      <c r="D298" s="17" t="str">
        <f>LOOKUP(C298,[1]DATOS!$C$2:$C$497,[1]DATOS!$D$2:$D$497)</f>
        <v>PT501962</v>
      </c>
      <c r="E298" s="17" t="str">
        <f>LOOKUP(D298,[1]DATOS!$A$502:$A$884,[1]DATOS!$B$502:$B$884)</f>
        <v>S/I</v>
      </c>
      <c r="F298" s="27">
        <v>400.52699999999999</v>
      </c>
      <c r="G298" s="27"/>
      <c r="H298" s="30">
        <v>45485</v>
      </c>
      <c r="I298" s="17" t="str">
        <f>LOOKUP(C298,[1]DATOS!$C$2:$C$497,[1]DATOS!$F$2:$F$497)</f>
        <v>OCCIDENTE</v>
      </c>
      <c r="J298" s="17" t="str">
        <f>LOOKUP(C298,[1]DATOS!$C$2:$C$497,[1]DATOS!$G$2:$G$497)</f>
        <v>MARACAIBO</v>
      </c>
      <c r="K298" s="27" t="s">
        <v>39</v>
      </c>
    </row>
    <row r="299" spans="1:11" s="25" customFormat="1" ht="32.450000000000003" customHeight="1">
      <c r="A299" s="18">
        <v>87</v>
      </c>
      <c r="B299" s="17" t="str">
        <f>LOOKUP(C299,[1]DATOS!$C$2:$C$497,[1]DATOS!$B$2:$B$497)</f>
        <v>MERVIN BAES</v>
      </c>
      <c r="C299" s="20">
        <v>11722347</v>
      </c>
      <c r="D299" s="17" t="str">
        <f>LOOKUP(C299,[1]DATOS!$C$2:$C$497,[1]DATOS!$D$2:$D$497)</f>
        <v>DA753535</v>
      </c>
      <c r="E299" s="17" t="str">
        <f>LOOKUP(D299,[1]DATOS!$A$502:$A$884,[1]DATOS!$B$502:$B$884)</f>
        <v>600 LT</v>
      </c>
      <c r="F299" s="27">
        <v>428.97300000000001</v>
      </c>
      <c r="G299" s="27"/>
      <c r="H299" s="30">
        <v>45485</v>
      </c>
      <c r="I299" s="17" t="str">
        <f>LOOKUP(C299,[1]DATOS!$C$2:$C$497,[1]DATOS!$F$2:$F$497)</f>
        <v>OCCIDENTE</v>
      </c>
      <c r="J299" s="17" t="str">
        <f>LOOKUP(C299,[1]DATOS!$C$2:$C$497,[1]DATOS!$G$2:$G$497)</f>
        <v>MARACAIBO</v>
      </c>
      <c r="K299" s="27" t="s">
        <v>43</v>
      </c>
    </row>
    <row r="300" spans="1:11" s="25" customFormat="1" ht="32.450000000000003" customHeight="1">
      <c r="A300" s="18">
        <v>88</v>
      </c>
      <c r="B300" s="17" t="str">
        <f>LOOKUP(C300,[1]DATOS!$C$2:$C$497,[1]DATOS!$B$2:$B$497)</f>
        <v>ALICIO SOTURNO</v>
      </c>
      <c r="C300" s="20">
        <v>10444646</v>
      </c>
      <c r="D300" s="17" t="str">
        <f>LOOKUP(C300,[1]DATOS!$C$2:$C$497,[1]DATOS!$D$2:$D$497)</f>
        <v>DA761834</v>
      </c>
      <c r="E300" s="17" t="str">
        <f>LOOKUP(D300,[1]DATOS!$A$502:$A$884,[1]DATOS!$B$502:$B$884)</f>
        <v>600 LT</v>
      </c>
      <c r="F300" s="28">
        <v>476.07299999999998</v>
      </c>
      <c r="G300" s="28"/>
      <c r="H300" s="30">
        <v>45485</v>
      </c>
      <c r="I300" s="17" t="str">
        <f>LOOKUP(C300,[1]DATOS!$C$2:$C$497,[1]DATOS!$F$2:$F$497)</f>
        <v>OCCIDENTE</v>
      </c>
      <c r="J300" s="17" t="str">
        <f>LOOKUP(C300,[1]DATOS!$C$2:$C$497,[1]DATOS!$G$2:$G$497)</f>
        <v>MARACAIBO</v>
      </c>
      <c r="K300" s="27" t="s">
        <v>39</v>
      </c>
    </row>
    <row r="301" spans="1:11" s="25" customFormat="1" ht="32.450000000000003" customHeight="1">
      <c r="A301" s="18">
        <v>89</v>
      </c>
      <c r="B301" s="17" t="str">
        <f>LOOKUP(C301,[1]DATOS!$C$2:$C$497,[1]DATOS!$B$2:$B$497)</f>
        <v>JOSE RAMIREZ</v>
      </c>
      <c r="C301" s="20">
        <v>9344408</v>
      </c>
      <c r="D301" s="17" t="str">
        <f>LOOKUP(C301,[1]DATOS!$C$2:$C$497,[1]DATOS!$D$2:$D$497)</f>
        <v>A28DT5V</v>
      </c>
      <c r="E301" s="17" t="str">
        <f>LOOKUP(D301,[1]DATOS!$A$502:$A$884,[1]DATOS!$B$502:$B$884)</f>
        <v>S/I</v>
      </c>
      <c r="F301" s="28">
        <v>300.57799999999997</v>
      </c>
      <c r="G301" s="28"/>
      <c r="H301" s="30">
        <v>45485</v>
      </c>
      <c r="I301" s="17" t="str">
        <f>LOOKUP(C301,[1]DATOS!$C$2:$C$497,[1]DATOS!$F$2:$F$497)</f>
        <v>ANDES</v>
      </c>
      <c r="J301" s="17" t="str">
        <f>LOOKUP(C301,[1]DATOS!$C$2:$C$497,[1]DATOS!$G$2:$G$497)</f>
        <v>LA FRIA</v>
      </c>
      <c r="K301" s="27" t="s">
        <v>43</v>
      </c>
    </row>
    <row r="302" spans="1:11" s="25" customFormat="1" ht="32.450000000000003" customHeight="1">
      <c r="A302" s="18">
        <v>90</v>
      </c>
      <c r="B302" s="17" t="str">
        <f>LOOKUP(C302,[1]DATOS!$C$2:$C$497,[1]DATOS!$B$2:$B$497)</f>
        <v>ELIGO DOMOROMO</v>
      </c>
      <c r="C302" s="20">
        <v>5931765</v>
      </c>
      <c r="D302" s="17" t="str">
        <f>LOOKUP(C302,[1]DATOS!$C$2:$C$497,[1]DATOS!$D$2:$D$497)</f>
        <v>PT501883</v>
      </c>
      <c r="E302" s="17" t="str">
        <f>LOOKUP(D302,[1]DATOS!$A$502:$A$884,[1]DATOS!$B$502:$B$884)</f>
        <v>S/I</v>
      </c>
      <c r="F302" s="28">
        <v>300.99200000000002</v>
      </c>
      <c r="G302" s="28"/>
      <c r="H302" s="30">
        <v>45485</v>
      </c>
      <c r="I302" s="17" t="str">
        <f>LOOKUP(C302,[1]DATOS!$C$2:$C$497,[1]DATOS!$F$2:$F$497)</f>
        <v>OCCIDENTE</v>
      </c>
      <c r="J302" s="17" t="str">
        <f>LOOKUP(C302,[1]DATOS!$C$2:$C$497,[1]DATOS!$G$2:$G$497)</f>
        <v>VALERA</v>
      </c>
      <c r="K302" s="27" t="s">
        <v>46</v>
      </c>
    </row>
    <row r="303" spans="1:11" s="25" customFormat="1" ht="32.450000000000003" customHeight="1">
      <c r="A303" s="18">
        <v>91</v>
      </c>
      <c r="B303" s="17" t="str">
        <f>LOOKUP(C303,[1]DATOS!$C$2:$C$497,[1]DATOS!$B$2:$B$497)</f>
        <v>ADENIS ARANGURE</v>
      </c>
      <c r="C303" s="20">
        <v>14808911</v>
      </c>
      <c r="D303" s="17" t="str">
        <f>LOOKUP(C303,[1]DATOS!$C$2:$C$497,[1]DATOS!$D$2:$D$497)</f>
        <v>A26DT3V</v>
      </c>
      <c r="E303" s="17" t="str">
        <f>LOOKUP(D303,[1]DATOS!$A$502:$A$884,[1]DATOS!$B$502:$B$884)</f>
        <v>S/I</v>
      </c>
      <c r="F303" s="28">
        <v>200.31399999999999</v>
      </c>
      <c r="G303" s="28"/>
      <c r="H303" s="30">
        <v>45485</v>
      </c>
      <c r="I303" s="17" t="str">
        <f>LOOKUP(C303,[1]DATOS!$C$2:$C$497,[1]DATOS!$F$2:$F$497)</f>
        <v>ANDES</v>
      </c>
      <c r="J303" s="17" t="str">
        <f>LOOKUP(C303,[1]DATOS!$C$2:$C$497,[1]DATOS!$G$2:$G$497)</f>
        <v>LA FRIA</v>
      </c>
      <c r="K303" s="27" t="s">
        <v>38</v>
      </c>
    </row>
    <row r="304" spans="1:11" s="25" customFormat="1" ht="32.450000000000003" customHeight="1">
      <c r="A304" s="18">
        <v>92</v>
      </c>
      <c r="B304" s="17" t="str">
        <f>LOOKUP(C304,[1]DATOS!$C$2:$C$497,[1]DATOS!$B$2:$B$497)</f>
        <v xml:space="preserve">  YOHAN HERNANDEZ </v>
      </c>
      <c r="C304" s="20">
        <v>16123577</v>
      </c>
      <c r="D304" s="17" t="str">
        <f>LOOKUP(C304,[1]DATOS!$C$2:$C$497,[1]DATOS!$D$2:$D$497)</f>
        <v>DA753800</v>
      </c>
      <c r="E304" s="17" t="str">
        <f>LOOKUP(D304,[1]DATOS!$A$502:$A$884,[1]DATOS!$B$502:$B$884)</f>
        <v>600 LT</v>
      </c>
      <c r="F304" s="28">
        <v>300.83</v>
      </c>
      <c r="G304" s="28"/>
      <c r="H304" s="30">
        <v>45485</v>
      </c>
      <c r="I304" s="17" t="str">
        <f>LOOKUP(C304,[1]DATOS!$C$2:$C$497,[1]DATOS!$F$2:$F$497)</f>
        <v>ANDES</v>
      </c>
      <c r="J304" s="17" t="str">
        <f>LOOKUP(C304,[1]DATOS!$C$2:$C$497,[1]DATOS!$G$2:$G$497)</f>
        <v>SAN CRISTOBAL</v>
      </c>
      <c r="K304" s="27" t="s">
        <v>43</v>
      </c>
    </row>
    <row r="305" spans="1:11" s="25" customFormat="1" ht="32.450000000000003" customHeight="1">
      <c r="A305" s="18">
        <v>93</v>
      </c>
      <c r="B305" s="17" t="str">
        <f>LOOKUP(C305,[1]DATOS!$C$2:$C$497,[1]DATOS!$B$2:$B$497)</f>
        <v>PEDRO BOHORQUEZ</v>
      </c>
      <c r="C305" s="20">
        <v>14306139</v>
      </c>
      <c r="D305" s="17" t="str">
        <f>LOOKUP(C305,[1]DATOS!$C$2:$C$497,[1]DATOS!$D$2:$D$497)</f>
        <v>A41EE1G</v>
      </c>
      <c r="E305" s="17" t="str">
        <f>LOOKUP(D305,[1]DATOS!$A$502:$A$884,[1]DATOS!$B$502:$B$884)</f>
        <v>S/I</v>
      </c>
      <c r="F305" s="28">
        <v>350.91199999999998</v>
      </c>
      <c r="G305" s="28"/>
      <c r="H305" s="30">
        <v>45485</v>
      </c>
      <c r="I305" s="17" t="str">
        <f>LOOKUP(C305,[1]DATOS!$C$2:$C$497,[1]DATOS!$F$2:$F$497)</f>
        <v>OCCIDENTE</v>
      </c>
      <c r="J305" s="17" t="str">
        <f>LOOKUP(C305,[1]DATOS!$C$2:$C$497,[1]DATOS!$G$2:$G$497)</f>
        <v>VALERA</v>
      </c>
      <c r="K305" s="27" t="s">
        <v>45</v>
      </c>
    </row>
    <row r="306" spans="1:11" s="25" customFormat="1" ht="32.450000000000003" customHeight="1">
      <c r="A306" s="18">
        <v>94</v>
      </c>
      <c r="B306" s="17" t="str">
        <f>LOOKUP(C306,[1]DATOS!$C$2:$C$497,[1]DATOS!$B$2:$B$497)</f>
        <v>ELIVALDO GUTIERREZ</v>
      </c>
      <c r="C306" s="20">
        <v>13863111</v>
      </c>
      <c r="D306" s="17" t="str">
        <f>LOOKUP(C306,[1]DATOS!$C$2:$C$497,[1]DATOS!$D$2:$D$497)</f>
        <v>DA753559</v>
      </c>
      <c r="E306" s="17" t="str">
        <f>LOOKUP(D306,[1]DATOS!$A$502:$A$884,[1]DATOS!$B$502:$B$884)</f>
        <v>600 LT</v>
      </c>
      <c r="F306" s="27">
        <v>250.333</v>
      </c>
      <c r="G306" s="27"/>
      <c r="H306" s="30">
        <v>45486</v>
      </c>
      <c r="I306" s="17" t="str">
        <f>LOOKUP(C306,[1]DATOS!$C$2:$C$497,[1]DATOS!$F$2:$F$497)</f>
        <v>OCCIDENTE</v>
      </c>
      <c r="J306" s="17" t="str">
        <f>LOOKUP(C306,[1]DATOS!$C$2:$C$497,[1]DATOS!$G$2:$G$497)</f>
        <v>MARACAIBO</v>
      </c>
      <c r="K306" s="31" t="s">
        <v>44</v>
      </c>
    </row>
    <row r="307" spans="1:11" s="25" customFormat="1" ht="32.450000000000003" customHeight="1">
      <c r="A307" s="18">
        <v>95</v>
      </c>
      <c r="B307" s="17" t="str">
        <f>LOOKUP(C307,[1]DATOS!$C$2:$C$497,[1]DATOS!$B$2:$B$497)</f>
        <v>ARGENIS ARANGUREN</v>
      </c>
      <c r="C307" s="20">
        <v>10850656</v>
      </c>
      <c r="D307" s="17" t="str">
        <f>LOOKUP(C307,[1]DATOS!$C$2:$C$497,[1]DATOS!$D$2:$D$497)</f>
        <v>DA753423</v>
      </c>
      <c r="E307" s="17" t="str">
        <f>LOOKUP(D307,[1]DATOS!$A$502:$A$884,[1]DATOS!$B$502:$B$884)</f>
        <v>600 LT</v>
      </c>
      <c r="F307" s="27">
        <v>200.78</v>
      </c>
      <c r="G307" s="27"/>
      <c r="H307" s="30">
        <v>45486</v>
      </c>
      <c r="I307" s="17" t="str">
        <f>LOOKUP(C307,[1]DATOS!$C$2:$C$497,[1]DATOS!$F$2:$F$497)</f>
        <v>ANDES</v>
      </c>
      <c r="J307" s="17" t="str">
        <f>LOOKUP(C307,[1]DATOS!$C$2:$C$497,[1]DATOS!$G$2:$G$497)</f>
        <v>LA FRIA</v>
      </c>
      <c r="K307" s="31" t="s">
        <v>42</v>
      </c>
    </row>
    <row r="308" spans="1:11" s="25" customFormat="1" ht="32.450000000000003" customHeight="1">
      <c r="A308" s="18">
        <v>96</v>
      </c>
      <c r="B308" s="17" t="str">
        <f>LOOKUP(C308,[1]DATOS!$C$2:$C$497,[1]DATOS!$B$2:$B$497)</f>
        <v>EDEBERTO FLORES</v>
      </c>
      <c r="C308" s="20">
        <v>13024349</v>
      </c>
      <c r="D308" s="17" t="str">
        <f>LOOKUP(C308,[1]DATOS!$C$2:$C$497,[1]DATOS!$D$2:$D$497)</f>
        <v>DA761828</v>
      </c>
      <c r="E308" s="17" t="str">
        <f>LOOKUP(D308,[1]DATOS!$A$502:$A$884,[1]DATOS!$B$502:$B$884)</f>
        <v>600 LT</v>
      </c>
      <c r="F308" s="27">
        <v>250.67099999999999</v>
      </c>
      <c r="G308" s="27"/>
      <c r="H308" s="30">
        <v>45486</v>
      </c>
      <c r="I308" s="17" t="str">
        <f>LOOKUP(C308,[1]DATOS!$C$2:$C$497,[1]DATOS!$F$2:$F$497)</f>
        <v>OCCIDENTE</v>
      </c>
      <c r="J308" s="17" t="str">
        <f>LOOKUP(C308,[1]DATOS!$C$2:$C$497,[1]DATOS!$G$2:$G$497)</f>
        <v>MARACAIBO</v>
      </c>
      <c r="K308" s="31" t="s">
        <v>44</v>
      </c>
    </row>
    <row r="309" spans="1:11" s="25" customFormat="1" ht="32.450000000000003" customHeight="1">
      <c r="A309" s="18">
        <v>97</v>
      </c>
      <c r="B309" s="17" t="str">
        <f>LOOKUP(C309,[1]DATOS!$C$2:$C$497,[1]DATOS!$B$2:$B$497)</f>
        <v>CRISTOBAL ZAMBRANO</v>
      </c>
      <c r="C309" s="20">
        <v>9354872</v>
      </c>
      <c r="D309" s="17" t="str">
        <f>LOOKUP(C309,[1]DATOS!$C$2:$C$497,[1]DATOS!$D$2:$D$497)</f>
        <v>DA754149</v>
      </c>
      <c r="E309" s="17" t="str">
        <f>LOOKUP(D309,[1]DATOS!$A$502:$A$884,[1]DATOS!$B$502:$B$884)</f>
        <v>600 LT</v>
      </c>
      <c r="F309" s="27">
        <v>200.20699999999999</v>
      </c>
      <c r="G309" s="27"/>
      <c r="H309" s="30">
        <v>45486</v>
      </c>
      <c r="I309" s="17" t="str">
        <f>LOOKUP(C309,[1]DATOS!$C$2:$C$497,[1]DATOS!$F$2:$F$497)</f>
        <v>ANDES</v>
      </c>
      <c r="J309" s="17" t="str">
        <f>LOOKUP(C309,[1]DATOS!$C$2:$C$497,[1]DATOS!$G$2:$G$497)</f>
        <v>LA FRIA</v>
      </c>
      <c r="K309" s="31" t="s">
        <v>42</v>
      </c>
    </row>
    <row r="310" spans="1:11" s="25" customFormat="1" ht="32.450000000000003" customHeight="1">
      <c r="A310" s="18">
        <v>98</v>
      </c>
      <c r="B310" s="17" t="str">
        <f>LOOKUP(C310,[1]DATOS!$C$2:$C$497,[1]DATOS!$B$2:$B$497)</f>
        <v xml:space="preserve">  JONATHA CHAPARRO</v>
      </c>
      <c r="C310" s="20">
        <v>14522301</v>
      </c>
      <c r="D310" s="17" t="str">
        <f>LOOKUP(C310,[1]DATOS!$C$2:$C$497,[1]DATOS!$D$2:$D$497)</f>
        <v>DA761381</v>
      </c>
      <c r="E310" s="17" t="str">
        <f>LOOKUP(D310,[1]DATOS!$A$502:$A$884,[1]DATOS!$B$502:$B$884)</f>
        <v>600 LT</v>
      </c>
      <c r="F310" s="27">
        <v>300.08199999999999</v>
      </c>
      <c r="G310" s="27"/>
      <c r="H310" s="30">
        <v>45486</v>
      </c>
      <c r="I310" s="17" t="str">
        <f>LOOKUP(C310,[1]DATOS!$C$2:$C$497,[1]DATOS!$F$2:$F$497)</f>
        <v>OCCIDENTE</v>
      </c>
      <c r="J310" s="17" t="str">
        <f>LOOKUP(C310,[1]DATOS!$C$2:$C$497,[1]DATOS!$G$2:$G$497)</f>
        <v>MARACAIBO</v>
      </c>
      <c r="K310" s="31" t="s">
        <v>96</v>
      </c>
    </row>
    <row r="311" spans="1:11" s="25" customFormat="1" ht="32.450000000000003" customHeight="1">
      <c r="A311" s="18">
        <v>99</v>
      </c>
      <c r="B311" s="17" t="str">
        <f>LOOKUP(C311,[1]DATOS!$C$2:$C$497,[1]DATOS!$B$2:$B$497)</f>
        <v>MIGUEL MONTERO</v>
      </c>
      <c r="C311" s="20">
        <v>11287560</v>
      </c>
      <c r="D311" s="17" t="str">
        <f>LOOKUP(C311,[1]DATOS!$C$2:$C$497,[1]DATOS!$D$2:$D$497)</f>
        <v>DA761315</v>
      </c>
      <c r="E311" s="17" t="str">
        <f>LOOKUP(D311,[1]DATOS!$A$502:$A$884,[1]DATOS!$B$502:$B$884)</f>
        <v>600 LT</v>
      </c>
      <c r="F311" s="27">
        <v>200.12100000000001</v>
      </c>
      <c r="G311" s="27"/>
      <c r="H311" s="30">
        <v>45486</v>
      </c>
      <c r="I311" s="17" t="str">
        <f>LOOKUP(C311,[1]DATOS!$C$2:$C$497,[1]DATOS!$F$2:$F$497)</f>
        <v>OCCIDENTE</v>
      </c>
      <c r="J311" s="17" t="str">
        <f>LOOKUP(C311,[1]DATOS!$C$2:$C$497,[1]DATOS!$G$2:$G$497)</f>
        <v>MARACAIBO</v>
      </c>
      <c r="K311" s="31" t="s">
        <v>36</v>
      </c>
    </row>
    <row r="312" spans="1:11" s="25" customFormat="1" ht="32.450000000000003" customHeight="1">
      <c r="A312" s="18">
        <v>100</v>
      </c>
      <c r="B312" s="17" t="str">
        <f>LOOKUP(C312,[1]DATOS!$C$2:$C$497,[1]DATOS!$B$2:$B$497)</f>
        <v>ALEXANDER ROSALES</v>
      </c>
      <c r="C312" s="20">
        <v>15750134</v>
      </c>
      <c r="D312" s="17" t="str">
        <f>LOOKUP(C312,[1]DATOS!$C$2:$C$497,[1]DATOS!$D$2:$D$497)</f>
        <v>DA745903</v>
      </c>
      <c r="E312" s="17" t="str">
        <f>LOOKUP(D312,[1]DATOS!$A$502:$A$884,[1]DATOS!$B$502:$B$884)</f>
        <v>600 LT</v>
      </c>
      <c r="F312" s="27">
        <v>400.67099999999999</v>
      </c>
      <c r="G312" s="27"/>
      <c r="H312" s="30">
        <v>45486</v>
      </c>
      <c r="I312" s="17" t="str">
        <f>LOOKUP(C312,[1]DATOS!$C$2:$C$497,[1]DATOS!$F$2:$F$497)</f>
        <v>OCCIDENTE</v>
      </c>
      <c r="J312" s="17" t="str">
        <f>LOOKUP(C312,[1]DATOS!$C$2:$C$497,[1]DATOS!$G$2:$G$497)</f>
        <v>MARACAIBO</v>
      </c>
      <c r="K312" s="31" t="s">
        <v>39</v>
      </c>
    </row>
    <row r="313" spans="1:11" s="25" customFormat="1" ht="32.450000000000003" customHeight="1">
      <c r="A313" s="24"/>
    </row>
    <row r="314" spans="1:11" s="25" customFormat="1" ht="32.450000000000003" customHeight="1">
      <c r="A314" s="18" t="s">
        <v>10</v>
      </c>
      <c r="B314" s="26" t="s">
        <v>0</v>
      </c>
      <c r="C314" s="26" t="s">
        <v>1</v>
      </c>
      <c r="D314" s="26" t="s">
        <v>2</v>
      </c>
      <c r="E314" s="26" t="s">
        <v>3</v>
      </c>
      <c r="F314" s="26" t="s">
        <v>4</v>
      </c>
      <c r="G314" s="26" t="s">
        <v>5</v>
      </c>
      <c r="H314" s="26" t="s">
        <v>11</v>
      </c>
      <c r="I314" s="26" t="s">
        <v>7</v>
      </c>
      <c r="J314" s="26" t="s">
        <v>8</v>
      </c>
      <c r="K314" s="18" t="s">
        <v>9</v>
      </c>
    </row>
    <row r="315" spans="1:11" s="25" customFormat="1" ht="32.450000000000003" customHeight="1">
      <c r="A315" s="18">
        <v>1</v>
      </c>
      <c r="B315" s="17" t="str">
        <f>LOOKUP(C315,[1]DATOS!$C$2:$C$497,[1]DATOS!$B$2:$B$497)</f>
        <v>TERRY RODRIGUEZ</v>
      </c>
      <c r="C315" s="20">
        <v>7768830</v>
      </c>
      <c r="D315" s="17" t="str">
        <f>LOOKUP(C315,[1]DATOS!$C$2:$C$497,[1]DATOS!$D$2:$D$497)</f>
        <v>DA761701</v>
      </c>
      <c r="E315" s="17" t="str">
        <f>LOOKUP(D315,[1]DATOS!$A$502:$A$884,[1]DATOS!$B$502:$B$884)</f>
        <v>600 LT</v>
      </c>
      <c r="F315" s="27">
        <v>200.672</v>
      </c>
      <c r="G315" s="27"/>
      <c r="H315" s="30">
        <v>45486</v>
      </c>
      <c r="I315" s="17" t="str">
        <f>LOOKUP(C315,[1]DATOS!$C$2:$C$497,[1]DATOS!$F$2:$F$497)</f>
        <v>OCCIDENTE</v>
      </c>
      <c r="J315" s="17" t="str">
        <f>LOOKUP(C315,[1]DATOS!$C$2:$C$497,[1]DATOS!$G$2:$G$497)</f>
        <v>MARACAIBO</v>
      </c>
      <c r="K315" s="31" t="s">
        <v>36</v>
      </c>
    </row>
    <row r="316" spans="1:11" s="25" customFormat="1" ht="32.450000000000003" customHeight="1">
      <c r="A316" s="18">
        <v>2</v>
      </c>
      <c r="B316" s="17" t="str">
        <f>LOOKUP(C316,[1]DATOS!$C$2:$C$497,[1]DATOS!$B$2:$B$497)</f>
        <v>DERVIN VILLALOBOS</v>
      </c>
      <c r="C316" s="20">
        <v>15559495</v>
      </c>
      <c r="D316" s="17" t="str">
        <f>LOOKUP(C316,[1]DATOS!$C$2:$C$497,[1]DATOS!$D$2:$D$497)</f>
        <v>A75EE5G</v>
      </c>
      <c r="E316" s="17" t="str">
        <f>LOOKUP(D316,[1]DATOS!$A$502:$A$884,[1]DATOS!$B$502:$B$884)</f>
        <v>S/I</v>
      </c>
      <c r="F316" s="27">
        <v>400.41300000000001</v>
      </c>
      <c r="G316" s="27"/>
      <c r="H316" s="30">
        <v>45486</v>
      </c>
      <c r="I316" s="17" t="str">
        <f>LOOKUP(C316,[1]DATOS!$C$2:$C$497,[1]DATOS!$F$2:$F$497)</f>
        <v>OCCIDENTE</v>
      </c>
      <c r="J316" s="17" t="str">
        <f>LOOKUP(C316,[1]DATOS!$C$2:$C$497,[1]DATOS!$G$2:$G$497)</f>
        <v>MARACAIBO</v>
      </c>
      <c r="K316" s="31" t="s">
        <v>39</v>
      </c>
    </row>
    <row r="317" spans="1:11" s="25" customFormat="1" ht="32.450000000000003" customHeight="1">
      <c r="A317" s="18">
        <v>3</v>
      </c>
      <c r="B317" s="17" t="str">
        <f>LOOKUP(C317,[1]DATOS!$C$2:$C$497,[1]DATOS!$B$2:$B$497)</f>
        <v>LINO MONTIEL</v>
      </c>
      <c r="C317" s="20">
        <v>7691515</v>
      </c>
      <c r="D317" s="17" t="str">
        <f>LOOKUP(C317,[1]DATOS!$C$2:$C$497,[1]DATOS!$D$2:$D$497)</f>
        <v>A74EE7G</v>
      </c>
      <c r="E317" s="17" t="str">
        <f>LOOKUP(D317,[1]DATOS!$A$502:$A$884,[1]DATOS!$B$502:$B$884)</f>
        <v>S/I</v>
      </c>
      <c r="F317" s="27">
        <v>450.38099999999997</v>
      </c>
      <c r="G317" s="27"/>
      <c r="H317" s="30">
        <v>45486</v>
      </c>
      <c r="I317" s="17" t="str">
        <f>LOOKUP(C317,[1]DATOS!$C$2:$C$497,[1]DATOS!$F$2:$F$497)</f>
        <v>OCCIDENTE</v>
      </c>
      <c r="J317" s="17" t="str">
        <f>LOOKUP(C317,[1]DATOS!$C$2:$C$497,[1]DATOS!$G$2:$G$497)</f>
        <v>MARACAIBO</v>
      </c>
      <c r="K317" s="31" t="s">
        <v>45</v>
      </c>
    </row>
    <row r="318" spans="1:11" s="25" customFormat="1" ht="32.450000000000003" customHeight="1">
      <c r="A318" s="18">
        <v>4</v>
      </c>
      <c r="B318" s="17" t="str">
        <f>LOOKUP(C318,[1]DATOS!$C$2:$C$497,[1]DATOS!$B$2:$B$497)</f>
        <v>JOSE OREFRECHI</v>
      </c>
      <c r="C318" s="20">
        <v>12619136</v>
      </c>
      <c r="D318" s="17" t="str">
        <f>LOOKUP(C318,[1]DATOS!$C$2:$C$497,[1]DATOS!$D$2:$D$497)</f>
        <v>PT501958</v>
      </c>
      <c r="E318" s="17" t="str">
        <f>LOOKUP(D318,[1]DATOS!$A$502:$A$884,[1]DATOS!$B$502:$B$884)</f>
        <v>S/I</v>
      </c>
      <c r="F318" s="27">
        <v>400.18099999999998</v>
      </c>
      <c r="G318" s="27"/>
      <c r="H318" s="30">
        <v>45486</v>
      </c>
      <c r="I318" s="17" t="str">
        <f>LOOKUP(C318,[1]DATOS!$C$2:$C$497,[1]DATOS!$F$2:$F$497)</f>
        <v>OCCIDENTE</v>
      </c>
      <c r="J318" s="17" t="str">
        <f>LOOKUP(C318,[1]DATOS!$C$2:$C$497,[1]DATOS!$G$2:$G$497)</f>
        <v>MARACAIBO</v>
      </c>
      <c r="K318" s="31" t="s">
        <v>39</v>
      </c>
    </row>
    <row r="319" spans="1:11" s="25" customFormat="1" ht="32.450000000000003" customHeight="1">
      <c r="A319" s="18">
        <v>5</v>
      </c>
      <c r="B319" s="17" t="str">
        <f>LOOKUP(C319,[1]DATOS!$C$2:$C$497,[1]DATOS!$B$2:$B$497)</f>
        <v>RENNY JOSE RAMIREZ</v>
      </c>
      <c r="C319" s="20">
        <v>8501579</v>
      </c>
      <c r="D319" s="17" t="str">
        <f>LOOKUP(C319,[1]DATOS!$C$2:$C$497,[1]DATOS!$D$2:$D$497)</f>
        <v>A30EB6P</v>
      </c>
      <c r="E319" s="17" t="str">
        <f>LOOKUP(D319,[1]DATOS!$A$502:$A$884,[1]DATOS!$B$502:$B$884)</f>
        <v>S/I</v>
      </c>
      <c r="F319" s="27">
        <v>99.492999999999995</v>
      </c>
      <c r="G319" s="27"/>
      <c r="H319" s="30">
        <v>45486</v>
      </c>
      <c r="I319" s="17" t="str">
        <f>LOOKUP(C319,[1]DATOS!$C$2:$C$497,[1]DATOS!$F$2:$F$497)</f>
        <v>OCCIDENTE</v>
      </c>
      <c r="J319" s="17" t="str">
        <f>LOOKUP(C319,[1]DATOS!$C$2:$C$497,[1]DATOS!$G$2:$G$497)</f>
        <v>DSI</v>
      </c>
      <c r="K319" s="31" t="s">
        <v>52</v>
      </c>
    </row>
    <row r="320" spans="1:11" s="25" customFormat="1" ht="32.450000000000003" customHeight="1">
      <c r="A320" s="18">
        <v>6</v>
      </c>
      <c r="B320" s="17" t="str">
        <f>LOOKUP(C320,[1]DATOS!$C$2:$C$497,[1]DATOS!$B$2:$B$497)</f>
        <v xml:space="preserve">  ANDRES JAIMES</v>
      </c>
      <c r="C320" s="20">
        <v>9186779</v>
      </c>
      <c r="D320" s="17" t="str">
        <f>LOOKUP(C320,[1]DATOS!$C$2:$C$497,[1]DATOS!$D$2:$D$497)</f>
        <v>DA753402</v>
      </c>
      <c r="E320" s="17" t="str">
        <f>LOOKUP(D320,[1]DATOS!$A$502:$A$884,[1]DATOS!$B$502:$B$884)</f>
        <v>600 LT</v>
      </c>
      <c r="F320" s="27">
        <v>200.45</v>
      </c>
      <c r="G320" s="27"/>
      <c r="H320" s="30">
        <v>45486</v>
      </c>
      <c r="I320" s="17" t="str">
        <f>LOOKUP(C320,[1]DATOS!$C$2:$C$497,[1]DATOS!$F$2:$F$497)</f>
        <v>ANDES</v>
      </c>
      <c r="J320" s="17" t="str">
        <f>LOOKUP(C320,[1]DATOS!$C$2:$C$497,[1]DATOS!$G$2:$G$497)</f>
        <v>LA FRIA</v>
      </c>
      <c r="K320" s="31" t="s">
        <v>42</v>
      </c>
    </row>
    <row r="321" spans="1:11" s="25" customFormat="1" ht="32.450000000000003" customHeight="1">
      <c r="A321" s="18">
        <v>7</v>
      </c>
      <c r="B321" s="17" t="str">
        <f>LOOKUP(C321,[1]DATOS!$C$2:$C$497,[1]DATOS!$B$2:$B$497)</f>
        <v>ERNESTO CARDENAS</v>
      </c>
      <c r="C321" s="20">
        <v>7772722</v>
      </c>
      <c r="D321" s="17" t="str">
        <f>LOOKUP(C321,[1]DATOS!$C$2:$C$497,[1]DATOS!$D$2:$D$497)</f>
        <v>A26DT5V</v>
      </c>
      <c r="E321" s="17" t="str">
        <f>LOOKUP(D321,[1]DATOS!$A$502:$A$884,[1]DATOS!$B$502:$B$884)</f>
        <v>S/I</v>
      </c>
      <c r="F321" s="27">
        <v>199.74199999999999</v>
      </c>
      <c r="G321" s="27"/>
      <c r="H321" s="30">
        <v>45486</v>
      </c>
      <c r="I321" s="17" t="str">
        <f>LOOKUP(C321,[1]DATOS!$C$2:$C$497,[1]DATOS!$F$2:$F$497)</f>
        <v>OCCIDENTE</v>
      </c>
      <c r="J321" s="17" t="str">
        <f>LOOKUP(C321,[1]DATOS!$C$2:$C$497,[1]DATOS!$G$2:$G$497)</f>
        <v>MARACAIBO</v>
      </c>
      <c r="K321" s="31" t="s">
        <v>36</v>
      </c>
    </row>
    <row r="322" spans="1:11" s="25" customFormat="1" ht="32.450000000000003" customHeight="1">
      <c r="A322" s="18">
        <v>8</v>
      </c>
      <c r="B322" s="17" t="str">
        <f>LOOKUP(C322,[1]DATOS!$C$2:$C$497,[1]DATOS!$B$2:$B$497)</f>
        <v>RICHARD VASQUEZ</v>
      </c>
      <c r="C322" s="20">
        <v>14454740</v>
      </c>
      <c r="D322" s="17" t="str">
        <f>LOOKUP(C322,[1]DATOS!$C$2:$C$497,[1]DATOS!$D$2:$D$497)</f>
        <v>A73EE3G</v>
      </c>
      <c r="E322" s="17" t="str">
        <f>LOOKUP(D322,[1]DATOS!$A$502:$A$884,[1]DATOS!$B$502:$B$884)</f>
        <v>S/I</v>
      </c>
      <c r="F322" s="27">
        <v>400.351</v>
      </c>
      <c r="G322" s="27"/>
      <c r="H322" s="30">
        <v>45486</v>
      </c>
      <c r="I322" s="17" t="str">
        <f>LOOKUP(C322,[1]DATOS!$C$2:$C$497,[1]DATOS!$F$2:$F$497)</f>
        <v>OCCIDENTE</v>
      </c>
      <c r="J322" s="17" t="str">
        <f>LOOKUP(C322,[1]DATOS!$C$2:$C$497,[1]DATOS!$G$2:$G$497)</f>
        <v>MARACAIBO</v>
      </c>
      <c r="K322" s="31" t="s">
        <v>39</v>
      </c>
    </row>
    <row r="323" spans="1:11" s="25" customFormat="1" ht="32.450000000000003" customHeight="1">
      <c r="A323" s="18">
        <v>9</v>
      </c>
      <c r="B323" s="17" t="str">
        <f>LOOKUP(C323,[1]DATOS!$C$2:$C$497,[1]DATOS!$B$2:$B$497)</f>
        <v>KEVEEM ANAYA</v>
      </c>
      <c r="C323" s="20">
        <v>19936109</v>
      </c>
      <c r="D323" s="17" t="str">
        <f>LOOKUP(C323,[1]DATOS!$C$2:$C$497,[1]DATOS!$D$2:$D$497)</f>
        <v>DA761676</v>
      </c>
      <c r="E323" s="17" t="str">
        <f>LOOKUP(D323,[1]DATOS!$A$502:$A$884,[1]DATOS!$B$502:$B$884)</f>
        <v>600 LT</v>
      </c>
      <c r="F323" s="27">
        <v>200.23400000000001</v>
      </c>
      <c r="G323" s="27"/>
      <c r="H323" s="30">
        <v>45486</v>
      </c>
      <c r="I323" s="17" t="str">
        <f>LOOKUP(C323,[1]DATOS!$C$2:$C$497,[1]DATOS!$F$2:$F$497)</f>
        <v>OCCIDENTE</v>
      </c>
      <c r="J323" s="17" t="str">
        <f>LOOKUP(C323,[1]DATOS!$C$2:$C$497,[1]DATOS!$G$2:$G$497)</f>
        <v>MARACAIBO</v>
      </c>
      <c r="K323" s="27" t="s">
        <v>36</v>
      </c>
    </row>
    <row r="324" spans="1:11" s="25" customFormat="1" ht="32.450000000000003" customHeight="1">
      <c r="A324" s="18">
        <v>10</v>
      </c>
      <c r="B324" s="17" t="str">
        <f>LOOKUP(C324,[1]DATOS!$C$2:$C$497,[1]DATOS!$B$2:$B$497)</f>
        <v>JUAN REYES</v>
      </c>
      <c r="C324" s="20">
        <v>15593567</v>
      </c>
      <c r="D324" s="17" t="str">
        <f>LOOKUP(C324,[1]DATOS!$C$2:$C$497,[1]DATOS!$D$2:$D$497)</f>
        <v>AW478886</v>
      </c>
      <c r="E324" s="17" t="str">
        <f>LOOKUP(D324,[1]DATOS!$A$502:$A$884,[1]DATOS!$B$502:$B$884)</f>
        <v>600 LT</v>
      </c>
      <c r="F324" s="28">
        <v>200.239</v>
      </c>
      <c r="G324" s="28"/>
      <c r="H324" s="30">
        <v>45486</v>
      </c>
      <c r="I324" s="17" t="str">
        <f>LOOKUP(C324,[1]DATOS!$C$2:$C$497,[1]DATOS!$F$2:$F$497)</f>
        <v>OCCIDENTE</v>
      </c>
      <c r="J324" s="17" t="str">
        <f>LOOKUP(C324,[1]DATOS!$C$2:$C$497,[1]DATOS!$G$2:$G$497)</f>
        <v>MARACAIBO</v>
      </c>
      <c r="K324" s="27" t="s">
        <v>36</v>
      </c>
    </row>
    <row r="325" spans="1:11" s="25" customFormat="1" ht="32.450000000000003" customHeight="1">
      <c r="A325" s="18">
        <v>11</v>
      </c>
      <c r="B325" s="17" t="str">
        <f>LOOKUP(C325,[1]DATOS!$C$2:$C$497,[1]DATOS!$B$2:$B$497)</f>
        <v>RICHARD DUQUE</v>
      </c>
      <c r="C325" s="20">
        <v>12619916</v>
      </c>
      <c r="D325" s="17" t="str">
        <f>LOOKUP(C325,[1]DATOS!$C$2:$C$497,[1]DATOS!$D$2:$D$497)</f>
        <v>A75EE6G</v>
      </c>
      <c r="E325" s="17" t="str">
        <f>LOOKUP(D325,[1]DATOS!$A$502:$A$884,[1]DATOS!$B$502:$B$884)</f>
        <v>S/I</v>
      </c>
      <c r="F325" s="27">
        <v>450.79300000000001</v>
      </c>
      <c r="G325" s="27"/>
      <c r="H325" s="30">
        <v>45486</v>
      </c>
      <c r="I325" s="17" t="str">
        <f>LOOKUP(C325,[1]DATOS!$C$2:$C$497,[1]DATOS!$F$2:$F$497)</f>
        <v>OCCIDENTE</v>
      </c>
      <c r="J325" s="17" t="str">
        <f>LOOKUP(C325,[1]DATOS!$C$2:$C$497,[1]DATOS!$G$2:$G$497)</f>
        <v>MARACAIBO</v>
      </c>
      <c r="K325" s="27" t="s">
        <v>43</v>
      </c>
    </row>
    <row r="326" spans="1:11" s="25" customFormat="1" ht="32.450000000000003" customHeight="1">
      <c r="A326" s="18">
        <v>12</v>
      </c>
      <c r="B326" s="17" t="str">
        <f>LOOKUP(C326,[1]DATOS!$C$2:$C$497,[1]DATOS!$B$2:$B$497)</f>
        <v>ALEXANDER BRAVO</v>
      </c>
      <c r="C326" s="20">
        <v>15465473</v>
      </c>
      <c r="D326" s="17" t="str">
        <f>LOOKUP(C326,[1]DATOS!$C$2:$C$497,[1]DATOS!$D$2:$D$497)</f>
        <v>PT501877</v>
      </c>
      <c r="E326" s="17" t="str">
        <f>LOOKUP(D326,[1]DATOS!$A$502:$A$884,[1]DATOS!$B$502:$B$884)</f>
        <v>S/I</v>
      </c>
      <c r="F326" s="27">
        <v>372.95100000000002</v>
      </c>
      <c r="G326" s="27"/>
      <c r="H326" s="30">
        <v>45486</v>
      </c>
      <c r="I326" s="17" t="str">
        <f>LOOKUP(C326,[1]DATOS!$C$2:$C$497,[1]DATOS!$F$2:$F$497)</f>
        <v>OCCIDENTE</v>
      </c>
      <c r="J326" s="17" t="str">
        <f>LOOKUP(C326,[1]DATOS!$C$2:$C$497,[1]DATOS!$G$2:$G$497)</f>
        <v>MARACAIBO</v>
      </c>
      <c r="K326" s="27" t="s">
        <v>39</v>
      </c>
    </row>
    <row r="327" spans="1:11" s="25" customFormat="1" ht="32.450000000000003" customHeight="1">
      <c r="A327" s="18">
        <v>13</v>
      </c>
      <c r="B327" s="17" t="str">
        <f>LOOKUP(C327,[1]DATOS!$C$2:$C$497,[1]DATOS!$B$2:$B$497)</f>
        <v>ROBERT VILLASMIL</v>
      </c>
      <c r="C327" s="20">
        <v>12381085</v>
      </c>
      <c r="D327" s="17" t="str">
        <f>LOOKUP(C327,[1]DATOS!$C$2:$C$497,[1]DATOS!$D$2:$D$497)</f>
        <v>DA746002</v>
      </c>
      <c r="E327" s="17" t="str">
        <f>LOOKUP(D327,[1]DATOS!$A$502:$A$884,[1]DATOS!$B$502:$B$884)</f>
        <v>600 LT</v>
      </c>
      <c r="F327" s="27">
        <v>400.78899999999999</v>
      </c>
      <c r="G327" s="27"/>
      <c r="H327" s="30">
        <v>45486</v>
      </c>
      <c r="I327" s="17" t="str">
        <f>LOOKUP(C327,[1]DATOS!$C$2:$C$497,[1]DATOS!$F$2:$F$497)</f>
        <v>OCCIDENTE</v>
      </c>
      <c r="J327" s="17" t="str">
        <f>LOOKUP(C327,[1]DATOS!$C$2:$C$497,[1]DATOS!$G$2:$G$497)</f>
        <v>MARACAIBO</v>
      </c>
      <c r="K327" s="27" t="s">
        <v>39</v>
      </c>
    </row>
    <row r="328" spans="1:11" s="25" customFormat="1" ht="32.450000000000003" customHeight="1">
      <c r="A328" s="18">
        <v>14</v>
      </c>
      <c r="B328" s="17" t="str">
        <f>LOOKUP(C328,[1]DATOS!$C$2:$C$497,[1]DATOS!$B$2:$B$497)</f>
        <v>JOSE MORILLO</v>
      </c>
      <c r="C328" s="20">
        <v>7817079</v>
      </c>
      <c r="D328" s="17" t="str">
        <f>LOOKUP(C328,[1]DATOS!$C$2:$C$497,[1]DATOS!$D$2:$D$497)</f>
        <v>NS000514</v>
      </c>
      <c r="E328" s="17" t="str">
        <f>LOOKUP(D328,[1]DATOS!$A$502:$A$884,[1]DATOS!$B$502:$B$884)</f>
        <v>S/I</v>
      </c>
      <c r="F328" s="27">
        <v>120.31399999999999</v>
      </c>
      <c r="G328" s="27"/>
      <c r="H328" s="30">
        <v>45486</v>
      </c>
      <c r="I328" s="17" t="str">
        <f>LOOKUP(C328,[1]DATOS!$C$2:$C$497,[1]DATOS!$F$2:$F$497)</f>
        <v>OCCIDENTE</v>
      </c>
      <c r="J328" s="17" t="str">
        <f>LOOKUP(C328,[1]DATOS!$C$2:$C$497,[1]DATOS!$G$2:$G$497)</f>
        <v>MARACAIBO</v>
      </c>
      <c r="K328" s="27" t="s">
        <v>36</v>
      </c>
    </row>
    <row r="329" spans="1:11" s="25" customFormat="1" ht="32.450000000000003" customHeight="1">
      <c r="A329" s="18">
        <v>15</v>
      </c>
      <c r="B329" s="17" t="str">
        <f>LOOKUP(C329,[1]DATOS!$C$2:$C$497,[1]DATOS!$B$2:$B$497)</f>
        <v>EDWING MOSQUERA</v>
      </c>
      <c r="C329" s="20">
        <v>15839638</v>
      </c>
      <c r="D329" s="17" t="str">
        <f>LOOKUP(C329,[1]DATOS!$C$2:$C$497,[1]DATOS!$D$2:$D$497)</f>
        <v>DA753550</v>
      </c>
      <c r="E329" s="17" t="str">
        <f>LOOKUP(D329,[1]DATOS!$A$502:$A$884,[1]DATOS!$B$502:$B$884)</f>
        <v>600 LT</v>
      </c>
      <c r="F329" s="27">
        <v>400.15899999999999</v>
      </c>
      <c r="G329" s="27"/>
      <c r="H329" s="30">
        <v>45486</v>
      </c>
      <c r="I329" s="17" t="str">
        <f>LOOKUP(C329,[1]DATOS!$C$2:$C$497,[1]DATOS!$F$2:$F$497)</f>
        <v>OCCIDENTE</v>
      </c>
      <c r="J329" s="17" t="str">
        <f>LOOKUP(C329,[1]DATOS!$C$2:$C$497,[1]DATOS!$G$2:$G$497)</f>
        <v>MARACAIBO</v>
      </c>
      <c r="K329" s="27" t="s">
        <v>39</v>
      </c>
    </row>
    <row r="330" spans="1:11" s="25" customFormat="1" ht="32.450000000000003" customHeight="1">
      <c r="A330" s="18">
        <v>16</v>
      </c>
      <c r="B330" s="17" t="str">
        <f>LOOKUP(C330,[1]DATOS!$C$2:$C$497,[1]DATOS!$B$2:$B$497)</f>
        <v>CARLOS JESUS MORILLO</v>
      </c>
      <c r="C330" s="20">
        <v>5753017</v>
      </c>
      <c r="D330" s="17" t="s">
        <v>103</v>
      </c>
      <c r="E330" s="17" t="str">
        <f>LOOKUP(D330,[1]DATOS!$A$502:$A$884,[1]DATOS!$B$502:$B$884)</f>
        <v>S/I</v>
      </c>
      <c r="F330" s="27">
        <v>200.27199999999999</v>
      </c>
      <c r="G330" s="27"/>
      <c r="H330" s="30">
        <v>45486</v>
      </c>
      <c r="I330" s="17" t="str">
        <f>LOOKUP(C330,[1]DATOS!$C$2:$C$497,[1]DATOS!$F$2:$F$497)</f>
        <v>ANDES</v>
      </c>
      <c r="J330" s="17" t="str">
        <f>LOOKUP(C330,[1]DATOS!$C$2:$C$497,[1]DATOS!$G$2:$G$497)</f>
        <v>SAN LORENZO</v>
      </c>
      <c r="K330" s="27" t="s">
        <v>104</v>
      </c>
    </row>
    <row r="331" spans="1:11" s="25" customFormat="1" ht="32.450000000000003" customHeight="1">
      <c r="A331" s="18">
        <v>17</v>
      </c>
      <c r="B331" s="17" t="str">
        <f>LOOKUP(C331,[1]DATOS!$C$2:$C$497,[1]DATOS!$B$2:$B$497)</f>
        <v>LEONEL ARIAS</v>
      </c>
      <c r="C331" s="20">
        <v>7690317</v>
      </c>
      <c r="D331" s="17" t="str">
        <f>LOOKUP(C331,[1]DATOS!$C$2:$C$497,[1]DATOS!$D$2:$D$497)</f>
        <v>NS000498</v>
      </c>
      <c r="E331" s="17" t="str">
        <f>LOOKUP(D331,[1]DATOS!$A$502:$A$884,[1]DATOS!$B$502:$B$884)</f>
        <v>S/I</v>
      </c>
      <c r="F331" s="27">
        <v>179.31800000000001</v>
      </c>
      <c r="G331" s="27"/>
      <c r="H331" s="30">
        <v>45486</v>
      </c>
      <c r="I331" s="17" t="str">
        <f>LOOKUP(C331,[1]DATOS!$C$2:$C$497,[1]DATOS!$F$2:$F$497)</f>
        <v>OCCIDENTE</v>
      </c>
      <c r="J331" s="17" t="str">
        <f>LOOKUP(C331,[1]DATOS!$C$2:$C$497,[1]DATOS!$G$2:$G$497)</f>
        <v>MARACAIBO</v>
      </c>
      <c r="K331" s="27" t="s">
        <v>44</v>
      </c>
    </row>
    <row r="332" spans="1:11" s="25" customFormat="1" ht="32.450000000000003" customHeight="1">
      <c r="A332" s="18">
        <v>18</v>
      </c>
      <c r="B332" s="17" t="str">
        <f>LOOKUP(C332,[1]DATOS!$C$2:$C$497,[1]DATOS!$B$2:$B$497)</f>
        <v>DOMINGO DELGADO</v>
      </c>
      <c r="C332" s="20">
        <v>14835346</v>
      </c>
      <c r="D332" s="17" t="str">
        <f>LOOKUP(C332,[1]DATOS!$C$2:$C$497,[1]DATOS!$D$2:$D$497)</f>
        <v>A71EE3G</v>
      </c>
      <c r="E332" s="17" t="str">
        <f>LOOKUP(D332,[1]DATOS!$A$502:$A$884,[1]DATOS!$B$502:$B$884)</f>
        <v>S/I</v>
      </c>
      <c r="F332" s="28">
        <v>200.249</v>
      </c>
      <c r="G332" s="28"/>
      <c r="H332" s="30">
        <v>45486</v>
      </c>
      <c r="I332" s="17" t="str">
        <f>LOOKUP(C332,[1]DATOS!$C$2:$C$497,[1]DATOS!$F$2:$F$497)</f>
        <v>OCCIDENTE</v>
      </c>
      <c r="J332" s="17" t="str">
        <f>LOOKUP(C332,[1]DATOS!$C$2:$C$497,[1]DATOS!$G$2:$G$497)</f>
        <v>VALERA</v>
      </c>
      <c r="K332" s="27" t="s">
        <v>45</v>
      </c>
    </row>
    <row r="333" spans="1:11" s="25" customFormat="1" ht="32.450000000000003" customHeight="1">
      <c r="A333" s="18">
        <v>19</v>
      </c>
      <c r="B333" s="17" t="str">
        <f>LOOKUP(C333,[1]DATOS!$C$2:$C$497,[1]DATOS!$B$2:$B$497)</f>
        <v>TULIO BAES</v>
      </c>
      <c r="C333" s="20">
        <v>17281445</v>
      </c>
      <c r="D333" s="17" t="str">
        <f>LOOKUP(C333,[1]DATOS!$C$2:$C$497,[1]DATOS!$D$2:$D$497)</f>
        <v>DA761729</v>
      </c>
      <c r="E333" s="17" t="str">
        <f>LOOKUP(D333,[1]DATOS!$A$502:$A$884,[1]DATOS!$B$502:$B$884)</f>
        <v>600 LT</v>
      </c>
      <c r="F333" s="28">
        <v>300.89499999999998</v>
      </c>
      <c r="G333" s="28"/>
      <c r="H333" s="30">
        <v>45486</v>
      </c>
      <c r="I333" s="17" t="str">
        <f>LOOKUP(C333,[1]DATOS!$C$2:$C$497,[1]DATOS!$F$2:$F$497)</f>
        <v>OCCIDENTE</v>
      </c>
      <c r="J333" s="17" t="str">
        <f>LOOKUP(C333,[1]DATOS!$C$2:$C$497,[1]DATOS!$G$2:$G$497)</f>
        <v>MARACAIBO</v>
      </c>
      <c r="K333" s="27" t="s">
        <v>41</v>
      </c>
    </row>
    <row r="334" spans="1:11" s="25" customFormat="1" ht="32.450000000000003" customHeight="1">
      <c r="A334" s="18">
        <v>20</v>
      </c>
      <c r="B334" s="17" t="str">
        <f>LOOKUP(C334,[1]DATOS!$C$2:$C$497,[1]DATOS!$B$2:$B$497)</f>
        <v>VICTOR SOSA</v>
      </c>
      <c r="C334" s="20">
        <v>10038529</v>
      </c>
      <c r="D334" s="17" t="str">
        <f>LOOKUP(C334,[1]DATOS!$C$2:$C$497,[1]DATOS!$D$2:$D$497)</f>
        <v>A40EE5G</v>
      </c>
      <c r="E334" s="17" t="str">
        <f>LOOKUP(D334,[1]DATOS!$A$502:$A$884,[1]DATOS!$B$502:$B$884)</f>
        <v>S/I</v>
      </c>
      <c r="F334" s="28">
        <v>200.84299999999999</v>
      </c>
      <c r="G334" s="28"/>
      <c r="H334" s="30">
        <v>45486</v>
      </c>
      <c r="I334" s="17" t="str">
        <f>LOOKUP(C334,[1]DATOS!$C$2:$C$497,[1]DATOS!$F$2:$F$497)</f>
        <v>OCCIDENTE</v>
      </c>
      <c r="J334" s="17" t="str">
        <f>LOOKUP(C334,[1]DATOS!$C$2:$C$497,[1]DATOS!$G$2:$G$497)</f>
        <v>VALERA</v>
      </c>
      <c r="K334" s="27" t="s">
        <v>45</v>
      </c>
    </row>
    <row r="335" spans="1:11" s="25" customFormat="1" ht="32.450000000000003" customHeight="1">
      <c r="A335" s="18">
        <v>21</v>
      </c>
      <c r="B335" s="17" t="str">
        <f>LOOKUP(C335,[1]DATOS!$C$2:$C$497,[1]DATOS!$B$2:$B$497)</f>
        <v>RODRIGUEZ FELIX GREGORIO</v>
      </c>
      <c r="C335" s="20">
        <v>14245605</v>
      </c>
      <c r="D335" s="17" t="str">
        <f>LOOKUP(C335,[1]DATOS!$C$2:$C$497,[1]DATOS!$D$2:$D$497)</f>
        <v>A39EE8G</v>
      </c>
      <c r="E335" s="17" t="str">
        <f>LOOKUP(D335,[1]DATOS!$A$502:$A$884,[1]DATOS!$B$502:$B$884)</f>
        <v>S/I</v>
      </c>
      <c r="F335" s="28">
        <v>300.78100000000001</v>
      </c>
      <c r="G335" s="28"/>
      <c r="H335" s="30">
        <v>45486</v>
      </c>
      <c r="I335" s="17" t="str">
        <f>LOOKUP(C335,[1]DATOS!$C$2:$C$497,[1]DATOS!$F$2:$F$497)</f>
        <v>OCCIDENTE</v>
      </c>
      <c r="J335" s="17" t="str">
        <f>LOOKUP(C335,[1]DATOS!$C$2:$C$497,[1]DATOS!$G$2:$G$497)</f>
        <v>VALERA</v>
      </c>
      <c r="K335" s="27" t="s">
        <v>46</v>
      </c>
    </row>
    <row r="336" spans="1:11" s="25" customFormat="1" ht="32.450000000000003" customHeight="1">
      <c r="A336" s="18">
        <v>22</v>
      </c>
      <c r="B336" s="17" t="str">
        <f>LOOKUP(C336,[1]DATOS!$C$2:$C$497,[1]DATOS!$B$2:$B$497)</f>
        <v>RAFAEL GODOY</v>
      </c>
      <c r="C336" s="20">
        <v>10314554</v>
      </c>
      <c r="D336" s="17" t="str">
        <f>LOOKUP(C336,[1]DATOS!$C$2:$C$497,[1]DATOS!$D$2:$D$497)</f>
        <v>NS000496</v>
      </c>
      <c r="E336" s="17" t="str">
        <f>LOOKUP(D336,[1]DATOS!$A$502:$A$884,[1]DATOS!$B$502:$B$884)</f>
        <v>S/I</v>
      </c>
      <c r="F336" s="28">
        <v>181.72200000000001</v>
      </c>
      <c r="G336" s="28"/>
      <c r="H336" s="30">
        <v>45486</v>
      </c>
      <c r="I336" s="17" t="str">
        <f>LOOKUP(C336,[1]DATOS!$C$2:$C$497,[1]DATOS!$F$2:$F$497)</f>
        <v>OCCIDENTE</v>
      </c>
      <c r="J336" s="17" t="str">
        <f>LOOKUP(C336,[1]DATOS!$C$2:$C$497,[1]DATOS!$G$2:$G$497)</f>
        <v>MARACAIBO</v>
      </c>
      <c r="K336" s="27" t="s">
        <v>44</v>
      </c>
    </row>
    <row r="337" spans="1:11" s="25" customFormat="1" ht="32.450000000000003" customHeight="1">
      <c r="A337" s="18">
        <v>23</v>
      </c>
      <c r="B337" s="17" t="str">
        <f>LOOKUP(C337,[1]DATOS!$C$2:$C$497,[1]DATOS!$B$2:$B$497)</f>
        <v>WOLFANG BOHORQUEZ</v>
      </c>
      <c r="C337" s="20">
        <v>14306140</v>
      </c>
      <c r="D337" s="17" t="str">
        <f>LOOKUP(C337,[1]DATOS!$C$2:$C$497,[1]DATOS!$D$2:$D$497)</f>
        <v>DA753557</v>
      </c>
      <c r="E337" s="17" t="str">
        <f>LOOKUP(D337,[1]DATOS!$A$502:$A$884,[1]DATOS!$B$502:$B$884)</f>
        <v>600 LT</v>
      </c>
      <c r="F337" s="28">
        <v>200.33199999999999</v>
      </c>
      <c r="G337" s="28"/>
      <c r="H337" s="30">
        <v>45486</v>
      </c>
      <c r="I337" s="17" t="str">
        <f>LOOKUP(C337,[1]DATOS!$C$2:$C$497,[1]DATOS!$F$2:$F$497)</f>
        <v>OCCIDENTE</v>
      </c>
      <c r="J337" s="17" t="str">
        <f>LOOKUP(C337,[1]DATOS!$C$2:$C$497,[1]DATOS!$G$2:$G$497)</f>
        <v>MARACAIBO</v>
      </c>
      <c r="K337" s="27" t="s">
        <v>36</v>
      </c>
    </row>
    <row r="338" spans="1:11" s="25" customFormat="1" ht="32.450000000000003" customHeight="1">
      <c r="A338" s="18">
        <v>24</v>
      </c>
      <c r="B338" s="17" t="str">
        <f>LOOKUP(C338,[1]DATOS!$C$2:$C$497,[1]DATOS!$B$2:$B$497)</f>
        <v>JACKSON TORREZ</v>
      </c>
      <c r="C338" s="22">
        <v>13468222</v>
      </c>
      <c r="D338" s="17" t="str">
        <f>LOOKUP(C338,[1]DATOS!$C$2:$C$497,[1]DATOS!$D$2:$D$497)</f>
        <v>DA761307</v>
      </c>
      <c r="E338" s="23" t="str">
        <f>LOOKUP(D338,[1]DATOS!$A$502:$A$884,[1]DATOS!$B$502:$B$884)</f>
        <v>600 LT</v>
      </c>
      <c r="F338" s="27">
        <v>300.58999999999997</v>
      </c>
      <c r="G338" s="27"/>
      <c r="H338" s="30">
        <v>45486</v>
      </c>
      <c r="I338" s="23" t="str">
        <f>LOOKUP(C338,[1]DATOS!$C$2:$C$497,[1]DATOS!$F$2:$F$497)</f>
        <v>ANDES</v>
      </c>
      <c r="J338" s="17" t="str">
        <f>LOOKUP(C338,[1]DATOS!$C$2:$C$497,[1]DATOS!$G$2:$G$497)</f>
        <v>SAN CRISTOBAL</v>
      </c>
      <c r="K338" s="31" t="s">
        <v>43</v>
      </c>
    </row>
    <row r="339" spans="1:11" s="25" customFormat="1" ht="32.450000000000003" customHeight="1">
      <c r="A339" s="18">
        <v>25</v>
      </c>
      <c r="B339" s="17" t="str">
        <f>LOOKUP(C339,[1]DATOS!$C$2:$C$497,[1]DATOS!$B$2:$B$497)</f>
        <v>RAFAEL ROJAS</v>
      </c>
      <c r="C339" s="20">
        <v>18095674</v>
      </c>
      <c r="D339" s="17" t="s">
        <v>68</v>
      </c>
      <c r="E339" s="17" t="str">
        <f>LOOKUP(D339,[1]DATOS!$A$502:$A$884,[1]DATOS!$B$502:$B$884)</f>
        <v>S/I</v>
      </c>
      <c r="F339" s="27">
        <v>200.44499999999999</v>
      </c>
      <c r="G339" s="27"/>
      <c r="H339" s="30">
        <v>45486</v>
      </c>
      <c r="I339" s="17" t="str">
        <f>LOOKUP(C339,[1]DATOS!$C$2:$C$497,[1]DATOS!$F$2:$F$497)</f>
        <v>OCCIDENTE</v>
      </c>
      <c r="J339" s="17" t="str">
        <f>LOOKUP(C339,[1]DATOS!$C$2:$C$497,[1]DATOS!$G$2:$G$497)</f>
        <v>VALERA</v>
      </c>
      <c r="K339" s="31" t="s">
        <v>45</v>
      </c>
    </row>
    <row r="340" spans="1:11" s="25" customFormat="1" ht="32.450000000000003" customHeight="1">
      <c r="A340" s="18">
        <v>26</v>
      </c>
      <c r="B340" s="17" t="str">
        <f>LOOKUP(C340,[1]DATOS!$C$2:$C$497,[1]DATOS!$B$2:$B$497)</f>
        <v>PEDRO RODRIGUEZ</v>
      </c>
      <c r="C340" s="20">
        <v>11256956</v>
      </c>
      <c r="D340" s="17" t="str">
        <f>LOOKUP(C340,[1]DATOS!$C$2:$C$497,[1]DATOS!$D$2:$D$497)</f>
        <v>A20DT3V</v>
      </c>
      <c r="E340" s="17" t="str">
        <f>LOOKUP(D340,[1]DATOS!$A$502:$A$884,[1]DATOS!$B$502:$B$884)</f>
        <v>S/I</v>
      </c>
      <c r="F340" s="27">
        <v>200.471</v>
      </c>
      <c r="G340" s="27"/>
      <c r="H340" s="30">
        <v>45486</v>
      </c>
      <c r="I340" s="17" t="str">
        <f>LOOKUP(C340,[1]DATOS!$C$2:$C$497,[1]DATOS!$F$2:$F$497)</f>
        <v>ANDES</v>
      </c>
      <c r="J340" s="17" t="str">
        <f>LOOKUP(C340,[1]DATOS!$C$2:$C$497,[1]DATOS!$G$2:$G$497)</f>
        <v>LA FRIA</v>
      </c>
      <c r="K340" s="31" t="s">
        <v>42</v>
      </c>
    </row>
    <row r="341" spans="1:11" s="25" customFormat="1" ht="32.450000000000003" customHeight="1">
      <c r="A341" s="18">
        <v>27</v>
      </c>
      <c r="B341" s="17" t="str">
        <f>LOOKUP(C341,[1]DATOS!$C$2:$C$497,[1]DATOS!$B$2:$B$497)</f>
        <v>JUAN ZAMBRANO</v>
      </c>
      <c r="C341" s="20">
        <v>10873984</v>
      </c>
      <c r="D341" s="17" t="str">
        <f>LOOKUP(C341,[1]DATOS!$C$2:$C$497,[1]DATOS!$D$2:$D$497)</f>
        <v>DA754132</v>
      </c>
      <c r="E341" s="17" t="str">
        <f>LOOKUP(D341,[1]DATOS!$A$502:$A$884,[1]DATOS!$B$502:$B$884)</f>
        <v>600 LT</v>
      </c>
      <c r="F341" s="27">
        <v>200.21100000000001</v>
      </c>
      <c r="G341" s="27"/>
      <c r="H341" s="30">
        <v>45486</v>
      </c>
      <c r="I341" s="17" t="str">
        <f>LOOKUP(C341,[1]DATOS!$C$2:$C$497,[1]DATOS!$F$2:$F$497)</f>
        <v>ANDES</v>
      </c>
      <c r="J341" s="17" t="str">
        <f>LOOKUP(C341,[1]DATOS!$C$2:$C$497,[1]DATOS!$G$2:$G$497)</f>
        <v>LA FRIA</v>
      </c>
      <c r="K341" s="31" t="s">
        <v>42</v>
      </c>
    </row>
    <row r="342" spans="1:11" s="25" customFormat="1" ht="32.450000000000003" customHeight="1">
      <c r="A342" s="18">
        <v>28</v>
      </c>
      <c r="B342" s="17" t="str">
        <f>LOOKUP(C342,[1]DATOS!$C$2:$C$497,[1]DATOS!$B$2:$B$497)</f>
        <v>EDIXON AZUAJE</v>
      </c>
      <c r="C342" s="20">
        <v>17093646</v>
      </c>
      <c r="D342" s="17" t="s">
        <v>105</v>
      </c>
      <c r="E342" s="17" t="str">
        <f>LOOKUP(D342,[1]DATOS!$A$502:$A$884,[1]DATOS!$B$502:$B$884)</f>
        <v>S/I</v>
      </c>
      <c r="F342" s="27">
        <v>300.61599999999999</v>
      </c>
      <c r="G342" s="27"/>
      <c r="H342" s="30">
        <v>45486</v>
      </c>
      <c r="I342" s="17" t="str">
        <f>LOOKUP(C342,[1]DATOS!$C$2:$C$497,[1]DATOS!$F$2:$F$497)</f>
        <v>OCCIDENTE</v>
      </c>
      <c r="J342" s="17" t="str">
        <f>LOOKUP(C342,[1]DATOS!$C$2:$C$497,[1]DATOS!$G$2:$G$497)</f>
        <v>VALERA</v>
      </c>
      <c r="K342" s="31" t="s">
        <v>46</v>
      </c>
    </row>
    <row r="343" spans="1:11" s="25" customFormat="1" ht="32.450000000000003" customHeight="1">
      <c r="A343" s="18">
        <v>29</v>
      </c>
      <c r="B343" s="17" t="str">
        <f>LOOKUP(C343,[1]DATOS!$C$2:$C$497,[1]DATOS!$B$2:$B$497)</f>
        <v>PEDRO BOHORQUEZ</v>
      </c>
      <c r="C343" s="20">
        <v>14306139</v>
      </c>
      <c r="D343" s="17" t="str">
        <f>LOOKUP(C343,[1]DATOS!$C$2:$C$497,[1]DATOS!$D$2:$D$497)</f>
        <v>A41EE1G</v>
      </c>
      <c r="E343" s="17" t="str">
        <f>LOOKUP(D343,[1]DATOS!$A$502:$A$884,[1]DATOS!$B$502:$B$884)</f>
        <v>S/I</v>
      </c>
      <c r="F343" s="27">
        <v>200.04900000000001</v>
      </c>
      <c r="G343" s="27"/>
      <c r="H343" s="30">
        <v>45486</v>
      </c>
      <c r="I343" s="17" t="str">
        <f>LOOKUP(C343,[1]DATOS!$C$2:$C$497,[1]DATOS!$F$2:$F$497)</f>
        <v>OCCIDENTE</v>
      </c>
      <c r="J343" s="17" t="str">
        <f>LOOKUP(C343,[1]DATOS!$C$2:$C$497,[1]DATOS!$G$2:$G$497)</f>
        <v>VALERA</v>
      </c>
      <c r="K343" s="31" t="s">
        <v>45</v>
      </c>
    </row>
    <row r="344" spans="1:11" s="25" customFormat="1" ht="32.450000000000003" customHeight="1">
      <c r="A344" s="18">
        <v>30</v>
      </c>
      <c r="B344" s="17" t="str">
        <f>LOOKUP(C344,[1]DATOS!$C$2:$C$497,[1]DATOS!$B$2:$B$497)</f>
        <v>WILLIAM MORLES</v>
      </c>
      <c r="C344" s="20">
        <v>7837123</v>
      </c>
      <c r="D344" s="17" t="str">
        <f>LOOKUP(C344,[1]DATOS!$C$2:$C$497,[1]DATOS!$D$2:$D$497)</f>
        <v>A33AYIC</v>
      </c>
      <c r="E344" s="17" t="str">
        <f>LOOKUP(D344,[1]DATOS!$A$502:$A$884,[1]DATOS!$B$502:$B$884)</f>
        <v>S/I</v>
      </c>
      <c r="F344" s="27">
        <v>49.692999999999998</v>
      </c>
      <c r="G344" s="27"/>
      <c r="H344" s="30">
        <v>45486</v>
      </c>
      <c r="I344" s="17" t="str">
        <f>LOOKUP(C344,[1]DATOS!$C$2:$C$497,[1]DATOS!$F$2:$F$497)</f>
        <v>OCCIDENTE</v>
      </c>
      <c r="J344" s="17" t="str">
        <f>LOOKUP(C344,[1]DATOS!$C$2:$C$497,[1]DATOS!$G$2:$G$497)</f>
        <v>DSI</v>
      </c>
      <c r="K344" s="31" t="s">
        <v>106</v>
      </c>
    </row>
    <row r="345" spans="1:11" s="25" customFormat="1" ht="32.450000000000003" customHeight="1">
      <c r="A345" s="18">
        <v>31</v>
      </c>
      <c r="B345" s="17" t="str">
        <f>LOOKUP(C345,[1]DATOS!$C$2:$C$497,[1]DATOS!$B$2:$B$497)</f>
        <v>WALTER ROSALES</v>
      </c>
      <c r="C345" s="20">
        <v>15153054</v>
      </c>
      <c r="D345" s="17" t="str">
        <f>LOOKUP(C345,[1]DATOS!$C$2:$C$497,[1]DATOS!$D$2:$D$497)</f>
        <v>F3303574</v>
      </c>
      <c r="E345" s="17" t="str">
        <f>LOOKUP(D345,[1]DATOS!$A$502:$A$884,[1]DATOS!$B$502:$B$884)</f>
        <v>S/I</v>
      </c>
      <c r="F345" s="27">
        <v>200.30500000000001</v>
      </c>
      <c r="G345" s="27"/>
      <c r="H345" s="30">
        <v>45486</v>
      </c>
      <c r="I345" s="17" t="str">
        <f>LOOKUP(C345,[1]DATOS!$C$2:$C$497,[1]DATOS!$F$2:$F$497)</f>
        <v>ANDES</v>
      </c>
      <c r="J345" s="17" t="str">
        <f>LOOKUP(C345,[1]DATOS!$C$2:$C$497,[1]DATOS!$G$2:$G$497)</f>
        <v>SAN CRISTOBAL</v>
      </c>
      <c r="K345" s="31" t="s">
        <v>42</v>
      </c>
    </row>
    <row r="346" spans="1:11" s="25" customFormat="1" ht="32.450000000000003" customHeight="1">
      <c r="A346" s="18">
        <v>32</v>
      </c>
      <c r="B346" s="17" t="str">
        <f>LOOKUP(C346,[1]DATOS!$C$2:$C$497,[1]DATOS!$B$2:$B$497)</f>
        <v>DOMINGO RODRIGUEZ</v>
      </c>
      <c r="C346" s="20">
        <v>14026985</v>
      </c>
      <c r="D346" s="17" t="str">
        <f>LOOKUP(C346,[1]DATOS!$C$2:$C$497,[1]DATOS!$D$2:$D$497)</f>
        <v>DA753509</v>
      </c>
      <c r="E346" s="17" t="str">
        <f>LOOKUP(D346,[1]DATOS!$A$502:$A$884,[1]DATOS!$B$502:$B$884)</f>
        <v>600 LT</v>
      </c>
      <c r="F346" s="27">
        <v>485.67599999999999</v>
      </c>
      <c r="G346" s="27"/>
      <c r="H346" s="30">
        <v>45486</v>
      </c>
      <c r="I346" s="17" t="str">
        <f>LOOKUP(C346,[1]DATOS!$C$2:$C$497,[1]DATOS!$F$2:$F$497)</f>
        <v>OCCIDENTE</v>
      </c>
      <c r="J346" s="17" t="str">
        <f>LOOKUP(C346,[1]DATOS!$C$2:$C$497,[1]DATOS!$G$2:$G$497)</f>
        <v>MARACAIBO</v>
      </c>
      <c r="K346" s="31" t="s">
        <v>39</v>
      </c>
    </row>
    <row r="347" spans="1:11" s="25" customFormat="1" ht="32.450000000000003" customHeight="1">
      <c r="A347" s="18">
        <v>33</v>
      </c>
      <c r="B347" s="17" t="str">
        <f>LOOKUP(C347,[1]DATOS!$C$2:$C$497,[1]DATOS!$B$2:$B$497)</f>
        <v>JORGE FUENMAYOR</v>
      </c>
      <c r="C347" s="20">
        <v>16608112</v>
      </c>
      <c r="D347" s="17" t="str">
        <f>LOOKUP(C347,[1]DATOS!$C$2:$C$497,[1]DATOS!$D$2:$D$497)</f>
        <v>A72EE3G</v>
      </c>
      <c r="E347" s="17" t="str">
        <f>LOOKUP(D347,[1]DATOS!$A$502:$A$884,[1]DATOS!$B$502:$B$884)</f>
        <v>S/I</v>
      </c>
      <c r="F347" s="27">
        <v>400.98700000000002</v>
      </c>
      <c r="G347" s="27"/>
      <c r="H347" s="30">
        <v>45486</v>
      </c>
      <c r="I347" s="17" t="str">
        <f>LOOKUP(C347,[1]DATOS!$C$2:$C$497,[1]DATOS!$F$2:$F$497)</f>
        <v>OCCIDENTE</v>
      </c>
      <c r="J347" s="17" t="str">
        <f>LOOKUP(C347,[1]DATOS!$C$2:$C$497,[1]DATOS!$G$2:$G$497)</f>
        <v>MARACAIBO</v>
      </c>
      <c r="K347" s="31" t="s">
        <v>39</v>
      </c>
    </row>
    <row r="348" spans="1:11" s="25" customFormat="1" ht="32.450000000000003" customHeight="1">
      <c r="A348" s="18">
        <v>34</v>
      </c>
      <c r="B348" s="17" t="str">
        <f>LOOKUP(C348,[1]DATOS!$C$2:$C$497,[1]DATOS!$B$2:$B$497)</f>
        <v>HENRY RAMIREZ</v>
      </c>
      <c r="C348" s="20">
        <v>13141978</v>
      </c>
      <c r="D348" s="17" t="str">
        <f>LOOKUP(C348,[1]DATOS!$C$2:$C$497,[1]DATOS!$D$2:$D$497)</f>
        <v>DA753391</v>
      </c>
      <c r="E348" s="17" t="str">
        <f>LOOKUP(D348,[1]DATOS!$A$502:$A$884,[1]DATOS!$B$502:$B$884)</f>
        <v>600 LT</v>
      </c>
      <c r="F348" s="27">
        <v>300.50599999999997</v>
      </c>
      <c r="G348" s="27"/>
      <c r="H348" s="30">
        <v>45486</v>
      </c>
      <c r="I348" s="17" t="str">
        <f>LOOKUP(C348,[1]DATOS!$C$2:$C$497,[1]DATOS!$F$2:$F$497)</f>
        <v>ANDES</v>
      </c>
      <c r="J348" s="17" t="str">
        <f>LOOKUP(C348,[1]DATOS!$C$2:$C$497,[1]DATOS!$G$2:$G$497)</f>
        <v>LA FRIA</v>
      </c>
      <c r="K348" s="31" t="s">
        <v>43</v>
      </c>
    </row>
    <row r="349" spans="1:11" s="25" customFormat="1" ht="32.450000000000003" customHeight="1">
      <c r="A349" s="18">
        <v>35</v>
      </c>
      <c r="B349" s="17" t="str">
        <f>LOOKUP(C349,[1]DATOS!$C$2:$C$497,[1]DATOS!$B$2:$B$497)</f>
        <v>GARIBARDI LOPEZ</v>
      </c>
      <c r="C349" s="20">
        <v>9190954</v>
      </c>
      <c r="D349" s="17" t="str">
        <f>LOOKUP(C349,[1]DATOS!$C$2:$C$497,[1]DATOS!$D$2:$D$497)</f>
        <v>A08AV1T</v>
      </c>
      <c r="E349" s="17" t="str">
        <f>LOOKUP(D349,[1]DATOS!$A$502:$A$884,[1]DATOS!$B$502:$B$884)</f>
        <v>S/I</v>
      </c>
      <c r="F349" s="27">
        <v>200.40600000000001</v>
      </c>
      <c r="G349" s="27"/>
      <c r="H349" s="30">
        <v>45486</v>
      </c>
      <c r="I349" s="17" t="str">
        <f>LOOKUP(C349,[1]DATOS!$C$2:$C$497,[1]DATOS!$F$2:$F$497)</f>
        <v>ANDES</v>
      </c>
      <c r="J349" s="17" t="str">
        <f>LOOKUP(C349,[1]DATOS!$C$2:$C$497,[1]DATOS!$G$2:$G$497)</f>
        <v>LA FRIA</v>
      </c>
      <c r="K349" s="31" t="s">
        <v>42</v>
      </c>
    </row>
    <row r="350" spans="1:11" s="25" customFormat="1" ht="32.450000000000003" customHeight="1">
      <c r="A350" s="18">
        <v>36</v>
      </c>
      <c r="B350" s="17" t="str">
        <f>LOOKUP(C350,[1]DATOS!$C$2:$C$497,[1]DATOS!$B$2:$B$497)</f>
        <v xml:space="preserve">    JOSE ALEXANDER CACERES</v>
      </c>
      <c r="C350" s="20">
        <v>8101959</v>
      </c>
      <c r="D350" s="17" t="str">
        <f>LOOKUP(C350,[1]DATOS!$C$2:$C$497,[1]DATOS!$D$2:$D$497)</f>
        <v>A16DR9K</v>
      </c>
      <c r="E350" s="17" t="str">
        <f>LOOKUP(D350,[1]DATOS!$A$502:$A$884,[1]DATOS!$B$502:$B$884)</f>
        <v>S/I</v>
      </c>
      <c r="F350" s="27">
        <v>200.142</v>
      </c>
      <c r="G350" s="27"/>
      <c r="H350" s="30">
        <v>45486</v>
      </c>
      <c r="I350" s="17" t="str">
        <f>LOOKUP(C350,[1]DATOS!$C$2:$C$497,[1]DATOS!$F$2:$F$497)</f>
        <v>ANDES</v>
      </c>
      <c r="J350" s="17" t="str">
        <f>LOOKUP(C350,[1]DATOS!$C$2:$C$497,[1]DATOS!$G$2:$G$497)</f>
        <v>LA FRIA</v>
      </c>
      <c r="K350" s="31" t="s">
        <v>42</v>
      </c>
    </row>
    <row r="351" spans="1:11" s="25" customFormat="1" ht="32.450000000000003" customHeight="1">
      <c r="A351" s="18">
        <v>37</v>
      </c>
      <c r="B351" s="17" t="str">
        <f>LOOKUP(C351,[1]DATOS!$C$2:$C$497,[1]DATOS!$B$2:$B$497)</f>
        <v>JESUS ARMANDO GIL</v>
      </c>
      <c r="C351" s="20">
        <v>10851206</v>
      </c>
      <c r="D351" s="17" t="str">
        <f>LOOKUP(C351,[1]DATOS!$C$2:$C$497,[1]DATOS!$D$2:$D$497)</f>
        <v>A24DT2V</v>
      </c>
      <c r="E351" s="17" t="str">
        <f>LOOKUP(D351,[1]DATOS!$A$502:$A$884,[1]DATOS!$B$502:$B$884)</f>
        <v>S/I</v>
      </c>
      <c r="F351" s="27">
        <v>200.74</v>
      </c>
      <c r="G351" s="27"/>
      <c r="H351" s="30">
        <v>45487</v>
      </c>
      <c r="I351" s="17" t="str">
        <f>LOOKUP(C351,[1]DATOS!$C$2:$C$497,[1]DATOS!$F$2:$F$497)</f>
        <v>ANDES</v>
      </c>
      <c r="J351" s="17" t="str">
        <f>LOOKUP(C351,[1]DATOS!$C$2:$C$497,[1]DATOS!$G$2:$G$497)</f>
        <v>SAN CRISTOBAL</v>
      </c>
      <c r="K351" s="31" t="s">
        <v>42</v>
      </c>
    </row>
    <row r="352" spans="1:11" s="25" customFormat="1" ht="32.450000000000003" customHeight="1">
      <c r="A352" s="18">
        <v>38</v>
      </c>
      <c r="B352" s="17" t="str">
        <f>LOOKUP(C352,[1]DATOS!$C$2:$C$497,[1]DATOS!$B$2:$B$497)</f>
        <v xml:space="preserve">  GERARDO PORRAS</v>
      </c>
      <c r="C352" s="20">
        <v>9349496</v>
      </c>
      <c r="D352" s="17" t="str">
        <f>LOOKUP(C352,[1]DATOS!$C$2:$C$497,[1]DATOS!$D$2:$D$497)</f>
        <v>DA761723</v>
      </c>
      <c r="E352" s="17" t="str">
        <f>LOOKUP(D352,[1]DATOS!$A$502:$A$884,[1]DATOS!$B$502:$B$884)</f>
        <v>600 LT</v>
      </c>
      <c r="F352" s="27">
        <v>300.82</v>
      </c>
      <c r="G352" s="27"/>
      <c r="H352" s="30">
        <v>45487</v>
      </c>
      <c r="I352" s="17" t="str">
        <f>LOOKUP(C352,[1]DATOS!$C$2:$C$497,[1]DATOS!$F$2:$F$497)</f>
        <v>ANDES</v>
      </c>
      <c r="J352" s="17" t="str">
        <f>LOOKUP(C352,[1]DATOS!$C$2:$C$497,[1]DATOS!$G$2:$G$497)</f>
        <v>LA FRIA</v>
      </c>
      <c r="K352" s="31" t="s">
        <v>43</v>
      </c>
    </row>
    <row r="353" spans="1:11" s="25" customFormat="1" ht="32.450000000000003" customHeight="1">
      <c r="A353" s="18">
        <v>39</v>
      </c>
      <c r="B353" s="17" t="str">
        <f>LOOKUP(C353,[1]DATOS!$C$2:$C$497,[1]DATOS!$B$2:$B$497)</f>
        <v>JOSE OREFRECHI</v>
      </c>
      <c r="C353" s="20">
        <v>12619136</v>
      </c>
      <c r="D353" s="17" t="str">
        <f>LOOKUP(C353,[1]DATOS!$C$2:$C$497,[1]DATOS!$D$2:$D$497)</f>
        <v>PT501958</v>
      </c>
      <c r="E353" s="17" t="str">
        <f>LOOKUP(D353,[1]DATOS!$A$502:$A$884,[1]DATOS!$B$502:$B$884)</f>
        <v>S/I</v>
      </c>
      <c r="F353" s="27">
        <v>400.94799999999998</v>
      </c>
      <c r="G353" s="27"/>
      <c r="H353" s="30">
        <v>45487</v>
      </c>
      <c r="I353" s="17" t="str">
        <f>LOOKUP(C353,[1]DATOS!$C$2:$C$497,[1]DATOS!$F$2:$F$497)</f>
        <v>OCCIDENTE</v>
      </c>
      <c r="J353" s="17" t="str">
        <f>LOOKUP(C353,[1]DATOS!$C$2:$C$497,[1]DATOS!$G$2:$G$497)</f>
        <v>MARACAIBO</v>
      </c>
      <c r="K353" s="31" t="s">
        <v>39</v>
      </c>
    </row>
    <row r="354" spans="1:11" s="25" customFormat="1" ht="32.450000000000003" customHeight="1">
      <c r="A354" s="18">
        <v>40</v>
      </c>
      <c r="B354" s="17" t="str">
        <f>LOOKUP(C354,[1]DATOS!$C$2:$C$497,[1]DATOS!$B$2:$B$497)</f>
        <v>JORGE LABARCA</v>
      </c>
      <c r="C354" s="20">
        <v>13243960</v>
      </c>
      <c r="D354" s="17" t="str">
        <f>LOOKUP(C354,[1]DATOS!$C$2:$C$497,[1]DATOS!$D$2:$D$497)</f>
        <v>PT501957</v>
      </c>
      <c r="E354" s="17" t="str">
        <f>LOOKUP(D354,[1]DATOS!$A$502:$A$884,[1]DATOS!$B$502:$B$884)</f>
        <v>S/I</v>
      </c>
      <c r="F354" s="27">
        <v>250.31399999999999</v>
      </c>
      <c r="G354" s="27"/>
      <c r="H354" s="30">
        <v>45487</v>
      </c>
      <c r="I354" s="17" t="str">
        <f>LOOKUP(C354,[1]DATOS!$C$2:$C$497,[1]DATOS!$F$2:$F$497)</f>
        <v>OCCIDENTE</v>
      </c>
      <c r="J354" s="17" t="str">
        <f>LOOKUP(C354,[1]DATOS!$C$2:$C$497,[1]DATOS!$G$2:$G$497)</f>
        <v>MARACAIBO</v>
      </c>
      <c r="K354" s="31" t="s">
        <v>34</v>
      </c>
    </row>
    <row r="355" spans="1:11" s="25" customFormat="1" ht="32.450000000000003" customHeight="1">
      <c r="A355" s="18">
        <v>41</v>
      </c>
      <c r="B355" s="17" t="str">
        <f>LOOKUP(C355,[1]DATOS!$C$2:$C$497,[1]DATOS!$B$2:$B$497)</f>
        <v>LEONEL ARIAS</v>
      </c>
      <c r="C355" s="20">
        <v>7690317</v>
      </c>
      <c r="D355" s="17" t="str">
        <f>LOOKUP(C355,[1]DATOS!$C$2:$C$497,[1]DATOS!$D$2:$D$497)</f>
        <v>NS000498</v>
      </c>
      <c r="E355" s="17" t="str">
        <f>LOOKUP(D355,[1]DATOS!$A$502:$A$884,[1]DATOS!$B$502:$B$884)</f>
        <v>S/I</v>
      </c>
      <c r="F355" s="27">
        <v>190.58699999999999</v>
      </c>
      <c r="G355" s="27"/>
      <c r="H355" s="30">
        <v>45487</v>
      </c>
      <c r="I355" s="17" t="str">
        <f>LOOKUP(C355,[1]DATOS!$C$2:$C$497,[1]DATOS!$F$2:$F$497)</f>
        <v>OCCIDENTE</v>
      </c>
      <c r="J355" s="17" t="str">
        <f>LOOKUP(C355,[1]DATOS!$C$2:$C$497,[1]DATOS!$G$2:$G$497)</f>
        <v>MARACAIBO</v>
      </c>
      <c r="K355" s="31" t="s">
        <v>36</v>
      </c>
    </row>
    <row r="356" spans="1:11" s="25" customFormat="1" ht="32.450000000000003" customHeight="1">
      <c r="A356" s="18">
        <v>42</v>
      </c>
      <c r="B356" s="17" t="str">
        <f>LOOKUP(C356,[1]DATOS!$C$2:$C$497,[1]DATOS!$B$2:$B$497)</f>
        <v>JORGE RANGEL</v>
      </c>
      <c r="C356" s="20">
        <v>12467609</v>
      </c>
      <c r="D356" s="17" t="str">
        <f>LOOKUP(C356,[1]DATOS!$C$2:$C$497,[1]DATOS!$D$2:$D$497)</f>
        <v>A25DT8V</v>
      </c>
      <c r="E356" s="17" t="str">
        <f>LOOKUP(D356,[1]DATOS!$A$502:$A$884,[1]DATOS!$B$502:$B$884)</f>
        <v>S/I</v>
      </c>
      <c r="F356" s="27">
        <v>200.56</v>
      </c>
      <c r="G356" s="27"/>
      <c r="H356" s="30">
        <v>45487</v>
      </c>
      <c r="I356" s="17" t="str">
        <f>LOOKUP(C356,[1]DATOS!$C$2:$C$497,[1]DATOS!$F$2:$F$497)</f>
        <v>OCCIDENTE</v>
      </c>
      <c r="J356" s="17" t="str">
        <f>LOOKUP(C356,[1]DATOS!$C$2:$C$497,[1]DATOS!$G$2:$G$497)</f>
        <v>MARACAIBO</v>
      </c>
      <c r="K356" s="31" t="s">
        <v>36</v>
      </c>
    </row>
    <row r="357" spans="1:11" s="25" customFormat="1" ht="32.450000000000003" customHeight="1">
      <c r="A357" s="18">
        <v>43</v>
      </c>
      <c r="B357" s="17" t="str">
        <f>LOOKUP(C357,[1]DATOS!$C$2:$C$497,[1]DATOS!$B$2:$B$497)</f>
        <v>GUSTAVO GALVIS</v>
      </c>
      <c r="C357" s="20">
        <v>5803314</v>
      </c>
      <c r="D357" s="17" t="s">
        <v>91</v>
      </c>
      <c r="E357" s="17" t="str">
        <f>LOOKUP(D357,[1]DATOS!$A$502:$A$884,[1]DATOS!$B$502:$B$884)</f>
        <v>S/I</v>
      </c>
      <c r="F357" s="27">
        <v>198.18299999999999</v>
      </c>
      <c r="G357" s="27"/>
      <c r="H357" s="30">
        <v>45487</v>
      </c>
      <c r="I357" s="17" t="str">
        <f>LOOKUP(C357,[1]DATOS!$C$2:$C$497,[1]DATOS!$F$2:$F$497)</f>
        <v>OCCIDENTE</v>
      </c>
      <c r="J357" s="17" t="str">
        <f>LOOKUP(C357,[1]DATOS!$C$2:$C$497,[1]DATOS!$G$2:$G$497)</f>
        <v>MARACAIBO</v>
      </c>
      <c r="K357" s="31" t="s">
        <v>36</v>
      </c>
    </row>
    <row r="358" spans="1:11" s="25" customFormat="1" ht="32.450000000000003" customHeight="1">
      <c r="A358" s="18">
        <v>44</v>
      </c>
      <c r="B358" s="17" t="str">
        <f>LOOKUP(C358,[1]DATOS!$C$2:$C$497,[1]DATOS!$B$2:$B$497)</f>
        <v>JUAN ZAMBRANO</v>
      </c>
      <c r="C358" s="20">
        <v>7828311</v>
      </c>
      <c r="D358" s="17" t="str">
        <f>LOOKUP(C358,[1]DATOS!$C$2:$C$497,[1]DATOS!$D$2:$D$497)</f>
        <v>A16DRK1</v>
      </c>
      <c r="E358" s="17" t="str">
        <f>LOOKUP(D358,[1]DATOS!$A$502:$A$884,[1]DATOS!$B$502:$B$884)</f>
        <v>S/I</v>
      </c>
      <c r="F358" s="27">
        <v>300.52100000000002</v>
      </c>
      <c r="G358" s="27"/>
      <c r="H358" s="30">
        <v>45487</v>
      </c>
      <c r="I358" s="17" t="str">
        <f>LOOKUP(C358,[1]DATOS!$C$2:$C$497,[1]DATOS!$F$2:$F$497)</f>
        <v>OCCIDENTE</v>
      </c>
      <c r="J358" s="17" t="str">
        <f>LOOKUP(C358,[1]DATOS!$C$2:$C$497,[1]DATOS!$G$2:$G$497)</f>
        <v>VALERA</v>
      </c>
      <c r="K358" s="31" t="s">
        <v>45</v>
      </c>
    </row>
    <row r="359" spans="1:11" s="25" customFormat="1" ht="32.450000000000003" customHeight="1">
      <c r="A359" s="18">
        <v>45</v>
      </c>
      <c r="B359" s="17" t="str">
        <f>LOOKUP(C359,[1]DATOS!$C$2:$C$497,[1]DATOS!$B$2:$B$497)</f>
        <v>MARCOS BAES</v>
      </c>
      <c r="C359" s="20">
        <v>11718542</v>
      </c>
      <c r="D359" s="17" t="str">
        <f>LOOKUP(C359,[1]DATOS!$C$2:$C$497,[1]DATOS!$D$2:$D$497)</f>
        <v>DA761290</v>
      </c>
      <c r="E359" s="17" t="str">
        <f>LOOKUP(D359,[1]DATOS!$A$502:$A$884,[1]DATOS!$B$502:$B$884)</f>
        <v>600 LT</v>
      </c>
      <c r="F359" s="27">
        <v>300.74299999999999</v>
      </c>
      <c r="G359" s="27"/>
      <c r="H359" s="30">
        <v>45487</v>
      </c>
      <c r="I359" s="17" t="str">
        <f>LOOKUP(C359,[1]DATOS!$C$2:$C$497,[1]DATOS!$F$2:$F$497)</f>
        <v>OCCIDENTE</v>
      </c>
      <c r="J359" s="17" t="str">
        <f>LOOKUP(C359,[1]DATOS!$C$2:$C$497,[1]DATOS!$G$2:$G$497)</f>
        <v>MARACAIBO</v>
      </c>
      <c r="K359" s="31" t="s">
        <v>41</v>
      </c>
    </row>
    <row r="360" spans="1:11" s="25" customFormat="1" ht="32.450000000000003" customHeight="1">
      <c r="A360" s="18">
        <v>46</v>
      </c>
      <c r="B360" s="17" t="str">
        <f>LOOKUP(C360,[1]DATOS!$C$2:$C$497,[1]DATOS!$B$2:$B$497)</f>
        <v>JOSE CONTRERAS</v>
      </c>
      <c r="C360" s="20">
        <v>9741595</v>
      </c>
      <c r="D360" s="17" t="str">
        <f>LOOKUP(C360,[1]DATOS!$C$2:$C$497,[1]DATOS!$D$2:$D$497)</f>
        <v>A70EE3G</v>
      </c>
      <c r="E360" s="17" t="str">
        <f>LOOKUP(D360,[1]DATOS!$A$502:$A$884,[1]DATOS!$B$502:$B$884)</f>
        <v>S/I</v>
      </c>
      <c r="F360" s="27">
        <v>400.19200000000001</v>
      </c>
      <c r="G360" s="27"/>
      <c r="H360" s="30">
        <v>45487</v>
      </c>
      <c r="I360" s="17" t="str">
        <f>LOOKUP(C360,[1]DATOS!$C$2:$C$497,[1]DATOS!$F$2:$F$497)</f>
        <v>OCCIDENTE</v>
      </c>
      <c r="J360" s="17" t="str">
        <f>LOOKUP(C360,[1]DATOS!$C$2:$C$497,[1]DATOS!$G$2:$G$497)</f>
        <v>MARACAIBO</v>
      </c>
      <c r="K360" s="31" t="s">
        <v>39</v>
      </c>
    </row>
    <row r="361" spans="1:11" s="25" customFormat="1" ht="32.450000000000003" customHeight="1">
      <c r="A361" s="18">
        <v>47</v>
      </c>
      <c r="B361" s="17" t="str">
        <f>LOOKUP(C361,[1]DATOS!$C$2:$C$497,[1]DATOS!$B$2:$B$497)</f>
        <v>EDIS SANCHEZ</v>
      </c>
      <c r="C361" s="20">
        <v>11472346</v>
      </c>
      <c r="D361" s="17" t="str">
        <f>LOOKUP(C361,[1]DATOS!$C$2:$C$497,[1]DATOS!$D$2:$D$497)</f>
        <v>A47EB5P</v>
      </c>
      <c r="E361" s="17" t="str">
        <f>LOOKUP(D361,[1]DATOS!$A$502:$A$884,[1]DATOS!$B$502:$B$884)</f>
        <v>S/I</v>
      </c>
      <c r="F361" s="27">
        <v>450.76100000000002</v>
      </c>
      <c r="G361" s="27"/>
      <c r="H361" s="30">
        <v>45487</v>
      </c>
      <c r="I361" s="17" t="str">
        <f>LOOKUP(C361,[1]DATOS!$C$2:$C$497,[1]DATOS!$F$2:$F$497)</f>
        <v>OCCIDENTE</v>
      </c>
      <c r="J361" s="17" t="str">
        <f>LOOKUP(C361,[1]DATOS!$C$2:$C$497,[1]DATOS!$G$2:$G$497)</f>
        <v>MARACAIBO</v>
      </c>
      <c r="K361" s="31" t="s">
        <v>43</v>
      </c>
    </row>
    <row r="362" spans="1:11" s="25" customFormat="1" ht="32.450000000000003" customHeight="1">
      <c r="A362" s="18">
        <v>48</v>
      </c>
      <c r="B362" s="17" t="str">
        <f>LOOKUP(C362,[1]DATOS!$C$2:$C$497,[1]DATOS!$B$2:$B$497)</f>
        <v>ALVARO CHAVEZ</v>
      </c>
      <c r="C362" s="20">
        <v>13512964</v>
      </c>
      <c r="D362" s="17" t="str">
        <f>LOOKUP(C362,[1]DATOS!$C$2:$C$497,[1]DATOS!$D$2:$D$497)</f>
        <v>DA761657</v>
      </c>
      <c r="E362" s="17" t="str">
        <f>LOOKUP(D362,[1]DATOS!$A$502:$A$884,[1]DATOS!$B$502:$B$884)</f>
        <v>600 LT</v>
      </c>
      <c r="F362" s="27">
        <v>250.291</v>
      </c>
      <c r="G362" s="27"/>
      <c r="H362" s="30">
        <v>45487</v>
      </c>
      <c r="I362" s="17" t="str">
        <f>LOOKUP(C362,[1]DATOS!$C$2:$C$497,[1]DATOS!$F$2:$F$497)</f>
        <v>OCCIDENTE</v>
      </c>
      <c r="J362" s="17" t="str">
        <f>LOOKUP(C362,[1]DATOS!$C$2:$C$497,[1]DATOS!$G$2:$G$497)</f>
        <v>MARACAIBO</v>
      </c>
      <c r="K362" s="31" t="s">
        <v>44</v>
      </c>
    </row>
    <row r="363" spans="1:11" s="25" customFormat="1" ht="32.450000000000003" customHeight="1">
      <c r="A363" s="18">
        <v>49</v>
      </c>
      <c r="B363" s="17" t="str">
        <f>LOOKUP(C363,[1]DATOS!$C$2:$C$497,[1]DATOS!$B$2:$B$497)</f>
        <v>LENIE MORILLO</v>
      </c>
      <c r="C363" s="20">
        <v>11454658</v>
      </c>
      <c r="D363" s="17" t="str">
        <f>LOOKUP(C363,[1]DATOS!$C$2:$C$497,[1]DATOS!$D$2:$D$497)</f>
        <v>A26DT1V</v>
      </c>
      <c r="E363" s="17" t="str">
        <f>LOOKUP(D363,[1]DATOS!$A$502:$A$884,[1]DATOS!$B$502:$B$884)</f>
        <v>S/I</v>
      </c>
      <c r="F363" s="27">
        <v>400.226</v>
      </c>
      <c r="G363" s="27"/>
      <c r="H363" s="30">
        <v>45487</v>
      </c>
      <c r="I363" s="17" t="str">
        <f>LOOKUP(C363,[1]DATOS!$C$2:$C$497,[1]DATOS!$F$2:$F$497)</f>
        <v>OCCIDENTE</v>
      </c>
      <c r="J363" s="17" t="str">
        <f>LOOKUP(C363,[1]DATOS!$C$2:$C$497,[1]DATOS!$G$2:$G$497)</f>
        <v>MARACAIBO</v>
      </c>
      <c r="K363" s="31" t="s">
        <v>39</v>
      </c>
    </row>
    <row r="364" spans="1:11" s="25" customFormat="1" ht="32.450000000000003" customHeight="1">
      <c r="A364" s="18">
        <v>50</v>
      </c>
      <c r="B364" s="17" t="str">
        <f>LOOKUP(C364,[1]DATOS!$C$2:$C$497,[1]DATOS!$B$2:$B$497)</f>
        <v>NING ORTEGA</v>
      </c>
      <c r="C364" s="20">
        <v>18831887</v>
      </c>
      <c r="D364" s="17" t="s">
        <v>73</v>
      </c>
      <c r="E364" s="17" t="str">
        <f>LOOKUP(D364,[1]DATOS!$A$502:$A$884,[1]DATOS!$B$502:$B$884)</f>
        <v>600 LT</v>
      </c>
      <c r="F364" s="27">
        <v>400.26499999999999</v>
      </c>
      <c r="G364" s="27"/>
      <c r="H364" s="30">
        <v>45487</v>
      </c>
      <c r="I364" s="17" t="str">
        <f>LOOKUP(C364,[1]DATOS!$C$2:$C$497,[1]DATOS!$F$2:$F$497)</f>
        <v>OCCIDENTE</v>
      </c>
      <c r="J364" s="17" t="str">
        <f>LOOKUP(C364,[1]DATOS!$C$2:$C$497,[1]DATOS!$G$2:$G$497)</f>
        <v>MARACAIBO</v>
      </c>
      <c r="K364" s="31" t="s">
        <v>39</v>
      </c>
    </row>
    <row r="365" spans="1:11" s="25" customFormat="1" ht="32.450000000000003" customHeight="1">
      <c r="A365" s="18">
        <v>51</v>
      </c>
      <c r="B365" s="17" t="str">
        <f>LOOKUP(C365,[1]DATOS!$C$2:$C$497,[1]DATOS!$B$2:$B$497)</f>
        <v>ENDER FERNANDEZ</v>
      </c>
      <c r="C365" s="20">
        <v>7627146</v>
      </c>
      <c r="D365" s="17" t="str">
        <f>LOOKUP(C365,[1]DATOS!$C$2:$C$497,[1]DATOS!$D$2:$D$497)</f>
        <v>NS000484</v>
      </c>
      <c r="E365" s="17" t="str">
        <f>LOOKUP(D365,[1]DATOS!$A$502:$A$884,[1]DATOS!$B$502:$B$884)</f>
        <v>S/I</v>
      </c>
      <c r="F365" s="27">
        <v>110.836</v>
      </c>
      <c r="G365" s="27"/>
      <c r="H365" s="30">
        <v>45487</v>
      </c>
      <c r="I365" s="17" t="str">
        <f>LOOKUP(C365,[1]DATOS!$C$2:$C$497,[1]DATOS!$F$2:$F$497)</f>
        <v>OCCIDENTE</v>
      </c>
      <c r="J365" s="17" t="str">
        <f>LOOKUP(C365,[1]DATOS!$C$2:$C$497,[1]DATOS!$G$2:$G$497)</f>
        <v>MARACAIBO</v>
      </c>
      <c r="K365" s="31" t="s">
        <v>36</v>
      </c>
    </row>
    <row r="366" spans="1:11" s="25" customFormat="1" ht="32.450000000000003" customHeight="1">
      <c r="A366" s="18">
        <v>52</v>
      </c>
      <c r="B366" s="17" t="str">
        <f>LOOKUP(C366,[1]DATOS!$C$2:$C$497,[1]DATOS!$B$2:$B$497)</f>
        <v xml:space="preserve">GUTIERREZ JAVIER </v>
      </c>
      <c r="C366" s="20">
        <v>15808424</v>
      </c>
      <c r="D366" s="17" t="str">
        <f>LOOKUP(C366,[1]DATOS!$C$2:$C$497,[1]DATOS!$D$2:$D$497)</f>
        <v>A38EE0G</v>
      </c>
      <c r="E366" s="17" t="str">
        <f>LOOKUP(D366,[1]DATOS!$A$502:$A$884,[1]DATOS!$B$502:$B$884)</f>
        <v>S/I</v>
      </c>
      <c r="F366" s="27">
        <v>200.05199999999999</v>
      </c>
      <c r="G366" s="27"/>
      <c r="H366" s="30">
        <v>45487</v>
      </c>
      <c r="I366" s="17" t="str">
        <f>LOOKUP(C366,[1]DATOS!$C$2:$C$497,[1]DATOS!$F$2:$F$497)</f>
        <v>OCCIDENTE</v>
      </c>
      <c r="J366" s="17" t="str">
        <f>LOOKUP(C366,[1]DATOS!$C$2:$C$497,[1]DATOS!$G$2:$G$497)</f>
        <v>VALERA</v>
      </c>
      <c r="K366" s="31" t="s">
        <v>45</v>
      </c>
    </row>
    <row r="367" spans="1:11" s="25" customFormat="1" ht="32.450000000000003" customHeight="1">
      <c r="A367" s="18">
        <v>53</v>
      </c>
      <c r="B367" s="17" t="str">
        <f>LOOKUP(C367,[1]DATOS!$C$2:$C$497,[1]DATOS!$B$2:$B$497)</f>
        <v>JOSE GONZALES</v>
      </c>
      <c r="C367" s="20">
        <v>10602572</v>
      </c>
      <c r="D367" s="17" t="str">
        <f>LOOKUP(C367,[1]DATOS!$C$2:$C$497,[1]DATOS!$D$2:$D$497)</f>
        <v>DA753559</v>
      </c>
      <c r="E367" s="17" t="str">
        <f>LOOKUP(D367,[1]DATOS!$A$502:$A$884,[1]DATOS!$B$502:$B$884)</f>
        <v>600 LT</v>
      </c>
      <c r="F367" s="27">
        <v>250.08600000000001</v>
      </c>
      <c r="G367" s="27"/>
      <c r="H367" s="30">
        <v>45487</v>
      </c>
      <c r="I367" s="17" t="str">
        <f>LOOKUP(C367,[1]DATOS!$C$2:$C$497,[1]DATOS!$F$2:$F$497)</f>
        <v>OCCIDENTE</v>
      </c>
      <c r="J367" s="17" t="str">
        <f>LOOKUP(C367,[1]DATOS!$C$2:$C$497,[1]DATOS!$G$2:$G$497)</f>
        <v>MARACAIBO</v>
      </c>
      <c r="K367" s="31" t="s">
        <v>44</v>
      </c>
    </row>
    <row r="368" spans="1:11" s="25" customFormat="1" ht="32.450000000000003" customHeight="1">
      <c r="A368" s="18">
        <v>54</v>
      </c>
      <c r="B368" s="17" t="str">
        <f>LOOKUP(C368,[1]DATOS!$C$2:$C$497,[1]DATOS!$B$2:$B$497)</f>
        <v>NESTOR MONTILLA</v>
      </c>
      <c r="C368" s="20">
        <v>10314969</v>
      </c>
      <c r="D368" s="17" t="str">
        <f>LOOKUP(C368,[1]DATOS!$C$2:$C$497,[1]DATOS!$D$2:$D$497)</f>
        <v>A71EE6G</v>
      </c>
      <c r="E368" s="17" t="str">
        <f>LOOKUP(D368,[1]DATOS!$A$502:$A$884,[1]DATOS!$B$502:$B$884)</f>
        <v>S/I</v>
      </c>
      <c r="F368" s="27">
        <v>201.02099999999999</v>
      </c>
      <c r="G368" s="27"/>
      <c r="H368" s="30">
        <v>45487</v>
      </c>
      <c r="I368" s="17" t="str">
        <f>LOOKUP(C368,[1]DATOS!$C$2:$C$497,[1]DATOS!$F$2:$F$497)</f>
        <v>OCCIDENTE</v>
      </c>
      <c r="J368" s="17" t="str">
        <f>LOOKUP(C368,[1]DATOS!$C$2:$C$497,[1]DATOS!$G$2:$G$497)</f>
        <v>VALERA</v>
      </c>
      <c r="K368" s="31" t="s">
        <v>45</v>
      </c>
    </row>
    <row r="369" spans="1:11" s="25" customFormat="1" ht="32.450000000000003" customHeight="1">
      <c r="A369" s="18">
        <v>55</v>
      </c>
      <c r="B369" s="17" t="str">
        <f>LOOKUP(C369,[1]DATOS!$C$2:$C$497,[1]DATOS!$B$2:$B$497)</f>
        <v xml:space="preserve">  WILLIAM PEREIRA</v>
      </c>
      <c r="C369" s="20">
        <v>13588063</v>
      </c>
      <c r="D369" s="17" t="str">
        <f>LOOKUP(C369,[1]DATOS!$C$2:$C$497,[1]DATOS!$D$2:$D$497)</f>
        <v>DA754126</v>
      </c>
      <c r="E369" s="17" t="str">
        <f>LOOKUP(D369,[1]DATOS!$A$502:$A$884,[1]DATOS!$B$502:$B$884)</f>
        <v>600 LT</v>
      </c>
      <c r="F369" s="27">
        <v>200.63900000000001</v>
      </c>
      <c r="G369" s="27"/>
      <c r="H369" s="30">
        <v>45487</v>
      </c>
      <c r="I369" s="17" t="str">
        <f>LOOKUP(C369,[1]DATOS!$C$2:$C$497,[1]DATOS!$F$2:$F$497)</f>
        <v>ANDES</v>
      </c>
      <c r="J369" s="17" t="str">
        <f>LOOKUP(C369,[1]DATOS!$C$2:$C$497,[1]DATOS!$G$2:$G$497)</f>
        <v>SAN CRISTOBAL</v>
      </c>
      <c r="K369" s="31" t="s">
        <v>42</v>
      </c>
    </row>
    <row r="370" spans="1:11" s="25" customFormat="1" ht="32.450000000000003" customHeight="1">
      <c r="A370" s="18">
        <v>56</v>
      </c>
      <c r="B370" s="17" t="str">
        <f>LOOKUP(C370,[1]DATOS!$C$2:$C$497,[1]DATOS!$B$2:$B$497)</f>
        <v xml:space="preserve">UMBRIA JUAN MIGUEL </v>
      </c>
      <c r="C370" s="20">
        <v>12044764</v>
      </c>
      <c r="D370" s="17" t="str">
        <f>LOOKUP(C370,[1]DATOS!$C$2:$C$497,[1]DATOS!$D$2:$D$497)</f>
        <v>NA017023</v>
      </c>
      <c r="E370" s="17" t="str">
        <f>LOOKUP(D370,[1]DATOS!$A$502:$A$884,[1]DATOS!$B$502:$B$884)</f>
        <v>S/I</v>
      </c>
      <c r="F370" s="27">
        <v>200.17400000000001</v>
      </c>
      <c r="G370" s="27"/>
      <c r="H370" s="30">
        <v>45487</v>
      </c>
      <c r="I370" s="17" t="str">
        <f>LOOKUP(C370,[1]DATOS!$C$2:$C$497,[1]DATOS!$F$2:$F$497)</f>
        <v>OCCIDENTE</v>
      </c>
      <c r="J370" s="17" t="str">
        <f>LOOKUP(C370,[1]DATOS!$C$2:$C$497,[1]DATOS!$G$2:$G$497)</f>
        <v>VALERA</v>
      </c>
      <c r="K370" s="31" t="s">
        <v>45</v>
      </c>
    </row>
    <row r="371" spans="1:11" s="25" customFormat="1" ht="32.450000000000003" customHeight="1">
      <c r="A371" s="18">
        <v>57</v>
      </c>
      <c r="B371" s="17" t="str">
        <f>LOOKUP(C371,[1]DATOS!$C$2:$C$497,[1]DATOS!$B$2:$B$497)</f>
        <v>DIXON GARCIA</v>
      </c>
      <c r="C371" s="20">
        <v>18625534</v>
      </c>
      <c r="D371" s="17" t="str">
        <f>LOOKUP(C371,[1]DATOS!$C$2:$C$497,[1]DATOS!$D$2:$D$497)</f>
        <v>PT501962</v>
      </c>
      <c r="E371" s="17" t="str">
        <f>LOOKUP(D371,[1]DATOS!$A$502:$A$884,[1]DATOS!$B$502:$B$884)</f>
        <v>S/I</v>
      </c>
      <c r="F371" s="27">
        <v>400.74900000000002</v>
      </c>
      <c r="G371" s="27"/>
      <c r="H371" s="30">
        <v>45487</v>
      </c>
      <c r="I371" s="17" t="str">
        <f>LOOKUP(C371,[1]DATOS!$C$2:$C$497,[1]DATOS!$F$2:$F$497)</f>
        <v>OCCIDENTE</v>
      </c>
      <c r="J371" s="17" t="str">
        <f>LOOKUP(C371,[1]DATOS!$C$2:$C$497,[1]DATOS!$G$2:$G$497)</f>
        <v>MARACAIBO</v>
      </c>
      <c r="K371" s="31" t="s">
        <v>39</v>
      </c>
    </row>
    <row r="372" spans="1:11" s="25" customFormat="1" ht="32.450000000000003" customHeight="1">
      <c r="A372" s="18">
        <v>58</v>
      </c>
      <c r="B372" s="17" t="str">
        <f>LOOKUP(C372,[1]DATOS!$C$2:$C$497,[1]DATOS!$B$2:$B$497)</f>
        <v>DOMINGO DELGADO</v>
      </c>
      <c r="C372" s="20">
        <v>14835346</v>
      </c>
      <c r="D372" s="17" t="str">
        <f>LOOKUP(C372,[1]DATOS!$C$2:$C$497,[1]DATOS!$D$2:$D$497)</f>
        <v>A71EE3G</v>
      </c>
      <c r="E372" s="17" t="str">
        <f>LOOKUP(D372,[1]DATOS!$A$502:$A$884,[1]DATOS!$B$502:$B$884)</f>
        <v>S/I</v>
      </c>
      <c r="F372" s="27">
        <v>300.41000000000003</v>
      </c>
      <c r="G372" s="27"/>
      <c r="H372" s="30">
        <v>45487</v>
      </c>
      <c r="I372" s="17" t="str">
        <f>LOOKUP(C372,[1]DATOS!$C$2:$C$497,[1]DATOS!$F$2:$F$497)</f>
        <v>OCCIDENTE</v>
      </c>
      <c r="J372" s="17" t="str">
        <f>LOOKUP(C372,[1]DATOS!$C$2:$C$497,[1]DATOS!$G$2:$G$497)</f>
        <v>VALERA</v>
      </c>
      <c r="K372" s="31" t="s">
        <v>46</v>
      </c>
    </row>
    <row r="373" spans="1:11" s="25" customFormat="1" ht="32.450000000000003" customHeight="1">
      <c r="A373" s="18">
        <v>59</v>
      </c>
      <c r="B373" s="17" t="str">
        <f>LOOKUP(C373,[1]DATOS!$C$2:$C$497,[1]DATOS!$B$2:$B$497)</f>
        <v>GAUDI CASTELLANO</v>
      </c>
      <c r="C373" s="20">
        <v>13632739</v>
      </c>
      <c r="D373" s="17" t="str">
        <f>LOOKUP(C373,[1]DATOS!$C$2:$C$497,[1]DATOS!$D$2:$D$497)</f>
        <v>A40EE1G</v>
      </c>
      <c r="E373" s="17" t="str">
        <f>LOOKUP(D373,[1]DATOS!$A$502:$A$884,[1]DATOS!$B$502:$B$884)</f>
        <v>S/I</v>
      </c>
      <c r="F373" s="27">
        <v>200.965</v>
      </c>
      <c r="G373" s="27"/>
      <c r="H373" s="30">
        <v>45487</v>
      </c>
      <c r="I373" s="17" t="str">
        <f>LOOKUP(C373,[1]DATOS!$C$2:$C$497,[1]DATOS!$F$2:$F$497)</f>
        <v>OCCIDENTE</v>
      </c>
      <c r="J373" s="17" t="str">
        <f>LOOKUP(C373,[1]DATOS!$C$2:$C$497,[1]DATOS!$G$2:$G$497)</f>
        <v>VALERA</v>
      </c>
      <c r="K373" s="27" t="s">
        <v>45</v>
      </c>
    </row>
    <row r="374" spans="1:11" s="25" customFormat="1" ht="32.450000000000003" customHeight="1">
      <c r="A374" s="18">
        <v>60</v>
      </c>
      <c r="B374" s="17" t="str">
        <f>LOOKUP(C374,[1]DATOS!$C$2:$C$497,[1]DATOS!$B$2:$B$497)</f>
        <v>FREDDY SUAREZ</v>
      </c>
      <c r="C374" s="20">
        <v>9147515</v>
      </c>
      <c r="D374" s="17" t="str">
        <f>LOOKUP(C374,[1]DATOS!$C$2:$C$497,[1]DATOS!$D$2:$D$497)</f>
        <v>DA754142</v>
      </c>
      <c r="E374" s="17" t="str">
        <f>LOOKUP(D374,[1]DATOS!$A$502:$A$884,[1]DATOS!$B$502:$B$884)</f>
        <v>600 LT</v>
      </c>
      <c r="F374" s="28">
        <v>300.74099999999999</v>
      </c>
      <c r="G374" s="28"/>
      <c r="H374" s="30">
        <v>45487</v>
      </c>
      <c r="I374" s="17" t="str">
        <f>LOOKUP(C374,[1]DATOS!$C$2:$C$497,[1]DATOS!$F$2:$F$497)</f>
        <v>ANDES</v>
      </c>
      <c r="J374" s="17" t="str">
        <f>LOOKUP(C374,[1]DATOS!$C$2:$C$497,[1]DATOS!$G$2:$G$497)</f>
        <v>LA FRIA</v>
      </c>
      <c r="K374" s="27" t="s">
        <v>43</v>
      </c>
    </row>
    <row r="375" spans="1:11" s="25" customFormat="1" ht="32.450000000000003" customHeight="1">
      <c r="A375" s="18">
        <v>61</v>
      </c>
      <c r="B375" s="17" t="str">
        <f>LOOKUP(C375,[1]DATOS!$C$2:$C$497,[1]DATOS!$B$2:$B$497)</f>
        <v>ERNESTO CARDENAS</v>
      </c>
      <c r="C375" s="20">
        <v>7772722</v>
      </c>
      <c r="D375" s="17" t="str">
        <f>LOOKUP(C375,[1]DATOS!$C$2:$C$497,[1]DATOS!$D$2:$D$497)</f>
        <v>A26DT5V</v>
      </c>
      <c r="E375" s="17" t="str">
        <f>LOOKUP(D375,[1]DATOS!$A$502:$A$884,[1]DATOS!$B$502:$B$884)</f>
        <v>S/I</v>
      </c>
      <c r="F375" s="27">
        <v>400.37400000000002</v>
      </c>
      <c r="G375" s="27"/>
      <c r="H375" s="30">
        <v>45487</v>
      </c>
      <c r="I375" s="17" t="str">
        <f>LOOKUP(C375,[1]DATOS!$C$2:$C$497,[1]DATOS!$F$2:$F$497)</f>
        <v>OCCIDENTE</v>
      </c>
      <c r="J375" s="17" t="str">
        <f>LOOKUP(C375,[1]DATOS!$C$2:$C$497,[1]DATOS!$G$2:$G$497)</f>
        <v>MARACAIBO</v>
      </c>
      <c r="K375" s="27" t="s">
        <v>39</v>
      </c>
    </row>
    <row r="376" spans="1:11" s="25" customFormat="1" ht="32.450000000000003" customHeight="1">
      <c r="A376" s="18">
        <v>62</v>
      </c>
      <c r="B376" s="17" t="str">
        <f>LOOKUP(C376,[1]DATOS!$C$2:$C$497,[1]DATOS!$B$2:$B$497)</f>
        <v>RENY BRAVO</v>
      </c>
      <c r="C376" s="20">
        <v>12305531</v>
      </c>
      <c r="D376" s="17" t="str">
        <f>LOOKUP(C376,[1]DATOS!$C$2:$C$497,[1]DATOS!$D$2:$D$497)</f>
        <v>PT501951</v>
      </c>
      <c r="E376" s="17" t="str">
        <f>LOOKUP(D376,[1]DATOS!$A$502:$A$884,[1]DATOS!$B$502:$B$884)</f>
        <v>S/I</v>
      </c>
      <c r="F376" s="27">
        <v>200.268</v>
      </c>
      <c r="G376" s="27"/>
      <c r="H376" s="30">
        <v>45487</v>
      </c>
      <c r="I376" s="17" t="str">
        <f>LOOKUP(C376,[1]DATOS!$C$2:$C$497,[1]DATOS!$F$2:$F$497)</f>
        <v>OCCIDENTE</v>
      </c>
      <c r="J376" s="17" t="str">
        <f>LOOKUP(C376,[1]DATOS!$C$2:$C$497,[1]DATOS!$G$2:$G$497)</f>
        <v>MARACAIBO</v>
      </c>
      <c r="K376" s="27" t="s">
        <v>36</v>
      </c>
    </row>
    <row r="377" spans="1:11" s="25" customFormat="1" ht="32.450000000000003" customHeight="1">
      <c r="A377" s="18">
        <v>63</v>
      </c>
      <c r="B377" s="17" t="str">
        <f>LOOKUP(C377,[1]DATOS!$C$2:$C$497,[1]DATOS!$B$2:$B$497)</f>
        <v>DAGOBERTO CASTRO</v>
      </c>
      <c r="C377" s="20">
        <v>22480541</v>
      </c>
      <c r="D377" s="17" t="str">
        <f>LOOKUP(C377,[1]DATOS!$C$2:$C$497,[1]DATOS!$D$2:$D$497)</f>
        <v>A21DT7V</v>
      </c>
      <c r="E377" s="17" t="str">
        <f>LOOKUP(D377,[1]DATOS!$A$502:$A$884,[1]DATOS!$B$502:$B$884)</f>
        <v>S/I</v>
      </c>
      <c r="F377" s="27">
        <v>200.95</v>
      </c>
      <c r="G377" s="27"/>
      <c r="H377" s="30">
        <v>45487</v>
      </c>
      <c r="I377" s="17" t="str">
        <f>LOOKUP(C377,[1]DATOS!$C$2:$C$497,[1]DATOS!$F$2:$F$497)</f>
        <v>OCCIDENTE</v>
      </c>
      <c r="J377" s="17" t="str">
        <f>LOOKUP(C377,[1]DATOS!$C$2:$C$497,[1]DATOS!$G$2:$G$497)</f>
        <v>MARACAIBO</v>
      </c>
      <c r="K377" s="31" t="s">
        <v>36</v>
      </c>
    </row>
    <row r="378" spans="1:11" s="25" customFormat="1" ht="32.450000000000003" customHeight="1">
      <c r="A378" s="18">
        <v>64</v>
      </c>
      <c r="B378" s="17" t="str">
        <f>LOOKUP(C378,[1]DATOS!$C$2:$C$497,[1]DATOS!$B$2:$B$497)</f>
        <v xml:space="preserve">  DOUGLAS RAMON ZARRAGA</v>
      </c>
      <c r="C378" s="20">
        <v>10596435</v>
      </c>
      <c r="D378" s="17" t="str">
        <f>LOOKUP(C378,[1]DATOS!$C$2:$C$497,[1]DATOS!$D$2:$D$497)</f>
        <v>A56EBAP</v>
      </c>
      <c r="E378" s="17" t="str">
        <f>LOOKUP(D378,[1]DATOS!$A$502:$A$884,[1]DATOS!$B$502:$B$884)</f>
        <v>S/I</v>
      </c>
      <c r="F378" s="27">
        <v>400.048</v>
      </c>
      <c r="G378" s="27"/>
      <c r="H378" s="30">
        <v>45487</v>
      </c>
      <c r="I378" s="17" t="str">
        <f>LOOKUP(C378,[1]DATOS!$C$2:$C$497,[1]DATOS!$F$2:$F$497)</f>
        <v>OCCIDENTE</v>
      </c>
      <c r="J378" s="17" t="str">
        <f>LOOKUP(C378,[1]DATOS!$C$2:$C$497,[1]DATOS!$G$2:$G$497)</f>
        <v>GAS COMUNAL</v>
      </c>
      <c r="K378" s="31" t="s">
        <v>50</v>
      </c>
    </row>
    <row r="379" spans="1:11" s="25" customFormat="1" ht="32.450000000000003" customHeight="1">
      <c r="A379" s="18">
        <v>65</v>
      </c>
      <c r="B379" s="17" t="str">
        <f>LOOKUP(C379,[1]DATOS!$C$2:$C$497,[1]DATOS!$B$2:$B$497)</f>
        <v>JOSE BENJAMIN MORENO</v>
      </c>
      <c r="C379" s="20">
        <v>9344998</v>
      </c>
      <c r="D379" s="17" t="str">
        <f>LOOKUP(C379,[1]DATOS!$C$2:$C$497,[1]DATOS!$D$2:$D$497)</f>
        <v>A25DT5V</v>
      </c>
      <c r="E379" s="17" t="str">
        <f>LOOKUP(D379,[1]DATOS!$A$502:$A$884,[1]DATOS!$B$502:$B$884)</f>
        <v>S/I</v>
      </c>
      <c r="F379" s="27">
        <v>300.863</v>
      </c>
      <c r="G379" s="27"/>
      <c r="H379" s="30">
        <v>45487</v>
      </c>
      <c r="I379" s="17" t="str">
        <f>LOOKUP(C379,[1]DATOS!$C$2:$C$497,[1]DATOS!$F$2:$F$497)</f>
        <v>ANDES</v>
      </c>
      <c r="J379" s="17" t="str">
        <f>LOOKUP(C379,[1]DATOS!$C$2:$C$497,[1]DATOS!$G$2:$G$497)</f>
        <v>LA FRIA</v>
      </c>
      <c r="K379" s="31" t="s">
        <v>43</v>
      </c>
    </row>
    <row r="380" spans="1:11" s="25" customFormat="1" ht="32.450000000000003" customHeight="1">
      <c r="A380" s="18">
        <v>66</v>
      </c>
      <c r="B380" s="17" t="str">
        <f>LOOKUP(C380,[1]DATOS!$C$2:$C$497,[1]DATOS!$B$2:$B$497)</f>
        <v xml:space="preserve">  DIONEL MARTINEZ</v>
      </c>
      <c r="C380" s="20">
        <v>11661524</v>
      </c>
      <c r="D380" s="17" t="str">
        <f>LOOKUP(C380,[1]DATOS!$C$2:$C$497,[1]DATOS!$D$2:$D$497)</f>
        <v>DA761244</v>
      </c>
      <c r="E380" s="17" t="str">
        <f>LOOKUP(D380,[1]DATOS!$A$502:$A$884,[1]DATOS!$B$502:$B$884)</f>
        <v>600 LT</v>
      </c>
      <c r="F380" s="27">
        <v>400.41300000000001</v>
      </c>
      <c r="G380" s="27"/>
      <c r="H380" s="30">
        <v>45488</v>
      </c>
      <c r="I380" s="17" t="str">
        <f>LOOKUP(C380,[1]DATOS!$C$2:$C$497,[1]DATOS!$F$2:$F$497)</f>
        <v>OCCIDENTE</v>
      </c>
      <c r="J380" s="17" t="str">
        <f>LOOKUP(C380,[1]DATOS!$C$2:$C$497,[1]DATOS!$G$2:$G$497)</f>
        <v>MARACAIBO</v>
      </c>
      <c r="K380" s="31" t="s">
        <v>39</v>
      </c>
    </row>
    <row r="381" spans="1:11" s="25" customFormat="1" ht="32.450000000000003" customHeight="1">
      <c r="A381" s="18">
        <v>67</v>
      </c>
      <c r="B381" s="17" t="str">
        <f>LOOKUP(C381,[1]DATOS!$C$2:$C$497,[1]DATOS!$B$2:$B$497)</f>
        <v>JOSE MIGUEL CHACON</v>
      </c>
      <c r="C381" s="20">
        <v>9222195</v>
      </c>
      <c r="D381" s="17" t="str">
        <f>LOOKUP(C381,[1]DATOS!$C$2:$C$497,[1]DATOS!$D$2:$D$497)</f>
        <v>DA745902</v>
      </c>
      <c r="E381" s="17" t="str">
        <f>LOOKUP(D381,[1]DATOS!$A$502:$A$884,[1]DATOS!$B$502:$B$884)</f>
        <v>600 LT</v>
      </c>
      <c r="F381" s="27">
        <v>200.31100000000001</v>
      </c>
      <c r="G381" s="27"/>
      <c r="H381" s="30">
        <v>45488</v>
      </c>
      <c r="I381" s="17" t="str">
        <f>LOOKUP(C381,[1]DATOS!$C$2:$C$497,[1]DATOS!$F$2:$F$497)</f>
        <v>ANDES</v>
      </c>
      <c r="J381" s="17" t="str">
        <f>LOOKUP(C381,[1]DATOS!$C$2:$C$497,[1]DATOS!$G$2:$G$497)</f>
        <v>SAN CRISTOBAL</v>
      </c>
      <c r="K381" s="31" t="s">
        <v>42</v>
      </c>
    </row>
    <row r="382" spans="1:11" s="25" customFormat="1" ht="32.450000000000003" customHeight="1">
      <c r="A382" s="18">
        <v>68</v>
      </c>
      <c r="B382" s="17" t="str">
        <f>LOOKUP(C382,[1]DATOS!$C$2:$C$497,[1]DATOS!$B$2:$B$497)</f>
        <v>ELYSAUL MONTILLA</v>
      </c>
      <c r="C382" s="20">
        <v>14504085</v>
      </c>
      <c r="D382" s="17" t="str">
        <f>LOOKUP(C382,[1]DATOS!$C$2:$C$497,[1]DATOS!$D$2:$D$497)</f>
        <v>A48EBOP</v>
      </c>
      <c r="E382" s="17" t="str">
        <f>LOOKUP(D382,[1]DATOS!$A$502:$A$884,[1]DATOS!$B$502:$B$884)</f>
        <v>S/I</v>
      </c>
      <c r="F382" s="27">
        <v>300.11700000000002</v>
      </c>
      <c r="G382" s="27"/>
      <c r="H382" s="30">
        <v>45488</v>
      </c>
      <c r="I382" s="17" t="str">
        <f>LOOKUP(C382,[1]DATOS!$C$2:$C$497,[1]DATOS!$F$2:$F$497)</f>
        <v>OCCIDENTE</v>
      </c>
      <c r="J382" s="17" t="str">
        <f>LOOKUP(C382,[1]DATOS!$C$2:$C$497,[1]DATOS!$G$2:$G$497)</f>
        <v>SAN CRISTOBAL</v>
      </c>
      <c r="K382" s="31" t="s">
        <v>43</v>
      </c>
    </row>
    <row r="383" spans="1:11" s="25" customFormat="1" ht="32.450000000000003" customHeight="1">
      <c r="A383" s="18">
        <v>69</v>
      </c>
      <c r="B383" s="17" t="str">
        <f>LOOKUP(C383,[1]DATOS!$C$2:$C$497,[1]DATOS!$B$2:$B$497)</f>
        <v>JOSE DUQUE</v>
      </c>
      <c r="C383" s="20">
        <v>13763292</v>
      </c>
      <c r="D383" s="17" t="str">
        <f>LOOKUP(C383,[1]DATOS!$C$2:$C$497,[1]DATOS!$D$2:$D$497)</f>
        <v>DA754045</v>
      </c>
      <c r="E383" s="17" t="str">
        <f>LOOKUP(D383,[1]DATOS!$A$502:$A$884,[1]DATOS!$B$502:$B$884)</f>
        <v>600 LT</v>
      </c>
      <c r="F383" s="27">
        <v>200.102</v>
      </c>
      <c r="G383" s="27"/>
      <c r="H383" s="30">
        <v>45488</v>
      </c>
      <c r="I383" s="17" t="str">
        <f>LOOKUP(C383,[1]DATOS!$C$2:$C$497,[1]DATOS!$F$2:$F$497)</f>
        <v>ANDES</v>
      </c>
      <c r="J383" s="17" t="str">
        <f>LOOKUP(C383,[1]DATOS!$C$2:$C$497,[1]DATOS!$G$2:$G$497)</f>
        <v>SAN CRISTOBAL</v>
      </c>
      <c r="K383" s="31" t="s">
        <v>42</v>
      </c>
    </row>
    <row r="384" spans="1:11" s="25" customFormat="1" ht="32.450000000000003" customHeight="1">
      <c r="A384" s="18">
        <v>70</v>
      </c>
      <c r="B384" s="17" t="str">
        <f>LOOKUP(C384,[1]DATOS!$C$2:$C$497,[1]DATOS!$B$2:$B$497)</f>
        <v>ALICIO SOTURNO</v>
      </c>
      <c r="C384" s="20">
        <v>10444646</v>
      </c>
      <c r="D384" s="17" t="str">
        <f>LOOKUP(C384,[1]DATOS!$C$2:$C$497,[1]DATOS!$D$2:$D$497)</f>
        <v>DA761834</v>
      </c>
      <c r="E384" s="17" t="str">
        <f>LOOKUP(D384,[1]DATOS!$A$502:$A$884,[1]DATOS!$B$502:$B$884)</f>
        <v>600 LT</v>
      </c>
      <c r="F384" s="27">
        <v>400.24900000000002</v>
      </c>
      <c r="G384" s="27"/>
      <c r="H384" s="30">
        <v>45488</v>
      </c>
      <c r="I384" s="17" t="str">
        <f>LOOKUP(C384,[1]DATOS!$C$2:$C$497,[1]DATOS!$F$2:$F$497)</f>
        <v>OCCIDENTE</v>
      </c>
      <c r="J384" s="17" t="str">
        <f>LOOKUP(C384,[1]DATOS!$C$2:$C$497,[1]DATOS!$G$2:$G$497)</f>
        <v>MARACAIBO</v>
      </c>
      <c r="K384" s="31" t="s">
        <v>39</v>
      </c>
    </row>
    <row r="385" spans="1:11" s="25" customFormat="1" ht="32.450000000000003" customHeight="1">
      <c r="A385" s="18">
        <v>71</v>
      </c>
      <c r="B385" s="17" t="str">
        <f>LOOKUP(C385,[1]DATOS!$C$2:$C$497,[1]DATOS!$B$2:$B$497)</f>
        <v>ALVARO CHAVEZ</v>
      </c>
      <c r="C385" s="20">
        <v>13512964</v>
      </c>
      <c r="D385" s="17" t="str">
        <f>LOOKUP(C385,[1]DATOS!$C$2:$C$497,[1]DATOS!$D$2:$D$497)</f>
        <v>DA761657</v>
      </c>
      <c r="E385" s="17" t="str">
        <f>LOOKUP(D385,[1]DATOS!$A$502:$A$884,[1]DATOS!$B$502:$B$884)</f>
        <v>600 LT</v>
      </c>
      <c r="F385" s="27">
        <v>395.00299999999999</v>
      </c>
      <c r="G385" s="27"/>
      <c r="H385" s="30">
        <v>45488</v>
      </c>
      <c r="I385" s="17" t="str">
        <f>LOOKUP(C385,[1]DATOS!$C$2:$C$497,[1]DATOS!$F$2:$F$497)</f>
        <v>OCCIDENTE</v>
      </c>
      <c r="J385" s="17" t="str">
        <f>LOOKUP(C385,[1]DATOS!$C$2:$C$497,[1]DATOS!$G$2:$G$497)</f>
        <v>MARACAIBO</v>
      </c>
      <c r="K385" s="31" t="s">
        <v>39</v>
      </c>
    </row>
    <row r="386" spans="1:11" s="25" customFormat="1" ht="32.450000000000003" customHeight="1">
      <c r="A386" s="18">
        <v>72</v>
      </c>
      <c r="B386" s="17" t="str">
        <f>LOOKUP(C386,[1]DATOS!$C$2:$C$497,[1]DATOS!$B$2:$B$497)</f>
        <v>RENNY JOSE RAMIREZ</v>
      </c>
      <c r="C386" s="20">
        <v>8501579</v>
      </c>
      <c r="D386" s="17" t="str">
        <f>LOOKUP(C386,[1]DATOS!$C$2:$C$497,[1]DATOS!$D$2:$D$497)</f>
        <v>A30EB6P</v>
      </c>
      <c r="E386" s="17" t="str">
        <f>LOOKUP(D386,[1]DATOS!$A$502:$A$884,[1]DATOS!$B$502:$B$884)</f>
        <v>S/I</v>
      </c>
      <c r="F386" s="27">
        <v>92.68</v>
      </c>
      <c r="G386" s="27"/>
      <c r="H386" s="30">
        <v>45488</v>
      </c>
      <c r="I386" s="17" t="str">
        <f>LOOKUP(C386,[1]DATOS!$C$2:$C$497,[1]DATOS!$F$2:$F$497)</f>
        <v>OCCIDENTE</v>
      </c>
      <c r="J386" s="17" t="str">
        <f>LOOKUP(C386,[1]DATOS!$C$2:$C$497,[1]DATOS!$G$2:$G$497)</f>
        <v>DSI</v>
      </c>
      <c r="K386" s="31" t="s">
        <v>52</v>
      </c>
    </row>
    <row r="387" spans="1:11" s="25" customFormat="1" ht="32.450000000000003" customHeight="1">
      <c r="A387" s="18">
        <v>73</v>
      </c>
      <c r="B387" s="17" t="str">
        <f>LOOKUP(C387,[1]DATOS!$C$2:$C$497,[1]DATOS!$B$2:$B$497)</f>
        <v>JOSE URDANETA</v>
      </c>
      <c r="C387" s="20">
        <v>15800842</v>
      </c>
      <c r="D387" s="17" t="str">
        <f>LOOKUP(C387,[1]DATOS!$C$2:$C$497,[1]DATOS!$D$2:$D$497)</f>
        <v>A40EE9G</v>
      </c>
      <c r="E387" s="17" t="str">
        <f>LOOKUP(D387,[1]DATOS!$A$502:$A$884,[1]DATOS!$B$502:$B$884)</f>
        <v>S/I</v>
      </c>
      <c r="F387" s="27">
        <v>300.01</v>
      </c>
      <c r="G387" s="27"/>
      <c r="H387" s="30">
        <v>45488</v>
      </c>
      <c r="I387" s="17" t="str">
        <f>LOOKUP(C387,[1]DATOS!$C$2:$C$497,[1]DATOS!$F$2:$F$497)</f>
        <v>OCCIDENTE</v>
      </c>
      <c r="J387" s="17" t="str">
        <f>LOOKUP(C387,[1]DATOS!$C$2:$C$497,[1]DATOS!$G$2:$G$497)</f>
        <v>VALERA</v>
      </c>
      <c r="K387" s="31" t="s">
        <v>46</v>
      </c>
    </row>
    <row r="388" spans="1:11" s="25" customFormat="1" ht="32.450000000000003" customHeight="1">
      <c r="A388" s="18">
        <v>74</v>
      </c>
      <c r="B388" s="17" t="str">
        <f>LOOKUP(C388,[1]DATOS!$C$2:$C$497,[1]DATOS!$B$2:$B$497)</f>
        <v>JUAN ZAMBRANO</v>
      </c>
      <c r="C388" s="20">
        <v>7828311</v>
      </c>
      <c r="D388" s="17" t="str">
        <f>LOOKUP(C388,[1]DATOS!$C$2:$C$497,[1]DATOS!$D$2:$D$497)</f>
        <v>A16DRK1</v>
      </c>
      <c r="E388" s="17" t="str">
        <f>LOOKUP(D388,[1]DATOS!$A$502:$A$884,[1]DATOS!$B$502:$B$884)</f>
        <v>S/I</v>
      </c>
      <c r="F388" s="27">
        <v>300.101</v>
      </c>
      <c r="G388" s="27"/>
      <c r="H388" s="30">
        <v>45488</v>
      </c>
      <c r="I388" s="17" t="str">
        <f>LOOKUP(C388,[1]DATOS!$C$2:$C$497,[1]DATOS!$F$2:$F$497)</f>
        <v>OCCIDENTE</v>
      </c>
      <c r="J388" s="17" t="str">
        <f>LOOKUP(C388,[1]DATOS!$C$2:$C$497,[1]DATOS!$G$2:$G$497)</f>
        <v>VALERA</v>
      </c>
      <c r="K388" s="31" t="s">
        <v>45</v>
      </c>
    </row>
    <row r="389" spans="1:11" s="25" customFormat="1" ht="32.450000000000003" customHeight="1">
      <c r="A389" s="18">
        <v>75</v>
      </c>
      <c r="B389" s="17" t="str">
        <f>LOOKUP(C389,[1]DATOS!$C$2:$C$497,[1]DATOS!$B$2:$B$497)</f>
        <v>LEONEL ARIAS</v>
      </c>
      <c r="C389" s="20">
        <v>7690317</v>
      </c>
      <c r="D389" s="17" t="str">
        <f>LOOKUP(C389,[1]DATOS!$C$2:$C$497,[1]DATOS!$D$2:$D$497)</f>
        <v>NS000498</v>
      </c>
      <c r="E389" s="17" t="str">
        <f>LOOKUP(D389,[1]DATOS!$A$502:$A$884,[1]DATOS!$B$502:$B$884)</f>
        <v>S/I</v>
      </c>
      <c r="F389" s="27">
        <v>197.87200000000001</v>
      </c>
      <c r="G389" s="27"/>
      <c r="H389" s="30">
        <v>45488</v>
      </c>
      <c r="I389" s="17" t="str">
        <f>LOOKUP(C389,[1]DATOS!$C$2:$C$497,[1]DATOS!$F$2:$F$497)</f>
        <v>OCCIDENTE</v>
      </c>
      <c r="J389" s="17" t="str">
        <f>LOOKUP(C389,[1]DATOS!$C$2:$C$497,[1]DATOS!$G$2:$G$497)</f>
        <v>MARACAIBO</v>
      </c>
      <c r="K389" s="31" t="s">
        <v>39</v>
      </c>
    </row>
    <row r="390" spans="1:11" s="25" customFormat="1" ht="32.450000000000003" customHeight="1">
      <c r="A390" s="18">
        <v>76</v>
      </c>
      <c r="B390" s="17" t="str">
        <f>LOOKUP(C390,[1]DATOS!$C$2:$C$497,[1]DATOS!$B$2:$B$497)</f>
        <v>LINO MONTIEL</v>
      </c>
      <c r="C390" s="20">
        <v>7691515</v>
      </c>
      <c r="D390" s="17" t="str">
        <f>LOOKUP(C390,[1]DATOS!$C$2:$C$497,[1]DATOS!$D$2:$D$497)</f>
        <v>A74EE7G</v>
      </c>
      <c r="E390" s="17" t="str">
        <f>LOOKUP(D390,[1]DATOS!$A$502:$A$884,[1]DATOS!$B$502:$B$884)</f>
        <v>S/I</v>
      </c>
      <c r="F390" s="27">
        <v>200.28299999999999</v>
      </c>
      <c r="G390" s="27"/>
      <c r="H390" s="30">
        <v>45488</v>
      </c>
      <c r="I390" s="17" t="str">
        <f>LOOKUP(C390,[1]DATOS!$C$2:$C$497,[1]DATOS!$F$2:$F$497)</f>
        <v>OCCIDENTE</v>
      </c>
      <c r="J390" s="17" t="str">
        <f>LOOKUP(C390,[1]DATOS!$C$2:$C$497,[1]DATOS!$G$2:$G$497)</f>
        <v>MARACAIBO</v>
      </c>
      <c r="K390" s="31" t="s">
        <v>36</v>
      </c>
    </row>
    <row r="391" spans="1:11" s="25" customFormat="1" ht="32.450000000000003" customHeight="1">
      <c r="A391" s="18">
        <v>77</v>
      </c>
      <c r="B391" s="17" t="str">
        <f>LOOKUP(C391,[1]DATOS!$C$2:$C$497,[1]DATOS!$B$2:$B$497)</f>
        <v>GERMAN FERREBUS</v>
      </c>
      <c r="C391" s="20">
        <v>26559395</v>
      </c>
      <c r="D391" s="17" t="s">
        <v>107</v>
      </c>
      <c r="E391" s="17" t="str">
        <f>LOOKUP(D391,[1]DATOS!$A$502:$A$884,[1]DATOS!$B$502:$B$884)</f>
        <v>S/I</v>
      </c>
      <c r="F391" s="27">
        <v>62.198999999999998</v>
      </c>
      <c r="G391" s="27"/>
      <c r="H391" s="30">
        <v>45488</v>
      </c>
      <c r="I391" s="17" t="str">
        <f>LOOKUP(C391,[1]DATOS!$C$2:$C$497,[1]DATOS!$F$2:$F$497)</f>
        <v>OCCIDENTE</v>
      </c>
      <c r="J391" s="17" t="str">
        <f>LOOKUP(C391,[1]DATOS!$C$2:$C$497,[1]DATOS!$G$2:$G$497)</f>
        <v>MINISTERIO</v>
      </c>
      <c r="K391" s="31" t="s">
        <v>82</v>
      </c>
    </row>
    <row r="392" spans="1:11" s="25" customFormat="1" ht="32.450000000000003" customHeight="1">
      <c r="A392" s="18">
        <v>78</v>
      </c>
      <c r="B392" s="17" t="str">
        <f>LOOKUP(C392,[1]DATOS!$C$2:$C$497,[1]DATOS!$B$2:$B$497)</f>
        <v>RAFAEL GODOY</v>
      </c>
      <c r="C392" s="20">
        <v>10314554</v>
      </c>
      <c r="D392" s="17" t="str">
        <f>LOOKUP(C392,[1]DATOS!$C$2:$C$497,[1]DATOS!$D$2:$D$497)</f>
        <v>NS000496</v>
      </c>
      <c r="E392" s="17" t="str">
        <f>LOOKUP(D392,[1]DATOS!$A$502:$A$884,[1]DATOS!$B$502:$B$884)</f>
        <v>S/I</v>
      </c>
      <c r="F392" s="27">
        <v>145.01499999999999</v>
      </c>
      <c r="G392" s="27"/>
      <c r="H392" s="30">
        <v>45488</v>
      </c>
      <c r="I392" s="17" t="str">
        <f>LOOKUP(C392,[1]DATOS!$C$2:$C$497,[1]DATOS!$F$2:$F$497)</f>
        <v>OCCIDENTE</v>
      </c>
      <c r="J392" s="17" t="str">
        <f>LOOKUP(C392,[1]DATOS!$C$2:$C$497,[1]DATOS!$G$2:$G$497)</f>
        <v>MARACAIBO</v>
      </c>
      <c r="K392" s="31" t="s">
        <v>36</v>
      </c>
    </row>
    <row r="393" spans="1:11" s="25" customFormat="1" ht="32.450000000000003" customHeight="1">
      <c r="A393" s="18">
        <v>79</v>
      </c>
      <c r="B393" s="17" t="str">
        <f>LOOKUP(C393,[1]DATOS!$C$2:$C$497,[1]DATOS!$B$2:$B$497)</f>
        <v>JACKSON TORREZ</v>
      </c>
      <c r="C393" s="20">
        <v>13468222</v>
      </c>
      <c r="D393" s="17" t="str">
        <f>LOOKUP(C393,[1]DATOS!$C$2:$C$497,[1]DATOS!$D$2:$D$497)</f>
        <v>DA761307</v>
      </c>
      <c r="E393" s="17" t="str">
        <f>LOOKUP(D393,[1]DATOS!$A$502:$A$884,[1]DATOS!$B$502:$B$884)</f>
        <v>600 LT</v>
      </c>
      <c r="F393" s="27">
        <v>200.14500000000001</v>
      </c>
      <c r="G393" s="27"/>
      <c r="H393" s="30">
        <v>45488</v>
      </c>
      <c r="I393" s="17" t="str">
        <f>LOOKUP(C393,[1]DATOS!$C$2:$C$497,[1]DATOS!$F$2:$F$497)</f>
        <v>ANDES</v>
      </c>
      <c r="J393" s="17" t="str">
        <f>LOOKUP(C393,[1]DATOS!$C$2:$C$497,[1]DATOS!$G$2:$G$497)</f>
        <v>SAN CRISTOBAL</v>
      </c>
      <c r="K393" s="31" t="s">
        <v>39</v>
      </c>
    </row>
    <row r="394" spans="1:11" s="25" customFormat="1" ht="32.450000000000003" customHeight="1">
      <c r="A394" s="18">
        <v>80</v>
      </c>
      <c r="B394" s="17" t="str">
        <f>LOOKUP(C394,[1]DATOS!$C$2:$C$497,[1]DATOS!$B$2:$B$497)</f>
        <v>SALOMON BOHORQUEZ</v>
      </c>
      <c r="C394" s="20">
        <v>23710656</v>
      </c>
      <c r="D394" s="17" t="str">
        <f>LOOKUP(C394,[1]DATOS!$C$2:$C$497,[1]DATOS!$D$2:$D$497)</f>
        <v>DA761456</v>
      </c>
      <c r="E394" s="17" t="str">
        <f>LOOKUP(D394,[1]DATOS!$A$502:$A$884,[1]DATOS!$B$502:$B$884)</f>
        <v>600 LT</v>
      </c>
      <c r="F394" s="27">
        <v>200.31399999999999</v>
      </c>
      <c r="G394" s="27"/>
      <c r="H394" s="30">
        <v>45488</v>
      </c>
      <c r="I394" s="17" t="str">
        <f>LOOKUP(C394,[1]DATOS!$C$2:$C$497,[1]DATOS!$F$2:$F$497)</f>
        <v>ANDES</v>
      </c>
      <c r="J394" s="17" t="str">
        <f>LOOKUP(C394,[1]DATOS!$C$2:$C$497,[1]DATOS!$G$2:$G$497)</f>
        <v>LA FRIA</v>
      </c>
      <c r="K394" s="31" t="s">
        <v>42</v>
      </c>
    </row>
    <row r="395" spans="1:11" s="25" customFormat="1" ht="32.450000000000003" customHeight="1">
      <c r="A395" s="18">
        <v>81</v>
      </c>
      <c r="B395" s="17" t="str">
        <f>LOOKUP(C395,[1]DATOS!$C$2:$C$497,[1]DATOS!$B$2:$B$497)</f>
        <v>JAIRO PRISCO</v>
      </c>
      <c r="C395" s="20">
        <v>8095135</v>
      </c>
      <c r="D395" s="17" t="str">
        <f>LOOKUP(C395,[1]DATOS!$C$2:$C$497,[1]DATOS!$D$2:$D$497)</f>
        <v>DA723975</v>
      </c>
      <c r="E395" s="17" t="str">
        <f>LOOKUP(D395,[1]DATOS!$A$502:$A$884,[1]DATOS!$B$502:$B$884)</f>
        <v>600 LT</v>
      </c>
      <c r="F395" s="27">
        <v>200.93600000000001</v>
      </c>
      <c r="G395" s="27"/>
      <c r="H395" s="30">
        <v>45488</v>
      </c>
      <c r="I395" s="17" t="str">
        <f>LOOKUP(C395,[1]DATOS!$C$2:$C$497,[1]DATOS!$F$2:$F$497)</f>
        <v>ANDES</v>
      </c>
      <c r="J395" s="17" t="str">
        <f>LOOKUP(C395,[1]DATOS!$C$2:$C$497,[1]DATOS!$G$2:$G$497)</f>
        <v>SAN CRISTOBAL</v>
      </c>
      <c r="K395" s="27" t="s">
        <v>42</v>
      </c>
    </row>
    <row r="396" spans="1:11" s="25" customFormat="1" ht="32.450000000000003" customHeight="1">
      <c r="A396" s="18">
        <v>82</v>
      </c>
      <c r="B396" s="17" t="str">
        <f>LOOKUP(C396,[1]DATOS!$C$2:$C$497,[1]DATOS!$B$2:$B$497)</f>
        <v>EDEBERTO FLORES</v>
      </c>
      <c r="C396" s="20">
        <v>13024349</v>
      </c>
      <c r="D396" s="17" t="str">
        <f>LOOKUP(C396,[1]DATOS!$C$2:$C$497,[1]DATOS!$D$2:$D$497)</f>
        <v>DA761828</v>
      </c>
      <c r="E396" s="17" t="str">
        <f>LOOKUP(D396,[1]DATOS!$A$502:$A$884,[1]DATOS!$B$502:$B$884)</f>
        <v>600 LT</v>
      </c>
      <c r="F396" s="28">
        <v>250.465</v>
      </c>
      <c r="G396" s="28"/>
      <c r="H396" s="30">
        <v>45488</v>
      </c>
      <c r="I396" s="17" t="str">
        <f>LOOKUP(C396,[1]DATOS!$C$2:$C$497,[1]DATOS!$F$2:$F$497)</f>
        <v>OCCIDENTE</v>
      </c>
      <c r="J396" s="17" t="str">
        <f>LOOKUP(C396,[1]DATOS!$C$2:$C$497,[1]DATOS!$G$2:$G$497)</f>
        <v>MARACAIBO</v>
      </c>
      <c r="K396" s="27" t="s">
        <v>44</v>
      </c>
    </row>
    <row r="397" spans="1:11" s="25" customFormat="1" ht="32.450000000000003" customHeight="1">
      <c r="A397" s="18">
        <v>83</v>
      </c>
      <c r="B397" s="17" t="str">
        <f>LOOKUP(C397,[1]DATOS!$C$2:$C$497,[1]DATOS!$B$2:$B$497)</f>
        <v>RICHARD DUQUE</v>
      </c>
      <c r="C397" s="20">
        <v>12619916</v>
      </c>
      <c r="D397" s="17" t="str">
        <f>LOOKUP(C397,[1]DATOS!$C$2:$C$497,[1]DATOS!$D$2:$D$497)</f>
        <v>A75EE6G</v>
      </c>
      <c r="E397" s="17" t="str">
        <f>LOOKUP(D397,[1]DATOS!$A$502:$A$884,[1]DATOS!$B$502:$B$884)</f>
        <v>S/I</v>
      </c>
      <c r="F397" s="27">
        <v>400.09</v>
      </c>
      <c r="G397" s="27"/>
      <c r="H397" s="30">
        <v>45488</v>
      </c>
      <c r="I397" s="17" t="str">
        <f>LOOKUP(C397,[1]DATOS!$C$2:$C$497,[1]DATOS!$F$2:$F$497)</f>
        <v>OCCIDENTE</v>
      </c>
      <c r="J397" s="17" t="str">
        <f>LOOKUP(C397,[1]DATOS!$C$2:$C$497,[1]DATOS!$G$2:$G$497)</f>
        <v>MARACAIBO</v>
      </c>
      <c r="K397" s="27" t="s">
        <v>39</v>
      </c>
    </row>
    <row r="398" spans="1:11" s="25" customFormat="1" ht="32.450000000000003" customHeight="1">
      <c r="A398" s="18">
        <v>84</v>
      </c>
      <c r="B398" s="17" t="str">
        <f>LOOKUP(C398,[1]DATOS!$C$2:$C$497,[1]DATOS!$B$2:$B$497)</f>
        <v>ELIVALDO GUTIERREZ</v>
      </c>
      <c r="C398" s="20">
        <v>13863111</v>
      </c>
      <c r="D398" s="17" t="str">
        <f>LOOKUP(C398,[1]DATOS!$C$2:$C$497,[1]DATOS!$D$2:$D$497)</f>
        <v>DA753559</v>
      </c>
      <c r="E398" s="17" t="str">
        <f>LOOKUP(D398,[1]DATOS!$A$502:$A$884,[1]DATOS!$B$502:$B$884)</f>
        <v>600 LT</v>
      </c>
      <c r="F398" s="27">
        <v>200.25200000000001</v>
      </c>
      <c r="G398" s="27"/>
      <c r="H398" s="30">
        <v>45488</v>
      </c>
      <c r="I398" s="17" t="str">
        <f>LOOKUP(C398,[1]DATOS!$C$2:$C$497,[1]DATOS!$F$2:$F$497)</f>
        <v>OCCIDENTE</v>
      </c>
      <c r="J398" s="17" t="str">
        <f>LOOKUP(C398,[1]DATOS!$C$2:$C$497,[1]DATOS!$G$2:$G$497)</f>
        <v>MARACAIBO</v>
      </c>
      <c r="K398" s="27" t="s">
        <v>36</v>
      </c>
    </row>
    <row r="399" spans="1:11" s="25" customFormat="1" ht="32.450000000000003" customHeight="1">
      <c r="A399" s="18">
        <v>85</v>
      </c>
      <c r="B399" s="17" t="str">
        <f>LOOKUP(C399,[1]DATOS!$C$2:$C$497,[1]DATOS!$B$2:$B$497)</f>
        <v>KEVEEM ANAYA</v>
      </c>
      <c r="C399" s="20">
        <v>19936109</v>
      </c>
      <c r="D399" s="17" t="str">
        <f>LOOKUP(C399,[1]DATOS!$C$2:$C$497,[1]DATOS!$D$2:$D$497)</f>
        <v>DA761676</v>
      </c>
      <c r="E399" s="17" t="str">
        <f>LOOKUP(D399,[1]DATOS!$A$502:$A$884,[1]DATOS!$B$502:$B$884)</f>
        <v>600 LT</v>
      </c>
      <c r="F399" s="27">
        <v>200.23599999999999</v>
      </c>
      <c r="G399" s="27"/>
      <c r="H399" s="30">
        <v>45488</v>
      </c>
      <c r="I399" s="17" t="str">
        <f>LOOKUP(C399,[1]DATOS!$C$2:$C$497,[1]DATOS!$F$2:$F$497)</f>
        <v>OCCIDENTE</v>
      </c>
      <c r="J399" s="17" t="str">
        <f>LOOKUP(C399,[1]DATOS!$C$2:$C$497,[1]DATOS!$G$2:$G$497)</f>
        <v>MARACAIBO</v>
      </c>
      <c r="K399" s="27" t="s">
        <v>36</v>
      </c>
    </row>
    <row r="400" spans="1:11" s="25" customFormat="1" ht="32.450000000000003" customHeight="1">
      <c r="A400" s="18">
        <v>86</v>
      </c>
      <c r="B400" s="17" t="str">
        <f>LOOKUP(C400,[1]DATOS!$C$2:$C$497,[1]DATOS!$B$2:$B$497)</f>
        <v>TERRY RODRIGUEZ</v>
      </c>
      <c r="C400" s="20">
        <v>7768830</v>
      </c>
      <c r="D400" s="17" t="str">
        <f>LOOKUP(C400,[1]DATOS!$C$2:$C$497,[1]DATOS!$D$2:$D$497)</f>
        <v>DA761701</v>
      </c>
      <c r="E400" s="17" t="str">
        <f>LOOKUP(D400,[1]DATOS!$A$502:$A$884,[1]DATOS!$B$502:$B$884)</f>
        <v>600 LT</v>
      </c>
      <c r="F400" s="27">
        <v>200.06200000000001</v>
      </c>
      <c r="G400" s="27"/>
      <c r="H400" s="30">
        <v>45488</v>
      </c>
      <c r="I400" s="17" t="str">
        <f>LOOKUP(C400,[1]DATOS!$C$2:$C$497,[1]DATOS!$F$2:$F$497)</f>
        <v>OCCIDENTE</v>
      </c>
      <c r="J400" s="17" t="str">
        <f>LOOKUP(C400,[1]DATOS!$C$2:$C$497,[1]DATOS!$G$2:$G$497)</f>
        <v>MARACAIBO</v>
      </c>
      <c r="K400" s="27" t="s">
        <v>36</v>
      </c>
    </row>
    <row r="401" spans="1:11" s="25" customFormat="1" ht="32.450000000000003" customHeight="1">
      <c r="A401" s="18">
        <v>87</v>
      </c>
      <c r="B401" s="17" t="str">
        <f>LOOKUP(C401,[1]DATOS!$C$2:$C$497,[1]DATOS!$B$2:$B$497)</f>
        <v>PEDRO RIVAS</v>
      </c>
      <c r="C401" s="20">
        <v>9312763</v>
      </c>
      <c r="D401" s="17" t="str">
        <f>LOOKUP(C401,[1]DATOS!$C$2:$C$497,[1]DATOS!$D$2:$D$497)</f>
        <v>A40EE4G</v>
      </c>
      <c r="E401" s="17" t="str">
        <f>LOOKUP(D401,[1]DATOS!$A$502:$A$884,[1]DATOS!$B$502:$B$884)</f>
        <v>S/I</v>
      </c>
      <c r="F401" s="27">
        <v>199.56399999999999</v>
      </c>
      <c r="G401" s="27"/>
      <c r="H401" s="30">
        <v>45488</v>
      </c>
      <c r="I401" s="17" t="str">
        <f>LOOKUP(C401,[1]DATOS!$C$2:$C$497,[1]DATOS!$F$2:$F$497)</f>
        <v>OCCIDENTE</v>
      </c>
      <c r="J401" s="17" t="str">
        <f>LOOKUP(C401,[1]DATOS!$C$2:$C$497,[1]DATOS!$G$2:$G$497)</f>
        <v>VALERA</v>
      </c>
      <c r="K401" s="31" t="s">
        <v>45</v>
      </c>
    </row>
    <row r="402" spans="1:11" s="25" customFormat="1" ht="32.450000000000003" customHeight="1">
      <c r="A402" s="18">
        <v>88</v>
      </c>
      <c r="B402" s="17" t="str">
        <f>LOOKUP(C402,[1]DATOS!$C$2:$C$497,[1]DATOS!$B$2:$B$497)</f>
        <v>ADENIS ARANGURE</v>
      </c>
      <c r="C402" s="20">
        <v>14808911</v>
      </c>
      <c r="D402" s="17" t="str">
        <f>LOOKUP(C402,[1]DATOS!$C$2:$C$497,[1]DATOS!$D$2:$D$497)</f>
        <v>A26DT3V</v>
      </c>
      <c r="E402" s="17" t="str">
        <f>LOOKUP(D402,[1]DATOS!$A$502:$A$884,[1]DATOS!$B$502:$B$884)</f>
        <v>S/I</v>
      </c>
      <c r="F402" s="27">
        <v>200.761</v>
      </c>
      <c r="G402" s="27"/>
      <c r="H402" s="30">
        <v>45488</v>
      </c>
      <c r="I402" s="17" t="str">
        <f>LOOKUP(C402,[1]DATOS!$C$2:$C$497,[1]DATOS!$F$2:$F$497)</f>
        <v>ANDES</v>
      </c>
      <c r="J402" s="17" t="str">
        <f>LOOKUP(C402,[1]DATOS!$C$2:$C$497,[1]DATOS!$G$2:$G$497)</f>
        <v>LA FRIA</v>
      </c>
      <c r="K402" s="31" t="s">
        <v>42</v>
      </c>
    </row>
    <row r="403" spans="1:11" s="25" customFormat="1" ht="32.450000000000003" customHeight="1">
      <c r="A403" s="18">
        <v>89</v>
      </c>
      <c r="B403" s="17" t="str">
        <f>LOOKUP(C403,[1]DATOS!$C$2:$C$497,[1]DATOS!$B$2:$B$497)</f>
        <v>JORGE RANGEL</v>
      </c>
      <c r="C403" s="20">
        <v>12467609</v>
      </c>
      <c r="D403" s="17" t="str">
        <f>LOOKUP(C403,[1]DATOS!$C$2:$C$497,[1]DATOS!$D$2:$D$497)</f>
        <v>A25DT8V</v>
      </c>
      <c r="E403" s="17" t="str">
        <f>LOOKUP(D403,[1]DATOS!$A$502:$A$884,[1]DATOS!$B$502:$B$884)</f>
        <v>S/I</v>
      </c>
      <c r="F403" s="27">
        <v>250.506</v>
      </c>
      <c r="G403" s="27"/>
      <c r="H403" s="30">
        <v>45488</v>
      </c>
      <c r="I403" s="17" t="str">
        <f>LOOKUP(C403,[1]DATOS!$C$2:$C$497,[1]DATOS!$F$2:$F$497)</f>
        <v>OCCIDENTE</v>
      </c>
      <c r="J403" s="17" t="str">
        <f>LOOKUP(C403,[1]DATOS!$C$2:$C$497,[1]DATOS!$G$2:$G$497)</f>
        <v>MARACAIBO</v>
      </c>
      <c r="K403" s="31" t="s">
        <v>34</v>
      </c>
    </row>
    <row r="404" spans="1:11" s="25" customFormat="1" ht="32.450000000000003" customHeight="1">
      <c r="A404" s="18">
        <v>90</v>
      </c>
      <c r="B404" s="17" t="str">
        <f>LOOKUP(C404,[1]DATOS!$C$2:$C$497,[1]DATOS!$B$2:$B$497)</f>
        <v>CARLOS BAPTISTA</v>
      </c>
      <c r="C404" s="20">
        <v>11609937</v>
      </c>
      <c r="D404" s="17" t="str">
        <f>LOOKUP(C404,[1]DATOS!$C$2:$C$497,[1]DATOS!$D$2:$D$497)</f>
        <v>DA761824</v>
      </c>
      <c r="E404" s="17" t="str">
        <f>LOOKUP(D404,[1]DATOS!$A$502:$A$884,[1]DATOS!$B$502:$B$884)</f>
        <v>600 LT</v>
      </c>
      <c r="F404" s="27">
        <v>200.446</v>
      </c>
      <c r="G404" s="27"/>
      <c r="H404" s="30">
        <v>45488</v>
      </c>
      <c r="I404" s="17" t="str">
        <f>LOOKUP(C404,[1]DATOS!$C$2:$C$497,[1]DATOS!$F$2:$F$497)</f>
        <v>OCCIDENTE</v>
      </c>
      <c r="J404" s="17" t="str">
        <f>LOOKUP(C404,[1]DATOS!$C$2:$C$497,[1]DATOS!$G$2:$G$497)</f>
        <v>MARACAIBO</v>
      </c>
      <c r="K404" s="31" t="s">
        <v>66</v>
      </c>
    </row>
    <row r="405" spans="1:11" s="25" customFormat="1" ht="32.450000000000003" customHeight="1">
      <c r="A405" s="18">
        <v>91</v>
      </c>
      <c r="B405" s="17" t="str">
        <f>LOOKUP(C405,[1]DATOS!$C$2:$C$497,[1]DATOS!$B$2:$B$497)</f>
        <v>ALEXANDER BRAVO</v>
      </c>
      <c r="C405" s="20">
        <v>15465473</v>
      </c>
      <c r="D405" s="17" t="str">
        <f>LOOKUP(C405,[1]DATOS!$C$2:$C$497,[1]DATOS!$D$2:$D$497)</f>
        <v>PT501877</v>
      </c>
      <c r="E405" s="17" t="str">
        <f>LOOKUP(D405,[1]DATOS!$A$502:$A$884,[1]DATOS!$B$502:$B$884)</f>
        <v>S/I</v>
      </c>
      <c r="F405" s="27">
        <v>384.88400000000001</v>
      </c>
      <c r="G405" s="27"/>
      <c r="H405" s="30">
        <v>45488</v>
      </c>
      <c r="I405" s="17" t="str">
        <f>LOOKUP(C405,[1]DATOS!$C$2:$C$497,[1]DATOS!$F$2:$F$497)</f>
        <v>OCCIDENTE</v>
      </c>
      <c r="J405" s="17" t="str">
        <f>LOOKUP(C405,[1]DATOS!$C$2:$C$497,[1]DATOS!$G$2:$G$497)</f>
        <v>MARACAIBO</v>
      </c>
      <c r="K405" s="31" t="s">
        <v>39</v>
      </c>
    </row>
    <row r="406" spans="1:11" s="25" customFormat="1" ht="32.450000000000003" customHeight="1">
      <c r="A406" s="18">
        <v>92</v>
      </c>
      <c r="B406" s="17" t="str">
        <f>LOOKUP(C406,[1]DATOS!$C$2:$C$497,[1]DATOS!$B$2:$B$497)</f>
        <v>GABRIEL FERNANDEZ</v>
      </c>
      <c r="C406" s="20">
        <v>10916747</v>
      </c>
      <c r="D406" s="17" t="str">
        <f>LOOKUP(C406,[1]DATOS!$C$2:$C$497,[1]DATOS!$D$2:$D$497)</f>
        <v>A75EE8G</v>
      </c>
      <c r="E406" s="17" t="str">
        <f>LOOKUP(D406,[1]DATOS!$A$502:$A$884,[1]DATOS!$B$502:$B$884)</f>
        <v>S/I</v>
      </c>
      <c r="F406" s="27">
        <v>400.38900000000001</v>
      </c>
      <c r="G406" s="27"/>
      <c r="H406" s="30">
        <v>45488</v>
      </c>
      <c r="I406" s="17" t="str">
        <f>LOOKUP(C406,[1]DATOS!$C$2:$C$497,[1]DATOS!$F$2:$F$497)</f>
        <v>OCCIDENTE</v>
      </c>
      <c r="J406" s="17" t="str">
        <f>LOOKUP(C406,[1]DATOS!$C$2:$C$497,[1]DATOS!$G$2:$G$497)</f>
        <v>MARACAIBO</v>
      </c>
      <c r="K406" s="31" t="s">
        <v>39</v>
      </c>
    </row>
    <row r="407" spans="1:11" s="25" customFormat="1" ht="32.450000000000003" customHeight="1">
      <c r="A407" s="18">
        <v>93</v>
      </c>
      <c r="B407" s="17" t="str">
        <f>LOOKUP(C407,[1]DATOS!$C$2:$C$497,[1]DATOS!$B$2:$B$497)</f>
        <v>MIGUEL MONTERO</v>
      </c>
      <c r="C407" s="20">
        <v>11287560</v>
      </c>
      <c r="D407" s="17" t="str">
        <f>LOOKUP(C407,[1]DATOS!$C$2:$C$497,[1]DATOS!$D$2:$D$497)</f>
        <v>DA761315</v>
      </c>
      <c r="E407" s="17" t="str">
        <f>LOOKUP(D407,[1]DATOS!$A$502:$A$884,[1]DATOS!$B$502:$B$884)</f>
        <v>600 LT</v>
      </c>
      <c r="F407" s="27">
        <v>200.041</v>
      </c>
      <c r="G407" s="27"/>
      <c r="H407" s="30">
        <v>45488</v>
      </c>
      <c r="I407" s="17" t="str">
        <f>LOOKUP(C407,[1]DATOS!$C$2:$C$497,[1]DATOS!$F$2:$F$497)</f>
        <v>OCCIDENTE</v>
      </c>
      <c r="J407" s="17" t="str">
        <f>LOOKUP(C407,[1]DATOS!$C$2:$C$497,[1]DATOS!$G$2:$G$497)</f>
        <v>MARACAIBO</v>
      </c>
      <c r="K407" s="31" t="s">
        <v>36</v>
      </c>
    </row>
    <row r="408" spans="1:11" s="25" customFormat="1" ht="32.450000000000003" customHeight="1">
      <c r="A408" s="18">
        <v>94</v>
      </c>
      <c r="B408" s="17" t="str">
        <f>LOOKUP(C408,[1]DATOS!$C$2:$C$497,[1]DATOS!$B$2:$B$497)</f>
        <v>ANTONIO MONTILLA</v>
      </c>
      <c r="C408" s="20">
        <v>7732425</v>
      </c>
      <c r="D408" s="17" t="str">
        <f>LOOKUP(C408,[1]DATOS!$C$2:$C$497,[1]DATOS!$D$2:$D$497)</f>
        <v>DA761724</v>
      </c>
      <c r="E408" s="17" t="str">
        <f>LOOKUP(D408,[1]DATOS!$A$502:$A$884,[1]DATOS!$B$502:$B$884)</f>
        <v>600 LT</v>
      </c>
      <c r="F408" s="27">
        <v>464.38900000000001</v>
      </c>
      <c r="G408" s="27"/>
      <c r="H408" s="30">
        <v>45488</v>
      </c>
      <c r="I408" s="17" t="str">
        <f>LOOKUP(C408,[1]DATOS!$C$2:$C$497,[1]DATOS!$F$2:$F$497)</f>
        <v>OCCIDENTE</v>
      </c>
      <c r="J408" s="17" t="str">
        <f>LOOKUP(C408,[1]DATOS!$C$2:$C$497,[1]DATOS!$G$2:$G$497)</f>
        <v>MARACAIBO</v>
      </c>
      <c r="K408" s="31" t="s">
        <v>39</v>
      </c>
    </row>
    <row r="409" spans="1:11" s="25" customFormat="1" ht="32.450000000000003" customHeight="1">
      <c r="A409" s="18">
        <v>95</v>
      </c>
      <c r="B409" s="17" t="str">
        <f>LOOKUP(C409,[1]DATOS!$C$2:$C$497,[1]DATOS!$B$2:$B$497)</f>
        <v xml:space="preserve">FREDDY GUERRERO </v>
      </c>
      <c r="C409" s="20">
        <v>8106096</v>
      </c>
      <c r="D409" s="17" t="str">
        <f>LOOKUP(C409,[1]DATOS!$C$2:$C$497,[1]DATOS!$D$2:$D$497)</f>
        <v>DA753487</v>
      </c>
      <c r="E409" s="17" t="str">
        <f>LOOKUP(D409,[1]DATOS!$A$502:$A$884,[1]DATOS!$B$502:$B$884)</f>
        <v>600 LT</v>
      </c>
      <c r="F409" s="27">
        <v>300.25599999999997</v>
      </c>
      <c r="G409" s="27"/>
      <c r="H409" s="30">
        <v>45488</v>
      </c>
      <c r="I409" s="17" t="str">
        <f>LOOKUP(C409,[1]DATOS!$C$2:$C$497,[1]DATOS!$F$2:$F$497)</f>
        <v>ANDES</v>
      </c>
      <c r="J409" s="17" t="str">
        <f>LOOKUP(C409,[1]DATOS!$C$2:$C$497,[1]DATOS!$G$2:$G$497)</f>
        <v>SAN CRISTOBAL</v>
      </c>
      <c r="K409" s="31" t="s">
        <v>43</v>
      </c>
    </row>
    <row r="410" spans="1:11" s="25" customFormat="1" ht="32.450000000000003" customHeight="1">
      <c r="A410" s="18">
        <v>96</v>
      </c>
      <c r="B410" s="17" t="str">
        <f>LOOKUP(C410,[1]DATOS!$C$2:$C$497,[1]DATOS!$B$2:$B$497)</f>
        <v>JORGE FUENMAYOR</v>
      </c>
      <c r="C410" s="20">
        <v>16608112</v>
      </c>
      <c r="D410" s="17" t="str">
        <f>LOOKUP(C410,[1]DATOS!$C$2:$C$497,[1]DATOS!$D$2:$D$497)</f>
        <v>A72EE3G</v>
      </c>
      <c r="E410" s="17" t="str">
        <f>LOOKUP(D410,[1]DATOS!$A$502:$A$884,[1]DATOS!$B$502:$B$884)</f>
        <v>S/I</v>
      </c>
      <c r="F410" s="27">
        <v>200.2</v>
      </c>
      <c r="G410" s="27"/>
      <c r="H410" s="30">
        <v>45488</v>
      </c>
      <c r="I410" s="17" t="str">
        <f>LOOKUP(C410,[1]DATOS!$C$2:$C$497,[1]DATOS!$F$2:$F$497)</f>
        <v>OCCIDENTE</v>
      </c>
      <c r="J410" s="17" t="str">
        <f>LOOKUP(C410,[1]DATOS!$C$2:$C$497,[1]DATOS!$G$2:$G$497)</f>
        <v>MARACAIBO</v>
      </c>
      <c r="K410" s="31" t="s">
        <v>36</v>
      </c>
    </row>
    <row r="411" spans="1:11" s="25" customFormat="1" ht="32.450000000000003" customHeight="1">
      <c r="A411" s="18">
        <v>97</v>
      </c>
      <c r="B411" s="17" t="str">
        <f>LOOKUP(C411,[1]DATOS!$C$2:$C$497,[1]DATOS!$B$2:$B$497)</f>
        <v>FELIX MANZANEDA</v>
      </c>
      <c r="C411" s="20">
        <v>11389096</v>
      </c>
      <c r="D411" s="17" t="str">
        <f>LOOKUP(C411,[1]DATOS!$C$2:$C$497,[1]DATOS!$D$2:$D$497)</f>
        <v>DA746035</v>
      </c>
      <c r="E411" s="17" t="str">
        <f>LOOKUP(D411,[1]DATOS!$A$502:$A$884,[1]DATOS!$B$502:$B$884)</f>
        <v>600 LT</v>
      </c>
      <c r="F411" s="27">
        <v>454.79500000000002</v>
      </c>
      <c r="G411" s="27"/>
      <c r="H411" s="30">
        <v>45488</v>
      </c>
      <c r="I411" s="17" t="str">
        <f>LOOKUP(C411,[1]DATOS!$C$2:$C$497,[1]DATOS!$F$2:$F$497)</f>
        <v>OCCIDENTE</v>
      </c>
      <c r="J411" s="17" t="str">
        <f>LOOKUP(C411,[1]DATOS!$C$2:$C$497,[1]DATOS!$G$2:$G$497)</f>
        <v>MARACAIBO</v>
      </c>
      <c r="K411" s="31" t="s">
        <v>39</v>
      </c>
    </row>
    <row r="412" spans="1:11" s="25" customFormat="1" ht="32.450000000000003" customHeight="1">
      <c r="A412" s="18">
        <v>98</v>
      </c>
      <c r="B412" s="17" t="str">
        <f>LOOKUP(C412,[1]DATOS!$C$2:$C$497,[1]DATOS!$B$2:$B$497)</f>
        <v>WILLIAMS GARCIA</v>
      </c>
      <c r="C412" s="20">
        <v>8109930</v>
      </c>
      <c r="D412" s="17" t="str">
        <f>LOOKUP(C412,[1]DATOS!$C$2:$C$497,[1]DATOS!$D$2:$D$497)</f>
        <v>A25DTOV</v>
      </c>
      <c r="E412" s="17" t="str">
        <f>LOOKUP(D412,[1]DATOS!$A$502:$A$884,[1]DATOS!$B$502:$B$884)</f>
        <v>S/I</v>
      </c>
      <c r="F412" s="27">
        <v>200.65</v>
      </c>
      <c r="G412" s="27"/>
      <c r="H412" s="30">
        <v>45488</v>
      </c>
      <c r="I412" s="17" t="str">
        <f>LOOKUP(C412,[1]DATOS!$C$2:$C$497,[1]DATOS!$F$2:$F$497)</f>
        <v>ANDES</v>
      </c>
      <c r="J412" s="17" t="str">
        <f>LOOKUP(C412,[1]DATOS!$C$2:$C$497,[1]DATOS!$G$2:$G$497)</f>
        <v>LA FRIA</v>
      </c>
      <c r="K412" s="31" t="s">
        <v>38</v>
      </c>
    </row>
    <row r="413" spans="1:11" s="25" customFormat="1" ht="32.450000000000003" customHeight="1">
      <c r="A413" s="18">
        <v>99</v>
      </c>
      <c r="B413" s="17" t="str">
        <f>LOOKUP(C413,[1]DATOS!$C$2:$C$497,[1]DATOS!$B$2:$B$497)</f>
        <v>JOSE RAMIREZ</v>
      </c>
      <c r="C413" s="20">
        <v>9344408</v>
      </c>
      <c r="D413" s="17" t="str">
        <f>LOOKUP(C413,[1]DATOS!$C$2:$C$497,[1]DATOS!$D$2:$D$497)</f>
        <v>A28DT5V</v>
      </c>
      <c r="E413" s="17" t="str">
        <f>LOOKUP(D413,[1]DATOS!$A$502:$A$884,[1]DATOS!$B$502:$B$884)</f>
        <v>S/I</v>
      </c>
      <c r="F413" s="27">
        <v>200.786</v>
      </c>
      <c r="G413" s="27"/>
      <c r="H413" s="30">
        <v>45488</v>
      </c>
      <c r="I413" s="17" t="str">
        <f>LOOKUP(C413,[1]DATOS!$C$2:$C$497,[1]DATOS!$F$2:$F$497)</f>
        <v>ANDES</v>
      </c>
      <c r="J413" s="17" t="str">
        <f>LOOKUP(C413,[1]DATOS!$C$2:$C$497,[1]DATOS!$G$2:$G$497)</f>
        <v>LA FRIA</v>
      </c>
      <c r="K413" s="31" t="s">
        <v>38</v>
      </c>
    </row>
    <row r="414" spans="1:11" s="25" customFormat="1" ht="32.450000000000003" customHeight="1">
      <c r="A414" s="18">
        <v>100</v>
      </c>
      <c r="B414" s="17" t="str">
        <f>LOOKUP(C414,[1]DATOS!$C$2:$C$497,[1]DATOS!$B$2:$B$497)</f>
        <v>RICHARD FERNANDEZ</v>
      </c>
      <c r="C414" s="20">
        <v>11390372</v>
      </c>
      <c r="D414" s="17" t="str">
        <f>LOOKUP(C414,[1]DATOS!$C$2:$C$497,[1]DATOS!$D$2:$D$497)</f>
        <v>AW492667</v>
      </c>
      <c r="E414" s="17" t="str">
        <f>LOOKUP(D414,[1]DATOS!$A$502:$A$884,[1]DATOS!$B$502:$B$884)</f>
        <v>600 LT</v>
      </c>
      <c r="F414" s="27">
        <v>300.15800000000002</v>
      </c>
      <c r="G414" s="27"/>
      <c r="H414" s="30">
        <v>45488</v>
      </c>
      <c r="I414" s="17" t="str">
        <f>LOOKUP(C414,[1]DATOS!$C$2:$C$497,[1]DATOS!$F$2:$F$497)</f>
        <v>OCCIDENTE</v>
      </c>
      <c r="J414" s="17" t="str">
        <f>LOOKUP(C414,[1]DATOS!$C$2:$C$497,[1]DATOS!$G$2:$G$497)</f>
        <v>MARACAIBO</v>
      </c>
      <c r="K414" s="31" t="s">
        <v>34</v>
      </c>
    </row>
    <row r="415" spans="1:11" s="25" customFormat="1" ht="32.450000000000003" customHeight="1">
      <c r="A415" s="24"/>
    </row>
    <row r="416" spans="1:11" s="25" customFormat="1" ht="32.450000000000003" customHeight="1">
      <c r="A416" s="18" t="s">
        <v>10</v>
      </c>
      <c r="B416" s="26" t="s">
        <v>0</v>
      </c>
      <c r="C416" s="26" t="s">
        <v>1</v>
      </c>
      <c r="D416" s="26" t="s">
        <v>2</v>
      </c>
      <c r="E416" s="26" t="s">
        <v>3</v>
      </c>
      <c r="F416" s="26" t="s">
        <v>4</v>
      </c>
      <c r="G416" s="26" t="s">
        <v>5</v>
      </c>
      <c r="H416" s="26" t="s">
        <v>11</v>
      </c>
      <c r="I416" s="26" t="s">
        <v>7</v>
      </c>
      <c r="J416" s="26" t="s">
        <v>8</v>
      </c>
      <c r="K416" s="18" t="s">
        <v>9</v>
      </c>
    </row>
    <row r="417" spans="1:11" s="25" customFormat="1" ht="32.450000000000003" customHeight="1">
      <c r="A417" s="18">
        <v>1</v>
      </c>
      <c r="B417" s="17" t="str">
        <f>LOOKUP(C417,[1]DATOS!$C$2:$C$497,[1]DATOS!$B$2:$B$497)</f>
        <v>HENRY RAMIREZ</v>
      </c>
      <c r="C417" s="20">
        <v>13141978</v>
      </c>
      <c r="D417" s="17" t="s">
        <v>108</v>
      </c>
      <c r="E417" s="17" t="str">
        <f>LOOKUP(D417,[1]DATOS!$A$502:$A$884,[1]DATOS!$B$502:$B$884)</f>
        <v>S/I</v>
      </c>
      <c r="F417" s="27">
        <v>200.63900000000001</v>
      </c>
      <c r="G417" s="27"/>
      <c r="H417" s="30">
        <v>45488</v>
      </c>
      <c r="I417" s="17" t="str">
        <f>LOOKUP(C417,[1]DATOS!$C$2:$C$497,[1]DATOS!$F$2:$F$497)</f>
        <v>ANDES</v>
      </c>
      <c r="J417" s="17" t="str">
        <f>LOOKUP(C417,[1]DATOS!$C$2:$C$497,[1]DATOS!$G$2:$G$497)</f>
        <v>LA FRIA</v>
      </c>
      <c r="K417" s="31" t="s">
        <v>38</v>
      </c>
    </row>
    <row r="418" spans="1:11" s="25" customFormat="1" ht="32.450000000000003" customHeight="1">
      <c r="A418" s="18">
        <v>2</v>
      </c>
      <c r="B418" s="17" t="str">
        <f>LOOKUP(C418,[1]DATOS!$C$2:$C$497,[1]DATOS!$B$2:$B$497)</f>
        <v>JOHAN RAMIREZ</v>
      </c>
      <c r="C418" s="20">
        <v>13977953</v>
      </c>
      <c r="D418" s="17" t="str">
        <f>LOOKUP(C418,[1]DATOS!$C$2:$C$497,[1]DATOS!$D$2:$D$497)</f>
        <v>NS000463</v>
      </c>
      <c r="E418" s="17" t="str">
        <f>LOOKUP(D418,[1]DATOS!$A$502:$A$884,[1]DATOS!$B$502:$B$884)</f>
        <v>S/I</v>
      </c>
      <c r="F418" s="27">
        <v>200.30500000000001</v>
      </c>
      <c r="G418" s="27"/>
      <c r="H418" s="30">
        <v>45488</v>
      </c>
      <c r="I418" s="17" t="str">
        <f>LOOKUP(C418,[1]DATOS!$C$2:$C$497,[1]DATOS!$F$2:$F$497)</f>
        <v>ANDES</v>
      </c>
      <c r="J418" s="17" t="str">
        <f>LOOKUP(C418,[1]DATOS!$C$2:$C$497,[1]DATOS!$G$2:$G$497)</f>
        <v>SAN CRISTOBAL</v>
      </c>
      <c r="K418" s="27" t="s">
        <v>42</v>
      </c>
    </row>
    <row r="419" spans="1:11" s="25" customFormat="1" ht="32.450000000000003" customHeight="1">
      <c r="A419" s="18">
        <v>3</v>
      </c>
      <c r="B419" s="17" t="str">
        <f>LOOKUP(C419,[1]DATOS!$C$2:$C$497,[1]DATOS!$B$2:$B$497)</f>
        <v>DERVIN VILLALOBOS</v>
      </c>
      <c r="C419" s="20">
        <v>15559495</v>
      </c>
      <c r="D419" s="17" t="str">
        <f>LOOKUP(C419,[1]DATOS!$C$2:$C$497,[1]DATOS!$D$2:$D$497)</f>
        <v>A75EE5G</v>
      </c>
      <c r="E419" s="17" t="str">
        <f>LOOKUP(D419,[1]DATOS!$A$502:$A$884,[1]DATOS!$B$502:$B$884)</f>
        <v>S/I</v>
      </c>
      <c r="F419" s="28">
        <v>400.04</v>
      </c>
      <c r="G419" s="28"/>
      <c r="H419" s="30">
        <v>45488</v>
      </c>
      <c r="I419" s="17" t="str">
        <f>LOOKUP(C419,[1]DATOS!$C$2:$C$497,[1]DATOS!$F$2:$F$497)</f>
        <v>OCCIDENTE</v>
      </c>
      <c r="J419" s="17" t="str">
        <f>LOOKUP(C419,[1]DATOS!$C$2:$C$497,[1]DATOS!$G$2:$G$497)</f>
        <v>MARACAIBO</v>
      </c>
      <c r="K419" s="27" t="s">
        <v>45</v>
      </c>
    </row>
    <row r="420" spans="1:11" s="25" customFormat="1" ht="32.450000000000003" customHeight="1">
      <c r="A420" s="18">
        <v>4</v>
      </c>
      <c r="B420" s="17" t="str">
        <f>LOOKUP(C420,[1]DATOS!$C$2:$C$497,[1]DATOS!$B$2:$B$497)</f>
        <v>FREDDY SEGOVIA</v>
      </c>
      <c r="C420" s="20">
        <v>8104547</v>
      </c>
      <c r="D420" s="17" t="str">
        <f>LOOKUP(C420,[1]DATOS!$C$2:$C$497,[1]DATOS!$D$2:$D$497)</f>
        <v>A23DT8V</v>
      </c>
      <c r="E420" s="17" t="str">
        <f>LOOKUP(D420,[1]DATOS!$A$502:$A$884,[1]DATOS!$B$502:$B$884)</f>
        <v>S/I</v>
      </c>
      <c r="F420" s="27">
        <v>200.495</v>
      </c>
      <c r="G420" s="27"/>
      <c r="H420" s="30">
        <v>45488</v>
      </c>
      <c r="I420" s="17" t="str">
        <f>LOOKUP(C420,[1]DATOS!$C$2:$C$497,[1]DATOS!$F$2:$F$497)</f>
        <v>ANDES</v>
      </c>
      <c r="J420" s="17" t="str">
        <f>LOOKUP(C420,[1]DATOS!$C$2:$C$497,[1]DATOS!$G$2:$G$497)</f>
        <v>LA FRIA</v>
      </c>
      <c r="K420" s="27" t="s">
        <v>38</v>
      </c>
    </row>
    <row r="421" spans="1:11" s="25" customFormat="1" ht="32.450000000000003" customHeight="1">
      <c r="A421" s="18">
        <v>5</v>
      </c>
      <c r="B421" s="17" t="str">
        <f>LOOKUP(C421,[1]DATOS!$C$2:$C$497,[1]DATOS!$B$2:$B$497)</f>
        <v>LINO MONTIEL</v>
      </c>
      <c r="C421" s="20">
        <v>7691515</v>
      </c>
      <c r="D421" s="17" t="str">
        <f>LOOKUP(C421,[1]DATOS!$C$2:$C$497,[1]DATOS!$D$2:$D$497)</f>
        <v>A74EE7G</v>
      </c>
      <c r="E421" s="17" t="str">
        <f>LOOKUP(D421,[1]DATOS!$A$502:$A$884,[1]DATOS!$B$502:$B$884)</f>
        <v>S/I</v>
      </c>
      <c r="F421" s="27">
        <v>400.60399999999998</v>
      </c>
      <c r="G421" s="27"/>
      <c r="H421" s="30">
        <v>45488</v>
      </c>
      <c r="I421" s="17" t="str">
        <f>LOOKUP(C421,[1]DATOS!$C$2:$C$497,[1]DATOS!$F$2:$F$497)</f>
        <v>OCCIDENTE</v>
      </c>
      <c r="J421" s="17" t="str">
        <f>LOOKUP(C421,[1]DATOS!$C$2:$C$497,[1]DATOS!$G$2:$G$497)</f>
        <v>MARACAIBO</v>
      </c>
      <c r="K421" s="27" t="s">
        <v>43</v>
      </c>
    </row>
    <row r="422" spans="1:11" s="25" customFormat="1" ht="32.450000000000003" customHeight="1">
      <c r="A422" s="18">
        <v>6</v>
      </c>
      <c r="B422" s="17" t="str">
        <f>LOOKUP(C422,[1]DATOS!$C$2:$C$497,[1]DATOS!$B$2:$B$497)</f>
        <v>WILLIAMS LABARCA</v>
      </c>
      <c r="C422" s="20">
        <v>16469804</v>
      </c>
      <c r="D422" s="17" t="s">
        <v>55</v>
      </c>
      <c r="E422" s="17" t="str">
        <f>LOOKUP(D422,[1]DATOS!$A$502:$A$884,[1]DATOS!$B$502:$B$884)</f>
        <v>S/I</v>
      </c>
      <c r="F422" s="27">
        <v>400.39699999999999</v>
      </c>
      <c r="G422" s="27"/>
      <c r="H422" s="30">
        <v>45488</v>
      </c>
      <c r="I422" s="17" t="str">
        <f>LOOKUP(C422,[1]DATOS!$C$2:$C$497,[1]DATOS!$F$2:$F$497)</f>
        <v>OCCIDENTE</v>
      </c>
      <c r="J422" s="17" t="str">
        <f>LOOKUP(C422,[1]DATOS!$C$2:$C$497,[1]DATOS!$G$2:$G$497)</f>
        <v>MARACAIBO</v>
      </c>
      <c r="K422" s="27" t="s">
        <v>45</v>
      </c>
    </row>
    <row r="423" spans="1:11" s="25" customFormat="1" ht="32.450000000000003" customHeight="1">
      <c r="A423" s="18">
        <v>7</v>
      </c>
      <c r="B423" s="17" t="str">
        <f>LOOKUP(C423,[1]DATOS!$C$2:$C$497,[1]DATOS!$B$2:$B$497)</f>
        <v>PABLO ZAMBRANO</v>
      </c>
      <c r="C423" s="20">
        <v>10165773</v>
      </c>
      <c r="D423" s="17" t="str">
        <f>LOOKUP(C423,[1]DATOS!$C$2:$C$497,[1]DATOS!$D$2:$D$497)</f>
        <v>A23DT1V</v>
      </c>
      <c r="E423" s="17" t="str">
        <f>LOOKUP(D423,[1]DATOS!$A$502:$A$884,[1]DATOS!$B$502:$B$884)</f>
        <v>S/I</v>
      </c>
      <c r="F423" s="27">
        <v>200.703</v>
      </c>
      <c r="G423" s="27"/>
      <c r="H423" s="30">
        <v>45488</v>
      </c>
      <c r="I423" s="17" t="str">
        <f>LOOKUP(C423,[1]DATOS!$C$2:$C$497,[1]DATOS!$F$2:$F$497)</f>
        <v>ANDES</v>
      </c>
      <c r="J423" s="17" t="str">
        <f>LOOKUP(C423,[1]DATOS!$C$2:$C$497,[1]DATOS!$G$2:$G$497)</f>
        <v>SAN CRISTOBAL</v>
      </c>
      <c r="K423" s="27" t="s">
        <v>38</v>
      </c>
    </row>
    <row r="424" spans="1:11" s="25" customFormat="1" ht="32.450000000000003" customHeight="1">
      <c r="A424" s="18">
        <v>8</v>
      </c>
      <c r="B424" s="17" t="str">
        <f>LOOKUP(C424,[1]DATOS!$C$2:$C$497,[1]DATOS!$B$2:$B$497)</f>
        <v>JOSE GUERRERO</v>
      </c>
      <c r="C424" s="20">
        <v>9224510</v>
      </c>
      <c r="D424" s="17" t="s">
        <v>109</v>
      </c>
      <c r="E424" s="17" t="str">
        <f>LOOKUP(D424,[1]DATOS!$A$502:$A$884,[1]DATOS!$B$502:$B$884)</f>
        <v>S/I</v>
      </c>
      <c r="F424" s="27">
        <v>200.28899999999999</v>
      </c>
      <c r="G424" s="27"/>
      <c r="H424" s="30">
        <v>45488</v>
      </c>
      <c r="I424" s="17" t="str">
        <f>LOOKUP(C424,[1]DATOS!$C$2:$C$497,[1]DATOS!$F$2:$F$497)</f>
        <v>ANDES</v>
      </c>
      <c r="J424" s="17" t="str">
        <f>LOOKUP(C424,[1]DATOS!$C$2:$C$497,[1]DATOS!$G$2:$G$497)</f>
        <v>SAN CRISTOBAL</v>
      </c>
      <c r="K424" s="27" t="s">
        <v>42</v>
      </c>
    </row>
    <row r="425" spans="1:11" s="25" customFormat="1" ht="32.450000000000003" customHeight="1">
      <c r="A425" s="18">
        <v>9</v>
      </c>
      <c r="B425" s="17" t="str">
        <f>LOOKUP(C425,[1]DATOS!$C$2:$C$497,[1]DATOS!$B$2:$B$497)</f>
        <v>OSWALDO NAVARRO</v>
      </c>
      <c r="C425" s="20">
        <v>12621011</v>
      </c>
      <c r="D425" s="17" t="str">
        <f>LOOKUP(C425,[1]DATOS!$C$2:$C$497,[1]DATOS!$D$2:$D$497)</f>
        <v>A73EE1G</v>
      </c>
      <c r="E425" s="17" t="str">
        <f>LOOKUP(D425,[1]DATOS!$A$502:$A$884,[1]DATOS!$B$502:$B$884)</f>
        <v>S/I</v>
      </c>
      <c r="F425" s="27">
        <v>400.80399999999997</v>
      </c>
      <c r="G425" s="27"/>
      <c r="H425" s="30">
        <v>45488</v>
      </c>
      <c r="I425" s="17" t="str">
        <f>LOOKUP(C425,[1]DATOS!$C$2:$C$497,[1]DATOS!$F$2:$F$497)</f>
        <v>OCCIDENTE</v>
      </c>
      <c r="J425" s="17" t="str">
        <f>LOOKUP(C425,[1]DATOS!$C$2:$C$497,[1]DATOS!$G$2:$G$497)</f>
        <v>MARACAIBO</v>
      </c>
      <c r="K425" s="27" t="s">
        <v>39</v>
      </c>
    </row>
    <row r="426" spans="1:11" s="25" customFormat="1" ht="32.450000000000003" customHeight="1">
      <c r="A426" s="18">
        <v>10</v>
      </c>
      <c r="B426" s="17" t="str">
        <f>LOOKUP(C426,[1]DATOS!$C$2:$C$497,[1]DATOS!$B$2:$B$497)</f>
        <v>ORLANDO ROMERO</v>
      </c>
      <c r="C426" s="20">
        <v>11292132</v>
      </c>
      <c r="D426" s="17" t="str">
        <f>LOOKUP(C426,[1]DATOS!$C$2:$C$497,[1]DATOS!$D$2:$D$497)</f>
        <v>DA761798</v>
      </c>
      <c r="E426" s="17" t="str">
        <f>LOOKUP(D426,[1]DATOS!$A$502:$A$884,[1]DATOS!$B$502:$B$884)</f>
        <v>600 LT</v>
      </c>
      <c r="F426" s="27">
        <v>383.24099999999999</v>
      </c>
      <c r="G426" s="27"/>
      <c r="H426" s="30">
        <v>45488</v>
      </c>
      <c r="I426" s="17" t="str">
        <f>LOOKUP(C426,[1]DATOS!$C$2:$C$497,[1]DATOS!$F$2:$F$497)</f>
        <v>OCCIDENTE</v>
      </c>
      <c r="J426" s="17" t="str">
        <f>LOOKUP(C426,[1]DATOS!$C$2:$C$497,[1]DATOS!$G$2:$G$497)</f>
        <v>MARACAIBO</v>
      </c>
      <c r="K426" s="27" t="s">
        <v>36</v>
      </c>
    </row>
    <row r="427" spans="1:11" s="25" customFormat="1" ht="32.450000000000003" customHeight="1">
      <c r="A427" s="18">
        <v>11</v>
      </c>
      <c r="B427" s="17" t="str">
        <f>LOOKUP(C427,[1]DATOS!$C$2:$C$497,[1]DATOS!$B$2:$B$497)</f>
        <v xml:space="preserve">  DIONEL MARTINEZ</v>
      </c>
      <c r="C427" s="20">
        <v>11661524</v>
      </c>
      <c r="D427" s="17" t="str">
        <f>LOOKUP(C427,[1]DATOS!$C$2:$C$497,[1]DATOS!$D$2:$D$497)</f>
        <v>DA761244</v>
      </c>
      <c r="E427" s="17" t="str">
        <f>LOOKUP(D427,[1]DATOS!$A$502:$A$884,[1]DATOS!$B$502:$B$884)</f>
        <v>600 LT</v>
      </c>
      <c r="F427" s="27">
        <v>450.31099999999998</v>
      </c>
      <c r="G427" s="27"/>
      <c r="H427" s="30">
        <v>45489</v>
      </c>
      <c r="I427" s="17" t="str">
        <f>LOOKUP(C427,[1]DATOS!$C$2:$C$497,[1]DATOS!$F$2:$F$497)</f>
        <v>OCCIDENTE</v>
      </c>
      <c r="J427" s="17" t="str">
        <f>LOOKUP(C427,[1]DATOS!$C$2:$C$497,[1]DATOS!$G$2:$G$497)</f>
        <v>MARACAIBO</v>
      </c>
      <c r="K427" s="31" t="s">
        <v>110</v>
      </c>
    </row>
    <row r="428" spans="1:11" s="25" customFormat="1" ht="32.450000000000003" customHeight="1">
      <c r="A428" s="18">
        <v>12</v>
      </c>
      <c r="B428" s="17" t="str">
        <f>LOOKUP(C428,[1]DATOS!$C$2:$C$497,[1]DATOS!$B$2:$B$497)</f>
        <v>JACKSON DUQUE</v>
      </c>
      <c r="C428" s="20">
        <v>15684682</v>
      </c>
      <c r="D428" s="17" t="s">
        <v>111</v>
      </c>
      <c r="E428" s="17" t="str">
        <f>LOOKUP(D428,[1]DATOS!$A$502:$A$884,[1]DATOS!$B$502:$B$884)</f>
        <v>S/I</v>
      </c>
      <c r="F428" s="27">
        <v>200.67099999999999</v>
      </c>
      <c r="G428" s="27"/>
      <c r="H428" s="30">
        <v>45489</v>
      </c>
      <c r="I428" s="17" t="str">
        <f>LOOKUP(C428,[1]DATOS!$C$2:$C$497,[1]DATOS!$F$2:$F$497)</f>
        <v>ANDES</v>
      </c>
      <c r="J428" s="17" t="str">
        <f>LOOKUP(C428,[1]DATOS!$C$2:$C$497,[1]DATOS!$G$2:$G$497)</f>
        <v>SAN CRISTOBAL</v>
      </c>
      <c r="K428" s="31" t="s">
        <v>42</v>
      </c>
    </row>
    <row r="429" spans="1:11" s="25" customFormat="1" ht="32.450000000000003" customHeight="1">
      <c r="A429" s="18">
        <v>13</v>
      </c>
      <c r="B429" s="17" t="str">
        <f>LOOKUP(C429,[1]DATOS!$C$2:$C$497,[1]DATOS!$B$2:$B$497)</f>
        <v>ROBERT VILLASMIL</v>
      </c>
      <c r="C429" s="20">
        <v>12381085</v>
      </c>
      <c r="D429" s="17" t="str">
        <f>LOOKUP(C429,[1]DATOS!$C$2:$C$497,[1]DATOS!$D$2:$D$497)</f>
        <v>DA746002</v>
      </c>
      <c r="E429" s="17" t="str">
        <f>LOOKUP(D429,[1]DATOS!$A$502:$A$884,[1]DATOS!$B$502:$B$884)</f>
        <v>600 LT</v>
      </c>
      <c r="F429" s="27">
        <v>300.24900000000002</v>
      </c>
      <c r="G429" s="27"/>
      <c r="H429" s="30">
        <v>45489</v>
      </c>
      <c r="I429" s="17" t="str">
        <f>LOOKUP(C429,[1]DATOS!$C$2:$C$497,[1]DATOS!$F$2:$F$497)</f>
        <v>OCCIDENTE</v>
      </c>
      <c r="J429" s="17" t="str">
        <f>LOOKUP(C429,[1]DATOS!$C$2:$C$497,[1]DATOS!$G$2:$G$497)</f>
        <v>MARACAIBO</v>
      </c>
      <c r="K429" s="31" t="s">
        <v>41</v>
      </c>
    </row>
    <row r="430" spans="1:11" s="25" customFormat="1" ht="32.450000000000003" customHeight="1">
      <c r="A430" s="18">
        <v>14</v>
      </c>
      <c r="B430" s="17" t="str">
        <f>LOOKUP(C430,[1]DATOS!$C$2:$C$497,[1]DATOS!$B$2:$B$497)</f>
        <v>JEAN ROVIRA</v>
      </c>
      <c r="C430" s="20">
        <v>13562409</v>
      </c>
      <c r="D430" s="17" t="str">
        <f>LOOKUP(C430,[1]DATOS!$C$2:$C$497,[1]DATOS!$D$2:$D$497)</f>
        <v>A11DR9K</v>
      </c>
      <c r="E430" s="17" t="str">
        <f>LOOKUP(D430,[1]DATOS!$A$502:$A$884,[1]DATOS!$B$502:$B$884)</f>
        <v>S/I</v>
      </c>
      <c r="F430" s="27">
        <v>200.41499999999999</v>
      </c>
      <c r="G430" s="27"/>
      <c r="H430" s="30">
        <v>45489</v>
      </c>
      <c r="I430" s="17" t="str">
        <f>LOOKUP(C430,[1]DATOS!$C$2:$C$497,[1]DATOS!$F$2:$F$497)</f>
        <v>ANDES</v>
      </c>
      <c r="J430" s="17" t="str">
        <f>LOOKUP(C430,[1]DATOS!$C$2:$C$497,[1]DATOS!$G$2:$G$497)</f>
        <v>LA FRIA</v>
      </c>
      <c r="K430" s="31" t="s">
        <v>42</v>
      </c>
    </row>
    <row r="431" spans="1:11" s="25" customFormat="1" ht="32.450000000000003" customHeight="1">
      <c r="A431" s="18">
        <v>15</v>
      </c>
      <c r="B431" s="17" t="str">
        <f>LOOKUP(C431,[1]DATOS!$C$2:$C$497,[1]DATOS!$B$2:$B$497)</f>
        <v>ALEXANDER JOTA</v>
      </c>
      <c r="C431" s="20">
        <v>5810267</v>
      </c>
      <c r="D431" s="17" t="s">
        <v>86</v>
      </c>
      <c r="E431" s="17" t="str">
        <f>LOOKUP(D431,[1]DATOS!$A$502:$A$884,[1]DATOS!$B$502:$B$884)</f>
        <v>S/I</v>
      </c>
      <c r="F431" s="27">
        <v>255.791</v>
      </c>
      <c r="G431" s="27"/>
      <c r="H431" s="30">
        <v>45489</v>
      </c>
      <c r="I431" s="17" t="str">
        <f>LOOKUP(C431,[1]DATOS!$C$2:$C$497,[1]DATOS!$F$2:$F$497)</f>
        <v>OCCIDENTE</v>
      </c>
      <c r="J431" s="17" t="str">
        <f>LOOKUP(C431,[1]DATOS!$C$2:$C$497,[1]DATOS!$G$2:$G$497)</f>
        <v>MARACAIBO</v>
      </c>
      <c r="K431" s="31" t="s">
        <v>46</v>
      </c>
    </row>
    <row r="432" spans="1:11" s="25" customFormat="1" ht="32.450000000000003" customHeight="1">
      <c r="A432" s="18">
        <v>16</v>
      </c>
      <c r="B432" s="17" t="str">
        <f>LOOKUP(C432,[1]DATOS!$C$2:$C$497,[1]DATOS!$B$2:$B$497)</f>
        <v>MANUEL RAMIREZ</v>
      </c>
      <c r="C432" s="20">
        <v>12813079</v>
      </c>
      <c r="D432" s="17" t="str">
        <f>LOOKUP(C432,[1]DATOS!$C$2:$C$497,[1]DATOS!$D$2:$D$497)</f>
        <v>F3303415</v>
      </c>
      <c r="E432" s="17" t="str">
        <f>LOOKUP(D432,[1]DATOS!$A$502:$A$884,[1]DATOS!$B$502:$B$884)</f>
        <v>S/I</v>
      </c>
      <c r="F432" s="27">
        <v>200.35300000000001</v>
      </c>
      <c r="G432" s="27"/>
      <c r="H432" s="30">
        <v>45489</v>
      </c>
      <c r="I432" s="17" t="str">
        <f>LOOKUP(C432,[1]DATOS!$C$2:$C$497,[1]DATOS!$F$2:$F$497)</f>
        <v>ANDES</v>
      </c>
      <c r="J432" s="17" t="str">
        <f>LOOKUP(C432,[1]DATOS!$C$2:$C$497,[1]DATOS!$G$2:$G$497)</f>
        <v>SAN CRISTOBAL</v>
      </c>
      <c r="K432" s="31" t="s">
        <v>42</v>
      </c>
    </row>
    <row r="433" spans="1:11" s="25" customFormat="1" ht="32.450000000000003" customHeight="1">
      <c r="A433" s="18">
        <v>17</v>
      </c>
      <c r="B433" s="17" t="str">
        <f>LOOKUP(C433,[1]DATOS!$C$2:$C$497,[1]DATOS!$B$2:$B$497)</f>
        <v>LEONEL ARIAS</v>
      </c>
      <c r="C433" s="20">
        <v>7690317</v>
      </c>
      <c r="D433" s="17" t="str">
        <f>LOOKUP(C433,[1]DATOS!$C$2:$C$497,[1]DATOS!$D$2:$D$497)</f>
        <v>NS000498</v>
      </c>
      <c r="E433" s="17" t="str">
        <f>LOOKUP(D433,[1]DATOS!$A$502:$A$884,[1]DATOS!$B$502:$B$884)</f>
        <v>S/I</v>
      </c>
      <c r="F433" s="27">
        <v>175.84700000000001</v>
      </c>
      <c r="G433" s="27"/>
      <c r="H433" s="30">
        <v>45489</v>
      </c>
      <c r="I433" s="17" t="str">
        <f>LOOKUP(C433,[1]DATOS!$C$2:$C$497,[1]DATOS!$F$2:$F$497)</f>
        <v>OCCIDENTE</v>
      </c>
      <c r="J433" s="17" t="str">
        <f>LOOKUP(C433,[1]DATOS!$C$2:$C$497,[1]DATOS!$G$2:$G$497)</f>
        <v>MARACAIBO</v>
      </c>
      <c r="K433" s="31" t="s">
        <v>41</v>
      </c>
    </row>
    <row r="434" spans="1:11" s="25" customFormat="1" ht="32.450000000000003" customHeight="1">
      <c r="A434" s="18">
        <v>18</v>
      </c>
      <c r="B434" s="17" t="str">
        <f>LOOKUP(C434,[1]DATOS!$C$2:$C$497,[1]DATOS!$B$2:$B$497)</f>
        <v>ORLANDO RAMIREZ</v>
      </c>
      <c r="C434" s="20">
        <v>12847444</v>
      </c>
      <c r="D434" s="17" t="str">
        <f>LOOKUP(C434,[1]DATOS!$C$2:$C$497,[1]DATOS!$D$2:$D$497)</f>
        <v>A20DT2V</v>
      </c>
      <c r="E434" s="17" t="str">
        <f>LOOKUP(D434,[1]DATOS!$A$502:$A$884,[1]DATOS!$B$502:$B$884)</f>
        <v>S/I</v>
      </c>
      <c r="F434" s="27">
        <v>200.65299999999999</v>
      </c>
      <c r="G434" s="27"/>
      <c r="H434" s="30">
        <v>45489</v>
      </c>
      <c r="I434" s="17" t="str">
        <f>LOOKUP(C434,[1]DATOS!$C$2:$C$497,[1]DATOS!$F$2:$F$497)</f>
        <v>ANDES</v>
      </c>
      <c r="J434" s="17" t="str">
        <f>LOOKUP(C434,[1]DATOS!$C$2:$C$497,[1]DATOS!$G$2:$G$497)</f>
        <v>LA FRIA</v>
      </c>
      <c r="K434" s="31" t="s">
        <v>42</v>
      </c>
    </row>
    <row r="435" spans="1:11" s="25" customFormat="1" ht="32.450000000000003" customHeight="1">
      <c r="A435" s="18">
        <v>19</v>
      </c>
      <c r="B435" s="17" t="str">
        <f>LOOKUP(C435,[1]DATOS!$C$2:$C$497,[1]DATOS!$B$2:$B$497)</f>
        <v>NASARIO VICENT</v>
      </c>
      <c r="C435" s="20">
        <v>10213019</v>
      </c>
      <c r="D435" s="17" t="s">
        <v>103</v>
      </c>
      <c r="E435" s="17" t="str">
        <f>LOOKUP(D435,[1]DATOS!$A$502:$A$884,[1]DATOS!$B$502:$B$884)</f>
        <v>S/I</v>
      </c>
      <c r="F435" s="27">
        <v>300.08999999999997</v>
      </c>
      <c r="G435" s="27"/>
      <c r="H435" s="30">
        <v>45489</v>
      </c>
      <c r="I435" s="17" t="str">
        <f>LOOKUP(C435,[1]DATOS!$C$2:$C$497,[1]DATOS!$F$2:$F$497)</f>
        <v>ANDES</v>
      </c>
      <c r="J435" s="17" t="str">
        <f>LOOKUP(C435,[1]DATOS!$C$2:$C$497,[1]DATOS!$G$2:$G$497)</f>
        <v>SAN LORENZO</v>
      </c>
      <c r="K435" s="31" t="s">
        <v>104</v>
      </c>
    </row>
    <row r="436" spans="1:11" s="25" customFormat="1" ht="32.450000000000003" customHeight="1">
      <c r="A436" s="18">
        <v>20</v>
      </c>
      <c r="B436" s="17" t="str">
        <f>LOOKUP(C436,[1]DATOS!$C$2:$C$497,[1]DATOS!$B$2:$B$497)</f>
        <v>ENDER FERNANDEZ</v>
      </c>
      <c r="C436" s="20">
        <v>7627146</v>
      </c>
      <c r="D436" s="17" t="str">
        <f>LOOKUP(C436,[1]DATOS!$C$2:$C$497,[1]DATOS!$D$2:$D$497)</f>
        <v>NS000484</v>
      </c>
      <c r="E436" s="17" t="str">
        <f>LOOKUP(D436,[1]DATOS!$A$502:$A$884,[1]DATOS!$B$502:$B$884)</f>
        <v>S/I</v>
      </c>
      <c r="F436" s="27">
        <v>128.28100000000001</v>
      </c>
      <c r="G436" s="27"/>
      <c r="H436" s="30">
        <v>45489</v>
      </c>
      <c r="I436" s="17" t="str">
        <f>LOOKUP(C436,[1]DATOS!$C$2:$C$497,[1]DATOS!$F$2:$F$497)</f>
        <v>OCCIDENTE</v>
      </c>
      <c r="J436" s="17" t="str">
        <f>LOOKUP(C436,[1]DATOS!$C$2:$C$497,[1]DATOS!$G$2:$G$497)</f>
        <v>MARACAIBO</v>
      </c>
      <c r="K436" s="31" t="s">
        <v>36</v>
      </c>
    </row>
    <row r="437" spans="1:11" s="25" customFormat="1" ht="32.450000000000003" customHeight="1">
      <c r="A437" s="18">
        <v>21</v>
      </c>
      <c r="B437" s="17" t="str">
        <f>LOOKUP(C437,[1]DATOS!$C$2:$C$497,[1]DATOS!$B$2:$B$497)</f>
        <v>WOLFANG BOHORQUEZ</v>
      </c>
      <c r="C437" s="20">
        <v>14306140</v>
      </c>
      <c r="D437" s="17" t="str">
        <f>LOOKUP(C437,[1]DATOS!$C$2:$C$497,[1]DATOS!$D$2:$D$497)</f>
        <v>DA753557</v>
      </c>
      <c r="E437" s="17" t="str">
        <f>LOOKUP(D437,[1]DATOS!$A$502:$A$884,[1]DATOS!$B$502:$B$884)</f>
        <v>600 LT</v>
      </c>
      <c r="F437" s="27">
        <v>200.744</v>
      </c>
      <c r="G437" s="27"/>
      <c r="H437" s="30">
        <v>45489</v>
      </c>
      <c r="I437" s="17" t="str">
        <f>LOOKUP(C437,[1]DATOS!$C$2:$C$497,[1]DATOS!$F$2:$F$497)</f>
        <v>OCCIDENTE</v>
      </c>
      <c r="J437" s="17" t="str">
        <f>LOOKUP(C437,[1]DATOS!$C$2:$C$497,[1]DATOS!$G$2:$G$497)</f>
        <v>MARACAIBO</v>
      </c>
      <c r="K437" s="31" t="s">
        <v>36</v>
      </c>
    </row>
    <row r="438" spans="1:11" s="25" customFormat="1" ht="32.450000000000003" customHeight="1">
      <c r="A438" s="18">
        <v>22</v>
      </c>
      <c r="B438" s="17" t="str">
        <f>LOOKUP(C438,[1]DATOS!$C$2:$C$497,[1]DATOS!$B$2:$B$497)</f>
        <v>GUSTAVO GALVIS</v>
      </c>
      <c r="C438" s="20">
        <v>5803314</v>
      </c>
      <c r="D438" s="17" t="s">
        <v>62</v>
      </c>
      <c r="E438" s="17" t="str">
        <f>LOOKUP(D438,[1]DATOS!$A$502:$A$884,[1]DATOS!$B$502:$B$884)</f>
        <v>S/I</v>
      </c>
      <c r="F438" s="27">
        <v>194.727</v>
      </c>
      <c r="G438" s="27"/>
      <c r="H438" s="30">
        <v>45489</v>
      </c>
      <c r="I438" s="17" t="str">
        <f>LOOKUP(C438,[1]DATOS!$C$2:$C$497,[1]DATOS!$F$2:$F$497)</f>
        <v>OCCIDENTE</v>
      </c>
      <c r="J438" s="17" t="str">
        <f>LOOKUP(C438,[1]DATOS!$C$2:$C$497,[1]DATOS!$G$2:$G$497)</f>
        <v>MARACAIBO</v>
      </c>
      <c r="K438" s="31" t="s">
        <v>36</v>
      </c>
    </row>
    <row r="439" spans="1:11" s="25" customFormat="1" ht="32.450000000000003" customHeight="1">
      <c r="A439" s="18">
        <v>23</v>
      </c>
      <c r="B439" s="17" t="str">
        <f>LOOKUP(C439,[1]DATOS!$C$2:$C$497,[1]DATOS!$B$2:$B$497)</f>
        <v>RAFAEL RINCON</v>
      </c>
      <c r="C439" s="20">
        <v>13912545</v>
      </c>
      <c r="D439" s="17" t="str">
        <f>LOOKUP(C439,[1]DATOS!$C$2:$C$497,[1]DATOS!$D$2:$D$497)</f>
        <v>DA761455</v>
      </c>
      <c r="E439" s="17" t="str">
        <f>LOOKUP(D439,[1]DATOS!$A$502:$A$884,[1]DATOS!$B$502:$B$884)</f>
        <v>600 LT</v>
      </c>
      <c r="F439" s="27">
        <v>200.19200000000001</v>
      </c>
      <c r="G439" s="27"/>
      <c r="H439" s="30">
        <v>45489</v>
      </c>
      <c r="I439" s="17" t="str">
        <f>LOOKUP(C439,[1]DATOS!$C$2:$C$497,[1]DATOS!$F$2:$F$497)</f>
        <v>OCCIDENTE</v>
      </c>
      <c r="J439" s="17" t="str">
        <f>LOOKUP(C439,[1]DATOS!$C$2:$C$497,[1]DATOS!$G$2:$G$497)</f>
        <v>MARACAIBO</v>
      </c>
      <c r="K439" s="31" t="s">
        <v>36</v>
      </c>
    </row>
    <row r="440" spans="1:11" s="25" customFormat="1" ht="32.450000000000003" customHeight="1">
      <c r="A440" s="18">
        <v>24</v>
      </c>
      <c r="B440" s="17" t="str">
        <f>LOOKUP(C440,[1]DATOS!$C$2:$C$497,[1]DATOS!$B$2:$B$497)</f>
        <v>JOSE BENJAMIN MORENO</v>
      </c>
      <c r="C440" s="20">
        <v>9344998</v>
      </c>
      <c r="D440" s="17" t="str">
        <f>LOOKUP(C440,[1]DATOS!$C$2:$C$497,[1]DATOS!$D$2:$D$497)</f>
        <v>A25DT5V</v>
      </c>
      <c r="E440" s="17" t="str">
        <f>LOOKUP(D440,[1]DATOS!$A$502:$A$884,[1]DATOS!$B$502:$B$884)</f>
        <v>S/I</v>
      </c>
      <c r="F440" s="27">
        <v>200.761</v>
      </c>
      <c r="G440" s="27"/>
      <c r="H440" s="30">
        <v>45489</v>
      </c>
      <c r="I440" s="17" t="str">
        <f>LOOKUP(C440,[1]DATOS!$C$2:$C$497,[1]DATOS!$F$2:$F$497)</f>
        <v>ANDES</v>
      </c>
      <c r="J440" s="17" t="str">
        <f>LOOKUP(C440,[1]DATOS!$C$2:$C$497,[1]DATOS!$G$2:$G$497)</f>
        <v>LA FRIA</v>
      </c>
      <c r="K440" s="31" t="s">
        <v>42</v>
      </c>
    </row>
    <row r="441" spans="1:11" s="25" customFormat="1" ht="32.450000000000003" customHeight="1">
      <c r="A441" s="18">
        <v>25</v>
      </c>
      <c r="B441" s="17" t="str">
        <f>LOOKUP(C441,[1]DATOS!$C$2:$C$497,[1]DATOS!$B$2:$B$497)</f>
        <v>EDWING MOSQUERA</v>
      </c>
      <c r="C441" s="20">
        <v>15839638</v>
      </c>
      <c r="D441" s="17" t="str">
        <f>LOOKUP(C441,[1]DATOS!$C$2:$C$497,[1]DATOS!$D$2:$D$497)</f>
        <v>DA753550</v>
      </c>
      <c r="E441" s="17" t="str">
        <f>LOOKUP(D441,[1]DATOS!$A$502:$A$884,[1]DATOS!$B$502:$B$884)</f>
        <v>600 LT</v>
      </c>
      <c r="F441" s="27">
        <v>400.678</v>
      </c>
      <c r="G441" s="27"/>
      <c r="H441" s="30">
        <v>45489</v>
      </c>
      <c r="I441" s="17" t="str">
        <f>LOOKUP(C441,[1]DATOS!$C$2:$C$497,[1]DATOS!$F$2:$F$497)</f>
        <v>OCCIDENTE</v>
      </c>
      <c r="J441" s="17" t="str">
        <f>LOOKUP(C441,[1]DATOS!$C$2:$C$497,[1]DATOS!$G$2:$G$497)</f>
        <v>MARACAIBO</v>
      </c>
      <c r="K441" s="31" t="s">
        <v>39</v>
      </c>
    </row>
    <row r="442" spans="1:11" s="25" customFormat="1" ht="32.450000000000003" customHeight="1">
      <c r="A442" s="18">
        <v>26</v>
      </c>
      <c r="B442" s="17" t="str">
        <f>LOOKUP(C442,[1]DATOS!$C$2:$C$497,[1]DATOS!$B$2:$B$497)</f>
        <v>JUAN REYES</v>
      </c>
      <c r="C442" s="20">
        <v>15593567</v>
      </c>
      <c r="D442" s="17" t="s">
        <v>89</v>
      </c>
      <c r="E442" s="17" t="str">
        <f>LOOKUP(D442,[1]DATOS!$A$502:$A$884,[1]DATOS!$B$502:$B$884)</f>
        <v>600 LT</v>
      </c>
      <c r="F442" s="27">
        <v>200.136</v>
      </c>
      <c r="G442" s="27"/>
      <c r="H442" s="30">
        <v>45489</v>
      </c>
      <c r="I442" s="17" t="str">
        <f>LOOKUP(C442,[1]DATOS!$C$2:$C$497,[1]DATOS!$F$2:$F$497)</f>
        <v>OCCIDENTE</v>
      </c>
      <c r="J442" s="17" t="str">
        <f>LOOKUP(C442,[1]DATOS!$C$2:$C$497,[1]DATOS!$G$2:$G$497)</f>
        <v>MARACAIBO</v>
      </c>
      <c r="K442" s="31" t="s">
        <v>36</v>
      </c>
    </row>
    <row r="443" spans="1:11" s="25" customFormat="1" ht="32.450000000000003" customHeight="1">
      <c r="A443" s="18">
        <v>27</v>
      </c>
      <c r="B443" s="17" t="str">
        <f>LOOKUP(C443,[1]DATOS!$C$2:$C$497,[1]DATOS!$B$2:$B$497)</f>
        <v>JOSE GONZALEZ</v>
      </c>
      <c r="C443" s="20">
        <v>11249199</v>
      </c>
      <c r="D443" s="17" t="str">
        <f>LOOKUP(C443,[1]DATOS!$C$2:$C$497,[1]DATOS!$D$2:$D$497)</f>
        <v>NS000530</v>
      </c>
      <c r="E443" s="17" t="str">
        <f>LOOKUP(D443,[1]DATOS!$A$502:$A$884,[1]DATOS!$B$502:$B$884)</f>
        <v>S/I</v>
      </c>
      <c r="F443" s="28">
        <v>161.93799999999999</v>
      </c>
      <c r="G443" s="28"/>
      <c r="H443" s="30">
        <v>45489</v>
      </c>
      <c r="I443" s="17" t="str">
        <f>LOOKUP(C443,[1]DATOS!$C$2:$C$497,[1]DATOS!$F$2:$F$497)</f>
        <v>OCCIDENTE</v>
      </c>
      <c r="J443" s="17" t="str">
        <f>LOOKUP(C443,[1]DATOS!$C$2:$C$497,[1]DATOS!$G$2:$G$497)</f>
        <v>MARACAIBO</v>
      </c>
      <c r="K443" s="31" t="s">
        <v>36</v>
      </c>
    </row>
    <row r="444" spans="1:11" s="25" customFormat="1" ht="32.450000000000003" customHeight="1">
      <c r="A444" s="18">
        <v>28</v>
      </c>
      <c r="B444" s="17" t="str">
        <f>LOOKUP(C444,[1]DATOS!$C$2:$C$497,[1]DATOS!$B$2:$B$497)</f>
        <v>EURO VILLALOBOS</v>
      </c>
      <c r="C444" s="20">
        <v>10421207</v>
      </c>
      <c r="D444" s="17" t="s">
        <v>112</v>
      </c>
      <c r="E444" s="17" t="str">
        <f>LOOKUP(D444,[1]DATOS!$A$502:$A$884,[1]DATOS!$B$502:$B$884)</f>
        <v>S/I</v>
      </c>
      <c r="F444" s="27">
        <v>400.41899999999998</v>
      </c>
      <c r="G444" s="27"/>
      <c r="H444" s="30">
        <v>45489</v>
      </c>
      <c r="I444" s="17" t="str">
        <f>LOOKUP(C444,[1]DATOS!$C$2:$C$497,[1]DATOS!$F$2:$F$497)</f>
        <v>OCCIDENTE</v>
      </c>
      <c r="J444" s="17" t="str">
        <f>LOOKUP(C444,[1]DATOS!$C$2:$C$497,[1]DATOS!$G$2:$G$497)</f>
        <v>MARACAIBO</v>
      </c>
      <c r="K444" s="27" t="s">
        <v>39</v>
      </c>
    </row>
    <row r="445" spans="1:11" s="25" customFormat="1" ht="32.450000000000003" customHeight="1">
      <c r="A445" s="18">
        <v>29</v>
      </c>
      <c r="B445" s="17" t="str">
        <f>LOOKUP(C445,[1]DATOS!$C$2:$C$497,[1]DATOS!$B$2:$B$497)</f>
        <v>VICTOR SOSA</v>
      </c>
      <c r="C445" s="20">
        <v>10038529</v>
      </c>
      <c r="D445" s="17" t="str">
        <f>LOOKUP(C445,[1]DATOS!$C$2:$C$497,[1]DATOS!$D$2:$D$497)</f>
        <v>A40EE5G</v>
      </c>
      <c r="E445" s="17" t="str">
        <f>LOOKUP(D445,[1]DATOS!$A$502:$A$884,[1]DATOS!$B$502:$B$884)</f>
        <v>S/I</v>
      </c>
      <c r="F445" s="27">
        <v>200.98400000000001</v>
      </c>
      <c r="G445" s="27"/>
      <c r="H445" s="30">
        <v>45489</v>
      </c>
      <c r="I445" s="17" t="str">
        <f>LOOKUP(C445,[1]DATOS!$C$2:$C$497,[1]DATOS!$F$2:$F$497)</f>
        <v>OCCIDENTE</v>
      </c>
      <c r="J445" s="17" t="str">
        <f>LOOKUP(C445,[1]DATOS!$C$2:$C$497,[1]DATOS!$G$2:$G$497)</f>
        <v>VALERA</v>
      </c>
      <c r="K445" s="27" t="s">
        <v>45</v>
      </c>
    </row>
    <row r="446" spans="1:11" s="25" customFormat="1" ht="32.450000000000003" customHeight="1">
      <c r="A446" s="18">
        <v>30</v>
      </c>
      <c r="B446" s="17" t="str">
        <f>LOOKUP(C446,[1]DATOS!$C$2:$C$497,[1]DATOS!$B$2:$B$497)</f>
        <v>MARCOS BAES</v>
      </c>
      <c r="C446" s="20">
        <v>11718542</v>
      </c>
      <c r="D446" s="17" t="str">
        <f>LOOKUP(C446,[1]DATOS!$C$2:$C$497,[1]DATOS!$D$2:$D$497)</f>
        <v>DA761290</v>
      </c>
      <c r="E446" s="17" t="str">
        <f>LOOKUP(D446,[1]DATOS!$A$502:$A$884,[1]DATOS!$B$502:$B$884)</f>
        <v>600 LT</v>
      </c>
      <c r="F446" s="27">
        <v>200.08600000000001</v>
      </c>
      <c r="G446" s="27"/>
      <c r="H446" s="30">
        <v>45489</v>
      </c>
      <c r="I446" s="17" t="str">
        <f>LOOKUP(C446,[1]DATOS!$C$2:$C$497,[1]DATOS!$F$2:$F$497)</f>
        <v>OCCIDENTE</v>
      </c>
      <c r="J446" s="17" t="str">
        <f>LOOKUP(C446,[1]DATOS!$C$2:$C$497,[1]DATOS!$G$2:$G$497)</f>
        <v>MARACAIBO</v>
      </c>
      <c r="K446" s="31" t="s">
        <v>36</v>
      </c>
    </row>
    <row r="447" spans="1:11" s="25" customFormat="1" ht="32.450000000000003" customHeight="1">
      <c r="A447" s="18">
        <v>31</v>
      </c>
      <c r="B447" s="17" t="str">
        <f>LOOKUP(C447,[1]DATOS!$C$2:$C$497,[1]DATOS!$B$2:$B$497)</f>
        <v>JOSE MORILLO</v>
      </c>
      <c r="C447" s="20">
        <v>7817079</v>
      </c>
      <c r="D447" s="17" t="str">
        <f>LOOKUP(C447,[1]DATOS!$C$2:$C$497,[1]DATOS!$D$2:$D$497)</f>
        <v>NS000514</v>
      </c>
      <c r="E447" s="17" t="str">
        <f>LOOKUP(D447,[1]DATOS!$A$502:$A$884,[1]DATOS!$B$502:$B$884)</f>
        <v>S/I</v>
      </c>
      <c r="F447" s="27">
        <v>200.315</v>
      </c>
      <c r="G447" s="27"/>
      <c r="H447" s="30">
        <v>45489</v>
      </c>
      <c r="I447" s="17" t="str">
        <f>LOOKUP(C447,[1]DATOS!$C$2:$C$497,[1]DATOS!$F$2:$F$497)</f>
        <v>OCCIDENTE</v>
      </c>
      <c r="J447" s="17" t="str">
        <f>LOOKUP(C447,[1]DATOS!$C$2:$C$497,[1]DATOS!$G$2:$G$497)</f>
        <v>MARACAIBO</v>
      </c>
      <c r="K447" s="31" t="s">
        <v>36</v>
      </c>
    </row>
    <row r="448" spans="1:11" s="25" customFormat="1" ht="32.450000000000003" customHeight="1">
      <c r="A448" s="18">
        <v>32</v>
      </c>
      <c r="B448" s="17" t="str">
        <f>LOOKUP(C448,[1]DATOS!$C$2:$C$497,[1]DATOS!$B$2:$B$497)</f>
        <v>PEDRO RODRIGUEZ</v>
      </c>
      <c r="C448" s="20">
        <v>11256956</v>
      </c>
      <c r="D448" s="17" t="str">
        <f>LOOKUP(C448,[1]DATOS!$C$2:$C$497,[1]DATOS!$D$2:$D$497)</f>
        <v>A20DT3V</v>
      </c>
      <c r="E448" s="17" t="str">
        <f>LOOKUP(D448,[1]DATOS!$A$502:$A$884,[1]DATOS!$B$502:$B$884)</f>
        <v>S/I</v>
      </c>
      <c r="F448" s="27">
        <v>200.11699999999999</v>
      </c>
      <c r="G448" s="27"/>
      <c r="H448" s="30">
        <v>45489</v>
      </c>
      <c r="I448" s="17" t="str">
        <f>LOOKUP(C448,[1]DATOS!$C$2:$C$497,[1]DATOS!$F$2:$F$497)</f>
        <v>ANDES</v>
      </c>
      <c r="J448" s="17" t="str">
        <f>LOOKUP(C448,[1]DATOS!$C$2:$C$497,[1]DATOS!$G$2:$G$497)</f>
        <v>LA FRIA</v>
      </c>
      <c r="K448" s="27" t="s">
        <v>42</v>
      </c>
    </row>
    <row r="449" spans="1:11" s="25" customFormat="1" ht="32.450000000000003" customHeight="1">
      <c r="A449" s="18">
        <v>33</v>
      </c>
      <c r="B449" s="17" t="str">
        <f>LOOKUP(C449,[1]DATOS!$C$2:$C$497,[1]DATOS!$B$2:$B$497)</f>
        <v>LEONAR VALERA</v>
      </c>
      <c r="C449" s="20">
        <v>11324295</v>
      </c>
      <c r="D449" s="17" t="str">
        <f>LOOKUP(C449,[1]DATOS!$C$2:$C$497,[1]DATOS!$D$2:$D$497)</f>
        <v>A75EE7G</v>
      </c>
      <c r="E449" s="17" t="str">
        <f>LOOKUP(D449,[1]DATOS!$A$502:$A$884,[1]DATOS!$B$502:$B$884)</f>
        <v>S/I</v>
      </c>
      <c r="F449" s="27">
        <v>200.77199999999999</v>
      </c>
      <c r="G449" s="27"/>
      <c r="H449" s="30">
        <v>45489</v>
      </c>
      <c r="I449" s="17" t="str">
        <f>LOOKUP(C449,[1]DATOS!$C$2:$C$497,[1]DATOS!$F$2:$F$497)</f>
        <v>OCCIDENTE</v>
      </c>
      <c r="J449" s="17" t="str">
        <f>LOOKUP(C449,[1]DATOS!$C$2:$C$497,[1]DATOS!$G$2:$G$497)</f>
        <v>VALERA</v>
      </c>
      <c r="K449" s="27" t="s">
        <v>45</v>
      </c>
    </row>
    <row r="450" spans="1:11" s="25" customFormat="1" ht="32.450000000000003" customHeight="1">
      <c r="A450" s="18">
        <v>34</v>
      </c>
      <c r="B450" s="17" t="str">
        <f>LOOKUP(C450,[1]DATOS!$C$2:$C$497,[1]DATOS!$B$2:$B$497)</f>
        <v>JORGE LABARCA</v>
      </c>
      <c r="C450" s="20">
        <v>13243960</v>
      </c>
      <c r="D450" s="17" t="str">
        <f>LOOKUP(C450,[1]DATOS!$C$2:$C$497,[1]DATOS!$D$2:$D$497)</f>
        <v>PT501957</v>
      </c>
      <c r="E450" s="17" t="str">
        <f>LOOKUP(D450,[1]DATOS!$A$502:$A$884,[1]DATOS!$B$502:$B$884)</f>
        <v>S/I</v>
      </c>
      <c r="F450" s="27">
        <v>400.71800000000002</v>
      </c>
      <c r="G450" s="27"/>
      <c r="H450" s="30">
        <v>45489</v>
      </c>
      <c r="I450" s="17" t="str">
        <f>LOOKUP(C450,[1]DATOS!$C$2:$C$497,[1]DATOS!$F$2:$F$497)</f>
        <v>OCCIDENTE</v>
      </c>
      <c r="J450" s="17" t="str">
        <f>LOOKUP(C450,[1]DATOS!$C$2:$C$497,[1]DATOS!$G$2:$G$497)</f>
        <v>MARACAIBO</v>
      </c>
      <c r="K450" s="31" t="s">
        <v>45</v>
      </c>
    </row>
    <row r="451" spans="1:11" s="25" customFormat="1" ht="32.450000000000003" customHeight="1">
      <c r="A451" s="18">
        <v>35</v>
      </c>
      <c r="B451" s="17" t="str">
        <f>LOOKUP(C451,[1]DATOS!$C$2:$C$497,[1]DATOS!$B$2:$B$497)</f>
        <v>JOSE BENITO VILLALOBOS</v>
      </c>
      <c r="C451" s="20">
        <v>16492828</v>
      </c>
      <c r="D451" s="17" t="str">
        <f>LOOKUP(C451,[1]DATOS!$C$2:$C$497,[1]DATOS!$D$2:$D$497)</f>
        <v>DA761656</v>
      </c>
      <c r="E451" s="17" t="str">
        <f>LOOKUP(D451,[1]DATOS!$A$502:$A$884,[1]DATOS!$B$502:$B$884)</f>
        <v>600 LT</v>
      </c>
      <c r="F451" s="27">
        <v>427.096</v>
      </c>
      <c r="G451" s="27"/>
      <c r="H451" s="30">
        <v>45489</v>
      </c>
      <c r="I451" s="17" t="str">
        <f>LOOKUP(C451,[1]DATOS!$C$2:$C$497,[1]DATOS!$F$2:$F$497)</f>
        <v>OCCIDENTE</v>
      </c>
      <c r="J451" s="17" t="str">
        <f>LOOKUP(C451,[1]DATOS!$C$2:$C$497,[1]DATOS!$G$2:$G$497)</f>
        <v>MARACAIBO</v>
      </c>
      <c r="K451" s="31" t="s">
        <v>39</v>
      </c>
    </row>
    <row r="452" spans="1:11" s="25" customFormat="1" ht="32.450000000000003" customHeight="1">
      <c r="A452" s="18">
        <v>36</v>
      </c>
      <c r="B452" s="17" t="str">
        <f>LOOKUP(C452,[1]DATOS!$C$2:$C$497,[1]DATOS!$B$2:$B$497)</f>
        <v>JOSE OREFRECHI</v>
      </c>
      <c r="C452" s="20">
        <v>12619136</v>
      </c>
      <c r="D452" s="17" t="str">
        <f>LOOKUP(C452,[1]DATOS!$C$2:$C$497,[1]DATOS!$D$2:$D$497)</f>
        <v>PT501958</v>
      </c>
      <c r="E452" s="17" t="str">
        <f>LOOKUP(D452,[1]DATOS!$A$502:$A$884,[1]DATOS!$B$502:$B$884)</f>
        <v>S/I</v>
      </c>
      <c r="F452" s="27">
        <v>400.31599999999997</v>
      </c>
      <c r="G452" s="27"/>
      <c r="H452" s="30">
        <v>45489</v>
      </c>
      <c r="I452" s="17" t="str">
        <f>LOOKUP(C452,[1]DATOS!$C$2:$C$497,[1]DATOS!$F$2:$F$497)</f>
        <v>OCCIDENTE</v>
      </c>
      <c r="J452" s="17" t="str">
        <f>LOOKUP(C452,[1]DATOS!$C$2:$C$497,[1]DATOS!$G$2:$G$497)</f>
        <v>MARACAIBO</v>
      </c>
      <c r="K452" s="31" t="s">
        <v>39</v>
      </c>
    </row>
    <row r="453" spans="1:11" s="25" customFormat="1" ht="32.450000000000003" customHeight="1">
      <c r="A453" s="18">
        <v>37</v>
      </c>
      <c r="B453" s="17" t="str">
        <f>LOOKUP(C453,[1]DATOS!$C$2:$C$497,[1]DATOS!$B$2:$B$497)</f>
        <v>ELYSAUL MONTILLA</v>
      </c>
      <c r="C453" s="20">
        <v>14504085</v>
      </c>
      <c r="D453" s="17" t="str">
        <f>LOOKUP(C453,[1]DATOS!$C$2:$C$497,[1]DATOS!$D$2:$D$497)</f>
        <v>A48EBOP</v>
      </c>
      <c r="E453" s="17" t="str">
        <f>LOOKUP(D453,[1]DATOS!$A$502:$A$884,[1]DATOS!$B$502:$B$884)</f>
        <v>S/I</v>
      </c>
      <c r="F453" s="27">
        <v>200.77600000000001</v>
      </c>
      <c r="G453" s="27"/>
      <c r="H453" s="30">
        <v>45489</v>
      </c>
      <c r="I453" s="17" t="str">
        <f>LOOKUP(C453,[1]DATOS!$C$2:$C$497,[1]DATOS!$F$2:$F$497)</f>
        <v>OCCIDENTE</v>
      </c>
      <c r="J453" s="17" t="str">
        <f>LOOKUP(C453,[1]DATOS!$C$2:$C$497,[1]DATOS!$G$2:$G$497)</f>
        <v>SAN CRISTOBAL</v>
      </c>
      <c r="K453" s="31" t="s">
        <v>43</v>
      </c>
    </row>
    <row r="454" spans="1:11" s="25" customFormat="1" ht="32.450000000000003" customHeight="1">
      <c r="A454" s="18">
        <v>38</v>
      </c>
      <c r="B454" s="17" t="str">
        <f>LOOKUP(C454,[1]DATOS!$C$2:$C$497,[1]DATOS!$B$2:$B$497)</f>
        <v>MIGUEL MONTERO</v>
      </c>
      <c r="C454" s="20">
        <v>11287560</v>
      </c>
      <c r="D454" s="17" t="str">
        <f>LOOKUP(C454,[1]DATOS!$C$2:$C$497,[1]DATOS!$D$2:$D$497)</f>
        <v>DA761315</v>
      </c>
      <c r="E454" s="17" t="str">
        <f>LOOKUP(D454,[1]DATOS!$A$502:$A$884,[1]DATOS!$B$502:$B$884)</f>
        <v>600 LT</v>
      </c>
      <c r="F454" s="27">
        <v>150.505</v>
      </c>
      <c r="G454" s="27"/>
      <c r="H454" s="30">
        <v>45489</v>
      </c>
      <c r="I454" s="17" t="str">
        <f>LOOKUP(C454,[1]DATOS!$C$2:$C$497,[1]DATOS!$F$2:$F$497)</f>
        <v>OCCIDENTE</v>
      </c>
      <c r="J454" s="17" t="str">
        <f>LOOKUP(C454,[1]DATOS!$C$2:$C$497,[1]DATOS!$G$2:$G$497)</f>
        <v>MARACAIBO</v>
      </c>
      <c r="K454" s="31" t="s">
        <v>39</v>
      </c>
    </row>
    <row r="455" spans="1:11" s="25" customFormat="1" ht="32.450000000000003" customHeight="1">
      <c r="A455" s="18">
        <v>39</v>
      </c>
      <c r="B455" s="17" t="str">
        <f>LOOKUP(C455,[1]DATOS!$C$2:$C$497,[1]DATOS!$B$2:$B$497)</f>
        <v>PEREZ YEISON</v>
      </c>
      <c r="C455" s="20">
        <v>17834054</v>
      </c>
      <c r="D455" s="17" t="str">
        <f>LOOKUP(C455,[1]DATOS!$C$2:$C$497,[1]DATOS!$D$2:$D$497)</f>
        <v>DA761280</v>
      </c>
      <c r="E455" s="17" t="str">
        <f>LOOKUP(D455,[1]DATOS!$A$502:$A$884,[1]DATOS!$B$502:$B$884)</f>
        <v>600 LT</v>
      </c>
      <c r="F455" s="27">
        <v>200.51400000000001</v>
      </c>
      <c r="G455" s="27"/>
      <c r="H455" s="30">
        <v>45489</v>
      </c>
      <c r="I455" s="17" t="str">
        <f>LOOKUP(C455,[1]DATOS!$C$2:$C$497,[1]DATOS!$F$2:$F$497)</f>
        <v>OCCIDENTE</v>
      </c>
      <c r="J455" s="17" t="str">
        <f>LOOKUP(C455,[1]DATOS!$C$2:$C$497,[1]DATOS!$G$2:$G$497)</f>
        <v>MARACAIBO</v>
      </c>
      <c r="K455" s="31" t="s">
        <v>36</v>
      </c>
    </row>
    <row r="456" spans="1:11" s="25" customFormat="1" ht="32.450000000000003" customHeight="1">
      <c r="A456" s="18">
        <v>40</v>
      </c>
      <c r="B456" s="17" t="str">
        <f>LOOKUP(C456,[1]DATOS!$C$2:$C$497,[1]DATOS!$B$2:$B$497)</f>
        <v>JOHAN RAMIREZ</v>
      </c>
      <c r="C456" s="20">
        <v>13977953</v>
      </c>
      <c r="D456" s="17" t="str">
        <f>LOOKUP(C456,[1]DATOS!$C$2:$C$497,[1]DATOS!$D$2:$D$497)</f>
        <v>NS000463</v>
      </c>
      <c r="E456" s="17" t="str">
        <f>LOOKUP(D456,[1]DATOS!$A$502:$A$884,[1]DATOS!$B$502:$B$884)</f>
        <v>S/I</v>
      </c>
      <c r="F456" s="27">
        <v>145.59399999999999</v>
      </c>
      <c r="G456" s="27"/>
      <c r="H456" s="30">
        <v>45489</v>
      </c>
      <c r="I456" s="17" t="str">
        <f>LOOKUP(C456,[1]DATOS!$C$2:$C$497,[1]DATOS!$F$2:$F$497)</f>
        <v>ANDES</v>
      </c>
      <c r="J456" s="17" t="str">
        <f>LOOKUP(C456,[1]DATOS!$C$2:$C$497,[1]DATOS!$G$2:$G$497)</f>
        <v>SAN CRISTOBAL</v>
      </c>
      <c r="K456" s="31" t="s">
        <v>42</v>
      </c>
    </row>
    <row r="457" spans="1:11" s="25" customFormat="1" ht="32.450000000000003" customHeight="1">
      <c r="A457" s="18">
        <v>41</v>
      </c>
      <c r="B457" s="17" t="str">
        <f>LOOKUP(C457,[1]DATOS!$C$2:$C$497,[1]DATOS!$B$2:$B$497)</f>
        <v>JOSE GUERRERO</v>
      </c>
      <c r="C457" s="20">
        <v>9224510</v>
      </c>
      <c r="D457" s="17" t="s">
        <v>109</v>
      </c>
      <c r="E457" s="17" t="str">
        <f>LOOKUP(D457,[1]DATOS!$A$502:$A$884,[1]DATOS!$B$502:$B$884)</f>
        <v>S/I</v>
      </c>
      <c r="F457" s="27">
        <v>191.83500000000001</v>
      </c>
      <c r="G457" s="27"/>
      <c r="H457" s="30">
        <v>45489</v>
      </c>
      <c r="I457" s="17" t="str">
        <f>LOOKUP(C457,[1]DATOS!$C$2:$C$497,[1]DATOS!$F$2:$F$497)</f>
        <v>ANDES</v>
      </c>
      <c r="J457" s="17" t="str">
        <f>LOOKUP(C457,[1]DATOS!$C$2:$C$497,[1]DATOS!$G$2:$G$497)</f>
        <v>SAN CRISTOBAL</v>
      </c>
      <c r="K457" s="31" t="s">
        <v>42</v>
      </c>
    </row>
    <row r="458" spans="1:11" s="25" customFormat="1" ht="32.450000000000003" customHeight="1">
      <c r="A458" s="18">
        <v>42</v>
      </c>
      <c r="B458" s="17" t="str">
        <f>LOOKUP(C458,[1]DATOS!$C$2:$C$497,[1]DATOS!$B$2:$B$497)</f>
        <v>ARGENIS ARANGUREN</v>
      </c>
      <c r="C458" s="20">
        <v>10850656</v>
      </c>
      <c r="D458" s="17" t="str">
        <f>LOOKUP(C458,[1]DATOS!$C$2:$C$497,[1]DATOS!$D$2:$D$497)</f>
        <v>DA753423</v>
      </c>
      <c r="E458" s="17" t="str">
        <f>LOOKUP(D458,[1]DATOS!$A$502:$A$884,[1]DATOS!$B$502:$B$884)</f>
        <v>600 LT</v>
      </c>
      <c r="F458" s="27">
        <v>200.01400000000001</v>
      </c>
      <c r="G458" s="27"/>
      <c r="H458" s="30">
        <v>45489</v>
      </c>
      <c r="I458" s="17" t="str">
        <f>LOOKUP(C458,[1]DATOS!$C$2:$C$497,[1]DATOS!$F$2:$F$497)</f>
        <v>ANDES</v>
      </c>
      <c r="J458" s="17" t="str">
        <f>LOOKUP(C458,[1]DATOS!$C$2:$C$497,[1]DATOS!$G$2:$G$497)</f>
        <v>LA FRIA</v>
      </c>
      <c r="K458" s="31" t="s">
        <v>42</v>
      </c>
    </row>
    <row r="459" spans="1:11" s="25" customFormat="1" ht="32.450000000000003" customHeight="1">
      <c r="A459" s="18">
        <v>43</v>
      </c>
      <c r="B459" s="17" t="str">
        <f>LOOKUP(C459,[1]DATOS!$C$2:$C$497,[1]DATOS!$B$2:$B$497)</f>
        <v xml:space="preserve">  JONATHA CHAPARRO</v>
      </c>
      <c r="C459" s="20">
        <v>14522301</v>
      </c>
      <c r="D459" s="17" t="str">
        <f>LOOKUP(C459,[1]DATOS!$C$2:$C$497,[1]DATOS!$D$2:$D$497)</f>
        <v>DA761381</v>
      </c>
      <c r="E459" s="17" t="str">
        <f>LOOKUP(D459,[1]DATOS!$A$502:$A$884,[1]DATOS!$B$502:$B$884)</f>
        <v>600 LT</v>
      </c>
      <c r="F459" s="27">
        <v>450.84</v>
      </c>
      <c r="G459" s="27"/>
      <c r="H459" s="30">
        <v>45489</v>
      </c>
      <c r="I459" s="17" t="str">
        <f>LOOKUP(C459,[1]DATOS!$C$2:$C$497,[1]DATOS!$F$2:$F$497)</f>
        <v>OCCIDENTE</v>
      </c>
      <c r="J459" s="17" t="str">
        <f>LOOKUP(C459,[1]DATOS!$C$2:$C$497,[1]DATOS!$G$2:$G$497)</f>
        <v>MARACAIBO</v>
      </c>
      <c r="K459" s="31" t="s">
        <v>39</v>
      </c>
    </row>
    <row r="460" spans="1:11" s="25" customFormat="1" ht="32.450000000000003" customHeight="1">
      <c r="A460" s="18">
        <v>44</v>
      </c>
      <c r="B460" s="17" t="str">
        <f>LOOKUP(C460,[1]DATOS!$C$2:$C$497,[1]DATOS!$B$2:$B$497)</f>
        <v>JUAN ZAMBRANO</v>
      </c>
      <c r="C460" s="20">
        <v>7828311</v>
      </c>
      <c r="D460" s="17" t="str">
        <f>LOOKUP(C460,[1]DATOS!$C$2:$C$497,[1]DATOS!$D$2:$D$497)</f>
        <v>A16DRK1</v>
      </c>
      <c r="E460" s="17" t="str">
        <f>LOOKUP(D460,[1]DATOS!$A$502:$A$884,[1]DATOS!$B$502:$B$884)</f>
        <v>S/I</v>
      </c>
      <c r="F460" s="27">
        <v>200.12100000000001</v>
      </c>
      <c r="G460" s="27"/>
      <c r="H460" s="30">
        <v>45489</v>
      </c>
      <c r="I460" s="17" t="str">
        <f>LOOKUP(C460,[1]DATOS!$C$2:$C$497,[1]DATOS!$F$2:$F$497)</f>
        <v>OCCIDENTE</v>
      </c>
      <c r="J460" s="17" t="str">
        <f>LOOKUP(C460,[1]DATOS!$C$2:$C$497,[1]DATOS!$G$2:$G$497)</f>
        <v>VALERA</v>
      </c>
      <c r="K460" s="31" t="s">
        <v>45</v>
      </c>
    </row>
    <row r="461" spans="1:11" s="25" customFormat="1" ht="32.450000000000003" customHeight="1">
      <c r="A461" s="18">
        <v>45</v>
      </c>
      <c r="B461" s="17" t="str">
        <f>LOOKUP(C461,[1]DATOS!$C$2:$C$497,[1]DATOS!$B$2:$B$497)</f>
        <v>RANDY NAVEDA</v>
      </c>
      <c r="C461" s="20">
        <v>17647764</v>
      </c>
      <c r="D461" s="17" t="str">
        <f>LOOKUP(C461,[1]DATOS!$C$2:$C$497,[1]DATOS!$D$2:$D$497)</f>
        <v>NA017022</v>
      </c>
      <c r="E461" s="17" t="str">
        <f>LOOKUP(D461,[1]DATOS!$A$502:$A$884,[1]DATOS!$B$502:$B$884)</f>
        <v>S/I</v>
      </c>
      <c r="F461" s="27">
        <v>200.78299999999999</v>
      </c>
      <c r="G461" s="27"/>
      <c r="H461" s="30">
        <v>45489</v>
      </c>
      <c r="I461" s="17" t="str">
        <f>LOOKUP(C461,[1]DATOS!$C$2:$C$497,[1]DATOS!$F$2:$F$497)</f>
        <v>OCCIDENTE</v>
      </c>
      <c r="J461" s="17" t="str">
        <f>LOOKUP(C461,[1]DATOS!$C$2:$C$497,[1]DATOS!$G$2:$G$497)</f>
        <v>VALERA</v>
      </c>
      <c r="K461" s="31" t="s">
        <v>45</v>
      </c>
    </row>
    <row r="462" spans="1:11" s="25" customFormat="1" ht="32.450000000000003" customHeight="1">
      <c r="A462" s="18">
        <v>46</v>
      </c>
      <c r="B462" s="17" t="str">
        <f>LOOKUP(C462,[1]DATOS!$C$2:$C$497,[1]DATOS!$B$2:$B$497)</f>
        <v>WOLFANG BOHORQUEZ</v>
      </c>
      <c r="C462" s="20">
        <v>7814431</v>
      </c>
      <c r="D462" s="17" t="str">
        <f>LOOKUP(C462,[1]DATOS!$C$2:$C$497,[1]DATOS!$D$2:$D$497)</f>
        <v>A51EB7P</v>
      </c>
      <c r="E462" s="17" t="str">
        <f>LOOKUP(D462,[1]DATOS!$A$502:$A$884,[1]DATOS!$B$502:$B$884)</f>
        <v>S/I</v>
      </c>
      <c r="F462" s="27">
        <v>275.49200000000002</v>
      </c>
      <c r="G462" s="27"/>
      <c r="H462" s="30">
        <v>45489</v>
      </c>
      <c r="I462" s="17" t="str">
        <f>LOOKUP(C462,[1]DATOS!$C$2:$C$497,[1]DATOS!$F$2:$F$497)</f>
        <v>OCCIDENTE</v>
      </c>
      <c r="J462" s="17" t="str">
        <f>LOOKUP(C462,[1]DATOS!$C$2:$C$497,[1]DATOS!$G$2:$G$497)</f>
        <v>MARACAIBO</v>
      </c>
      <c r="K462" s="31" t="s">
        <v>43</v>
      </c>
    </row>
    <row r="463" spans="1:11" s="25" customFormat="1" ht="32.450000000000003" customHeight="1">
      <c r="A463" s="18">
        <v>47</v>
      </c>
      <c r="B463" s="17" t="str">
        <f>LOOKUP(C463,[1]DATOS!$C$2:$C$497,[1]DATOS!$B$2:$B$497)</f>
        <v>JORGE FUENMAYOR</v>
      </c>
      <c r="C463" s="20">
        <v>16608112</v>
      </c>
      <c r="D463" s="17" t="str">
        <f>LOOKUP(C463,[1]DATOS!$C$2:$C$497,[1]DATOS!$D$2:$D$497)</f>
        <v>A72EE3G</v>
      </c>
      <c r="E463" s="17" t="str">
        <f>LOOKUP(D463,[1]DATOS!$A$502:$A$884,[1]DATOS!$B$502:$B$884)</f>
        <v>S/I</v>
      </c>
      <c r="F463" s="27">
        <v>300.25900000000001</v>
      </c>
      <c r="G463" s="27"/>
      <c r="H463" s="30">
        <v>45489</v>
      </c>
      <c r="I463" s="17" t="str">
        <f>LOOKUP(C463,[1]DATOS!$C$2:$C$497,[1]DATOS!$F$2:$F$497)</f>
        <v>OCCIDENTE</v>
      </c>
      <c r="J463" s="17" t="str">
        <f>LOOKUP(C463,[1]DATOS!$C$2:$C$497,[1]DATOS!$G$2:$G$497)</f>
        <v>MARACAIBO</v>
      </c>
      <c r="K463" s="31" t="s">
        <v>39</v>
      </c>
    </row>
    <row r="464" spans="1:11" s="25" customFormat="1" ht="32.450000000000003" customHeight="1">
      <c r="A464" s="18">
        <v>48</v>
      </c>
      <c r="B464" s="17" t="str">
        <f>LOOKUP(C464,[1]DATOS!$C$2:$C$497,[1]DATOS!$B$2:$B$497)</f>
        <v>WILLIAM MORLES</v>
      </c>
      <c r="C464" s="20">
        <v>7837123</v>
      </c>
      <c r="D464" s="17" t="str">
        <f>LOOKUP(C464,[1]DATOS!$C$2:$C$497,[1]DATOS!$D$2:$D$497)</f>
        <v>A33AYIC</v>
      </c>
      <c r="E464" s="17" t="str">
        <f>LOOKUP(D464,[1]DATOS!$A$502:$A$884,[1]DATOS!$B$502:$B$884)</f>
        <v>S/I</v>
      </c>
      <c r="F464" s="27">
        <v>46.344000000000001</v>
      </c>
      <c r="G464" s="27"/>
      <c r="H464" s="30">
        <v>45489</v>
      </c>
      <c r="I464" s="17" t="str">
        <f>LOOKUP(C464,[1]DATOS!$C$2:$C$497,[1]DATOS!$F$2:$F$497)</f>
        <v>OCCIDENTE</v>
      </c>
      <c r="J464" s="17" t="str">
        <f>LOOKUP(C464,[1]DATOS!$C$2:$C$497,[1]DATOS!$G$2:$G$497)</f>
        <v>DSI</v>
      </c>
      <c r="K464" s="31" t="s">
        <v>75</v>
      </c>
    </row>
    <row r="465" spans="1:11" s="25" customFormat="1" ht="32.450000000000003" customHeight="1">
      <c r="A465" s="18">
        <v>49</v>
      </c>
      <c r="B465" s="17" t="str">
        <f>LOOKUP(C465,[1]DATOS!$C$2:$C$497,[1]DATOS!$B$2:$B$497)</f>
        <v>FRANKLIN PITA</v>
      </c>
      <c r="C465" s="20">
        <v>11668284</v>
      </c>
      <c r="D465" s="17" t="str">
        <f>LOOKUP(C465,[1]DATOS!$C$2:$C$497,[1]DATOS!$D$2:$D$497)</f>
        <v>A82DR7M</v>
      </c>
      <c r="E465" s="17" t="str">
        <f>LOOKUP(D465,[1]DATOS!$A$502:$A$884,[1]DATOS!$B$502:$B$884)</f>
        <v>S/I</v>
      </c>
      <c r="F465" s="27">
        <v>200.018</v>
      </c>
      <c r="G465" s="27"/>
      <c r="H465" s="30">
        <v>45489</v>
      </c>
      <c r="I465" s="17" t="str">
        <f>LOOKUP(C465,[1]DATOS!$C$2:$C$497,[1]DATOS!$F$2:$F$497)</f>
        <v>ANDES</v>
      </c>
      <c r="J465" s="17" t="str">
        <f>LOOKUP(C465,[1]DATOS!$C$2:$C$497,[1]DATOS!$G$2:$G$497)</f>
        <v>SAN CRISTOBAL</v>
      </c>
      <c r="K465" s="31" t="s">
        <v>38</v>
      </c>
    </row>
    <row r="466" spans="1:11" s="25" customFormat="1" ht="32.450000000000003" customHeight="1">
      <c r="A466" s="18">
        <v>50</v>
      </c>
      <c r="B466" s="17" t="str">
        <f>LOOKUP(C466,[1]DATOS!$C$2:$C$497,[1]DATOS!$B$2:$B$497)</f>
        <v>NING ORTEGA</v>
      </c>
      <c r="C466" s="20">
        <v>18831887</v>
      </c>
      <c r="D466" s="17" t="s">
        <v>73</v>
      </c>
      <c r="E466" s="17" t="str">
        <f>LOOKUP(D466,[1]DATOS!$A$502:$A$884,[1]DATOS!$B$502:$B$884)</f>
        <v>600 LT</v>
      </c>
      <c r="F466" s="28">
        <v>335.46800000000002</v>
      </c>
      <c r="G466" s="28"/>
      <c r="H466" s="30">
        <v>45489</v>
      </c>
      <c r="I466" s="17" t="str">
        <f>LOOKUP(C466,[1]DATOS!$C$2:$C$497,[1]DATOS!$F$2:$F$497)</f>
        <v>OCCIDENTE</v>
      </c>
      <c r="J466" s="17" t="str">
        <f>LOOKUP(C466,[1]DATOS!$C$2:$C$497,[1]DATOS!$G$2:$G$497)</f>
        <v>MARACAIBO</v>
      </c>
      <c r="K466" s="31" t="s">
        <v>39</v>
      </c>
    </row>
    <row r="467" spans="1:11" s="25" customFormat="1" ht="32.450000000000003" customHeight="1">
      <c r="A467" s="18">
        <v>51</v>
      </c>
      <c r="B467" s="17" t="str">
        <f>LOOKUP(C467,[1]DATOS!$C$2:$C$497,[1]DATOS!$B$2:$B$497)</f>
        <v>LUIS PIRELA</v>
      </c>
      <c r="C467" s="20">
        <v>16847503</v>
      </c>
      <c r="D467" s="17" t="s">
        <v>113</v>
      </c>
      <c r="E467" s="17" t="str">
        <f>LOOKUP(D467,[1]DATOS!$A$502:$A$884,[1]DATOS!$B$502:$B$884)</f>
        <v>600 LT</v>
      </c>
      <c r="F467" s="27">
        <v>250.523</v>
      </c>
      <c r="G467" s="27"/>
      <c r="H467" s="30">
        <v>45489</v>
      </c>
      <c r="I467" s="17" t="str">
        <f>LOOKUP(C467,[1]DATOS!$C$2:$C$497,[1]DATOS!$F$2:$F$497)</f>
        <v>OCCIDENTE</v>
      </c>
      <c r="J467" s="17" t="str">
        <f>LOOKUP(C467,[1]DATOS!$C$2:$C$497,[1]DATOS!$G$2:$G$497)</f>
        <v>MARACAIBO</v>
      </c>
      <c r="K467" s="27" t="s">
        <v>44</v>
      </c>
    </row>
    <row r="468" spans="1:11" s="25" customFormat="1" ht="32.450000000000003" customHeight="1">
      <c r="A468" s="18">
        <v>52</v>
      </c>
      <c r="B468" s="17" t="str">
        <f>LOOKUP(C468,[1]DATOS!$C$2:$C$497,[1]DATOS!$B$2:$B$497)</f>
        <v>EFRAIN MATERANO</v>
      </c>
      <c r="C468" s="20">
        <v>12408000</v>
      </c>
      <c r="D468" s="17" t="str">
        <f>LOOKUP(C468,[1]DATOS!$C$2:$C$497,[1]DATOS!$D$2:$D$497)</f>
        <v>NA016993</v>
      </c>
      <c r="E468" s="17" t="str">
        <f>LOOKUP(D468,[1]DATOS!$A$502:$A$884,[1]DATOS!$B$502:$B$884)</f>
        <v>S/I</v>
      </c>
      <c r="F468" s="27">
        <v>300.315</v>
      </c>
      <c r="G468" s="27"/>
      <c r="H468" s="30">
        <v>45489</v>
      </c>
      <c r="I468" s="17" t="str">
        <f>LOOKUP(C468,[1]DATOS!$C$2:$C$497,[1]DATOS!$F$2:$F$497)</f>
        <v>OCCIDENTE</v>
      </c>
      <c r="J468" s="17" t="str">
        <f>LOOKUP(C468,[1]DATOS!$C$2:$C$497,[1]DATOS!$G$2:$G$497)</f>
        <v>VALERA</v>
      </c>
      <c r="K468" s="31" t="s">
        <v>45</v>
      </c>
    </row>
    <row r="469" spans="1:11" s="25" customFormat="1" ht="32.450000000000003" customHeight="1">
      <c r="A469" s="18">
        <v>53</v>
      </c>
      <c r="B469" s="17" t="str">
        <f>LOOKUP(C469,[1]DATOS!$C$2:$C$497,[1]DATOS!$B$2:$B$497)</f>
        <v>PEDRO BOHORQUEZ</v>
      </c>
      <c r="C469" s="20">
        <v>14306139</v>
      </c>
      <c r="D469" s="17" t="str">
        <f>LOOKUP(C469,[1]DATOS!$C$2:$C$497,[1]DATOS!$D$2:$D$497)</f>
        <v>A41EE1G</v>
      </c>
      <c r="E469" s="17" t="str">
        <f>LOOKUP(D469,[1]DATOS!$A$502:$A$884,[1]DATOS!$B$502:$B$884)</f>
        <v>S/I</v>
      </c>
      <c r="F469" s="27">
        <v>200.018</v>
      </c>
      <c r="G469" s="27"/>
      <c r="H469" s="30">
        <v>45489</v>
      </c>
      <c r="I469" s="17" t="str">
        <f>LOOKUP(C469,[1]DATOS!$C$2:$C$497,[1]DATOS!$F$2:$F$497)</f>
        <v>OCCIDENTE</v>
      </c>
      <c r="J469" s="17" t="str">
        <f>LOOKUP(C469,[1]DATOS!$C$2:$C$497,[1]DATOS!$G$2:$G$497)</f>
        <v>VALERA</v>
      </c>
      <c r="K469" s="31" t="s">
        <v>36</v>
      </c>
    </row>
    <row r="470" spans="1:11" s="25" customFormat="1" ht="32.450000000000003" customHeight="1">
      <c r="A470" s="18">
        <v>54</v>
      </c>
      <c r="B470" s="17" t="str">
        <f>LOOKUP(C470,[1]DATOS!$C$2:$C$497,[1]DATOS!$B$2:$B$497)</f>
        <v>AMERICO RANGEL</v>
      </c>
      <c r="C470" s="20">
        <v>5680873</v>
      </c>
      <c r="D470" s="17" t="str">
        <f>LOOKUP(C470,[1]DATOS!$C$2:$C$497,[1]DATOS!$D$2:$D$497)</f>
        <v>A27DT4V</v>
      </c>
      <c r="E470" s="17" t="str">
        <f>LOOKUP(D470,[1]DATOS!$A$502:$A$884,[1]DATOS!$B$502:$B$884)</f>
        <v>S/I</v>
      </c>
      <c r="F470" s="27">
        <v>200.64599999999999</v>
      </c>
      <c r="G470" s="27"/>
      <c r="H470" s="30">
        <v>45489</v>
      </c>
      <c r="I470" s="17" t="str">
        <f>LOOKUP(C470,[1]DATOS!$C$2:$C$497,[1]DATOS!$F$2:$F$497)</f>
        <v>ANDES</v>
      </c>
      <c r="J470" s="17" t="str">
        <f>LOOKUP(C470,[1]DATOS!$C$2:$C$497,[1]DATOS!$G$2:$G$497)</f>
        <v>LA FRIA</v>
      </c>
      <c r="K470" s="31" t="s">
        <v>38</v>
      </c>
    </row>
    <row r="471" spans="1:11" s="25" customFormat="1" ht="32.450000000000003" customHeight="1">
      <c r="A471" s="18">
        <v>55</v>
      </c>
      <c r="B471" s="17" t="str">
        <f>LOOKUP(C471,[1]DATOS!$C$2:$C$497,[1]DATOS!$B$2:$B$497)</f>
        <v>EDIS SANCHEZ</v>
      </c>
      <c r="C471" s="20">
        <v>11472346</v>
      </c>
      <c r="D471" s="17" t="str">
        <f>LOOKUP(C471,[1]DATOS!$C$2:$C$497,[1]DATOS!$D$2:$D$497)</f>
        <v>A47EB5P</v>
      </c>
      <c r="E471" s="17" t="str">
        <f>LOOKUP(D471,[1]DATOS!$A$502:$A$884,[1]DATOS!$B$502:$B$884)</f>
        <v>S/I</v>
      </c>
      <c r="F471" s="27">
        <v>400.029</v>
      </c>
      <c r="G471" s="27"/>
      <c r="H471" s="30">
        <v>45489</v>
      </c>
      <c r="I471" s="17" t="str">
        <f>LOOKUP(C471,[1]DATOS!$C$2:$C$497,[1]DATOS!$F$2:$F$497)</f>
        <v>OCCIDENTE</v>
      </c>
      <c r="J471" s="17" t="str">
        <f>LOOKUP(C471,[1]DATOS!$C$2:$C$497,[1]DATOS!$G$2:$G$497)</f>
        <v>MARACAIBO</v>
      </c>
      <c r="K471" s="31" t="s">
        <v>36</v>
      </c>
    </row>
    <row r="472" spans="1:11" s="25" customFormat="1" ht="32.450000000000003" customHeight="1">
      <c r="A472" s="18">
        <v>56</v>
      </c>
      <c r="B472" s="17" t="str">
        <f>LOOKUP(C472,[1]DATOS!$C$2:$C$497,[1]DATOS!$B$2:$B$497)</f>
        <v>HENRY VILLALOBOS</v>
      </c>
      <c r="C472" s="20">
        <v>10413505</v>
      </c>
      <c r="D472" s="17" t="str">
        <f>LOOKUP(C472,[1]DATOS!$C$2:$C$497,[1]DATOS!$D$2:$D$497)</f>
        <v>A72EE0G</v>
      </c>
      <c r="E472" s="17" t="str">
        <f>LOOKUP(D472,[1]DATOS!$A$502:$A$884,[1]DATOS!$B$502:$B$884)</f>
        <v>S/I</v>
      </c>
      <c r="F472" s="27">
        <v>450.08600000000001</v>
      </c>
      <c r="G472" s="27"/>
      <c r="H472" s="30">
        <v>45490</v>
      </c>
      <c r="I472" s="17" t="str">
        <f>LOOKUP(C472,[1]DATOS!$C$2:$C$497,[1]DATOS!$F$2:$F$497)</f>
        <v>OCCIDENTE</v>
      </c>
      <c r="J472" s="17" t="str">
        <f>LOOKUP(C472,[1]DATOS!$C$2:$C$497,[1]DATOS!$G$2:$G$497)</f>
        <v>MARACAIBO</v>
      </c>
      <c r="K472" s="31" t="s">
        <v>43</v>
      </c>
    </row>
    <row r="473" spans="1:11" s="25" customFormat="1" ht="32.450000000000003" customHeight="1">
      <c r="A473" s="18">
        <v>57</v>
      </c>
      <c r="B473" s="17" t="str">
        <f>LOOKUP(C473,[1]DATOS!$C$2:$C$497,[1]DATOS!$B$2:$B$497)</f>
        <v>LUIS GUERRERO</v>
      </c>
      <c r="C473" s="20">
        <v>8098889</v>
      </c>
      <c r="D473" s="17" t="str">
        <f>LOOKUP(C473,[1]DATOS!$C$2:$C$497,[1]DATOS!$D$2:$D$497)</f>
        <v>DA761802</v>
      </c>
      <c r="E473" s="17" t="str">
        <f>LOOKUP(D473,[1]DATOS!$A$502:$A$884,[1]DATOS!$B$502:$B$884)</f>
        <v>600 LT</v>
      </c>
      <c r="F473" s="27">
        <v>200.33199999999999</v>
      </c>
      <c r="G473" s="27"/>
      <c r="H473" s="30">
        <v>45490</v>
      </c>
      <c r="I473" s="17" t="str">
        <f>LOOKUP(C473,[1]DATOS!$C$2:$C$497,[1]DATOS!$F$2:$F$497)</f>
        <v>ANDES</v>
      </c>
      <c r="J473" s="17" t="str">
        <f>LOOKUP(C473,[1]DATOS!$C$2:$C$497,[1]DATOS!$G$2:$G$497)</f>
        <v>LA FRIA</v>
      </c>
      <c r="K473" s="31" t="s">
        <v>42</v>
      </c>
    </row>
    <row r="474" spans="1:11" s="25" customFormat="1" ht="32.450000000000003" customHeight="1">
      <c r="A474" s="18">
        <v>58</v>
      </c>
      <c r="B474" s="17" t="str">
        <f>LOOKUP(C474,[1]DATOS!$C$2:$C$497,[1]DATOS!$B$2:$B$497)</f>
        <v>ANTONIO MONTILLA</v>
      </c>
      <c r="C474" s="20">
        <v>7732425</v>
      </c>
      <c r="D474" s="17" t="str">
        <f>LOOKUP(C474,[1]DATOS!$C$2:$C$497,[1]DATOS!$D$2:$D$497)</f>
        <v>DA761724</v>
      </c>
      <c r="E474" s="17" t="str">
        <f>LOOKUP(D474,[1]DATOS!$A$502:$A$884,[1]DATOS!$B$502:$B$884)</f>
        <v>600 LT</v>
      </c>
      <c r="F474" s="27">
        <v>450.78800000000001</v>
      </c>
      <c r="G474" s="27"/>
      <c r="H474" s="30">
        <v>45490</v>
      </c>
      <c r="I474" s="17" t="str">
        <f>LOOKUP(C474,[1]DATOS!$C$2:$C$497,[1]DATOS!$F$2:$F$497)</f>
        <v>OCCIDENTE</v>
      </c>
      <c r="J474" s="17" t="str">
        <f>LOOKUP(C474,[1]DATOS!$C$2:$C$497,[1]DATOS!$G$2:$G$497)</f>
        <v>MARACAIBO</v>
      </c>
      <c r="K474" s="31" t="s">
        <v>39</v>
      </c>
    </row>
    <row r="475" spans="1:11" s="25" customFormat="1" ht="32.450000000000003" customHeight="1">
      <c r="A475" s="18">
        <v>59</v>
      </c>
      <c r="B475" s="17" t="str">
        <f>LOOKUP(C475,[1]DATOS!$C$2:$C$497,[1]DATOS!$B$2:$B$497)</f>
        <v>HERNAN MORILLO</v>
      </c>
      <c r="C475" s="20">
        <v>11867262</v>
      </c>
      <c r="D475" s="17" t="str">
        <f>LOOKUP(C475,[1]DATOS!$C$2:$C$497,[1]DATOS!$D$2:$D$497)</f>
        <v>DA753530</v>
      </c>
      <c r="E475" s="17" t="str">
        <f>LOOKUP(D475,[1]DATOS!$A$502:$A$884,[1]DATOS!$B$502:$B$884)</f>
        <v>600 LT</v>
      </c>
      <c r="F475" s="27">
        <v>456.286</v>
      </c>
      <c r="G475" s="27"/>
      <c r="H475" s="30">
        <v>45490</v>
      </c>
      <c r="I475" s="17" t="str">
        <f>LOOKUP(C475,[1]DATOS!$C$2:$C$497,[1]DATOS!$F$2:$F$497)</f>
        <v>OCCIDENTE</v>
      </c>
      <c r="J475" s="17" t="str">
        <f>LOOKUP(C475,[1]DATOS!$C$2:$C$497,[1]DATOS!$G$2:$G$497)</f>
        <v>MARACAIBO</v>
      </c>
      <c r="K475" s="31" t="s">
        <v>36</v>
      </c>
    </row>
    <row r="476" spans="1:11" s="25" customFormat="1" ht="32.450000000000003" customHeight="1">
      <c r="A476" s="18">
        <v>60</v>
      </c>
      <c r="B476" s="17" t="str">
        <f>LOOKUP(C476,[1]DATOS!$C$2:$C$497,[1]DATOS!$B$2:$B$497)</f>
        <v>JOSE CONTRERAS</v>
      </c>
      <c r="C476" s="20">
        <v>9741595</v>
      </c>
      <c r="D476" s="17" t="str">
        <f>LOOKUP(C476,[1]DATOS!$C$2:$C$497,[1]DATOS!$D$2:$D$497)</f>
        <v>A70EE3G</v>
      </c>
      <c r="E476" s="17" t="str">
        <f>LOOKUP(D476,[1]DATOS!$A$502:$A$884,[1]DATOS!$B$502:$B$884)</f>
        <v>S/I</v>
      </c>
      <c r="F476" s="27">
        <v>400.91500000000002</v>
      </c>
      <c r="G476" s="27"/>
      <c r="H476" s="30">
        <v>45490</v>
      </c>
      <c r="I476" s="17" t="str">
        <f>LOOKUP(C476,[1]DATOS!$C$2:$C$497,[1]DATOS!$F$2:$F$497)</f>
        <v>OCCIDENTE</v>
      </c>
      <c r="J476" s="17" t="str">
        <f>LOOKUP(C476,[1]DATOS!$C$2:$C$497,[1]DATOS!$G$2:$G$497)</f>
        <v>MARACAIBO</v>
      </c>
      <c r="K476" s="31" t="s">
        <v>39</v>
      </c>
    </row>
    <row r="477" spans="1:11" s="25" customFormat="1" ht="32.450000000000003" customHeight="1">
      <c r="A477" s="18">
        <v>61</v>
      </c>
      <c r="B477" s="17" t="str">
        <f>LOOKUP(C477,[1]DATOS!$C$2:$C$497,[1]DATOS!$B$2:$B$497)</f>
        <v>WILLIAMS LABARCA</v>
      </c>
      <c r="C477" s="20">
        <v>16469804</v>
      </c>
      <c r="D477" s="17" t="s">
        <v>114</v>
      </c>
      <c r="E477" s="17" t="str">
        <f>LOOKUP(D477,[1]DATOS!$A$502:$A$884,[1]DATOS!$B$502:$B$884)</f>
        <v>S/I</v>
      </c>
      <c r="F477" s="27">
        <v>400.745</v>
      </c>
      <c r="G477" s="27"/>
      <c r="H477" s="30">
        <v>45490</v>
      </c>
      <c r="I477" s="17" t="str">
        <f>LOOKUP(C477,[1]DATOS!$C$2:$C$497,[1]DATOS!$F$2:$F$497)</f>
        <v>OCCIDENTE</v>
      </c>
      <c r="J477" s="17" t="str">
        <f>LOOKUP(C477,[1]DATOS!$C$2:$C$497,[1]DATOS!$G$2:$G$497)</f>
        <v>MARACAIBO</v>
      </c>
      <c r="K477" s="31" t="s">
        <v>39</v>
      </c>
    </row>
    <row r="478" spans="1:11" s="25" customFormat="1" ht="32.450000000000003" customHeight="1">
      <c r="A478" s="18">
        <v>62</v>
      </c>
      <c r="B478" s="17" t="str">
        <f>LOOKUP(C478,[1]DATOS!$C$2:$C$497,[1]DATOS!$B$2:$B$497)</f>
        <v>ALI ACOSTA</v>
      </c>
      <c r="C478" s="20">
        <v>8848475</v>
      </c>
      <c r="D478" s="17" t="s">
        <v>115</v>
      </c>
      <c r="E478" s="17" t="str">
        <f>LOOKUP(D478,[1]DATOS!$A$502:$A$884,[1]DATOS!$B$502:$B$884)</f>
        <v>S/I</v>
      </c>
      <c r="F478" s="27">
        <v>300.791</v>
      </c>
      <c r="G478" s="27"/>
      <c r="H478" s="30">
        <v>45490</v>
      </c>
      <c r="I478" s="17" t="str">
        <f>LOOKUP(C478,[1]DATOS!$C$2:$C$497,[1]DATOS!$F$2:$F$497)</f>
        <v>ANDES</v>
      </c>
      <c r="J478" s="17" t="str">
        <f>LOOKUP(C478,[1]DATOS!$C$2:$C$497,[1]DATOS!$G$2:$G$497)</f>
        <v>SAN CRISTOBAL</v>
      </c>
      <c r="K478" s="31" t="s">
        <v>43</v>
      </c>
    </row>
    <row r="479" spans="1:11" s="25" customFormat="1" ht="32.450000000000003" customHeight="1">
      <c r="A479" s="18">
        <v>63</v>
      </c>
      <c r="B479" s="17" t="str">
        <f>LOOKUP(C479,[1]DATOS!$C$2:$C$497,[1]DATOS!$B$2:$B$497)</f>
        <v>CRISTOBAL ZAMBRANO</v>
      </c>
      <c r="C479" s="20">
        <v>9354872</v>
      </c>
      <c r="D479" s="17" t="str">
        <f>LOOKUP(C479,[1]DATOS!$C$2:$C$497,[1]DATOS!$D$2:$D$497)</f>
        <v>DA754149</v>
      </c>
      <c r="E479" s="17" t="str">
        <f>LOOKUP(D479,[1]DATOS!$A$502:$A$884,[1]DATOS!$B$502:$B$884)</f>
        <v>600 LT</v>
      </c>
      <c r="F479" s="27">
        <v>200.751</v>
      </c>
      <c r="G479" s="27"/>
      <c r="H479" s="30">
        <v>45490</v>
      </c>
      <c r="I479" s="17" t="str">
        <f>LOOKUP(C479,[1]DATOS!$C$2:$C$497,[1]DATOS!$F$2:$F$497)</f>
        <v>ANDES</v>
      </c>
      <c r="J479" s="17" t="str">
        <f>LOOKUP(C479,[1]DATOS!$C$2:$C$497,[1]DATOS!$G$2:$G$497)</f>
        <v>LA FRIA</v>
      </c>
      <c r="K479" s="31" t="s">
        <v>42</v>
      </c>
    </row>
    <row r="480" spans="1:11" s="25" customFormat="1" ht="32.450000000000003" customHeight="1">
      <c r="A480" s="18">
        <v>64</v>
      </c>
      <c r="B480" s="17" t="str">
        <f>LOOKUP(C480,[1]DATOS!$C$2:$C$497,[1]DATOS!$B$2:$B$497)</f>
        <v xml:space="preserve">  GERARDO PORRAS</v>
      </c>
      <c r="C480" s="20">
        <v>9349496</v>
      </c>
      <c r="D480" s="17" t="str">
        <f>LOOKUP(C480,[1]DATOS!$C$2:$C$497,[1]DATOS!$D$2:$D$497)</f>
        <v>DA761723</v>
      </c>
      <c r="E480" s="17" t="str">
        <f>LOOKUP(D480,[1]DATOS!$A$502:$A$884,[1]DATOS!$B$502:$B$884)</f>
        <v>600 LT</v>
      </c>
      <c r="F480" s="27">
        <v>200.24100000000001</v>
      </c>
      <c r="G480" s="27"/>
      <c r="H480" s="30">
        <v>45490</v>
      </c>
      <c r="I480" s="17" t="str">
        <f>LOOKUP(C480,[1]DATOS!$C$2:$C$497,[1]DATOS!$F$2:$F$497)</f>
        <v>ANDES</v>
      </c>
      <c r="J480" s="17" t="str">
        <f>LOOKUP(C480,[1]DATOS!$C$2:$C$497,[1]DATOS!$G$2:$G$497)</f>
        <v>LA FRIA</v>
      </c>
      <c r="K480" s="31" t="s">
        <v>42</v>
      </c>
    </row>
    <row r="481" spans="1:11" s="25" customFormat="1" ht="32.450000000000003" customHeight="1">
      <c r="A481" s="18">
        <v>65</v>
      </c>
      <c r="B481" s="17" t="str">
        <f>LOOKUP(C481,[1]DATOS!$C$2:$C$497,[1]DATOS!$B$2:$B$497)</f>
        <v>ALVARO CHAVEZ</v>
      </c>
      <c r="C481" s="20">
        <v>13512964</v>
      </c>
      <c r="D481" s="17" t="str">
        <f>LOOKUP(C481,[1]DATOS!$C$2:$C$497,[1]DATOS!$D$2:$D$497)</f>
        <v>DA761657</v>
      </c>
      <c r="E481" s="17" t="str">
        <f>LOOKUP(D481,[1]DATOS!$A$502:$A$884,[1]DATOS!$B$502:$B$884)</f>
        <v>600 LT</v>
      </c>
      <c r="F481" s="27">
        <v>400.74799999999999</v>
      </c>
      <c r="G481" s="27"/>
      <c r="H481" s="30">
        <v>45490</v>
      </c>
      <c r="I481" s="17" t="str">
        <f>LOOKUP(C481,[1]DATOS!$C$2:$C$497,[1]DATOS!$F$2:$F$497)</f>
        <v>OCCIDENTE</v>
      </c>
      <c r="J481" s="17" t="str">
        <f>LOOKUP(C481,[1]DATOS!$C$2:$C$497,[1]DATOS!$G$2:$G$497)</f>
        <v>MARACAIBO</v>
      </c>
      <c r="K481" s="31" t="s">
        <v>39</v>
      </c>
    </row>
    <row r="482" spans="1:11" s="25" customFormat="1" ht="32.450000000000003" customHeight="1">
      <c r="A482" s="18">
        <v>66</v>
      </c>
      <c r="B482" s="17" t="str">
        <f>LOOKUP(C482,[1]DATOS!$C$2:$C$497,[1]DATOS!$B$2:$B$497)</f>
        <v>ENI FERNANDEZ</v>
      </c>
      <c r="C482" s="20">
        <v>6834834</v>
      </c>
      <c r="D482" s="17" t="str">
        <f>LOOKUP(C482,[1]DATOS!$C$2:$C$497,[1]DATOS!$D$2:$D$497)</f>
        <v>NS000481</v>
      </c>
      <c r="E482" s="17" t="str">
        <f>LOOKUP(D482,[1]DATOS!$A$502:$A$884,[1]DATOS!$B$502:$B$884)</f>
        <v>S/I</v>
      </c>
      <c r="F482" s="27">
        <v>161.34700000000001</v>
      </c>
      <c r="G482" s="27"/>
      <c r="H482" s="30">
        <v>45490</v>
      </c>
      <c r="I482" s="17" t="str">
        <f>LOOKUP(C482,[1]DATOS!$C$2:$C$497,[1]DATOS!$F$2:$F$497)</f>
        <v>OCCIDENTE</v>
      </c>
      <c r="J482" s="17" t="str">
        <f>LOOKUP(C482,[1]DATOS!$C$2:$C$497,[1]DATOS!$G$2:$G$497)</f>
        <v>MARACAIBO</v>
      </c>
      <c r="K482" s="31" t="s">
        <v>36</v>
      </c>
    </row>
    <row r="483" spans="1:11" s="25" customFormat="1" ht="32.450000000000003" customHeight="1">
      <c r="A483" s="18">
        <v>67</v>
      </c>
      <c r="B483" s="17" t="str">
        <f>LOOKUP(C483,[1]DATOS!$C$2:$C$497,[1]DATOS!$B$2:$B$497)</f>
        <v>ALEXANDER BRAVO</v>
      </c>
      <c r="C483" s="20">
        <v>15465473</v>
      </c>
      <c r="D483" s="17" t="str">
        <f>LOOKUP(C483,[1]DATOS!$C$2:$C$497,[1]DATOS!$D$2:$D$497)</f>
        <v>PT501877</v>
      </c>
      <c r="E483" s="17" t="str">
        <f>LOOKUP(D483,[1]DATOS!$A$502:$A$884,[1]DATOS!$B$502:$B$884)</f>
        <v>S/I</v>
      </c>
      <c r="F483" s="27">
        <v>400.34</v>
      </c>
      <c r="G483" s="27"/>
      <c r="H483" s="30">
        <v>45490</v>
      </c>
      <c r="I483" s="17" t="str">
        <f>LOOKUP(C483,[1]DATOS!$C$2:$C$497,[1]DATOS!$F$2:$F$497)</f>
        <v>OCCIDENTE</v>
      </c>
      <c r="J483" s="17" t="str">
        <f>LOOKUP(C483,[1]DATOS!$C$2:$C$497,[1]DATOS!$G$2:$G$497)</f>
        <v>MARACAIBO</v>
      </c>
      <c r="K483" s="31" t="s">
        <v>39</v>
      </c>
    </row>
    <row r="484" spans="1:11" s="25" customFormat="1" ht="32.450000000000003" customHeight="1">
      <c r="A484" s="18">
        <v>68</v>
      </c>
      <c r="B484" s="17" t="str">
        <f>LOOKUP(C484,[1]DATOS!$C$2:$C$497,[1]DATOS!$B$2:$B$497)</f>
        <v>LEOVIGILDO ANTONIO GARCIA</v>
      </c>
      <c r="C484" s="20">
        <v>5816694</v>
      </c>
      <c r="D484" s="17" t="str">
        <f>LOOKUP(C484,[1]DATOS!$C$2:$C$497,[1]DATOS!$D$2:$D$497)</f>
        <v>NS000479</v>
      </c>
      <c r="E484" s="17" t="str">
        <f>LOOKUP(D484,[1]DATOS!$A$502:$A$884,[1]DATOS!$B$502:$B$884)</f>
        <v>S/I</v>
      </c>
      <c r="F484" s="27">
        <v>200.15100000000001</v>
      </c>
      <c r="G484" s="27"/>
      <c r="H484" s="30">
        <v>45490</v>
      </c>
      <c r="I484" s="17" t="str">
        <f>LOOKUP(C484,[1]DATOS!$C$2:$C$497,[1]DATOS!$F$2:$F$497)</f>
        <v>OCCIDENTE</v>
      </c>
      <c r="J484" s="17" t="str">
        <f>LOOKUP(C484,[1]DATOS!$C$2:$C$497,[1]DATOS!$G$2:$G$497)</f>
        <v>MARACAIBO</v>
      </c>
      <c r="K484" s="31" t="s">
        <v>36</v>
      </c>
    </row>
    <row r="485" spans="1:11" s="25" customFormat="1" ht="32.450000000000003" customHeight="1">
      <c r="A485" s="18">
        <v>69</v>
      </c>
      <c r="B485" s="17" t="str">
        <f>LOOKUP(C485,[1]DATOS!$C$2:$C$497,[1]DATOS!$B$2:$B$497)</f>
        <v>DEIVIS PINEDA</v>
      </c>
      <c r="C485" s="20">
        <v>12760632</v>
      </c>
      <c r="D485" s="17" t="str">
        <f>LOOKUP(C485,[1]DATOS!$C$2:$C$497,[1]DATOS!$D$2:$D$497)</f>
        <v>DA754060</v>
      </c>
      <c r="E485" s="17" t="str">
        <f>LOOKUP(D485,[1]DATOS!$A$502:$A$884,[1]DATOS!$B$502:$B$884)</f>
        <v>600 LT</v>
      </c>
      <c r="F485" s="27">
        <v>200.78100000000001</v>
      </c>
      <c r="G485" s="27"/>
      <c r="H485" s="30">
        <v>45490</v>
      </c>
      <c r="I485" s="17" t="str">
        <f>LOOKUP(C485,[1]DATOS!$C$2:$C$497,[1]DATOS!$F$2:$F$497)</f>
        <v>ANDES</v>
      </c>
      <c r="J485" s="17" t="str">
        <f>LOOKUP(C485,[1]DATOS!$C$2:$C$497,[1]DATOS!$G$2:$G$497)</f>
        <v>LA FRIA</v>
      </c>
      <c r="K485" s="31" t="s">
        <v>42</v>
      </c>
    </row>
    <row r="486" spans="1:11" s="25" customFormat="1" ht="32.450000000000003" customHeight="1">
      <c r="A486" s="18">
        <v>70</v>
      </c>
      <c r="B486" s="17" t="str">
        <f>LOOKUP(C486,[1]DATOS!$C$2:$C$497,[1]DATOS!$B$2:$B$497)</f>
        <v xml:space="preserve">  RODULFO JOSE PARRA</v>
      </c>
      <c r="C486" s="20">
        <v>14901740</v>
      </c>
      <c r="D486" s="17" t="str">
        <f>LOOKUP(C486,[1]DATOS!$C$2:$C$497,[1]DATOS!$D$2:$D$497)</f>
        <v>A11DR0K</v>
      </c>
      <c r="E486" s="17" t="str">
        <f>LOOKUP(D486,[1]DATOS!$A$502:$A$884,[1]DATOS!$B$502:$B$884)</f>
        <v>S/I</v>
      </c>
      <c r="F486" s="27">
        <v>200.95400000000001</v>
      </c>
      <c r="G486" s="27"/>
      <c r="H486" s="30">
        <v>45490</v>
      </c>
      <c r="I486" s="17" t="str">
        <f>LOOKUP(C486,[1]DATOS!$C$2:$C$497,[1]DATOS!$F$2:$F$497)</f>
        <v>OCCIDENTE</v>
      </c>
      <c r="J486" s="17" t="str">
        <f>LOOKUP(C486,[1]DATOS!$C$2:$C$497,[1]DATOS!$G$2:$G$497)</f>
        <v>SAN LORENZO</v>
      </c>
      <c r="K486" s="31" t="s">
        <v>104</v>
      </c>
    </row>
    <row r="487" spans="1:11" s="25" customFormat="1" ht="32.450000000000003" customHeight="1">
      <c r="A487" s="18">
        <v>71</v>
      </c>
      <c r="B487" s="17" t="str">
        <f>LOOKUP(C487,[1]DATOS!$C$2:$C$497,[1]DATOS!$B$2:$B$497)</f>
        <v>MARCOS BAES</v>
      </c>
      <c r="C487" s="20">
        <v>11718542</v>
      </c>
      <c r="D487" s="17" t="str">
        <f>LOOKUP(C487,[1]DATOS!$C$2:$C$497,[1]DATOS!$D$2:$D$497)</f>
        <v>DA761290</v>
      </c>
      <c r="E487" s="17" t="str">
        <f>LOOKUP(D487,[1]DATOS!$A$502:$A$884,[1]DATOS!$B$502:$B$884)</f>
        <v>600 LT</v>
      </c>
      <c r="F487" s="27">
        <v>300.06200000000001</v>
      </c>
      <c r="G487" s="27"/>
      <c r="H487" s="30">
        <v>45490</v>
      </c>
      <c r="I487" s="17" t="str">
        <f>LOOKUP(C487,[1]DATOS!$C$2:$C$497,[1]DATOS!$F$2:$F$497)</f>
        <v>OCCIDENTE</v>
      </c>
      <c r="J487" s="17" t="str">
        <f>LOOKUP(C487,[1]DATOS!$C$2:$C$497,[1]DATOS!$G$2:$G$497)</f>
        <v>MARACAIBO</v>
      </c>
      <c r="K487" s="31" t="s">
        <v>41</v>
      </c>
    </row>
    <row r="488" spans="1:11" s="25" customFormat="1" ht="32.450000000000003" customHeight="1">
      <c r="A488" s="18">
        <v>72</v>
      </c>
      <c r="B488" s="17" t="str">
        <f>LOOKUP(C488,[1]DATOS!$C$2:$C$497,[1]DATOS!$B$2:$B$497)</f>
        <v>FREDDY SUAREZ</v>
      </c>
      <c r="C488" s="20">
        <v>9147515</v>
      </c>
      <c r="D488" s="17" t="str">
        <f>LOOKUP(C488,[1]DATOS!$C$2:$C$497,[1]DATOS!$D$2:$D$497)</f>
        <v>DA754142</v>
      </c>
      <c r="E488" s="17" t="str">
        <f>LOOKUP(D488,[1]DATOS!$A$502:$A$884,[1]DATOS!$B$502:$B$884)</f>
        <v>600 LT</v>
      </c>
      <c r="F488" s="28">
        <v>200.43299999999999</v>
      </c>
      <c r="G488" s="28"/>
      <c r="H488" s="30">
        <v>45490</v>
      </c>
      <c r="I488" s="17" t="str">
        <f>LOOKUP(C488,[1]DATOS!$C$2:$C$497,[1]DATOS!$F$2:$F$497)</f>
        <v>ANDES</v>
      </c>
      <c r="J488" s="17" t="str">
        <f>LOOKUP(C488,[1]DATOS!$C$2:$C$497,[1]DATOS!$G$2:$G$497)</f>
        <v>LA FRIA</v>
      </c>
      <c r="K488" s="31" t="s">
        <v>42</v>
      </c>
    </row>
    <row r="489" spans="1:11" s="25" customFormat="1" ht="32.450000000000003" customHeight="1">
      <c r="A489" s="18">
        <v>73</v>
      </c>
      <c r="B489" s="17" t="str">
        <f>LOOKUP(C489,[1]DATOS!$C$2:$C$497,[1]DATOS!$B$2:$B$497)</f>
        <v>ALICIO SOTURNO</v>
      </c>
      <c r="C489" s="20">
        <v>10444646</v>
      </c>
      <c r="D489" s="17" t="str">
        <f>LOOKUP(C489,[1]DATOS!$C$2:$C$497,[1]DATOS!$D$2:$D$497)</f>
        <v>DA761834</v>
      </c>
      <c r="E489" s="17" t="str">
        <f>LOOKUP(D489,[1]DATOS!$A$502:$A$884,[1]DATOS!$B$502:$B$884)</f>
        <v>600 LT</v>
      </c>
      <c r="F489" s="27">
        <v>199.977</v>
      </c>
      <c r="G489" s="27"/>
      <c r="H489" s="30">
        <v>45490</v>
      </c>
      <c r="I489" s="17" t="str">
        <f>LOOKUP(C489,[1]DATOS!$C$2:$C$497,[1]DATOS!$F$2:$F$497)</f>
        <v>OCCIDENTE</v>
      </c>
      <c r="J489" s="17" t="str">
        <f>LOOKUP(C489,[1]DATOS!$C$2:$C$497,[1]DATOS!$G$2:$G$497)</f>
        <v>MARACAIBO</v>
      </c>
      <c r="K489" s="27" t="s">
        <v>36</v>
      </c>
    </row>
    <row r="490" spans="1:11" s="25" customFormat="1" ht="32.450000000000003" customHeight="1">
      <c r="A490" s="18">
        <v>74</v>
      </c>
      <c r="B490" s="17" t="str">
        <f>LOOKUP(C490,[1]DATOS!$C$2:$C$497,[1]DATOS!$B$2:$B$497)</f>
        <v xml:space="preserve">GUTIERREZ JAVIER </v>
      </c>
      <c r="C490" s="20">
        <v>15808424</v>
      </c>
      <c r="D490" s="17" t="str">
        <f>LOOKUP(C490,[1]DATOS!$C$2:$C$497,[1]DATOS!$D$2:$D$497)</f>
        <v>A38EE0G</v>
      </c>
      <c r="E490" s="17" t="str">
        <f>LOOKUP(D490,[1]DATOS!$A$502:$A$884,[1]DATOS!$B$502:$B$884)</f>
        <v>S/I</v>
      </c>
      <c r="F490" s="27">
        <v>200.74</v>
      </c>
      <c r="G490" s="27"/>
      <c r="H490" s="30">
        <v>45490</v>
      </c>
      <c r="I490" s="17" t="str">
        <f>LOOKUP(C490,[1]DATOS!$C$2:$C$497,[1]DATOS!$F$2:$F$497)</f>
        <v>OCCIDENTE</v>
      </c>
      <c r="J490" s="17" t="str">
        <f>LOOKUP(C490,[1]DATOS!$C$2:$C$497,[1]DATOS!$G$2:$G$497)</f>
        <v>VALERA</v>
      </c>
      <c r="K490" s="27" t="s">
        <v>45</v>
      </c>
    </row>
    <row r="491" spans="1:11" s="25" customFormat="1" ht="32.450000000000003" customHeight="1">
      <c r="A491" s="18">
        <v>75</v>
      </c>
      <c r="B491" s="17" t="str">
        <f>LOOKUP(C491,[1]DATOS!$C$2:$C$497,[1]DATOS!$B$2:$B$497)</f>
        <v>MISAEL FINOL</v>
      </c>
      <c r="C491" s="20">
        <v>7977558</v>
      </c>
      <c r="D491" s="17" t="str">
        <f>LOOKUP(C491,[1]DATOS!$C$2:$C$497,[1]DATOS!$D$2:$D$497)</f>
        <v>A74EE2G</v>
      </c>
      <c r="E491" s="17" t="str">
        <f>LOOKUP(D491,[1]DATOS!$A$502:$A$884,[1]DATOS!$B$502:$B$884)</f>
        <v>S/I</v>
      </c>
      <c r="F491" s="27">
        <v>408.255</v>
      </c>
      <c r="G491" s="27"/>
      <c r="H491" s="30">
        <v>45490</v>
      </c>
      <c r="I491" s="17" t="str">
        <f>LOOKUP(C491,[1]DATOS!$C$2:$C$497,[1]DATOS!$F$2:$F$497)</f>
        <v>OCCIDENTE</v>
      </c>
      <c r="J491" s="17" t="str">
        <f>LOOKUP(C491,[1]DATOS!$C$2:$C$497,[1]DATOS!$G$2:$G$497)</f>
        <v>MARACAIBO</v>
      </c>
      <c r="K491" s="31" t="s">
        <v>64</v>
      </c>
    </row>
    <row r="492" spans="1:11" s="25" customFormat="1" ht="32.450000000000003" customHeight="1">
      <c r="A492" s="18">
        <v>76</v>
      </c>
      <c r="B492" s="17" t="str">
        <f>LOOKUP(C492,[1]DATOS!$C$2:$C$497,[1]DATOS!$B$2:$B$497)</f>
        <v>RENNY JOSE RAMIREZ</v>
      </c>
      <c r="C492" s="20">
        <v>8501579</v>
      </c>
      <c r="D492" s="17" t="str">
        <f>LOOKUP(C492,[1]DATOS!$C$2:$C$497,[1]DATOS!$D$2:$D$497)</f>
        <v>A30EB6P</v>
      </c>
      <c r="E492" s="17" t="str">
        <f>LOOKUP(D492,[1]DATOS!$A$502:$A$884,[1]DATOS!$B$502:$B$884)</f>
        <v>S/I</v>
      </c>
      <c r="F492" s="27">
        <v>85.665999999999997</v>
      </c>
      <c r="G492" s="27"/>
      <c r="H492" s="30">
        <v>45490</v>
      </c>
      <c r="I492" s="17" t="str">
        <f>LOOKUP(C492,[1]DATOS!$C$2:$C$497,[1]DATOS!$F$2:$F$497)</f>
        <v>OCCIDENTE</v>
      </c>
      <c r="J492" s="17" t="str">
        <f>LOOKUP(C492,[1]DATOS!$C$2:$C$497,[1]DATOS!$G$2:$G$497)</f>
        <v>DSI</v>
      </c>
      <c r="K492" s="31" t="s">
        <v>52</v>
      </c>
    </row>
    <row r="493" spans="1:11" s="25" customFormat="1" ht="32.450000000000003" customHeight="1">
      <c r="A493" s="18">
        <v>77</v>
      </c>
      <c r="B493" s="17" t="str">
        <f>LOOKUP(C493,[1]DATOS!$C$2:$C$497,[1]DATOS!$B$2:$B$497)</f>
        <v>EDEBERTO FLORES</v>
      </c>
      <c r="C493" s="20">
        <v>13024349</v>
      </c>
      <c r="D493" s="17" t="str">
        <f>LOOKUP(C493,[1]DATOS!$C$2:$C$497,[1]DATOS!$D$2:$D$497)</f>
        <v>DA761828</v>
      </c>
      <c r="E493" s="17" t="str">
        <f>LOOKUP(D493,[1]DATOS!$A$502:$A$884,[1]DATOS!$B$502:$B$884)</f>
        <v>600 LT</v>
      </c>
      <c r="F493" s="27">
        <v>250.40799999999999</v>
      </c>
      <c r="G493" s="27"/>
      <c r="H493" s="30">
        <v>45490</v>
      </c>
      <c r="I493" s="17" t="str">
        <f>LOOKUP(C493,[1]DATOS!$C$2:$C$497,[1]DATOS!$F$2:$F$497)</f>
        <v>OCCIDENTE</v>
      </c>
      <c r="J493" s="17" t="str">
        <f>LOOKUP(C493,[1]DATOS!$C$2:$C$497,[1]DATOS!$G$2:$G$497)</f>
        <v>MARACAIBO</v>
      </c>
      <c r="K493" s="27" t="s">
        <v>44</v>
      </c>
    </row>
    <row r="494" spans="1:11" s="25" customFormat="1" ht="32.450000000000003" customHeight="1">
      <c r="A494" s="18">
        <v>78</v>
      </c>
      <c r="B494" s="17" t="str">
        <f>LOOKUP(C494,[1]DATOS!$C$2:$C$497,[1]DATOS!$B$2:$B$497)</f>
        <v>TERRY RODRIGUEZ</v>
      </c>
      <c r="C494" s="20">
        <v>7768830</v>
      </c>
      <c r="D494" s="17" t="str">
        <f>LOOKUP(C494,[1]DATOS!$C$2:$C$497,[1]DATOS!$D$2:$D$497)</f>
        <v>DA761701</v>
      </c>
      <c r="E494" s="17" t="str">
        <f>LOOKUP(D494,[1]DATOS!$A$502:$A$884,[1]DATOS!$B$502:$B$884)</f>
        <v>600 LT</v>
      </c>
      <c r="F494" s="27">
        <v>200.11699999999999</v>
      </c>
      <c r="G494" s="27"/>
      <c r="H494" s="30">
        <v>45490</v>
      </c>
      <c r="I494" s="17" t="str">
        <f>LOOKUP(C494,[1]DATOS!$C$2:$C$497,[1]DATOS!$F$2:$F$497)</f>
        <v>OCCIDENTE</v>
      </c>
      <c r="J494" s="17" t="str">
        <f>LOOKUP(C494,[1]DATOS!$C$2:$C$497,[1]DATOS!$G$2:$G$497)</f>
        <v>MARACAIBO</v>
      </c>
      <c r="K494" s="27" t="s">
        <v>36</v>
      </c>
    </row>
    <row r="495" spans="1:11" s="25" customFormat="1" ht="32.450000000000003" customHeight="1">
      <c r="A495" s="18">
        <v>79</v>
      </c>
      <c r="B495" s="17" t="str">
        <f>LOOKUP(C495,[1]DATOS!$C$2:$C$497,[1]DATOS!$B$2:$B$497)</f>
        <v>FELIX MANZANEDA</v>
      </c>
      <c r="C495" s="20">
        <v>11389096</v>
      </c>
      <c r="D495" s="17" t="str">
        <f>LOOKUP(C495,[1]DATOS!$C$2:$C$497,[1]DATOS!$D$2:$D$497)</f>
        <v>DA746035</v>
      </c>
      <c r="E495" s="17" t="str">
        <f>LOOKUP(D495,[1]DATOS!$A$502:$A$884,[1]DATOS!$B$502:$B$884)</f>
        <v>600 LT</v>
      </c>
      <c r="F495" s="27">
        <v>400.83100000000002</v>
      </c>
      <c r="G495" s="27"/>
      <c r="H495" s="30">
        <v>45490</v>
      </c>
      <c r="I495" s="17" t="str">
        <f>LOOKUP(C495,[1]DATOS!$C$2:$C$497,[1]DATOS!$F$2:$F$497)</f>
        <v>OCCIDENTE</v>
      </c>
      <c r="J495" s="17" t="str">
        <f>LOOKUP(C495,[1]DATOS!$C$2:$C$497,[1]DATOS!$G$2:$G$497)</f>
        <v>MARACAIBO</v>
      </c>
      <c r="K495" s="27" t="s">
        <v>39</v>
      </c>
    </row>
    <row r="496" spans="1:11" s="25" customFormat="1" ht="32.450000000000003" customHeight="1">
      <c r="A496" s="18">
        <v>80</v>
      </c>
      <c r="B496" s="17" t="str">
        <f>LOOKUP(C496,[1]DATOS!$C$2:$C$497,[1]DATOS!$B$2:$B$497)</f>
        <v>CARLOS BAPTISTA</v>
      </c>
      <c r="C496" s="20">
        <v>11609937</v>
      </c>
      <c r="D496" s="17" t="str">
        <f>LOOKUP(C496,[1]DATOS!$C$2:$C$497,[1]DATOS!$D$2:$D$497)</f>
        <v>DA761824</v>
      </c>
      <c r="E496" s="17" t="str">
        <f>LOOKUP(D496,[1]DATOS!$A$502:$A$884,[1]DATOS!$B$502:$B$884)</f>
        <v>600 LT</v>
      </c>
      <c r="F496" s="28">
        <v>200.33199999999999</v>
      </c>
      <c r="G496" s="28"/>
      <c r="H496" s="30">
        <v>45490</v>
      </c>
      <c r="I496" s="17" t="str">
        <f>LOOKUP(C496,[1]DATOS!$C$2:$C$497,[1]DATOS!$F$2:$F$497)</f>
        <v>OCCIDENTE</v>
      </c>
      <c r="J496" s="17" t="str">
        <f>LOOKUP(C496,[1]DATOS!$C$2:$C$497,[1]DATOS!$G$2:$G$497)</f>
        <v>MARACAIBO</v>
      </c>
      <c r="K496" s="27" t="s">
        <v>66</v>
      </c>
    </row>
    <row r="497" spans="1:11" s="25" customFormat="1" ht="32.450000000000003" customHeight="1">
      <c r="A497" s="18">
        <v>81</v>
      </c>
      <c r="B497" s="17" t="str">
        <f>LOOKUP(C497,[1]DATOS!$C$2:$C$497,[1]DATOS!$B$2:$B$497)</f>
        <v>RAFAEL RINCON</v>
      </c>
      <c r="C497" s="20">
        <v>13912545</v>
      </c>
      <c r="D497" s="17" t="str">
        <f>LOOKUP(C497,[1]DATOS!$C$2:$C$497,[1]DATOS!$D$2:$D$497)</f>
        <v>DA761455</v>
      </c>
      <c r="E497" s="17" t="str">
        <f>LOOKUP(D497,[1]DATOS!$A$502:$A$884,[1]DATOS!$B$502:$B$884)</f>
        <v>600 LT</v>
      </c>
      <c r="F497" s="28">
        <v>250.34100000000001</v>
      </c>
      <c r="G497" s="28"/>
      <c r="H497" s="30">
        <v>45490</v>
      </c>
      <c r="I497" s="17" t="str">
        <f>LOOKUP(C497,[1]DATOS!$C$2:$C$497,[1]DATOS!$F$2:$F$497)</f>
        <v>OCCIDENTE</v>
      </c>
      <c r="J497" s="17" t="str">
        <f>LOOKUP(C497,[1]DATOS!$C$2:$C$497,[1]DATOS!$G$2:$G$497)</f>
        <v>MARACAIBO</v>
      </c>
      <c r="K497" s="27" t="s">
        <v>59</v>
      </c>
    </row>
    <row r="498" spans="1:11" s="25" customFormat="1" ht="32.450000000000003" customHeight="1">
      <c r="A498" s="18">
        <v>82</v>
      </c>
      <c r="B498" s="17" t="str">
        <f>LOOKUP(C498,[1]DATOS!$C$2:$C$497,[1]DATOS!$B$2:$B$497)</f>
        <v>ROBERT VILLASMIL</v>
      </c>
      <c r="C498" s="20">
        <v>12381085</v>
      </c>
      <c r="D498" s="17" t="str">
        <f>LOOKUP(C498,[1]DATOS!$C$2:$C$497,[1]DATOS!$D$2:$D$497)</f>
        <v>DA746002</v>
      </c>
      <c r="E498" s="17" t="str">
        <f>LOOKUP(D498,[1]DATOS!$A$502:$A$884,[1]DATOS!$B$502:$B$884)</f>
        <v>600 LT</v>
      </c>
      <c r="F498" s="28">
        <v>400.78300000000002</v>
      </c>
      <c r="G498" s="28"/>
      <c r="H498" s="30">
        <v>45490</v>
      </c>
      <c r="I498" s="17" t="str">
        <f>LOOKUP(C498,[1]DATOS!$C$2:$C$497,[1]DATOS!$F$2:$F$497)</f>
        <v>OCCIDENTE</v>
      </c>
      <c r="J498" s="17" t="str">
        <f>LOOKUP(C498,[1]DATOS!$C$2:$C$497,[1]DATOS!$G$2:$G$497)</f>
        <v>MARACAIBO</v>
      </c>
      <c r="K498" s="27" t="s">
        <v>88</v>
      </c>
    </row>
    <row r="499" spans="1:11" s="25" customFormat="1" ht="32.450000000000003" customHeight="1">
      <c r="A499" s="18">
        <v>83</v>
      </c>
      <c r="B499" s="17" t="str">
        <f>LOOKUP(C499,[1]DATOS!$C$2:$C$497,[1]DATOS!$B$2:$B$497)</f>
        <v>JOSE CARRERO</v>
      </c>
      <c r="C499" s="20">
        <v>9221328</v>
      </c>
      <c r="D499" s="17" t="s">
        <v>77</v>
      </c>
      <c r="E499" s="17" t="str">
        <f>LOOKUP(D499,[1]DATOS!$A$502:$A$884,[1]DATOS!$B$502:$B$884)</f>
        <v>S/I</v>
      </c>
      <c r="F499" s="28">
        <v>200.85300000000001</v>
      </c>
      <c r="G499" s="28"/>
      <c r="H499" s="30">
        <v>45490</v>
      </c>
      <c r="I499" s="17" t="str">
        <f>LOOKUP(C499,[1]DATOS!$C$2:$C$497,[1]DATOS!$F$2:$F$497)</f>
        <v>ANDES</v>
      </c>
      <c r="J499" s="17" t="str">
        <f>LOOKUP(C499,[1]DATOS!$C$2:$C$497,[1]DATOS!$G$2:$G$497)</f>
        <v>SAN CRISTOBAL</v>
      </c>
      <c r="K499" s="27" t="s">
        <v>42</v>
      </c>
    </row>
    <row r="500" spans="1:11" s="25" customFormat="1" ht="32.450000000000003" customHeight="1">
      <c r="A500" s="18">
        <v>84</v>
      </c>
      <c r="B500" s="17" t="str">
        <f>LOOKUP(C500,[1]DATOS!$C$2:$C$497,[1]DATOS!$B$2:$B$497)</f>
        <v>GABRIEL FERNANDEZ</v>
      </c>
      <c r="C500" s="20">
        <v>10916747</v>
      </c>
      <c r="D500" s="17" t="str">
        <f>LOOKUP(C500,[1]DATOS!$C$2:$C$497,[1]DATOS!$D$2:$D$497)</f>
        <v>A75EE8G</v>
      </c>
      <c r="E500" s="17" t="str">
        <f>LOOKUP(D500,[1]DATOS!$A$502:$A$884,[1]DATOS!$B$502:$B$884)</f>
        <v>S/I</v>
      </c>
      <c r="F500" s="28">
        <v>400.71100000000001</v>
      </c>
      <c r="G500" s="28"/>
      <c r="H500" s="30">
        <v>45490</v>
      </c>
      <c r="I500" s="17" t="str">
        <f>LOOKUP(C500,[1]DATOS!$C$2:$C$497,[1]DATOS!$F$2:$F$497)</f>
        <v>OCCIDENTE</v>
      </c>
      <c r="J500" s="17" t="str">
        <f>LOOKUP(C500,[1]DATOS!$C$2:$C$497,[1]DATOS!$G$2:$G$497)</f>
        <v>MARACAIBO</v>
      </c>
      <c r="K500" s="27" t="s">
        <v>39</v>
      </c>
    </row>
    <row r="501" spans="1:11" s="25" customFormat="1" ht="32.450000000000003" customHeight="1">
      <c r="A501" s="18">
        <v>85</v>
      </c>
      <c r="B501" s="17" t="str">
        <f>LOOKUP(C501,[1]DATOS!$C$2:$C$497,[1]DATOS!$B$2:$B$497)</f>
        <v>JOSE ROSALES</v>
      </c>
      <c r="C501" s="20">
        <v>9341184</v>
      </c>
      <c r="D501" s="17" t="str">
        <f>LOOKUP(C501,[1]DATOS!$C$2:$C$497,[1]DATOS!$D$2:$D$497)</f>
        <v>A17DR1K</v>
      </c>
      <c r="E501" s="17" t="str">
        <f>LOOKUP(D501,[1]DATOS!$A$502:$A$884,[1]DATOS!$B$502:$B$884)</f>
        <v>S/I</v>
      </c>
      <c r="F501" s="28">
        <v>200.73500000000001</v>
      </c>
      <c r="G501" s="28"/>
      <c r="H501" s="30">
        <v>45490</v>
      </c>
      <c r="I501" s="17" t="str">
        <f>LOOKUP(C501,[1]DATOS!$C$2:$C$497,[1]DATOS!$F$2:$F$497)</f>
        <v>ANDES</v>
      </c>
      <c r="J501" s="17" t="str">
        <f>LOOKUP(C501,[1]DATOS!$C$2:$C$497,[1]DATOS!$G$2:$G$497)</f>
        <v>SAN CRISTOBAL</v>
      </c>
      <c r="K501" s="27" t="s">
        <v>42</v>
      </c>
    </row>
    <row r="502" spans="1:11" s="25" customFormat="1" ht="32.450000000000003" customHeight="1">
      <c r="A502" s="18">
        <v>86</v>
      </c>
      <c r="B502" s="17" t="str">
        <f>LOOKUP(C502,[1]DATOS!$C$2:$C$497,[1]DATOS!$B$2:$B$497)</f>
        <v>LEONEL ARIAS</v>
      </c>
      <c r="C502" s="20">
        <v>7690317</v>
      </c>
      <c r="D502" s="17" t="str">
        <f>LOOKUP(C502,[1]DATOS!$C$2:$C$497,[1]DATOS!$D$2:$D$497)</f>
        <v>NS000498</v>
      </c>
      <c r="E502" s="17" t="str">
        <f>LOOKUP(D502,[1]DATOS!$A$502:$A$884,[1]DATOS!$B$502:$B$884)</f>
        <v>S/I</v>
      </c>
      <c r="F502" s="27">
        <v>192.74700000000001</v>
      </c>
      <c r="G502" s="27"/>
      <c r="H502" s="30">
        <v>45490</v>
      </c>
      <c r="I502" s="17" t="str">
        <f>LOOKUP(C502,[1]DATOS!$C$2:$C$497,[1]DATOS!$F$2:$F$497)</f>
        <v>OCCIDENTE</v>
      </c>
      <c r="J502" s="17" t="str">
        <f>LOOKUP(C502,[1]DATOS!$C$2:$C$497,[1]DATOS!$G$2:$G$497)</f>
        <v>MARACAIBO</v>
      </c>
      <c r="K502" s="31" t="s">
        <v>41</v>
      </c>
    </row>
    <row r="503" spans="1:11" s="25" customFormat="1" ht="32.450000000000003" customHeight="1">
      <c r="A503" s="18">
        <v>87</v>
      </c>
      <c r="B503" s="17" t="str">
        <f>LOOKUP(C503,[1]DATOS!$C$2:$C$497,[1]DATOS!$B$2:$B$497)</f>
        <v>RICHARD VASQUEZ</v>
      </c>
      <c r="C503" s="20">
        <v>14454740</v>
      </c>
      <c r="D503" s="17" t="str">
        <f>LOOKUP(C503,[1]DATOS!$C$2:$C$497,[1]DATOS!$D$2:$D$497)</f>
        <v>A73EE3G</v>
      </c>
      <c r="E503" s="17" t="str">
        <f>LOOKUP(D503,[1]DATOS!$A$502:$A$884,[1]DATOS!$B$502:$B$884)</f>
        <v>S/I</v>
      </c>
      <c r="F503" s="27">
        <v>400.32100000000003</v>
      </c>
      <c r="G503" s="27"/>
      <c r="H503" s="30">
        <v>45490</v>
      </c>
      <c r="I503" s="17" t="str">
        <f>LOOKUP(C503,[1]DATOS!$C$2:$C$497,[1]DATOS!$F$2:$F$497)</f>
        <v>OCCIDENTE</v>
      </c>
      <c r="J503" s="17" t="str">
        <f>LOOKUP(C503,[1]DATOS!$C$2:$C$497,[1]DATOS!$G$2:$G$497)</f>
        <v>MARACAIBO</v>
      </c>
      <c r="K503" s="31" t="s">
        <v>39</v>
      </c>
    </row>
    <row r="504" spans="1:11" s="25" customFormat="1" ht="32.450000000000003" customHeight="1">
      <c r="A504" s="18">
        <v>88</v>
      </c>
      <c r="B504" s="17" t="str">
        <f>LOOKUP(C504,[1]DATOS!$C$2:$C$497,[1]DATOS!$B$2:$B$497)</f>
        <v>PEREZ YEISON</v>
      </c>
      <c r="C504" s="20">
        <v>17834054</v>
      </c>
      <c r="D504" s="17" t="str">
        <f>LOOKUP(C504,[1]DATOS!$C$2:$C$497,[1]DATOS!$D$2:$D$497)</f>
        <v>DA761280</v>
      </c>
      <c r="E504" s="17" t="str">
        <f>LOOKUP(D504,[1]DATOS!$A$502:$A$884,[1]DATOS!$B$502:$B$884)</f>
        <v>600 LT</v>
      </c>
      <c r="F504" s="27">
        <v>400.767</v>
      </c>
      <c r="G504" s="27"/>
      <c r="H504" s="30">
        <v>45490</v>
      </c>
      <c r="I504" s="17" t="str">
        <f>LOOKUP(C504,[1]DATOS!$C$2:$C$497,[1]DATOS!$F$2:$F$497)</f>
        <v>OCCIDENTE</v>
      </c>
      <c r="J504" s="17" t="str">
        <f>LOOKUP(C504,[1]DATOS!$C$2:$C$497,[1]DATOS!$G$2:$G$497)</f>
        <v>MARACAIBO</v>
      </c>
      <c r="K504" s="31" t="s">
        <v>39</v>
      </c>
    </row>
    <row r="505" spans="1:11" s="25" customFormat="1" ht="32.450000000000003" customHeight="1">
      <c r="A505" s="18">
        <v>89</v>
      </c>
      <c r="B505" s="17" t="str">
        <f>LOOKUP(C505,[1]DATOS!$C$2:$C$497,[1]DATOS!$B$2:$B$497)</f>
        <v>NELSON BOSCAN</v>
      </c>
      <c r="C505" s="20">
        <v>16366325</v>
      </c>
      <c r="D505" s="17" t="s">
        <v>116</v>
      </c>
      <c r="E505" s="17" t="str">
        <f>LOOKUP(D505,[1]DATOS!$A$502:$A$884,[1]DATOS!$B$502:$B$884)</f>
        <v>S/I</v>
      </c>
      <c r="F505" s="27">
        <v>200.97800000000001</v>
      </c>
      <c r="G505" s="27"/>
      <c r="H505" s="30">
        <v>45490</v>
      </c>
      <c r="I505" s="17" t="str">
        <f>LOOKUP(C505,[1]DATOS!$C$2:$C$497,[1]DATOS!$F$2:$F$497)</f>
        <v>OCCIDENTE</v>
      </c>
      <c r="J505" s="17" t="str">
        <f>LOOKUP(C505,[1]DATOS!$C$2:$C$497,[1]DATOS!$G$2:$G$497)</f>
        <v>MARACAIBO</v>
      </c>
      <c r="K505" s="31" t="s">
        <v>36</v>
      </c>
    </row>
    <row r="506" spans="1:11" s="25" customFormat="1" ht="32.450000000000003" customHeight="1">
      <c r="A506" s="18">
        <v>90</v>
      </c>
      <c r="B506" s="17" t="str">
        <f>LOOKUP(C506,[1]DATOS!$C$2:$C$497,[1]DATOS!$B$2:$B$497)</f>
        <v>RODRIGUEZ FELIX GREGORIO</v>
      </c>
      <c r="C506" s="20">
        <v>14245605</v>
      </c>
      <c r="D506" s="17" t="str">
        <f>LOOKUP(C506,[1]DATOS!$C$2:$C$497,[1]DATOS!$D$2:$D$497)</f>
        <v>A39EE8G</v>
      </c>
      <c r="E506" s="17" t="str">
        <f>LOOKUP(D506,[1]DATOS!$A$502:$A$884,[1]DATOS!$B$502:$B$884)</f>
        <v>S/I</v>
      </c>
      <c r="F506" s="27">
        <v>200.654</v>
      </c>
      <c r="G506" s="27"/>
      <c r="H506" s="30">
        <v>45490</v>
      </c>
      <c r="I506" s="17" t="str">
        <f>LOOKUP(C506,[1]DATOS!$C$2:$C$497,[1]DATOS!$F$2:$F$497)</f>
        <v>OCCIDENTE</v>
      </c>
      <c r="J506" s="17" t="str">
        <f>LOOKUP(C506,[1]DATOS!$C$2:$C$497,[1]DATOS!$G$2:$G$497)</f>
        <v>VALERA</v>
      </c>
      <c r="K506" s="31" t="s">
        <v>45</v>
      </c>
    </row>
    <row r="507" spans="1:11" s="25" customFormat="1" ht="32.450000000000003" customHeight="1">
      <c r="A507" s="18">
        <v>91</v>
      </c>
      <c r="B507" s="17" t="str">
        <f>LOOKUP(C507,[1]DATOS!$C$2:$C$497,[1]DATOS!$B$2:$B$497)</f>
        <v>LEONAR VALERA</v>
      </c>
      <c r="C507" s="20">
        <v>11324295</v>
      </c>
      <c r="D507" s="17" t="str">
        <f>LOOKUP(C507,[1]DATOS!$C$2:$C$497,[1]DATOS!$D$2:$D$497)</f>
        <v>A75EE7G</v>
      </c>
      <c r="E507" s="17" t="str">
        <f>LOOKUP(D507,[1]DATOS!$A$502:$A$884,[1]DATOS!$B$502:$B$884)</f>
        <v>S/I</v>
      </c>
      <c r="F507" s="27">
        <v>200.06</v>
      </c>
      <c r="G507" s="27"/>
      <c r="H507" s="30">
        <v>45490</v>
      </c>
      <c r="I507" s="17" t="str">
        <f>LOOKUP(C507,[1]DATOS!$C$2:$C$497,[1]DATOS!$F$2:$F$497)</f>
        <v>OCCIDENTE</v>
      </c>
      <c r="J507" s="17" t="str">
        <f>LOOKUP(C507,[1]DATOS!$C$2:$C$497,[1]DATOS!$G$2:$G$497)</f>
        <v>VALERA</v>
      </c>
      <c r="K507" s="31" t="s">
        <v>45</v>
      </c>
    </row>
    <row r="508" spans="1:11" s="25" customFormat="1" ht="32.450000000000003" customHeight="1">
      <c r="A508" s="18">
        <v>92</v>
      </c>
      <c r="B508" s="17" t="str">
        <f>LOOKUP(C508,[1]DATOS!$C$2:$C$497,[1]DATOS!$B$2:$B$497)</f>
        <v>EDIXON OCANDO</v>
      </c>
      <c r="C508" s="20">
        <v>11066473</v>
      </c>
      <c r="D508" s="17" t="str">
        <f>LOOKUP(C508,[1]DATOS!$C$2:$C$497,[1]DATOS!$D$2:$D$497)</f>
        <v>A49EB1P</v>
      </c>
      <c r="E508" s="17" t="str">
        <f>LOOKUP(D508,[1]DATOS!$A$502:$A$884,[1]DATOS!$B$502:$B$884)</f>
        <v>S/I</v>
      </c>
      <c r="F508" s="27">
        <v>400.13499999999999</v>
      </c>
      <c r="G508" s="27"/>
      <c r="H508" s="30">
        <v>45490</v>
      </c>
      <c r="I508" s="17" t="str">
        <f>LOOKUP(C508,[1]DATOS!$C$2:$C$497,[1]DATOS!$F$2:$F$497)</f>
        <v>OCCIDENTE</v>
      </c>
      <c r="J508" s="17" t="str">
        <f>LOOKUP(C508,[1]DATOS!$C$2:$C$497,[1]DATOS!$G$2:$G$497)</f>
        <v>MARACAIBO</v>
      </c>
      <c r="K508" s="31" t="s">
        <v>39</v>
      </c>
    </row>
    <row r="509" spans="1:11" s="25" customFormat="1" ht="32.450000000000003" customHeight="1">
      <c r="A509" s="18">
        <v>93</v>
      </c>
      <c r="B509" s="17" t="str">
        <f>LOOKUP(C509,[1]DATOS!$C$2:$C$497,[1]DATOS!$B$2:$B$497)</f>
        <v>ERNESTO CARDENAS</v>
      </c>
      <c r="C509" s="20">
        <v>7772722</v>
      </c>
      <c r="D509" s="17" t="str">
        <f>LOOKUP(C509,[1]DATOS!$C$2:$C$497,[1]DATOS!$D$2:$D$497)</f>
        <v>A26DT5V</v>
      </c>
      <c r="E509" s="17" t="str">
        <f>LOOKUP(D509,[1]DATOS!$A$502:$A$884,[1]DATOS!$B$502:$B$884)</f>
        <v>S/I</v>
      </c>
      <c r="F509" s="27">
        <v>404.78800000000001</v>
      </c>
      <c r="G509" s="27"/>
      <c r="H509" s="30">
        <v>45490</v>
      </c>
      <c r="I509" s="17" t="str">
        <f>LOOKUP(C509,[1]DATOS!$C$2:$C$497,[1]DATOS!$F$2:$F$497)</f>
        <v>OCCIDENTE</v>
      </c>
      <c r="J509" s="17" t="str">
        <f>LOOKUP(C509,[1]DATOS!$C$2:$C$497,[1]DATOS!$G$2:$G$497)</f>
        <v>MARACAIBO</v>
      </c>
      <c r="K509" s="31" t="s">
        <v>43</v>
      </c>
    </row>
    <row r="510" spans="1:11" s="25" customFormat="1" ht="32.450000000000003" customHeight="1">
      <c r="A510" s="18">
        <v>94</v>
      </c>
      <c r="B510" s="17" t="str">
        <f>LOOKUP(C510,[1]DATOS!$C$2:$C$497,[1]DATOS!$B$2:$B$497)</f>
        <v>VICTOR SOSA</v>
      </c>
      <c r="C510" s="20">
        <v>10038529</v>
      </c>
      <c r="D510" s="17" t="str">
        <f>LOOKUP(C510,[1]DATOS!$C$2:$C$497,[1]DATOS!$D$2:$D$497)</f>
        <v>A40EE5G</v>
      </c>
      <c r="E510" s="17" t="str">
        <f>LOOKUP(D510,[1]DATOS!$A$502:$A$884,[1]DATOS!$B$502:$B$884)</f>
        <v>S/I</v>
      </c>
      <c r="F510" s="27">
        <v>200.124</v>
      </c>
      <c r="G510" s="27"/>
      <c r="H510" s="30">
        <v>45490</v>
      </c>
      <c r="I510" s="17" t="str">
        <f>LOOKUP(C510,[1]DATOS!$C$2:$C$497,[1]DATOS!$F$2:$F$497)</f>
        <v>OCCIDENTE</v>
      </c>
      <c r="J510" s="17" t="str">
        <f>LOOKUP(C510,[1]DATOS!$C$2:$C$497,[1]DATOS!$G$2:$G$497)</f>
        <v>VALERA</v>
      </c>
      <c r="K510" s="31" t="s">
        <v>45</v>
      </c>
    </row>
    <row r="511" spans="1:11" s="25" customFormat="1" ht="32.450000000000003" customHeight="1">
      <c r="A511" s="18">
        <v>95</v>
      </c>
      <c r="B511" s="17" t="str">
        <f>LOOKUP(C511,[1]DATOS!$C$2:$C$497,[1]DATOS!$B$2:$B$497)</f>
        <v>JESUS LOPEZ</v>
      </c>
      <c r="C511" s="20">
        <v>11453437</v>
      </c>
      <c r="D511" s="17" t="str">
        <f>LOOKUP(C511,[1]DATOS!$C$2:$C$497,[1]DATOS!$D$2:$D$497)</f>
        <v>A73EE0G</v>
      </c>
      <c r="E511" s="17" t="str">
        <f>LOOKUP(D511,[1]DATOS!$A$502:$A$884,[1]DATOS!$B$502:$B$884)</f>
        <v>S/I</v>
      </c>
      <c r="F511" s="27">
        <v>300.113</v>
      </c>
      <c r="G511" s="27"/>
      <c r="H511" s="30">
        <v>45490</v>
      </c>
      <c r="I511" s="17" t="str">
        <f>LOOKUP(C511,[1]DATOS!$C$2:$C$497,[1]DATOS!$F$2:$F$497)</f>
        <v>OCCIDENTE</v>
      </c>
      <c r="J511" s="17" t="str">
        <f>LOOKUP(C511,[1]DATOS!$C$2:$C$497,[1]DATOS!$G$2:$G$497)</f>
        <v>VALERA</v>
      </c>
      <c r="K511" s="31" t="s">
        <v>46</v>
      </c>
    </row>
    <row r="512" spans="1:11" s="25" customFormat="1" ht="32.450000000000003" customHeight="1">
      <c r="A512" s="18">
        <v>96</v>
      </c>
      <c r="B512" s="17" t="str">
        <f>LOOKUP(C512,[1]DATOS!$C$2:$C$497,[1]DATOS!$B$2:$B$497)</f>
        <v>GUERNER COLINA</v>
      </c>
      <c r="C512" s="20">
        <v>11699283</v>
      </c>
      <c r="D512" s="17" t="str">
        <f>LOOKUP(C512,[1]DATOS!$C$2:$C$497,[1]DATOS!$D$2:$D$497)</f>
        <v>A43EE9G</v>
      </c>
      <c r="E512" s="17" t="str">
        <f>LOOKUP(D512,[1]DATOS!$A$502:$A$884,[1]DATOS!$B$502:$B$884)</f>
        <v>S/I</v>
      </c>
      <c r="F512" s="27">
        <v>300.72000000000003</v>
      </c>
      <c r="G512" s="27"/>
      <c r="H512" s="30">
        <v>45490</v>
      </c>
      <c r="I512" s="17" t="str">
        <f>LOOKUP(C512,[1]DATOS!$C$2:$C$497,[1]DATOS!$F$2:$F$497)</f>
        <v>OCCIDENTE</v>
      </c>
      <c r="J512" s="17" t="str">
        <f>LOOKUP(C512,[1]DATOS!$C$2:$C$497,[1]DATOS!$G$2:$G$497)</f>
        <v>VALERA</v>
      </c>
      <c r="K512" s="31" t="s">
        <v>46</v>
      </c>
    </row>
    <row r="513" spans="1:11" s="25" customFormat="1" ht="32.450000000000003" customHeight="1">
      <c r="A513" s="18">
        <v>97</v>
      </c>
      <c r="B513" s="17" t="str">
        <f>LOOKUP(C513,[1]DATOS!$C$2:$C$497,[1]DATOS!$B$2:$B$497)</f>
        <v xml:space="preserve">  JESUS BELLOSO</v>
      </c>
      <c r="C513" s="20">
        <v>7832974</v>
      </c>
      <c r="D513" s="17" t="str">
        <f>LOOKUP(C513,[1]DATOS!$C$2:$C$497,[1]DATOS!$D$2:$D$497)</f>
        <v>DA724030</v>
      </c>
      <c r="E513" s="17" t="str">
        <f>LOOKUP(D513,[1]DATOS!$A$502:$A$884,[1]DATOS!$B$502:$B$884)</f>
        <v>600 LT</v>
      </c>
      <c r="F513" s="27">
        <v>200.315</v>
      </c>
      <c r="G513" s="27"/>
      <c r="H513" s="30">
        <v>45490</v>
      </c>
      <c r="I513" s="17" t="str">
        <f>LOOKUP(C513,[1]DATOS!$C$2:$C$497,[1]DATOS!$F$2:$F$497)</f>
        <v>OCCIDENTE</v>
      </c>
      <c r="J513" s="17" t="str">
        <f>LOOKUP(C513,[1]DATOS!$C$2:$C$497,[1]DATOS!$G$2:$G$497)</f>
        <v>MARACAIBO</v>
      </c>
      <c r="K513" s="31" t="s">
        <v>36</v>
      </c>
    </row>
    <row r="514" spans="1:11" s="25" customFormat="1" ht="32.450000000000003" customHeight="1">
      <c r="A514" s="18">
        <v>98</v>
      </c>
      <c r="B514" s="17" t="str">
        <f>LOOKUP(C514,[1]DATOS!$C$2:$C$497,[1]DATOS!$B$2:$B$497)</f>
        <v>JUAN ZAMBRANO</v>
      </c>
      <c r="C514" s="20">
        <v>10873984</v>
      </c>
      <c r="D514" s="17" t="str">
        <f>LOOKUP(C514,[1]DATOS!$C$2:$C$497,[1]DATOS!$D$2:$D$497)</f>
        <v>DA754132</v>
      </c>
      <c r="E514" s="17" t="str">
        <f>LOOKUP(D514,[1]DATOS!$A$502:$A$884,[1]DATOS!$B$502:$B$884)</f>
        <v>600 LT</v>
      </c>
      <c r="F514" s="27">
        <v>200.34800000000001</v>
      </c>
      <c r="G514" s="27"/>
      <c r="H514" s="30">
        <v>45490</v>
      </c>
      <c r="I514" s="17" t="str">
        <f>LOOKUP(C514,[1]DATOS!$C$2:$C$497,[1]DATOS!$F$2:$F$497)</f>
        <v>ANDES</v>
      </c>
      <c r="J514" s="17" t="str">
        <f>LOOKUP(C514,[1]DATOS!$C$2:$C$497,[1]DATOS!$G$2:$G$497)</f>
        <v>LA FRIA</v>
      </c>
      <c r="K514" s="31" t="s">
        <v>42</v>
      </c>
    </row>
    <row r="515" spans="1:11" s="25" customFormat="1" ht="32.450000000000003" customHeight="1">
      <c r="A515" s="18">
        <v>99</v>
      </c>
      <c r="B515" s="17" t="str">
        <f>LOOKUP(C515,[1]DATOS!$C$2:$C$497,[1]DATOS!$B$2:$B$497)</f>
        <v>LUZIO ZAMBRANO</v>
      </c>
      <c r="C515" s="20">
        <v>9353770</v>
      </c>
      <c r="D515" s="17" t="str">
        <f>LOOKUP(C515,[1]DATOS!$C$2:$C$497,[1]DATOS!$D$2:$D$497)</f>
        <v>NS000495</v>
      </c>
      <c r="E515" s="17" t="str">
        <f>LOOKUP(D515,[1]DATOS!$A$502:$A$884,[1]DATOS!$B$502:$B$884)</f>
        <v>S/I</v>
      </c>
      <c r="F515" s="27">
        <v>200.84</v>
      </c>
      <c r="G515" s="27"/>
      <c r="H515" s="30">
        <v>45490</v>
      </c>
      <c r="I515" s="17" t="str">
        <f>LOOKUP(C515,[1]DATOS!$C$2:$C$497,[1]DATOS!$F$2:$F$497)</f>
        <v>ANDES</v>
      </c>
      <c r="J515" s="17" t="str">
        <f>LOOKUP(C515,[1]DATOS!$C$2:$C$497,[1]DATOS!$G$2:$G$497)</f>
        <v>LA FRIA</v>
      </c>
      <c r="K515" s="31" t="s">
        <v>42</v>
      </c>
    </row>
    <row r="516" spans="1:11" s="25" customFormat="1" ht="32.450000000000003" customHeight="1">
      <c r="A516" s="18">
        <v>100</v>
      </c>
      <c r="B516" s="17" t="str">
        <f>LOOKUP(C516,[1]DATOS!$C$2:$C$497,[1]DATOS!$B$2:$B$497)</f>
        <v>EDIXON AZUAJE</v>
      </c>
      <c r="C516" s="20">
        <v>17093646</v>
      </c>
      <c r="D516" s="17" t="str">
        <f>LOOKUP(C516,[1]DATOS!$C$2:$C$497,[1]DATOS!$D$2:$D$497)</f>
        <v>A43EE1G</v>
      </c>
      <c r="E516" s="17" t="str">
        <f>LOOKUP(D516,[1]DATOS!$A$502:$A$884,[1]DATOS!$B$502:$B$884)</f>
        <v>S/I</v>
      </c>
      <c r="F516" s="27">
        <v>200.381</v>
      </c>
      <c r="G516" s="27"/>
      <c r="H516" s="30">
        <v>45490</v>
      </c>
      <c r="I516" s="17" t="str">
        <f>LOOKUP(C516,[1]DATOS!$C$2:$C$497,[1]DATOS!$F$2:$F$497)</f>
        <v>OCCIDENTE</v>
      </c>
      <c r="J516" s="17" t="str">
        <f>LOOKUP(C516,[1]DATOS!$C$2:$C$497,[1]DATOS!$G$2:$G$497)</f>
        <v>VALERA</v>
      </c>
      <c r="K516" s="31" t="s">
        <v>45</v>
      </c>
    </row>
    <row r="517" spans="1:11" s="25" customFormat="1" ht="32.450000000000003" customHeight="1">
      <c r="A517" s="24"/>
    </row>
    <row r="518" spans="1:11" s="25" customFormat="1" ht="32.450000000000003" customHeight="1">
      <c r="A518" s="18" t="s">
        <v>10</v>
      </c>
      <c r="B518" s="26" t="s">
        <v>0</v>
      </c>
      <c r="C518" s="26" t="s">
        <v>1</v>
      </c>
      <c r="D518" s="26" t="s">
        <v>2</v>
      </c>
      <c r="E518" s="26" t="s">
        <v>3</v>
      </c>
      <c r="F518" s="26" t="s">
        <v>4</v>
      </c>
      <c r="G518" s="26" t="s">
        <v>5</v>
      </c>
      <c r="H518" s="26" t="s">
        <v>11</v>
      </c>
      <c r="I518" s="26" t="s">
        <v>7</v>
      </c>
      <c r="J518" s="26" t="s">
        <v>8</v>
      </c>
      <c r="K518" s="18" t="s">
        <v>9</v>
      </c>
    </row>
    <row r="519" spans="1:11" s="25" customFormat="1" ht="32.450000000000003" customHeight="1">
      <c r="A519" s="18">
        <v>1</v>
      </c>
      <c r="B519" s="17" t="str">
        <f>LOOKUP(C519,[1]DATOS!$C$2:$C$497,[1]DATOS!$B$2:$B$497)</f>
        <v>JESUS ARMANDO GIL</v>
      </c>
      <c r="C519" s="20">
        <v>10851206</v>
      </c>
      <c r="D519" s="17" t="str">
        <f>LOOKUP(C519,[1]DATOS!$C$2:$C$497,[1]DATOS!$D$2:$D$497)</f>
        <v>A24DT2V</v>
      </c>
      <c r="E519" s="17" t="str">
        <f>LOOKUP(D519,[1]DATOS!$A$502:$A$884,[1]DATOS!$B$502:$B$884)</f>
        <v>S/I</v>
      </c>
      <c r="F519" s="27">
        <v>200.45400000000001</v>
      </c>
      <c r="G519" s="27"/>
      <c r="H519" s="30">
        <v>45490</v>
      </c>
      <c r="I519" s="17" t="str">
        <f>LOOKUP(C519,[1]DATOS!$C$2:$C$497,[1]DATOS!$F$2:$F$497)</f>
        <v>ANDES</v>
      </c>
      <c r="J519" s="17" t="str">
        <f>LOOKUP(C519,[1]DATOS!$C$2:$C$497,[1]DATOS!$G$2:$G$497)</f>
        <v>SAN CRISTOBAL</v>
      </c>
      <c r="K519" s="31" t="s">
        <v>42</v>
      </c>
    </row>
    <row r="520" spans="1:11" s="25" customFormat="1" ht="32.450000000000003" customHeight="1">
      <c r="A520" s="18">
        <v>2</v>
      </c>
      <c r="B520" s="17" t="str">
        <f>LOOKUP(C520,[1]DATOS!$C$2:$C$497,[1]DATOS!$B$2:$B$497)</f>
        <v xml:space="preserve">  DOMINGO ANTONIO MORLES</v>
      </c>
      <c r="C520" s="20">
        <v>9397480</v>
      </c>
      <c r="D520" s="17" t="str">
        <f>LOOKUP(C520,[1]DATOS!$C$2:$C$497,[1]DATOS!$D$2:$D$497)</f>
        <v>DA724148</v>
      </c>
      <c r="E520" s="17" t="str">
        <f>LOOKUP(D520,[1]DATOS!$A$502:$A$884,[1]DATOS!$B$502:$B$884)</f>
        <v>600 LT</v>
      </c>
      <c r="F520" s="27">
        <v>200.261</v>
      </c>
      <c r="G520" s="27"/>
      <c r="H520" s="30">
        <v>45490</v>
      </c>
      <c r="I520" s="17" t="str">
        <f>LOOKUP(C520,[1]DATOS!$C$2:$C$497,[1]DATOS!$F$2:$F$497)</f>
        <v>ANDES</v>
      </c>
      <c r="J520" s="17" t="str">
        <f>LOOKUP(C520,[1]DATOS!$C$2:$C$497,[1]DATOS!$G$2:$G$497)</f>
        <v>LA FRIA</v>
      </c>
      <c r="K520" s="31" t="s">
        <v>38</v>
      </c>
    </row>
    <row r="521" spans="1:11" s="25" customFormat="1" ht="32.450000000000003" customHeight="1">
      <c r="A521" s="18">
        <v>3</v>
      </c>
      <c r="B521" s="17" t="str">
        <f>LOOKUP(C521,[1]DATOS!$C$2:$C$497,[1]DATOS!$B$2:$B$497)</f>
        <v>ENDER FERNANDEZ</v>
      </c>
      <c r="C521" s="20">
        <v>7627146</v>
      </c>
      <c r="D521" s="17" t="str">
        <f>LOOKUP(C521,[1]DATOS!$C$2:$C$497,[1]DATOS!$D$2:$D$497)</f>
        <v>NS000484</v>
      </c>
      <c r="E521" s="17" t="str">
        <f>LOOKUP(D521,[1]DATOS!$A$502:$A$884,[1]DATOS!$B$502:$B$884)</f>
        <v>S/I</v>
      </c>
      <c r="F521" s="27">
        <v>155.70400000000001</v>
      </c>
      <c r="G521" s="27"/>
      <c r="H521" s="30">
        <v>45490</v>
      </c>
      <c r="I521" s="17" t="str">
        <f>LOOKUP(C521,[1]DATOS!$C$2:$C$497,[1]DATOS!$F$2:$F$497)</f>
        <v>OCCIDENTE</v>
      </c>
      <c r="J521" s="17" t="str">
        <f>LOOKUP(C521,[1]DATOS!$C$2:$C$497,[1]DATOS!$G$2:$G$497)</f>
        <v>MARACAIBO</v>
      </c>
      <c r="K521" s="31" t="s">
        <v>96</v>
      </c>
    </row>
    <row r="522" spans="1:11" s="25" customFormat="1" ht="32.450000000000003" customHeight="1">
      <c r="A522" s="18">
        <v>4</v>
      </c>
      <c r="B522" s="17" t="str">
        <f>LOOKUP(C522,[1]DATOS!$C$2:$C$497,[1]DATOS!$B$2:$B$497)</f>
        <v>DANIEL OTTERO</v>
      </c>
      <c r="C522" s="20">
        <v>6748921</v>
      </c>
      <c r="D522" s="17" t="s">
        <v>72</v>
      </c>
      <c r="E522" s="17" t="str">
        <f>LOOKUP(D522,[1]DATOS!$A$502:$A$884,[1]DATOS!$B$502:$B$884)</f>
        <v>600 LT</v>
      </c>
      <c r="F522" s="27">
        <v>200.06399999999999</v>
      </c>
      <c r="G522" s="27"/>
      <c r="H522" s="30">
        <v>45490</v>
      </c>
      <c r="I522" s="17" t="str">
        <f>LOOKUP(C522,[1]DATOS!$C$2:$C$497,[1]DATOS!$F$2:$F$497)</f>
        <v>OCCIDENTE</v>
      </c>
      <c r="J522" s="17" t="str">
        <f>LOOKUP(C522,[1]DATOS!$C$2:$C$497,[1]DATOS!$G$2:$G$497)</f>
        <v>MARACAIBO</v>
      </c>
      <c r="K522" s="31" t="s">
        <v>36</v>
      </c>
    </row>
    <row r="523" spans="1:11" s="25" customFormat="1" ht="32.450000000000003" customHeight="1">
      <c r="A523" s="18">
        <v>5</v>
      </c>
      <c r="B523" s="17" t="str">
        <f>LOOKUP(C523,[1]DATOS!$C$2:$C$497,[1]DATOS!$B$2:$B$497)</f>
        <v>OSWALDO ENRIQUE COLMENARES</v>
      </c>
      <c r="C523" s="20">
        <v>10161265</v>
      </c>
      <c r="D523" s="17" t="str">
        <f>LOOKUP(C523,[1]DATOS!$C$2:$C$497,[1]DATOS!$D$2:$D$497)</f>
        <v>DA761287</v>
      </c>
      <c r="E523" s="17" t="str">
        <f>LOOKUP(D523,[1]DATOS!$A$502:$A$884,[1]DATOS!$B$502:$B$884)</f>
        <v>600 LT</v>
      </c>
      <c r="F523" s="27">
        <v>300.08199999999999</v>
      </c>
      <c r="G523" s="27"/>
      <c r="H523" s="30">
        <v>45490</v>
      </c>
      <c r="I523" s="17" t="str">
        <f>LOOKUP(C523,[1]DATOS!$C$2:$C$497,[1]DATOS!$F$2:$F$497)</f>
        <v>ANDES</v>
      </c>
      <c r="J523" s="17" t="str">
        <f>LOOKUP(C523,[1]DATOS!$C$2:$C$497,[1]DATOS!$G$2:$G$497)</f>
        <v>SAN CRISTOBAL</v>
      </c>
      <c r="K523" s="31" t="s">
        <v>43</v>
      </c>
    </row>
    <row r="524" spans="1:11" s="25" customFormat="1" ht="32.450000000000003" customHeight="1">
      <c r="A524" s="18">
        <v>6</v>
      </c>
      <c r="B524" s="17" t="str">
        <f>LOOKUP(C524,[1]DATOS!$C$2:$C$497,[1]DATOS!$B$2:$B$497)</f>
        <v>MERVIN BAES</v>
      </c>
      <c r="C524" s="20">
        <v>11722347</v>
      </c>
      <c r="D524" s="17" t="str">
        <f>LOOKUP(C524,[1]DATOS!$C$2:$C$497,[1]DATOS!$D$2:$D$497)</f>
        <v>DA753535</v>
      </c>
      <c r="E524" s="17" t="str">
        <f>LOOKUP(D524,[1]DATOS!$A$502:$A$884,[1]DATOS!$B$502:$B$884)</f>
        <v>600 LT</v>
      </c>
      <c r="F524" s="27">
        <v>490.48</v>
      </c>
      <c r="G524" s="27"/>
      <c r="H524" s="30">
        <v>45490</v>
      </c>
      <c r="I524" s="17" t="str">
        <f>LOOKUP(C524,[1]DATOS!$C$2:$C$497,[1]DATOS!$F$2:$F$497)</f>
        <v>OCCIDENTE</v>
      </c>
      <c r="J524" s="17" t="str">
        <f>LOOKUP(C524,[1]DATOS!$C$2:$C$497,[1]DATOS!$G$2:$G$497)</f>
        <v>MARACAIBO</v>
      </c>
      <c r="K524" s="31" t="s">
        <v>43</v>
      </c>
    </row>
    <row r="525" spans="1:11" s="25" customFormat="1" ht="32.450000000000003" customHeight="1">
      <c r="A525" s="18">
        <v>7</v>
      </c>
      <c r="B525" s="17" t="str">
        <f>LOOKUP(C525,[1]DATOS!$C$2:$C$497,[1]DATOS!$B$2:$B$497)</f>
        <v xml:space="preserve">  EDGAR ALEXANDER CAMPO </v>
      </c>
      <c r="C525" s="20">
        <v>13590749</v>
      </c>
      <c r="D525" s="17" t="str">
        <f>LOOKUP(C525,[1]DATOS!$C$2:$C$497,[1]DATOS!$D$2:$D$497)</f>
        <v>A44EB1P</v>
      </c>
      <c r="E525" s="17" t="str">
        <f>LOOKUP(D525,[1]DATOS!$A$502:$A$884,[1]DATOS!$B$502:$B$884)</f>
        <v>S/I</v>
      </c>
      <c r="F525" s="27">
        <v>150.32499999999999</v>
      </c>
      <c r="G525" s="27"/>
      <c r="H525" s="30">
        <v>45490</v>
      </c>
      <c r="I525" s="17" t="str">
        <f>LOOKUP(C525,[1]DATOS!$C$2:$C$497,[1]DATOS!$F$2:$F$497)</f>
        <v>ANDES</v>
      </c>
      <c r="J525" s="17" t="str">
        <f>LOOKUP(C525,[1]DATOS!$C$2:$C$497,[1]DATOS!$G$2:$G$497)</f>
        <v>SAN CRISTOBAL</v>
      </c>
      <c r="K525" s="31" t="s">
        <v>102</v>
      </c>
    </row>
    <row r="526" spans="1:11" s="25" customFormat="1" ht="32.450000000000003" customHeight="1">
      <c r="A526" s="18">
        <v>8</v>
      </c>
      <c r="B526" s="17" t="str">
        <f>LOOKUP(C526,[1]DATOS!$C$2:$C$497,[1]DATOS!$B$2:$B$497)</f>
        <v>DIXON GARCIA</v>
      </c>
      <c r="C526" s="20">
        <v>18625534</v>
      </c>
      <c r="D526" s="17" t="str">
        <f>LOOKUP(C526,[1]DATOS!$C$2:$C$497,[1]DATOS!$D$2:$D$497)</f>
        <v>PT501962</v>
      </c>
      <c r="E526" s="17" t="str">
        <f>LOOKUP(D526,[1]DATOS!$A$502:$A$884,[1]DATOS!$B$502:$B$884)</f>
        <v>S/I</v>
      </c>
      <c r="F526" s="27">
        <v>297.53500000000003</v>
      </c>
      <c r="G526" s="27"/>
      <c r="H526" s="30">
        <v>45490</v>
      </c>
      <c r="I526" s="17" t="str">
        <f>LOOKUP(C526,[1]DATOS!$C$2:$C$497,[1]DATOS!$F$2:$F$497)</f>
        <v>OCCIDENTE</v>
      </c>
      <c r="J526" s="17" t="str">
        <f>LOOKUP(C526,[1]DATOS!$C$2:$C$497,[1]DATOS!$G$2:$G$497)</f>
        <v>MARACAIBO</v>
      </c>
      <c r="K526" s="31" t="s">
        <v>39</v>
      </c>
    </row>
    <row r="527" spans="1:11" s="25" customFormat="1" ht="32.450000000000003" customHeight="1">
      <c r="A527" s="18">
        <v>9</v>
      </c>
      <c r="B527" s="17" t="str">
        <f>LOOKUP(C527,[1]DATOS!$C$2:$C$497,[1]DATOS!$B$2:$B$497)</f>
        <v>JOSE MIGUEL CHACON</v>
      </c>
      <c r="C527" s="20">
        <v>9222195</v>
      </c>
      <c r="D527" s="17" t="s">
        <v>117</v>
      </c>
      <c r="E527" s="17" t="str">
        <f>LOOKUP(D527,[1]DATOS!$A$502:$A$884,[1]DATOS!$B$502:$B$884)</f>
        <v>S/I</v>
      </c>
      <c r="F527" s="27">
        <v>200.298</v>
      </c>
      <c r="G527" s="27"/>
      <c r="H527" s="30">
        <v>45490</v>
      </c>
      <c r="I527" s="17" t="str">
        <f>LOOKUP(C527,[1]DATOS!$C$2:$C$497,[1]DATOS!$F$2:$F$497)</f>
        <v>ANDES</v>
      </c>
      <c r="J527" s="17" t="str">
        <f>LOOKUP(C527,[1]DATOS!$C$2:$C$497,[1]DATOS!$G$2:$G$497)</f>
        <v>SAN CRISTOBAL</v>
      </c>
      <c r="K527" s="31" t="s">
        <v>38</v>
      </c>
    </row>
    <row r="528" spans="1:11" s="25" customFormat="1" ht="32.450000000000003" customHeight="1">
      <c r="A528" s="18">
        <v>10</v>
      </c>
      <c r="B528" s="17" t="str">
        <f>LOOKUP(C528,[1]DATOS!$C$2:$C$497,[1]DATOS!$B$2:$B$497)</f>
        <v xml:space="preserve">  PABLO ANTONIO HIDALGO</v>
      </c>
      <c r="C528" s="20">
        <v>12847790</v>
      </c>
      <c r="D528" s="17" t="str">
        <f>LOOKUP(C528,[1]DATOS!$C$2:$C$497,[1]DATOS!$D$2:$D$497)</f>
        <v>A17DR2K</v>
      </c>
      <c r="E528" s="17" t="str">
        <f>LOOKUP(D528,[1]DATOS!$A$502:$A$884,[1]DATOS!$B$502:$B$884)</f>
        <v>S/I</v>
      </c>
      <c r="F528" s="27">
        <v>200.62799999999999</v>
      </c>
      <c r="G528" s="27"/>
      <c r="H528" s="30">
        <v>45490</v>
      </c>
      <c r="I528" s="17" t="str">
        <f>LOOKUP(C528,[1]DATOS!$C$2:$C$497,[1]DATOS!$F$2:$F$497)</f>
        <v>ANDES</v>
      </c>
      <c r="J528" s="17" t="str">
        <f>LOOKUP(C528,[1]DATOS!$C$2:$C$497,[1]DATOS!$G$2:$G$497)</f>
        <v>LA FRIA</v>
      </c>
      <c r="K528" s="31" t="s">
        <v>69</v>
      </c>
    </row>
    <row r="529" spans="1:11" s="25" customFormat="1" ht="32.450000000000003" customHeight="1">
      <c r="A529" s="18">
        <v>11</v>
      </c>
      <c r="B529" s="17" t="str">
        <f>LOOKUP(C529,[1]DATOS!$C$2:$C$497,[1]DATOS!$B$2:$B$497)</f>
        <v>PEDRO BOHORQUEZ</v>
      </c>
      <c r="C529" s="20">
        <v>14306139</v>
      </c>
      <c r="D529" s="17" t="str">
        <f>LOOKUP(C529,[1]DATOS!$C$2:$C$497,[1]DATOS!$D$2:$D$497)</f>
        <v>A41EE1G</v>
      </c>
      <c r="E529" s="17" t="str">
        <f>LOOKUP(D529,[1]DATOS!$A$502:$A$884,[1]DATOS!$B$502:$B$884)</f>
        <v>S/I</v>
      </c>
      <c r="F529" s="27">
        <v>200.21100000000001</v>
      </c>
      <c r="G529" s="27"/>
      <c r="H529" s="30">
        <v>45490</v>
      </c>
      <c r="I529" s="17" t="str">
        <f>LOOKUP(C529,[1]DATOS!$C$2:$C$497,[1]DATOS!$F$2:$F$497)</f>
        <v>OCCIDENTE</v>
      </c>
      <c r="J529" s="17" t="str">
        <f>LOOKUP(C529,[1]DATOS!$C$2:$C$497,[1]DATOS!$G$2:$G$497)</f>
        <v>VALERA</v>
      </c>
      <c r="K529" s="31" t="s">
        <v>45</v>
      </c>
    </row>
    <row r="530" spans="1:11" s="25" customFormat="1" ht="32.450000000000003" customHeight="1">
      <c r="A530" s="18">
        <v>12</v>
      </c>
      <c r="B530" s="17" t="str">
        <f>LOOKUP(C530,[1]DATOS!$C$2:$C$497,[1]DATOS!$B$2:$B$497)</f>
        <v>EDWING MOSQUERA</v>
      </c>
      <c r="C530" s="20">
        <v>15839638</v>
      </c>
      <c r="D530" s="17" t="str">
        <f>LOOKUP(C530,[1]DATOS!$C$2:$C$497,[1]DATOS!$D$2:$D$497)</f>
        <v>DA753550</v>
      </c>
      <c r="E530" s="17" t="str">
        <f>LOOKUP(D530,[1]DATOS!$A$502:$A$884,[1]DATOS!$B$502:$B$884)</f>
        <v>600 LT</v>
      </c>
      <c r="F530" s="27">
        <v>318.11799999999999</v>
      </c>
      <c r="G530" s="27"/>
      <c r="H530" s="30">
        <v>45490</v>
      </c>
      <c r="I530" s="17" t="str">
        <f>LOOKUP(C530,[1]DATOS!$C$2:$C$497,[1]DATOS!$F$2:$F$497)</f>
        <v>OCCIDENTE</v>
      </c>
      <c r="J530" s="17" t="str">
        <f>LOOKUP(C530,[1]DATOS!$C$2:$C$497,[1]DATOS!$G$2:$G$497)</f>
        <v>MARACAIBO</v>
      </c>
      <c r="K530" s="31" t="s">
        <v>39</v>
      </c>
    </row>
    <row r="531" spans="1:11" s="25" customFormat="1" ht="32.450000000000003" customHeight="1">
      <c r="A531" s="18">
        <v>13</v>
      </c>
      <c r="B531" s="17" t="str">
        <f>LOOKUP(C531,[1]DATOS!$C$2:$C$497,[1]DATOS!$B$2:$B$497)</f>
        <v>NELSON MONTILLA</v>
      </c>
      <c r="C531" s="20">
        <v>10174736</v>
      </c>
      <c r="D531" s="17" t="str">
        <f>LOOKUP(C531,[1]DATOS!$C$2:$C$497,[1]DATOS!$D$2:$D$497)</f>
        <v>A82DR8M</v>
      </c>
      <c r="E531" s="17" t="str">
        <f>LOOKUP(D531,[1]DATOS!$A$502:$A$884,[1]DATOS!$B$502:$B$884)</f>
        <v>S/I</v>
      </c>
      <c r="F531" s="28">
        <v>200.10499999999999</v>
      </c>
      <c r="G531" s="28"/>
      <c r="H531" s="30">
        <v>45490</v>
      </c>
      <c r="I531" s="17" t="str">
        <f>LOOKUP(C531,[1]DATOS!$C$2:$C$497,[1]DATOS!$F$2:$F$497)</f>
        <v>ANDES</v>
      </c>
      <c r="J531" s="17" t="str">
        <f>LOOKUP(C531,[1]DATOS!$C$2:$C$497,[1]DATOS!$G$2:$G$497)</f>
        <v>LA FRIA</v>
      </c>
      <c r="K531" s="31" t="s">
        <v>38</v>
      </c>
    </row>
    <row r="532" spans="1:11" s="25" customFormat="1" ht="32.450000000000003" customHeight="1">
      <c r="A532" s="18">
        <v>14</v>
      </c>
      <c r="B532" s="17" t="str">
        <f>LOOKUP(C532,[1]DATOS!$C$2:$C$497,[1]DATOS!$B$2:$B$497)</f>
        <v>JACKSON DUQUE</v>
      </c>
      <c r="C532" s="20">
        <v>15684682</v>
      </c>
      <c r="D532" s="17" t="s">
        <v>111</v>
      </c>
      <c r="E532" s="17" t="str">
        <f>LOOKUP(D532,[1]DATOS!$A$502:$A$884,[1]DATOS!$B$502:$B$884)</f>
        <v>S/I</v>
      </c>
      <c r="F532" s="27">
        <v>200.10499999999999</v>
      </c>
      <c r="G532" s="27"/>
      <c r="H532" s="30">
        <v>45490</v>
      </c>
      <c r="I532" s="17" t="str">
        <f>LOOKUP(C532,[1]DATOS!$C$2:$C$497,[1]DATOS!$F$2:$F$497)</f>
        <v>ANDES</v>
      </c>
      <c r="J532" s="17" t="str">
        <f>LOOKUP(C532,[1]DATOS!$C$2:$C$497,[1]DATOS!$G$2:$G$497)</f>
        <v>SAN CRISTOBAL</v>
      </c>
      <c r="K532" s="27" t="s">
        <v>38</v>
      </c>
    </row>
    <row r="533" spans="1:11" s="25" customFormat="1" ht="32.450000000000003" customHeight="1">
      <c r="A533" s="18">
        <v>15</v>
      </c>
      <c r="B533" s="17" t="str">
        <f>LOOKUP(C533,[1]DATOS!$C$2:$C$497,[1]DATOS!$B$2:$B$497)</f>
        <v>LUIS CARDOZO</v>
      </c>
      <c r="C533" s="20">
        <v>14306612</v>
      </c>
      <c r="D533" s="17" t="str">
        <f>LOOKUP(C533,[1]DATOS!$C$2:$C$497,[1]DATOS!$D$2:$D$497)</f>
        <v>A47EB7P</v>
      </c>
      <c r="E533" s="17" t="str">
        <f>LOOKUP(D533,[1]DATOS!$A$502:$A$884,[1]DATOS!$B$502:$B$884)</f>
        <v>S/I</v>
      </c>
      <c r="F533" s="27">
        <v>350.17700000000002</v>
      </c>
      <c r="G533" s="27"/>
      <c r="H533" s="30">
        <v>45490</v>
      </c>
      <c r="I533" s="17" t="str">
        <f>LOOKUP(C533,[1]DATOS!$C$2:$C$497,[1]DATOS!$F$2:$F$497)</f>
        <v>OCCIDENTE</v>
      </c>
      <c r="J533" s="17" t="str">
        <f>LOOKUP(C533,[1]DATOS!$C$2:$C$497,[1]DATOS!$G$2:$G$497)</f>
        <v>MARACAIBO</v>
      </c>
      <c r="K533" s="27" t="s">
        <v>39</v>
      </c>
    </row>
    <row r="534" spans="1:11" s="25" customFormat="1" ht="32.450000000000003" customHeight="1">
      <c r="A534" s="18">
        <v>16</v>
      </c>
      <c r="B534" s="17" t="str">
        <f>LOOKUP(C534,[1]DATOS!$C$2:$C$497,[1]DATOS!$B$2:$B$497)</f>
        <v>EURO VILLALOBOS</v>
      </c>
      <c r="C534" s="20">
        <v>10421207</v>
      </c>
      <c r="D534" s="17" t="s">
        <v>112</v>
      </c>
      <c r="E534" s="17" t="str">
        <f>LOOKUP(D534,[1]DATOS!$A$502:$A$884,[1]DATOS!$B$502:$B$884)</f>
        <v>S/I</v>
      </c>
      <c r="F534" s="27">
        <v>450.11700000000002</v>
      </c>
      <c r="G534" s="27"/>
      <c r="H534" s="30">
        <v>45491</v>
      </c>
      <c r="I534" s="17" t="str">
        <f>LOOKUP(C534,[1]DATOS!$C$2:$C$497,[1]DATOS!$F$2:$F$497)</f>
        <v>OCCIDENTE</v>
      </c>
      <c r="J534" s="17" t="str">
        <f>LOOKUP(C534,[1]DATOS!$C$2:$C$497,[1]DATOS!$G$2:$G$497)</f>
        <v>MARACAIBO</v>
      </c>
      <c r="K534" s="31" t="s">
        <v>118</v>
      </c>
    </row>
    <row r="535" spans="1:11" s="25" customFormat="1" ht="32.450000000000003" customHeight="1">
      <c r="A535" s="18">
        <v>17</v>
      </c>
      <c r="B535" s="17" t="str">
        <f>LOOKUP(C535,[1]DATOS!$C$2:$C$497,[1]DATOS!$B$2:$B$497)</f>
        <v>WILLIAMS LABARCA</v>
      </c>
      <c r="C535" s="20">
        <v>16469804</v>
      </c>
      <c r="D535" s="17" t="s">
        <v>114</v>
      </c>
      <c r="E535" s="17" t="str">
        <f>LOOKUP(D535,[1]DATOS!$A$502:$A$884,[1]DATOS!$B$502:$B$884)</f>
        <v>S/I</v>
      </c>
      <c r="F535" s="27">
        <v>250.89099999999999</v>
      </c>
      <c r="G535" s="27"/>
      <c r="H535" s="30">
        <v>45491</v>
      </c>
      <c r="I535" s="17" t="str">
        <f>LOOKUP(C535,[1]DATOS!$C$2:$C$497,[1]DATOS!$F$2:$F$497)</f>
        <v>OCCIDENTE</v>
      </c>
      <c r="J535" s="17" t="str">
        <f>LOOKUP(C535,[1]DATOS!$C$2:$C$497,[1]DATOS!$G$2:$G$497)</f>
        <v>MARACAIBO</v>
      </c>
      <c r="K535" s="31" t="s">
        <v>34</v>
      </c>
    </row>
    <row r="536" spans="1:11" s="25" customFormat="1" ht="32.450000000000003" customHeight="1">
      <c r="A536" s="18">
        <v>18</v>
      </c>
      <c r="B536" s="17" t="str">
        <f>LOOKUP(C536,[1]DATOS!$C$2:$C$497,[1]DATOS!$B$2:$B$497)</f>
        <v>JHOEL ZAMBRANO</v>
      </c>
      <c r="C536" s="20">
        <v>13142288</v>
      </c>
      <c r="D536" s="17" t="str">
        <f>LOOKUP(C536,[1]DATOS!$C$2:$C$497,[1]DATOS!$D$2:$D$497)</f>
        <v>A01AV6T</v>
      </c>
      <c r="E536" s="17" t="str">
        <f>LOOKUP(D536,[1]DATOS!$A$502:$A$884,[1]DATOS!$B$502:$B$884)</f>
        <v>S/I</v>
      </c>
      <c r="F536" s="27">
        <v>200.30199999999999</v>
      </c>
      <c r="G536" s="27"/>
      <c r="H536" s="30">
        <v>45491</v>
      </c>
      <c r="I536" s="17" t="str">
        <f>LOOKUP(C536,[1]DATOS!$C$2:$C$497,[1]DATOS!$F$2:$F$497)</f>
        <v>ANDES</v>
      </c>
      <c r="J536" s="17" t="str">
        <f>LOOKUP(C536,[1]DATOS!$C$2:$C$497,[1]DATOS!$G$2:$G$497)</f>
        <v>LA FRIA</v>
      </c>
      <c r="K536" s="31" t="s">
        <v>42</v>
      </c>
    </row>
    <row r="537" spans="1:11" s="25" customFormat="1" ht="32.450000000000003" customHeight="1">
      <c r="A537" s="18">
        <v>19</v>
      </c>
      <c r="B537" s="17" t="str">
        <f>LOOKUP(C537,[1]DATOS!$C$2:$C$497,[1]DATOS!$B$2:$B$497)</f>
        <v>OSMER NAVARRO</v>
      </c>
      <c r="C537" s="20">
        <v>7613744</v>
      </c>
      <c r="D537" s="17" t="str">
        <f>LOOKUP(C537,[1]DATOS!$C$2:$C$497,[1]DATOS!$D$2:$D$497)</f>
        <v>NS000465</v>
      </c>
      <c r="E537" s="17" t="str">
        <f>LOOKUP(D537,[1]DATOS!$A$502:$A$884,[1]DATOS!$B$502:$B$884)</f>
        <v>S/I</v>
      </c>
      <c r="F537" s="27">
        <v>165.31</v>
      </c>
      <c r="G537" s="27"/>
      <c r="H537" s="30">
        <v>45491</v>
      </c>
      <c r="I537" s="17" t="str">
        <f>LOOKUP(C537,[1]DATOS!$C$2:$C$497,[1]DATOS!$F$2:$F$497)</f>
        <v>OCCIDENTE</v>
      </c>
      <c r="J537" s="17" t="str">
        <f>LOOKUP(C537,[1]DATOS!$C$2:$C$497,[1]DATOS!$G$2:$G$497)</f>
        <v>MARACAIBO</v>
      </c>
      <c r="K537" s="31" t="s">
        <v>36</v>
      </c>
    </row>
    <row r="538" spans="1:11" s="25" customFormat="1" ht="32.450000000000003" customHeight="1">
      <c r="A538" s="18">
        <v>20</v>
      </c>
      <c r="B538" s="17" t="str">
        <f>LOOKUP(C538,[1]DATOS!$C$2:$C$497,[1]DATOS!$B$2:$B$497)</f>
        <v>DAGOBERTO CASTRO</v>
      </c>
      <c r="C538" s="20">
        <v>22480541</v>
      </c>
      <c r="D538" s="17" t="str">
        <f>LOOKUP(C538,[1]DATOS!$C$2:$C$497,[1]DATOS!$D$2:$D$497)</f>
        <v>A21DT7V</v>
      </c>
      <c r="E538" s="17" t="str">
        <f>LOOKUP(D538,[1]DATOS!$A$502:$A$884,[1]DATOS!$B$502:$B$884)</f>
        <v>S/I</v>
      </c>
      <c r="F538" s="27">
        <v>450.43900000000002</v>
      </c>
      <c r="G538" s="27"/>
      <c r="H538" s="30">
        <v>45491</v>
      </c>
      <c r="I538" s="17" t="str">
        <f>LOOKUP(C538,[1]DATOS!$C$2:$C$497,[1]DATOS!$F$2:$F$497)</f>
        <v>OCCIDENTE</v>
      </c>
      <c r="J538" s="17" t="str">
        <f>LOOKUP(C538,[1]DATOS!$C$2:$C$497,[1]DATOS!$G$2:$G$497)</f>
        <v>MARACAIBO</v>
      </c>
      <c r="K538" s="31" t="s">
        <v>43</v>
      </c>
    </row>
    <row r="539" spans="1:11" s="25" customFormat="1" ht="32.450000000000003" customHeight="1">
      <c r="A539" s="18">
        <v>21</v>
      </c>
      <c r="B539" s="17" t="str">
        <f>LOOKUP(C539,[1]DATOS!$C$2:$C$497,[1]DATOS!$B$2:$B$497)</f>
        <v>HENRY VILLALOBOS</v>
      </c>
      <c r="C539" s="20">
        <v>10413505</v>
      </c>
      <c r="D539" s="17" t="str">
        <f>LOOKUP(C539,[1]DATOS!$C$2:$C$497,[1]DATOS!$D$2:$D$497)</f>
        <v>A72EE0G</v>
      </c>
      <c r="E539" s="17" t="str">
        <f>LOOKUP(D539,[1]DATOS!$A$502:$A$884,[1]DATOS!$B$502:$B$884)</f>
        <v>S/I</v>
      </c>
      <c r="F539" s="27">
        <v>400.62700000000001</v>
      </c>
      <c r="G539" s="27"/>
      <c r="H539" s="30">
        <v>45491</v>
      </c>
      <c r="I539" s="17" t="str">
        <f>LOOKUP(C539,[1]DATOS!$C$2:$C$497,[1]DATOS!$F$2:$F$497)</f>
        <v>OCCIDENTE</v>
      </c>
      <c r="J539" s="17" t="str">
        <f>LOOKUP(C539,[1]DATOS!$C$2:$C$497,[1]DATOS!$G$2:$G$497)</f>
        <v>MARACAIBO</v>
      </c>
      <c r="K539" s="31" t="s">
        <v>39</v>
      </c>
    </row>
    <row r="540" spans="1:11" s="25" customFormat="1" ht="32.450000000000003" customHeight="1">
      <c r="A540" s="18">
        <v>22</v>
      </c>
      <c r="B540" s="17" t="str">
        <f>LOOKUP(C540,[1]DATOS!$C$2:$C$497,[1]DATOS!$B$2:$B$497)</f>
        <v>EDEBERTO FLORES</v>
      </c>
      <c r="C540" s="20">
        <v>13024349</v>
      </c>
      <c r="D540" s="17" t="str">
        <f>LOOKUP(C540,[1]DATOS!$C$2:$C$497,[1]DATOS!$D$2:$D$497)</f>
        <v>DA761828</v>
      </c>
      <c r="E540" s="17" t="str">
        <f>LOOKUP(D540,[1]DATOS!$A$502:$A$884,[1]DATOS!$B$502:$B$884)</f>
        <v>600 LT</v>
      </c>
      <c r="F540" s="27">
        <v>250.536</v>
      </c>
      <c r="G540" s="27"/>
      <c r="H540" s="30">
        <v>45491</v>
      </c>
      <c r="I540" s="17" t="str">
        <f>LOOKUP(C540,[1]DATOS!$C$2:$C$497,[1]DATOS!$F$2:$F$497)</f>
        <v>OCCIDENTE</v>
      </c>
      <c r="J540" s="17" t="str">
        <f>LOOKUP(C540,[1]DATOS!$C$2:$C$497,[1]DATOS!$G$2:$G$497)</f>
        <v>MARACAIBO</v>
      </c>
      <c r="K540" s="31" t="s">
        <v>44</v>
      </c>
    </row>
    <row r="541" spans="1:11" s="25" customFormat="1" ht="32.450000000000003" customHeight="1">
      <c r="A541" s="18">
        <v>23</v>
      </c>
      <c r="B541" s="17" t="str">
        <f>LOOKUP(C541,[1]DATOS!$C$2:$C$497,[1]DATOS!$B$2:$B$497)</f>
        <v xml:space="preserve">  MIGUEL RAMIREZ</v>
      </c>
      <c r="C541" s="20">
        <v>15639886</v>
      </c>
      <c r="D541" s="17" t="str">
        <f>LOOKUP(C541,[1]DATOS!$C$2:$C$497,[1]DATOS!$D$2:$D$497)</f>
        <v>PT501911</v>
      </c>
      <c r="E541" s="17" t="str">
        <f>LOOKUP(D541,[1]DATOS!$A$502:$A$884,[1]DATOS!$B$502:$B$884)</f>
        <v>S/I</v>
      </c>
      <c r="F541" s="27">
        <v>200.39500000000001</v>
      </c>
      <c r="G541" s="27"/>
      <c r="H541" s="30">
        <v>45491</v>
      </c>
      <c r="I541" s="17" t="str">
        <f>LOOKUP(C541,[1]DATOS!$C$2:$C$497,[1]DATOS!$F$2:$F$497)</f>
        <v>ANDES</v>
      </c>
      <c r="J541" s="17" t="str">
        <f>LOOKUP(C541,[1]DATOS!$C$2:$C$497,[1]DATOS!$G$2:$G$497)</f>
        <v>SAN CRISTOBAL</v>
      </c>
      <c r="K541" s="31" t="s">
        <v>42</v>
      </c>
    </row>
    <row r="542" spans="1:11" s="25" customFormat="1" ht="32.450000000000003" customHeight="1">
      <c r="A542" s="18">
        <v>24</v>
      </c>
      <c r="B542" s="17" t="str">
        <f>LOOKUP(C542,[1]DATOS!$C$2:$C$497,[1]DATOS!$B$2:$B$497)</f>
        <v>ULICES GIL</v>
      </c>
      <c r="C542" s="20">
        <v>10210963</v>
      </c>
      <c r="D542" s="17" t="str">
        <f>LOOKUP(C542,[1]DATOS!$C$2:$C$497,[1]DATOS!$D$2:$D$497)</f>
        <v>NA017000</v>
      </c>
      <c r="E542" s="17" t="str">
        <f>LOOKUP(D542,[1]DATOS!$A$502:$A$884,[1]DATOS!$B$502:$B$884)</f>
        <v>S/I</v>
      </c>
      <c r="F542" s="27">
        <v>300.58999999999997</v>
      </c>
      <c r="G542" s="27"/>
      <c r="H542" s="30">
        <v>45491</v>
      </c>
      <c r="I542" s="17" t="str">
        <f>LOOKUP(C542,[1]DATOS!$C$2:$C$497,[1]DATOS!$F$2:$F$497)</f>
        <v>OCCIDENTE</v>
      </c>
      <c r="J542" s="17" t="str">
        <f>LOOKUP(C542,[1]DATOS!$C$2:$C$497,[1]DATOS!$G$2:$G$497)</f>
        <v>VALERA</v>
      </c>
      <c r="K542" s="31" t="s">
        <v>45</v>
      </c>
    </row>
    <row r="543" spans="1:11" s="25" customFormat="1" ht="32.450000000000003" customHeight="1">
      <c r="A543" s="18">
        <v>25</v>
      </c>
      <c r="B543" s="17" t="str">
        <f>LOOKUP(C543,[1]DATOS!$C$2:$C$497,[1]DATOS!$B$2:$B$497)</f>
        <v>ROBERT VILLASMIL</v>
      </c>
      <c r="C543" s="20">
        <v>12381085</v>
      </c>
      <c r="D543" s="17" t="str">
        <f>LOOKUP(C543,[1]DATOS!$C$2:$C$497,[1]DATOS!$D$2:$D$497)</f>
        <v>DA746002</v>
      </c>
      <c r="E543" s="17" t="str">
        <f>LOOKUP(D543,[1]DATOS!$A$502:$A$884,[1]DATOS!$B$502:$B$884)</f>
        <v>600 LT</v>
      </c>
      <c r="F543" s="27">
        <v>164.209</v>
      </c>
      <c r="G543" s="27"/>
      <c r="H543" s="30">
        <v>45491</v>
      </c>
      <c r="I543" s="17" t="str">
        <f>LOOKUP(C543,[1]DATOS!$C$2:$C$497,[1]DATOS!$F$2:$F$497)</f>
        <v>OCCIDENTE</v>
      </c>
      <c r="J543" s="17" t="str">
        <f>LOOKUP(C543,[1]DATOS!$C$2:$C$497,[1]DATOS!$G$2:$G$497)</f>
        <v>MARACAIBO</v>
      </c>
      <c r="K543" s="31" t="s">
        <v>43</v>
      </c>
    </row>
    <row r="544" spans="1:11" s="25" customFormat="1" ht="32.450000000000003" customHeight="1">
      <c r="A544" s="18">
        <v>26</v>
      </c>
      <c r="B544" s="17" t="str">
        <f>LOOKUP(C544,[1]DATOS!$C$2:$C$497,[1]DATOS!$B$2:$B$497)</f>
        <v>JOSE GONZALEZ</v>
      </c>
      <c r="C544" s="20">
        <v>11249199</v>
      </c>
      <c r="D544" s="17" t="str">
        <f>LOOKUP(C544,[1]DATOS!$C$2:$C$497,[1]DATOS!$D$2:$D$497)</f>
        <v>NS000530</v>
      </c>
      <c r="E544" s="17" t="str">
        <f>LOOKUP(D544,[1]DATOS!$A$502:$A$884,[1]DATOS!$B$502:$B$884)</f>
        <v>S/I</v>
      </c>
      <c r="F544" s="27">
        <v>160.18899999999999</v>
      </c>
      <c r="G544" s="27"/>
      <c r="H544" s="30">
        <v>45491</v>
      </c>
      <c r="I544" s="17" t="str">
        <f>LOOKUP(C544,[1]DATOS!$C$2:$C$497,[1]DATOS!$F$2:$F$497)</f>
        <v>OCCIDENTE</v>
      </c>
      <c r="J544" s="17" t="str">
        <f>LOOKUP(C544,[1]DATOS!$C$2:$C$497,[1]DATOS!$G$2:$G$497)</f>
        <v>MARACAIBO</v>
      </c>
      <c r="K544" s="31" t="s">
        <v>119</v>
      </c>
    </row>
    <row r="545" spans="1:11" s="25" customFormat="1" ht="32.450000000000003" customHeight="1">
      <c r="A545" s="18">
        <v>27</v>
      </c>
      <c r="B545" s="17" t="str">
        <f>LOOKUP(C545,[1]DATOS!$C$2:$C$497,[1]DATOS!$B$2:$B$497)</f>
        <v>EFRAIN MATERANO</v>
      </c>
      <c r="C545" s="20">
        <v>12408000</v>
      </c>
      <c r="D545" s="17" t="str">
        <f>LOOKUP(C545,[1]DATOS!$C$2:$C$497,[1]DATOS!$D$2:$D$497)</f>
        <v>NA016993</v>
      </c>
      <c r="E545" s="17" t="str">
        <f>LOOKUP(D545,[1]DATOS!$A$502:$A$884,[1]DATOS!$B$502:$B$884)</f>
        <v>S/I</v>
      </c>
      <c r="F545" s="27">
        <v>200.70599999999999</v>
      </c>
      <c r="G545" s="27"/>
      <c r="H545" s="30">
        <v>45491</v>
      </c>
      <c r="I545" s="17" t="str">
        <f>LOOKUP(C545,[1]DATOS!$C$2:$C$497,[1]DATOS!$F$2:$F$497)</f>
        <v>OCCIDENTE</v>
      </c>
      <c r="J545" s="17" t="str">
        <f>LOOKUP(C545,[1]DATOS!$C$2:$C$497,[1]DATOS!$G$2:$G$497)</f>
        <v>VALERA</v>
      </c>
      <c r="K545" s="31" t="s">
        <v>45</v>
      </c>
    </row>
    <row r="546" spans="1:11" s="25" customFormat="1" ht="32.450000000000003" customHeight="1">
      <c r="A546" s="18">
        <v>28</v>
      </c>
      <c r="B546" s="17" t="str">
        <f>LOOKUP(C546,[1]DATOS!$C$2:$C$497,[1]DATOS!$B$2:$B$497)</f>
        <v>JAIRO BUITRIAGO</v>
      </c>
      <c r="C546" s="20">
        <v>11302633</v>
      </c>
      <c r="D546" s="17" t="str">
        <f>LOOKUP(C546,[1]DATOS!$C$2:$C$497,[1]DATOS!$D$2:$D$497)</f>
        <v>A22DT7V</v>
      </c>
      <c r="E546" s="17" t="str">
        <f>LOOKUP(D546,[1]DATOS!$A$502:$A$884,[1]DATOS!$B$502:$B$884)</f>
        <v>S/I</v>
      </c>
      <c r="F546" s="27">
        <v>200.31399999999999</v>
      </c>
      <c r="G546" s="27"/>
      <c r="H546" s="30">
        <v>45491</v>
      </c>
      <c r="I546" s="17" t="str">
        <f>LOOKUP(C546,[1]DATOS!$C$2:$C$497,[1]DATOS!$F$2:$F$497)</f>
        <v>ANDES</v>
      </c>
      <c r="J546" s="17" t="str">
        <f>LOOKUP(C546,[1]DATOS!$C$2:$C$497,[1]DATOS!$G$2:$G$497)</f>
        <v>LA FRIA</v>
      </c>
      <c r="K546" s="31" t="s">
        <v>42</v>
      </c>
    </row>
    <row r="547" spans="1:11" s="25" customFormat="1" ht="32.450000000000003" customHeight="1">
      <c r="A547" s="18">
        <v>29</v>
      </c>
      <c r="B547" s="17" t="str">
        <f>LOOKUP(C547,[1]DATOS!$C$2:$C$497,[1]DATOS!$B$2:$B$497)</f>
        <v>ENI FERNANDEZ</v>
      </c>
      <c r="C547" s="20">
        <v>6834834</v>
      </c>
      <c r="D547" s="17" t="str">
        <f>LOOKUP(C547,[1]DATOS!$C$2:$C$497,[1]DATOS!$D$2:$D$497)</f>
        <v>NS000481</v>
      </c>
      <c r="E547" s="17" t="str">
        <f>LOOKUP(D547,[1]DATOS!$A$502:$A$884,[1]DATOS!$B$502:$B$884)</f>
        <v>S/I</v>
      </c>
      <c r="F547" s="27">
        <v>189.37100000000001</v>
      </c>
      <c r="G547" s="27"/>
      <c r="H547" s="30">
        <v>45491</v>
      </c>
      <c r="I547" s="17" t="str">
        <f>LOOKUP(C547,[1]DATOS!$C$2:$C$497,[1]DATOS!$F$2:$F$497)</f>
        <v>OCCIDENTE</v>
      </c>
      <c r="J547" s="17" t="str">
        <f>LOOKUP(C547,[1]DATOS!$C$2:$C$497,[1]DATOS!$G$2:$G$497)</f>
        <v>MARACAIBO</v>
      </c>
      <c r="K547" s="31" t="s">
        <v>36</v>
      </c>
    </row>
    <row r="548" spans="1:11" s="25" customFormat="1" ht="32.450000000000003" customHeight="1">
      <c r="A548" s="18">
        <v>30</v>
      </c>
      <c r="B548" s="17" t="str">
        <f>LOOKUP(C548,[1]DATOS!$C$2:$C$497,[1]DATOS!$B$2:$B$497)</f>
        <v>RAFAEL ROJAS</v>
      </c>
      <c r="C548" s="20">
        <v>18095674</v>
      </c>
      <c r="D548" s="17" t="s">
        <v>120</v>
      </c>
      <c r="E548" s="17" t="str">
        <f>LOOKUP(D548,[1]DATOS!$A$502:$A$884,[1]DATOS!$B$502:$B$884)</f>
        <v>S/I</v>
      </c>
      <c r="F548" s="27">
        <v>200.74</v>
      </c>
      <c r="G548" s="27"/>
      <c r="H548" s="30">
        <v>45491</v>
      </c>
      <c r="I548" s="17" t="str">
        <f>LOOKUP(C548,[1]DATOS!$C$2:$C$497,[1]DATOS!$F$2:$F$497)</f>
        <v>OCCIDENTE</v>
      </c>
      <c r="J548" s="17" t="str">
        <f>LOOKUP(C548,[1]DATOS!$C$2:$C$497,[1]DATOS!$G$2:$G$497)</f>
        <v>VALERA</v>
      </c>
      <c r="K548" s="31" t="s">
        <v>45</v>
      </c>
    </row>
    <row r="549" spans="1:11" s="25" customFormat="1" ht="32.450000000000003" customHeight="1">
      <c r="A549" s="18">
        <v>31</v>
      </c>
      <c r="B549" s="17" t="str">
        <f>LOOKUP(C549,[1]DATOS!$C$2:$C$497,[1]DATOS!$B$2:$B$497)</f>
        <v>NESTOR MONTILLA</v>
      </c>
      <c r="C549" s="20">
        <v>10314969</v>
      </c>
      <c r="D549" s="17" t="str">
        <f>LOOKUP(C549,[1]DATOS!$C$2:$C$497,[1]DATOS!$D$2:$D$497)</f>
        <v>A71EE6G</v>
      </c>
      <c r="E549" s="17" t="str">
        <f>LOOKUP(D549,[1]DATOS!$A$502:$A$884,[1]DATOS!$B$502:$B$884)</f>
        <v>S/I</v>
      </c>
      <c r="F549" s="27">
        <v>300.76499999999999</v>
      </c>
      <c r="G549" s="27"/>
      <c r="H549" s="30">
        <v>45491</v>
      </c>
      <c r="I549" s="17" t="str">
        <f>LOOKUP(C549,[1]DATOS!$C$2:$C$497,[1]DATOS!$F$2:$F$497)</f>
        <v>OCCIDENTE</v>
      </c>
      <c r="J549" s="17" t="str">
        <f>LOOKUP(C549,[1]DATOS!$C$2:$C$497,[1]DATOS!$G$2:$G$497)</f>
        <v>VALERA</v>
      </c>
      <c r="K549" s="31" t="s">
        <v>46</v>
      </c>
    </row>
    <row r="550" spans="1:11" s="25" customFormat="1" ht="32.450000000000003" customHeight="1">
      <c r="A550" s="18">
        <v>32</v>
      </c>
      <c r="B550" s="17" t="str">
        <f>LOOKUP(C550,[1]DATOS!$C$2:$C$497,[1]DATOS!$B$2:$B$497)</f>
        <v>JOSE RONDON</v>
      </c>
      <c r="C550" s="20">
        <v>12877225</v>
      </c>
      <c r="D550" s="17" t="str">
        <f>LOOKUP(C550,[1]DATOS!$C$2:$C$497,[1]DATOS!$D$2:$D$497)</f>
        <v>F3208793</v>
      </c>
      <c r="E550" s="17" t="str">
        <f>LOOKUP(D550,[1]DATOS!$A$502:$A$884,[1]DATOS!$B$502:$B$884)</f>
        <v>S/I</v>
      </c>
      <c r="F550" s="27">
        <v>200.39099999999999</v>
      </c>
      <c r="G550" s="27"/>
      <c r="H550" s="30">
        <v>45491</v>
      </c>
      <c r="I550" s="17" t="str">
        <f>LOOKUP(C550,[1]DATOS!$C$2:$C$497,[1]DATOS!$F$2:$F$497)</f>
        <v>ANDES</v>
      </c>
      <c r="J550" s="17" t="str">
        <f>LOOKUP(C550,[1]DATOS!$C$2:$C$497,[1]DATOS!$G$2:$G$497)</f>
        <v>LA FRIA</v>
      </c>
      <c r="K550" s="31" t="s">
        <v>42</v>
      </c>
    </row>
    <row r="551" spans="1:11" s="25" customFormat="1" ht="32.450000000000003" customHeight="1">
      <c r="A551" s="18">
        <v>33</v>
      </c>
      <c r="B551" s="17" t="str">
        <f>LOOKUP(C551,[1]DATOS!$C$2:$C$497,[1]DATOS!$B$2:$B$497)</f>
        <v>RICHARD VASQUEZ</v>
      </c>
      <c r="C551" s="20">
        <v>14454740</v>
      </c>
      <c r="D551" s="17" t="str">
        <f>LOOKUP(C551,[1]DATOS!$C$2:$C$497,[1]DATOS!$D$2:$D$497)</f>
        <v>A73EE3G</v>
      </c>
      <c r="E551" s="17" t="str">
        <f>LOOKUP(D551,[1]DATOS!$A$502:$A$884,[1]DATOS!$B$502:$B$884)</f>
        <v>S/I</v>
      </c>
      <c r="F551" s="27">
        <v>200.48400000000001</v>
      </c>
      <c r="G551" s="27"/>
      <c r="H551" s="30">
        <v>45491</v>
      </c>
      <c r="I551" s="17" t="str">
        <f>LOOKUP(C551,[1]DATOS!$C$2:$C$497,[1]DATOS!$F$2:$F$497)</f>
        <v>OCCIDENTE</v>
      </c>
      <c r="J551" s="17" t="str">
        <f>LOOKUP(C551,[1]DATOS!$C$2:$C$497,[1]DATOS!$G$2:$G$497)</f>
        <v>MARACAIBO</v>
      </c>
      <c r="K551" s="31" t="s">
        <v>36</v>
      </c>
    </row>
    <row r="552" spans="1:11" s="25" customFormat="1" ht="32.450000000000003" customHeight="1">
      <c r="A552" s="18">
        <v>34</v>
      </c>
      <c r="B552" s="17" t="str">
        <f>LOOKUP(C552,[1]DATOS!$C$2:$C$497,[1]DATOS!$B$2:$B$497)</f>
        <v>RAFAEL GODOY</v>
      </c>
      <c r="C552" s="20">
        <v>10314554</v>
      </c>
      <c r="D552" s="17" t="str">
        <f>LOOKUP(C552,[1]DATOS!$C$2:$C$497,[1]DATOS!$D$2:$D$497)</f>
        <v>NS000496</v>
      </c>
      <c r="E552" s="17" t="str">
        <f>LOOKUP(D552,[1]DATOS!$A$502:$A$884,[1]DATOS!$B$502:$B$884)</f>
        <v>S/I</v>
      </c>
      <c r="F552" s="27">
        <v>176.99799999999999</v>
      </c>
      <c r="G552" s="27"/>
      <c r="H552" s="30">
        <v>45491</v>
      </c>
      <c r="I552" s="17" t="str">
        <f>LOOKUP(C552,[1]DATOS!$C$2:$C$497,[1]DATOS!$F$2:$F$497)</f>
        <v>OCCIDENTE</v>
      </c>
      <c r="J552" s="17" t="str">
        <f>LOOKUP(C552,[1]DATOS!$C$2:$C$497,[1]DATOS!$G$2:$G$497)</f>
        <v>MARACAIBO</v>
      </c>
      <c r="K552" s="31" t="s">
        <v>36</v>
      </c>
    </row>
    <row r="553" spans="1:11" s="25" customFormat="1" ht="32.450000000000003" customHeight="1">
      <c r="A553" s="18">
        <v>35</v>
      </c>
      <c r="B553" s="17" t="str">
        <f>LOOKUP(C553,[1]DATOS!$C$2:$C$497,[1]DATOS!$B$2:$B$497)</f>
        <v>ELIVALDO GUTIERREZ</v>
      </c>
      <c r="C553" s="20">
        <v>13863111</v>
      </c>
      <c r="D553" s="17" t="str">
        <f>LOOKUP(C553,[1]DATOS!$C$2:$C$497,[1]DATOS!$D$2:$D$497)</f>
        <v>DA753559</v>
      </c>
      <c r="E553" s="17" t="str">
        <f>LOOKUP(D553,[1]DATOS!$A$502:$A$884,[1]DATOS!$B$502:$B$884)</f>
        <v>600 LT</v>
      </c>
      <c r="F553" s="27">
        <v>200.09899999999999</v>
      </c>
      <c r="G553" s="27"/>
      <c r="H553" s="30">
        <v>45491</v>
      </c>
      <c r="I553" s="17" t="str">
        <f>LOOKUP(C553,[1]DATOS!$C$2:$C$497,[1]DATOS!$F$2:$F$497)</f>
        <v>OCCIDENTE</v>
      </c>
      <c r="J553" s="17" t="str">
        <f>LOOKUP(C553,[1]DATOS!$C$2:$C$497,[1]DATOS!$G$2:$G$497)</f>
        <v>MARACAIBO</v>
      </c>
      <c r="K553" s="31" t="s">
        <v>36</v>
      </c>
    </row>
    <row r="554" spans="1:11" s="25" customFormat="1" ht="32.450000000000003" customHeight="1">
      <c r="A554" s="18">
        <v>36</v>
      </c>
      <c r="B554" s="17" t="str">
        <f>LOOKUP(C554,[1]DATOS!$C$2:$C$497,[1]DATOS!$B$2:$B$497)</f>
        <v>ALEJANDRO QUERO</v>
      </c>
      <c r="C554" s="20">
        <v>13209760</v>
      </c>
      <c r="D554" s="17" t="str">
        <f>LOOKUP(C554,[1]DATOS!$C$2:$C$497,[1]DATOS!$D$2:$D$497)</f>
        <v>DA753561</v>
      </c>
      <c r="E554" s="17" t="str">
        <f>LOOKUP(D554,[1]DATOS!$A$502:$A$884,[1]DATOS!$B$502:$B$884)</f>
        <v>600 LT</v>
      </c>
      <c r="F554" s="27">
        <v>250.08600000000001</v>
      </c>
      <c r="G554" s="27"/>
      <c r="H554" s="30">
        <v>45491</v>
      </c>
      <c r="I554" s="17" t="str">
        <f>LOOKUP(C554,[1]DATOS!$C$2:$C$497,[1]DATOS!$F$2:$F$497)</f>
        <v>OCCIDENTE</v>
      </c>
      <c r="J554" s="17" t="str">
        <f>LOOKUP(C554,[1]DATOS!$C$2:$C$497,[1]DATOS!$G$2:$G$497)</f>
        <v>MARACAIBO</v>
      </c>
      <c r="K554" s="31" t="s">
        <v>44</v>
      </c>
    </row>
    <row r="555" spans="1:11" s="25" customFormat="1" ht="32.450000000000003" customHeight="1">
      <c r="A555" s="18">
        <v>37</v>
      </c>
      <c r="B555" s="17" t="str">
        <f>LOOKUP(C555,[1]DATOS!$C$2:$C$497,[1]DATOS!$B$2:$B$497)</f>
        <v>ADENIS ARANGURE</v>
      </c>
      <c r="C555" s="20">
        <v>14808911</v>
      </c>
      <c r="D555" s="17" t="str">
        <f>LOOKUP(C555,[1]DATOS!$C$2:$C$497,[1]DATOS!$D$2:$D$497)</f>
        <v>A26DT3V</v>
      </c>
      <c r="E555" s="17" t="str">
        <f>LOOKUP(D555,[1]DATOS!$A$502:$A$884,[1]DATOS!$B$502:$B$884)</f>
        <v>S/I</v>
      </c>
      <c r="F555" s="27">
        <v>200.143</v>
      </c>
      <c r="G555" s="27"/>
      <c r="H555" s="30">
        <v>45491</v>
      </c>
      <c r="I555" s="17" t="str">
        <f>LOOKUP(C555,[1]DATOS!$C$2:$C$497,[1]DATOS!$F$2:$F$497)</f>
        <v>ANDES</v>
      </c>
      <c r="J555" s="17" t="str">
        <f>LOOKUP(C555,[1]DATOS!$C$2:$C$497,[1]DATOS!$G$2:$G$497)</f>
        <v>LA FRIA</v>
      </c>
      <c r="K555" s="31" t="s">
        <v>42</v>
      </c>
    </row>
    <row r="556" spans="1:11" s="25" customFormat="1" ht="32.450000000000003" customHeight="1">
      <c r="A556" s="18">
        <v>38</v>
      </c>
      <c r="B556" s="17" t="str">
        <f>LOOKUP(C556,[1]DATOS!$C$2:$C$497,[1]DATOS!$B$2:$B$497)</f>
        <v>CARLOS MADRIZ</v>
      </c>
      <c r="C556" s="20">
        <v>13561222</v>
      </c>
      <c r="D556" s="17" t="s">
        <v>121</v>
      </c>
      <c r="E556" s="17" t="str">
        <f>LOOKUP(D556,[1]DATOS!$A$502:$A$884,[1]DATOS!$B$502:$B$884)</f>
        <v>S/I</v>
      </c>
      <c r="F556" s="27">
        <v>200.869</v>
      </c>
      <c r="G556" s="27"/>
      <c r="H556" s="30">
        <v>45491</v>
      </c>
      <c r="I556" s="17" t="str">
        <f>LOOKUP(C556,[1]DATOS!$C$2:$C$497,[1]DATOS!$F$2:$F$497)</f>
        <v>OCCIDENTE</v>
      </c>
      <c r="J556" s="17" t="str">
        <f>LOOKUP(C556,[1]DATOS!$C$2:$C$497,[1]DATOS!$G$2:$G$497)</f>
        <v>VALERA</v>
      </c>
      <c r="K556" s="31" t="s">
        <v>45</v>
      </c>
    </row>
    <row r="557" spans="1:11" s="25" customFormat="1" ht="32.450000000000003" customHeight="1">
      <c r="A557" s="18">
        <v>39</v>
      </c>
      <c r="B557" s="17" t="str">
        <f>LOOKUP(C557,[1]DATOS!$C$2:$C$497,[1]DATOS!$B$2:$B$497)</f>
        <v>JORGE FUENMAYOR</v>
      </c>
      <c r="C557" s="20">
        <v>16608112</v>
      </c>
      <c r="D557" s="17" t="str">
        <f>LOOKUP(C557,[1]DATOS!$C$2:$C$497,[1]DATOS!$D$2:$D$497)</f>
        <v>A72EE3G</v>
      </c>
      <c r="E557" s="17" t="str">
        <f>LOOKUP(D557,[1]DATOS!$A$502:$A$884,[1]DATOS!$B$502:$B$884)</f>
        <v>S/I</v>
      </c>
      <c r="F557" s="27">
        <v>400.78100000000001</v>
      </c>
      <c r="G557" s="27"/>
      <c r="H557" s="30">
        <v>45491</v>
      </c>
      <c r="I557" s="17" t="str">
        <f>LOOKUP(C557,[1]DATOS!$C$2:$C$497,[1]DATOS!$F$2:$F$497)</f>
        <v>OCCIDENTE</v>
      </c>
      <c r="J557" s="17" t="str">
        <f>LOOKUP(C557,[1]DATOS!$C$2:$C$497,[1]DATOS!$G$2:$G$497)</f>
        <v>MARACAIBO</v>
      </c>
      <c r="K557" s="31" t="s">
        <v>39</v>
      </c>
    </row>
    <row r="558" spans="1:11" s="25" customFormat="1" ht="32.450000000000003" customHeight="1">
      <c r="A558" s="18">
        <v>40</v>
      </c>
      <c r="B558" s="17" t="str">
        <f>LOOKUP(C558,[1]DATOS!$C$2:$C$497,[1]DATOS!$B$2:$B$497)</f>
        <v>LENIE MORILLO</v>
      </c>
      <c r="C558" s="20">
        <v>11454658</v>
      </c>
      <c r="D558" s="17" t="str">
        <f>LOOKUP(C558,[1]DATOS!$C$2:$C$497,[1]DATOS!$D$2:$D$497)</f>
        <v>A26DT1V</v>
      </c>
      <c r="E558" s="17" t="str">
        <f>LOOKUP(D558,[1]DATOS!$A$502:$A$884,[1]DATOS!$B$502:$B$884)</f>
        <v>S/I</v>
      </c>
      <c r="F558" s="27">
        <v>400.96800000000002</v>
      </c>
      <c r="G558" s="27"/>
      <c r="H558" s="30">
        <v>45491</v>
      </c>
      <c r="I558" s="17" t="str">
        <f>LOOKUP(C558,[1]DATOS!$C$2:$C$497,[1]DATOS!$F$2:$F$497)</f>
        <v>OCCIDENTE</v>
      </c>
      <c r="J558" s="17" t="str">
        <f>LOOKUP(C558,[1]DATOS!$C$2:$C$497,[1]DATOS!$G$2:$G$497)</f>
        <v>MARACAIBO</v>
      </c>
      <c r="K558" s="31" t="s">
        <v>39</v>
      </c>
    </row>
    <row r="559" spans="1:11" s="25" customFormat="1" ht="32.450000000000003" customHeight="1">
      <c r="A559" s="18">
        <v>41</v>
      </c>
      <c r="B559" s="17" t="str">
        <f>LOOKUP(C559,[1]DATOS!$C$2:$C$497,[1]DATOS!$B$2:$B$497)</f>
        <v>YORMAN DUARTE</v>
      </c>
      <c r="C559" s="20">
        <v>14361227</v>
      </c>
      <c r="D559" s="17" t="str">
        <f>LOOKUP(C559,[1]DATOS!$C$2:$C$497,[1]DATOS!$D$2:$D$497)</f>
        <v>A28DT0V</v>
      </c>
      <c r="E559" s="17" t="str">
        <f>LOOKUP(D559,[1]DATOS!$A$502:$A$884,[1]DATOS!$B$502:$B$884)</f>
        <v>S/I</v>
      </c>
      <c r="F559" s="27">
        <v>200.71600000000001</v>
      </c>
      <c r="G559" s="27"/>
      <c r="H559" s="30">
        <v>45491</v>
      </c>
      <c r="I559" s="17" t="str">
        <f>LOOKUP(C559,[1]DATOS!$C$2:$C$497,[1]DATOS!$F$2:$F$497)</f>
        <v>ANDES</v>
      </c>
      <c r="J559" s="17" t="str">
        <f>LOOKUP(C559,[1]DATOS!$C$2:$C$497,[1]DATOS!$G$2:$G$497)</f>
        <v>LA FRIA</v>
      </c>
      <c r="K559" s="31" t="s">
        <v>42</v>
      </c>
    </row>
    <row r="560" spans="1:11" s="25" customFormat="1" ht="32.450000000000003" customHeight="1">
      <c r="A560" s="18">
        <v>42</v>
      </c>
      <c r="B560" s="17" t="str">
        <f>LOOKUP(C560,[1]DATOS!$C$2:$C$497,[1]DATOS!$B$2:$B$497)</f>
        <v>MIGUEL FUENMAYOR</v>
      </c>
      <c r="C560" s="20">
        <v>12622996</v>
      </c>
      <c r="D560" s="17" t="str">
        <f>LOOKUP(C560,[1]DATOS!$C$2:$C$497,[1]DATOS!$D$2:$D$497)</f>
        <v>A56EB1P</v>
      </c>
      <c r="E560" s="17" t="str">
        <f>LOOKUP(D560,[1]DATOS!$A$502:$A$884,[1]DATOS!$B$502:$B$884)</f>
        <v>S/I</v>
      </c>
      <c r="F560" s="27">
        <v>400.23</v>
      </c>
      <c r="G560" s="27"/>
      <c r="H560" s="30">
        <v>45491</v>
      </c>
      <c r="I560" s="17" t="str">
        <f>LOOKUP(C560,[1]DATOS!$C$2:$C$497,[1]DATOS!$F$2:$F$497)</f>
        <v>OCCIDENTE</v>
      </c>
      <c r="J560" s="17" t="str">
        <f>LOOKUP(C560,[1]DATOS!$C$2:$C$497,[1]DATOS!$G$2:$G$497)</f>
        <v>GAS COMUNAL</v>
      </c>
      <c r="K560" s="31" t="s">
        <v>50</v>
      </c>
    </row>
    <row r="561" spans="1:11" s="25" customFormat="1" ht="32.450000000000003" customHeight="1">
      <c r="A561" s="18">
        <v>43</v>
      </c>
      <c r="B561" s="17" t="str">
        <f>LOOKUP(C561,[1]DATOS!$C$2:$C$497,[1]DATOS!$B$2:$B$497)</f>
        <v>JOSE RAMIREZ</v>
      </c>
      <c r="C561" s="20">
        <v>9344408</v>
      </c>
      <c r="D561" s="17" t="str">
        <f>LOOKUP(C561,[1]DATOS!$C$2:$C$497,[1]DATOS!$D$2:$D$497)</f>
        <v>A28DT5V</v>
      </c>
      <c r="E561" s="17" t="str">
        <f>LOOKUP(D561,[1]DATOS!$A$502:$A$884,[1]DATOS!$B$502:$B$884)</f>
        <v>S/I</v>
      </c>
      <c r="F561" s="27">
        <v>200.17400000000001</v>
      </c>
      <c r="G561" s="27"/>
      <c r="H561" s="30">
        <v>45491</v>
      </c>
      <c r="I561" s="17" t="str">
        <f>LOOKUP(C561,[1]DATOS!$C$2:$C$497,[1]DATOS!$F$2:$F$497)</f>
        <v>ANDES</v>
      </c>
      <c r="J561" s="17" t="str">
        <f>LOOKUP(C561,[1]DATOS!$C$2:$C$497,[1]DATOS!$G$2:$G$497)</f>
        <v>LA FRIA</v>
      </c>
      <c r="K561" s="31" t="s">
        <v>43</v>
      </c>
    </row>
    <row r="562" spans="1:11" s="25" customFormat="1" ht="32.450000000000003" customHeight="1">
      <c r="A562" s="18">
        <v>44</v>
      </c>
      <c r="B562" s="17" t="str">
        <f>LOOKUP(C562,[1]DATOS!$C$2:$C$497,[1]DATOS!$B$2:$B$497)</f>
        <v>WILLIAM GARCIA</v>
      </c>
      <c r="C562" s="20">
        <v>8104930</v>
      </c>
      <c r="D562" s="17" t="str">
        <f>LOOKUP(C562,[1]DATOS!$C$2:$C$497,[1]DATOS!$D$2:$D$497)</f>
        <v>A25DT0V</v>
      </c>
      <c r="E562" s="17" t="str">
        <f>LOOKUP(D562,[1]DATOS!$A$502:$A$884,[1]DATOS!$B$502:$B$884)</f>
        <v>S/I</v>
      </c>
      <c r="F562" s="28">
        <v>200.102</v>
      </c>
      <c r="G562" s="28"/>
      <c r="H562" s="30">
        <v>45491</v>
      </c>
      <c r="I562" s="17" t="str">
        <f>LOOKUP(C562,[1]DATOS!$C$2:$C$497,[1]DATOS!$F$2:$F$497)</f>
        <v>ANDES</v>
      </c>
      <c r="J562" s="17" t="str">
        <f>LOOKUP(C562,[1]DATOS!$C$2:$C$497,[1]DATOS!$G$2:$G$497)</f>
        <v>LA FRIA</v>
      </c>
      <c r="K562" s="31" t="s">
        <v>43</v>
      </c>
    </row>
    <row r="563" spans="1:11" s="25" customFormat="1" ht="32.450000000000003" customHeight="1">
      <c r="A563" s="18">
        <v>45</v>
      </c>
      <c r="B563" s="17" t="str">
        <f>LOOKUP(C563,[1]DATOS!$C$2:$C$497,[1]DATOS!$B$2:$B$497)</f>
        <v>EFREN GRANADO</v>
      </c>
      <c r="C563" s="20">
        <v>14469802</v>
      </c>
      <c r="D563" s="17" t="str">
        <f>LOOKUP(C563,[1]DATOS!$C$2:$C$497,[1]DATOS!$D$2:$D$497)</f>
        <v>A32EB7P</v>
      </c>
      <c r="E563" s="17" t="str">
        <f>LOOKUP(D563,[1]DATOS!$A$502:$A$884,[1]DATOS!$B$502:$B$884)</f>
        <v>S/I</v>
      </c>
      <c r="F563" s="27">
        <v>55.540999999999997</v>
      </c>
      <c r="G563" s="27"/>
      <c r="H563" s="30">
        <v>45491</v>
      </c>
      <c r="I563" s="17" t="str">
        <f>LOOKUP(C563,[1]DATOS!$C$2:$C$497,[1]DATOS!$F$2:$F$497)</f>
        <v>OCCIDENTE</v>
      </c>
      <c r="J563" s="17" t="str">
        <f>LOOKUP(C563,[1]DATOS!$C$2:$C$497,[1]DATOS!$G$2:$G$497)</f>
        <v>BAJO GRANDE</v>
      </c>
      <c r="K563" s="27" t="s">
        <v>98</v>
      </c>
    </row>
    <row r="564" spans="1:11" s="25" customFormat="1" ht="32.450000000000003" customHeight="1">
      <c r="A564" s="18">
        <v>46</v>
      </c>
      <c r="B564" s="17" t="str">
        <f>LOOKUP(C564,[1]DATOS!$C$2:$C$497,[1]DATOS!$B$2:$B$497)</f>
        <v>WILLIAM MORLES</v>
      </c>
      <c r="C564" s="20">
        <v>7837123</v>
      </c>
      <c r="D564" s="17" t="str">
        <f>LOOKUP(C564,[1]DATOS!$C$2:$C$497,[1]DATOS!$D$2:$D$497)</f>
        <v>A33AYIC</v>
      </c>
      <c r="E564" s="17" t="str">
        <f>LOOKUP(D564,[1]DATOS!$A$502:$A$884,[1]DATOS!$B$502:$B$884)</f>
        <v>S/I</v>
      </c>
      <c r="F564" s="27">
        <v>29.530999999999999</v>
      </c>
      <c r="G564" s="27"/>
      <c r="H564" s="30">
        <v>45491</v>
      </c>
      <c r="I564" s="17" t="str">
        <f>LOOKUP(C564,[1]DATOS!$C$2:$C$497,[1]DATOS!$F$2:$F$497)</f>
        <v>OCCIDENTE</v>
      </c>
      <c r="J564" s="17" t="str">
        <f>LOOKUP(C564,[1]DATOS!$C$2:$C$497,[1]DATOS!$G$2:$G$497)</f>
        <v>DSI</v>
      </c>
      <c r="K564" s="27" t="s">
        <v>106</v>
      </c>
    </row>
    <row r="565" spans="1:11" s="25" customFormat="1" ht="32.450000000000003" customHeight="1">
      <c r="A565" s="18">
        <v>47</v>
      </c>
      <c r="B565" s="17" t="str">
        <f>LOOKUP(C565,[1]DATOS!$C$2:$C$497,[1]DATOS!$B$2:$B$497)</f>
        <v>ALEXANDER JOTA</v>
      </c>
      <c r="C565" s="20">
        <v>5810267</v>
      </c>
      <c r="D565" s="17" t="s">
        <v>86</v>
      </c>
      <c r="E565" s="17" t="str">
        <f>LOOKUP(D565,[1]DATOS!$A$502:$A$884,[1]DATOS!$B$502:$B$884)</f>
        <v>S/I</v>
      </c>
      <c r="F565" s="27">
        <v>90.775999999999996</v>
      </c>
      <c r="G565" s="27"/>
      <c r="H565" s="30">
        <v>45491</v>
      </c>
      <c r="I565" s="17" t="str">
        <f>LOOKUP(C565,[1]DATOS!$C$2:$C$497,[1]DATOS!$F$2:$F$497)</f>
        <v>OCCIDENTE</v>
      </c>
      <c r="J565" s="17" t="str">
        <f>LOOKUP(C565,[1]DATOS!$C$2:$C$497,[1]DATOS!$G$2:$G$497)</f>
        <v>MARACAIBO</v>
      </c>
      <c r="K565" s="31" t="s">
        <v>45</v>
      </c>
    </row>
    <row r="566" spans="1:11" s="25" customFormat="1" ht="32.450000000000003" customHeight="1">
      <c r="A566" s="18">
        <v>48</v>
      </c>
      <c r="B566" s="17" t="str">
        <f>LOOKUP(C566,[1]DATOS!$C$2:$C$497,[1]DATOS!$B$2:$B$497)</f>
        <v>PEDRO BOHORQUEZ</v>
      </c>
      <c r="C566" s="20">
        <v>14306139</v>
      </c>
      <c r="D566" s="17" t="str">
        <f>LOOKUP(C566,[1]DATOS!$C$2:$C$497,[1]DATOS!$D$2:$D$497)</f>
        <v>A41EE1G</v>
      </c>
      <c r="E566" s="17" t="str">
        <f>LOOKUP(D566,[1]DATOS!$A$502:$A$884,[1]DATOS!$B$502:$B$884)</f>
        <v>S/I</v>
      </c>
      <c r="F566" s="27">
        <v>200.06</v>
      </c>
      <c r="G566" s="27"/>
      <c r="H566" s="30">
        <v>45491</v>
      </c>
      <c r="I566" s="17" t="str">
        <f>LOOKUP(C566,[1]DATOS!$C$2:$C$497,[1]DATOS!$F$2:$F$497)</f>
        <v>OCCIDENTE</v>
      </c>
      <c r="J566" s="17" t="str">
        <f>LOOKUP(C566,[1]DATOS!$C$2:$C$497,[1]DATOS!$G$2:$G$497)</f>
        <v>VALERA</v>
      </c>
      <c r="K566" s="31" t="s">
        <v>45</v>
      </c>
    </row>
    <row r="567" spans="1:11" s="25" customFormat="1" ht="32.450000000000003" customHeight="1">
      <c r="A567" s="18">
        <v>49</v>
      </c>
      <c r="B567" s="17" t="str">
        <f>LOOKUP(C567,[1]DATOS!$C$2:$C$497,[1]DATOS!$B$2:$B$497)</f>
        <v>MIGUEL JAIMES</v>
      </c>
      <c r="C567" s="20">
        <v>12890492</v>
      </c>
      <c r="D567" s="17" t="str">
        <f>LOOKUP(C567,[1]DATOS!$C$2:$C$497,[1]DATOS!$D$2:$D$497)</f>
        <v>DA724072</v>
      </c>
      <c r="E567" s="17" t="str">
        <f>LOOKUP(D567,[1]DATOS!$A$502:$A$884,[1]DATOS!$B$502:$B$884)</f>
        <v>600 LT</v>
      </c>
      <c r="F567" s="27">
        <v>200.541</v>
      </c>
      <c r="G567" s="27"/>
      <c r="H567" s="30">
        <v>45491</v>
      </c>
      <c r="I567" s="17" t="str">
        <f>LOOKUP(C567,[1]DATOS!$C$2:$C$497,[1]DATOS!$F$2:$F$497)</f>
        <v>ANDES</v>
      </c>
      <c r="J567" s="17" t="str">
        <f>LOOKUP(C567,[1]DATOS!$C$2:$C$497,[1]DATOS!$G$2:$G$497)</f>
        <v>SAN CRISTOBAL</v>
      </c>
      <c r="K567" s="27" t="s">
        <v>38</v>
      </c>
    </row>
    <row r="568" spans="1:11" s="25" customFormat="1" ht="32.450000000000003" customHeight="1">
      <c r="A568" s="18">
        <v>50</v>
      </c>
      <c r="B568" s="17" t="str">
        <f>LOOKUP(C568,[1]DATOS!$C$2:$C$497,[1]DATOS!$B$2:$B$497)</f>
        <v>NELSON BOSCAN</v>
      </c>
      <c r="C568" s="20">
        <v>16366325</v>
      </c>
      <c r="D568" s="17" t="str">
        <f>LOOKUP(C568,[1]DATOS!$C$2:$C$497,[1]DATOS!$D$2:$D$497)</f>
        <v>DA761658</v>
      </c>
      <c r="E568" s="17" t="str">
        <f>LOOKUP(D568,[1]DATOS!$A$502:$A$884,[1]DATOS!$B$502:$B$884)</f>
        <v>600 LT</v>
      </c>
      <c r="F568" s="27">
        <v>396.17599999999999</v>
      </c>
      <c r="G568" s="27"/>
      <c r="H568" s="30">
        <v>45491</v>
      </c>
      <c r="I568" s="17" t="str">
        <f>LOOKUP(C568,[1]DATOS!$C$2:$C$497,[1]DATOS!$F$2:$F$497)</f>
        <v>OCCIDENTE</v>
      </c>
      <c r="J568" s="17" t="str">
        <f>LOOKUP(C568,[1]DATOS!$C$2:$C$497,[1]DATOS!$G$2:$G$497)</f>
        <v>MARACAIBO</v>
      </c>
      <c r="K568" s="27" t="s">
        <v>39</v>
      </c>
    </row>
    <row r="569" spans="1:11" s="25" customFormat="1" ht="32.450000000000003" customHeight="1">
      <c r="A569" s="18">
        <v>51</v>
      </c>
      <c r="B569" s="17" t="str">
        <f>LOOKUP(C569,[1]DATOS!$C$2:$C$497,[1]DATOS!$B$2:$B$497)</f>
        <v>EDGAR HERNANDEZ</v>
      </c>
      <c r="C569" s="20">
        <v>7722809</v>
      </c>
      <c r="D569" s="17" t="str">
        <f>LOOKUP(C569,[1]DATOS!$C$2:$C$497,[1]DATOS!$D$2:$D$497)</f>
        <v>A74EE7G</v>
      </c>
      <c r="E569" s="17" t="str">
        <f>LOOKUP(D569,[1]DATOS!$A$502:$A$884,[1]DATOS!$B$502:$B$884)</f>
        <v>S/I</v>
      </c>
      <c r="F569" s="27">
        <v>400.20299999999997</v>
      </c>
      <c r="G569" s="27"/>
      <c r="H569" s="30">
        <v>45491</v>
      </c>
      <c r="I569" s="17" t="str">
        <f>LOOKUP(C569,[1]DATOS!$C$2:$C$497,[1]DATOS!$F$2:$F$497)</f>
        <v>OCCIDENTE</v>
      </c>
      <c r="J569" s="17" t="str">
        <f>LOOKUP(C569,[1]DATOS!$C$2:$C$497,[1]DATOS!$G$2:$G$497)</f>
        <v>MARACAIBO</v>
      </c>
      <c r="K569" s="27" t="s">
        <v>45</v>
      </c>
    </row>
    <row r="570" spans="1:11" s="25" customFormat="1" ht="32.450000000000003" customHeight="1">
      <c r="A570" s="18">
        <v>52</v>
      </c>
      <c r="B570" s="17" t="str">
        <f>LOOKUP(C570,[1]DATOS!$C$2:$C$497,[1]DATOS!$B$2:$B$497)</f>
        <v xml:space="preserve">  YOHAN HERNANDEZ </v>
      </c>
      <c r="C570" s="20">
        <v>16123577</v>
      </c>
      <c r="D570" s="17" t="str">
        <f>LOOKUP(C570,[1]DATOS!$C$2:$C$497,[1]DATOS!$D$2:$D$497)</f>
        <v>DA753800</v>
      </c>
      <c r="E570" s="17" t="str">
        <f>LOOKUP(D570,[1]DATOS!$A$502:$A$884,[1]DATOS!$B$502:$B$884)</f>
        <v>600 LT</v>
      </c>
      <c r="F570" s="28">
        <v>200.261</v>
      </c>
      <c r="G570" s="28"/>
      <c r="H570" s="30">
        <v>45491</v>
      </c>
      <c r="I570" s="17" t="str">
        <f>LOOKUP(C570,[1]DATOS!$C$2:$C$497,[1]DATOS!$F$2:$F$497)</f>
        <v>ANDES</v>
      </c>
      <c r="J570" s="17" t="str">
        <f>LOOKUP(C570,[1]DATOS!$C$2:$C$497,[1]DATOS!$G$2:$G$497)</f>
        <v>SAN CRISTOBAL</v>
      </c>
      <c r="K570" s="27" t="s">
        <v>43</v>
      </c>
    </row>
    <row r="571" spans="1:11" s="25" customFormat="1" ht="32.450000000000003" customHeight="1">
      <c r="A571" s="18">
        <v>53</v>
      </c>
      <c r="B571" s="17" t="str">
        <f>LOOKUP(C571,[1]DATOS!$C$2:$C$497,[1]DATOS!$B$2:$B$497)</f>
        <v xml:space="preserve">  JESUS ANDRADE</v>
      </c>
      <c r="C571" s="20">
        <v>8108913</v>
      </c>
      <c r="D571" s="17" t="str">
        <f>LOOKUP(C571,[1]DATOS!$C$2:$C$497,[1]DATOS!$D$2:$D$497)</f>
        <v>DA746006</v>
      </c>
      <c r="E571" s="17" t="str">
        <f>LOOKUP(D571,[1]DATOS!$A$502:$A$884,[1]DATOS!$B$502:$B$884)</f>
        <v>600 LT</v>
      </c>
      <c r="F571" s="28">
        <v>200.465</v>
      </c>
      <c r="G571" s="28"/>
      <c r="H571" s="30">
        <v>45491</v>
      </c>
      <c r="I571" s="17" t="str">
        <f>LOOKUP(C571,[1]DATOS!$C$2:$C$497,[1]DATOS!$F$2:$F$497)</f>
        <v>ANDES</v>
      </c>
      <c r="J571" s="17" t="str">
        <f>LOOKUP(C571,[1]DATOS!$C$2:$C$497,[1]DATOS!$G$2:$G$497)</f>
        <v>SAN CRISTOBAL</v>
      </c>
      <c r="K571" s="27" t="s">
        <v>43</v>
      </c>
    </row>
    <row r="572" spans="1:11" s="25" customFormat="1" ht="32.450000000000003" customHeight="1">
      <c r="A572" s="18">
        <v>54</v>
      </c>
      <c r="B572" s="17" t="str">
        <f>LOOKUP(C572,[1]DATOS!$C$2:$C$497,[1]DATOS!$B$2:$B$497)</f>
        <v>WILMER PARRA</v>
      </c>
      <c r="C572" s="20">
        <v>15052813</v>
      </c>
      <c r="D572" s="17" t="str">
        <f>LOOKUP(C572,[1]DATOS!$C$2:$C$497,[1]DATOS!$D$2:$D$497)</f>
        <v>DA761238</v>
      </c>
      <c r="E572" s="17" t="str">
        <f>LOOKUP(D572,[1]DATOS!$A$502:$A$884,[1]DATOS!$B$502:$B$884)</f>
        <v>600 LT</v>
      </c>
      <c r="F572" s="28">
        <v>411.43299999999999</v>
      </c>
      <c r="G572" s="28"/>
      <c r="H572" s="30">
        <v>45491</v>
      </c>
      <c r="I572" s="17" t="str">
        <f>LOOKUP(C572,[1]DATOS!$C$2:$C$497,[1]DATOS!$F$2:$F$497)</f>
        <v>OCCIDENTE</v>
      </c>
      <c r="J572" s="17" t="str">
        <f>LOOKUP(C572,[1]DATOS!$C$2:$C$497,[1]DATOS!$G$2:$G$497)</f>
        <v>MARACAIBO</v>
      </c>
      <c r="K572" s="27" t="s">
        <v>43</v>
      </c>
    </row>
    <row r="573" spans="1:11" s="25" customFormat="1" ht="32.450000000000003" customHeight="1">
      <c r="A573" s="18">
        <v>55</v>
      </c>
      <c r="B573" s="17" t="str">
        <f>LOOKUP(C573,[1]DATOS!$C$2:$C$497,[1]DATOS!$B$2:$B$497)</f>
        <v xml:space="preserve">  ALEXIS HERNANDEZ</v>
      </c>
      <c r="C573" s="20">
        <v>15566526</v>
      </c>
      <c r="D573" s="17" t="str">
        <f>LOOKUP(C573,[1]DATOS!$C$2:$C$497,[1]DATOS!$D$2:$D$497)</f>
        <v>DA753698</v>
      </c>
      <c r="E573" s="17" t="str">
        <f>LOOKUP(D573,[1]DATOS!$A$502:$A$884,[1]DATOS!$B$502:$B$884)</f>
        <v>600 LT</v>
      </c>
      <c r="F573" s="28">
        <v>200.77199999999999</v>
      </c>
      <c r="G573" s="28"/>
      <c r="H573" s="30">
        <v>45491</v>
      </c>
      <c r="I573" s="17" t="str">
        <f>LOOKUP(C573,[1]DATOS!$C$2:$C$497,[1]DATOS!$F$2:$F$497)</f>
        <v>ANDES</v>
      </c>
      <c r="J573" s="17" t="str">
        <f>LOOKUP(C573,[1]DATOS!$C$2:$C$497,[1]DATOS!$G$2:$G$497)</f>
        <v>SAN CRISTOBAL</v>
      </c>
      <c r="K573" s="27" t="s">
        <v>43</v>
      </c>
    </row>
    <row r="574" spans="1:11" s="25" customFormat="1" ht="32.450000000000003" customHeight="1">
      <c r="A574" s="18">
        <v>56</v>
      </c>
      <c r="B574" s="17" t="str">
        <f>LOOKUP(C574,[1]DATOS!$C$2:$C$497,[1]DATOS!$B$2:$B$497)</f>
        <v>JORGE LABARCA</v>
      </c>
      <c r="C574" s="20">
        <v>13243960</v>
      </c>
      <c r="D574" s="17" t="str">
        <f>LOOKUP(C574,[1]DATOS!$C$2:$C$497,[1]DATOS!$D$2:$D$497)</f>
        <v>PT501957</v>
      </c>
      <c r="E574" s="17" t="str">
        <f>LOOKUP(D574,[1]DATOS!$A$502:$A$884,[1]DATOS!$B$502:$B$884)</f>
        <v>S/I</v>
      </c>
      <c r="F574" s="28">
        <v>393.68400000000003</v>
      </c>
      <c r="G574" s="28"/>
      <c r="H574" s="30">
        <v>45491</v>
      </c>
      <c r="I574" s="17" t="str">
        <f>LOOKUP(C574,[1]DATOS!$C$2:$C$497,[1]DATOS!$F$2:$F$497)</f>
        <v>OCCIDENTE</v>
      </c>
      <c r="J574" s="17" t="str">
        <f>LOOKUP(C574,[1]DATOS!$C$2:$C$497,[1]DATOS!$G$2:$G$497)</f>
        <v>MARACAIBO</v>
      </c>
      <c r="K574" s="27" t="s">
        <v>39</v>
      </c>
    </row>
    <row r="575" spans="1:11" s="25" customFormat="1" ht="32.450000000000003" customHeight="1">
      <c r="A575" s="18">
        <v>57</v>
      </c>
      <c r="B575" s="17" t="str">
        <f>LOOKUP(C575,[1]DATOS!$C$2:$C$497,[1]DATOS!$B$2:$B$497)</f>
        <v>ROBERTO CHACON</v>
      </c>
      <c r="C575" s="20">
        <v>9348810</v>
      </c>
      <c r="D575" s="17" t="str">
        <f>LOOKUP(C575,[1]DATOS!$C$2:$C$497,[1]DATOS!$D$2:$D$497)</f>
        <v>DA724416</v>
      </c>
      <c r="E575" s="17" t="str">
        <f>LOOKUP(D575,[1]DATOS!$A$502:$A$884,[1]DATOS!$B$502:$B$884)</f>
        <v>600 LT</v>
      </c>
      <c r="F575" s="28">
        <v>181.32</v>
      </c>
      <c r="G575" s="28"/>
      <c r="H575" s="30">
        <v>45491</v>
      </c>
      <c r="I575" s="17" t="str">
        <f>LOOKUP(C575,[1]DATOS!$C$2:$C$497,[1]DATOS!$F$2:$F$497)</f>
        <v>ANDES</v>
      </c>
      <c r="J575" s="17" t="str">
        <f>LOOKUP(C575,[1]DATOS!$C$2:$C$497,[1]DATOS!$G$2:$G$497)</f>
        <v>SAN CRISTOBAL</v>
      </c>
      <c r="K575" s="27" t="s">
        <v>60</v>
      </c>
    </row>
    <row r="576" spans="1:11" s="25" customFormat="1" ht="32.450000000000003" customHeight="1">
      <c r="A576" s="18">
        <v>58</v>
      </c>
      <c r="B576" s="17" t="str">
        <f>LOOKUP(C576,[1]DATOS!$C$2:$C$497,[1]DATOS!$B$2:$B$497)</f>
        <v>LUIS ROSALES</v>
      </c>
      <c r="C576" s="20">
        <v>8109749</v>
      </c>
      <c r="D576" s="17" t="str">
        <f>LOOKUP(C576,[1]DATOS!$C$2:$C$497,[1]DATOS!$D$2:$D$497)</f>
        <v>DA754121</v>
      </c>
      <c r="E576" s="17" t="str">
        <f>LOOKUP(D576,[1]DATOS!$A$502:$A$884,[1]DATOS!$B$502:$B$884)</f>
        <v>600 LT</v>
      </c>
      <c r="F576" s="27">
        <v>149.5</v>
      </c>
      <c r="G576" s="27"/>
      <c r="H576" s="30">
        <v>45491</v>
      </c>
      <c r="I576" s="17" t="str">
        <f>LOOKUP(C576,[1]DATOS!$C$2:$C$497,[1]DATOS!$F$2:$F$497)</f>
        <v>ANDES</v>
      </c>
      <c r="J576" s="17" t="str">
        <f>LOOKUP(C576,[1]DATOS!$C$2:$C$497,[1]DATOS!$G$2:$G$497)</f>
        <v>LA FRIA</v>
      </c>
      <c r="K576" s="31" t="s">
        <v>60</v>
      </c>
    </row>
    <row r="577" spans="1:11" s="25" customFormat="1" ht="32.450000000000003" customHeight="1">
      <c r="A577" s="18">
        <v>59</v>
      </c>
      <c r="B577" s="17" t="str">
        <f>LOOKUP(C577,[1]DATOS!$C$2:$C$497,[1]DATOS!$B$2:$B$497)</f>
        <v>RENNY JOSE RAMIREZ</v>
      </c>
      <c r="C577" s="20">
        <v>8501579</v>
      </c>
      <c r="D577" s="17" t="str">
        <f>LOOKUP(C577,[1]DATOS!$C$2:$C$497,[1]DATOS!$D$2:$D$497)</f>
        <v>A30EB6P</v>
      </c>
      <c r="E577" s="17" t="str">
        <f>LOOKUP(D577,[1]DATOS!$A$502:$A$884,[1]DATOS!$B$502:$B$884)</f>
        <v>S/I</v>
      </c>
      <c r="F577" s="27">
        <v>85.272000000000006</v>
      </c>
      <c r="G577" s="27"/>
      <c r="H577" s="30">
        <v>45492</v>
      </c>
      <c r="I577" s="17" t="str">
        <f>LOOKUP(C577,[1]DATOS!$C$2:$C$497,[1]DATOS!$F$2:$F$497)</f>
        <v>OCCIDENTE</v>
      </c>
      <c r="J577" s="17" t="str">
        <f>LOOKUP(C577,[1]DATOS!$C$2:$C$497,[1]DATOS!$G$2:$G$497)</f>
        <v>DSI</v>
      </c>
      <c r="K577" s="31" t="s">
        <v>52</v>
      </c>
    </row>
    <row r="578" spans="1:11" s="25" customFormat="1" ht="32.450000000000003" customHeight="1">
      <c r="A578" s="18">
        <v>60</v>
      </c>
      <c r="B578" s="17" t="str">
        <f>LOOKUP(C578,[1]DATOS!$C$2:$C$497,[1]DATOS!$B$2:$B$497)</f>
        <v>ALEXANDER BRAVO</v>
      </c>
      <c r="C578" s="20">
        <v>15465473</v>
      </c>
      <c r="D578" s="17" t="str">
        <f>LOOKUP(C578,[1]DATOS!$C$2:$C$497,[1]DATOS!$D$2:$D$497)</f>
        <v>PT501877</v>
      </c>
      <c r="E578" s="17" t="str">
        <f>LOOKUP(D578,[1]DATOS!$A$502:$A$884,[1]DATOS!$B$502:$B$884)</f>
        <v>S/I</v>
      </c>
      <c r="F578" s="27">
        <v>400.74099999999999</v>
      </c>
      <c r="G578" s="27"/>
      <c r="H578" s="30">
        <v>45492</v>
      </c>
      <c r="I578" s="17" t="str">
        <f>LOOKUP(C578,[1]DATOS!$C$2:$C$497,[1]DATOS!$F$2:$F$497)</f>
        <v>OCCIDENTE</v>
      </c>
      <c r="J578" s="17" t="str">
        <f>LOOKUP(C578,[1]DATOS!$C$2:$C$497,[1]DATOS!$G$2:$G$497)</f>
        <v>MARACAIBO</v>
      </c>
      <c r="K578" s="31" t="s">
        <v>39</v>
      </c>
    </row>
    <row r="579" spans="1:11" s="25" customFormat="1" ht="32.450000000000003" customHeight="1">
      <c r="A579" s="18">
        <v>61</v>
      </c>
      <c r="B579" s="17" t="str">
        <f>LOOKUP(C579,[1]DATOS!$C$2:$C$497,[1]DATOS!$B$2:$B$497)</f>
        <v>EDUARDO MORALES</v>
      </c>
      <c r="C579" s="20">
        <v>14360485</v>
      </c>
      <c r="D579" s="17" t="str">
        <f>LOOKUP(C579,[1]DATOS!$C$2:$C$497,[1]DATOS!$D$2:$D$497)</f>
        <v>A56ED8G</v>
      </c>
      <c r="E579" s="17" t="str">
        <f>LOOKUP(D579,[1]DATOS!$A$502:$A$884,[1]DATOS!$B$502:$B$884)</f>
        <v>S/I</v>
      </c>
      <c r="F579" s="27">
        <v>35.945999999999998</v>
      </c>
      <c r="G579" s="27"/>
      <c r="H579" s="30">
        <v>45492</v>
      </c>
      <c r="I579" s="17" t="str">
        <f>LOOKUP(C579,[1]DATOS!$C$2:$C$497,[1]DATOS!$F$2:$F$497)</f>
        <v>OCCIDENTE</v>
      </c>
      <c r="J579" s="17" t="str">
        <f>LOOKUP(C579,[1]DATOS!$C$2:$C$497,[1]DATOS!$G$2:$G$497)</f>
        <v>MINISTRO</v>
      </c>
      <c r="K579" s="31" t="s">
        <v>122</v>
      </c>
    </row>
    <row r="580" spans="1:11" s="25" customFormat="1" ht="32.450000000000003" customHeight="1">
      <c r="A580" s="18">
        <v>62</v>
      </c>
      <c r="B580" s="17" t="str">
        <f>LOOKUP(C580,[1]DATOS!$C$2:$C$497,[1]DATOS!$B$2:$B$497)</f>
        <v>PABLO ZAMBRANO</v>
      </c>
      <c r="C580" s="20">
        <v>10165773</v>
      </c>
      <c r="D580" s="17" t="str">
        <f>LOOKUP(C580,[1]DATOS!$C$2:$C$497,[1]DATOS!$D$2:$D$497)</f>
        <v>A23DT1V</v>
      </c>
      <c r="E580" s="17" t="str">
        <f>LOOKUP(D580,[1]DATOS!$A$502:$A$884,[1]DATOS!$B$502:$B$884)</f>
        <v>S/I</v>
      </c>
      <c r="F580" s="27">
        <v>200.79</v>
      </c>
      <c r="G580" s="27"/>
      <c r="H580" s="30">
        <v>45492</v>
      </c>
      <c r="I580" s="17" t="str">
        <f>LOOKUP(C580,[1]DATOS!$C$2:$C$497,[1]DATOS!$F$2:$F$497)</f>
        <v>ANDES</v>
      </c>
      <c r="J580" s="17" t="str">
        <f>LOOKUP(C580,[1]DATOS!$C$2:$C$497,[1]DATOS!$G$2:$G$497)</f>
        <v>SAN CRISTOBAL</v>
      </c>
      <c r="K580" s="31" t="s">
        <v>42</v>
      </c>
    </row>
    <row r="581" spans="1:11" s="25" customFormat="1" ht="32.450000000000003" customHeight="1">
      <c r="A581" s="18">
        <v>63</v>
      </c>
      <c r="B581" s="17" t="str">
        <f>LOOKUP(C581,[1]DATOS!$C$2:$C$497,[1]DATOS!$B$2:$B$497)</f>
        <v xml:space="preserve">  DIONEL MARTINEZ</v>
      </c>
      <c r="C581" s="20">
        <v>11661524</v>
      </c>
      <c r="D581" s="17" t="str">
        <f>LOOKUP(C581,[1]DATOS!$C$2:$C$497,[1]DATOS!$D$2:$D$497)</f>
        <v>DA761244</v>
      </c>
      <c r="E581" s="17" t="str">
        <f>LOOKUP(D581,[1]DATOS!$A$502:$A$884,[1]DATOS!$B$502:$B$884)</f>
        <v>600 LT</v>
      </c>
      <c r="F581" s="27">
        <v>448.60300000000001</v>
      </c>
      <c r="G581" s="27"/>
      <c r="H581" s="30">
        <v>45492</v>
      </c>
      <c r="I581" s="17" t="str">
        <f>LOOKUP(C581,[1]DATOS!$C$2:$C$497,[1]DATOS!$F$2:$F$497)</f>
        <v>OCCIDENTE</v>
      </c>
      <c r="J581" s="17" t="str">
        <f>LOOKUP(C581,[1]DATOS!$C$2:$C$497,[1]DATOS!$G$2:$G$497)</f>
        <v>MARACAIBO</v>
      </c>
      <c r="K581" s="31" t="s">
        <v>43</v>
      </c>
    </row>
    <row r="582" spans="1:11" s="25" customFormat="1" ht="32.450000000000003" customHeight="1">
      <c r="A582" s="18">
        <v>64</v>
      </c>
      <c r="B582" s="17" t="str">
        <f>LOOKUP(C582,[1]DATOS!$C$2:$C$497,[1]DATOS!$B$2:$B$497)</f>
        <v>NASARIO VICENT</v>
      </c>
      <c r="C582" s="20">
        <v>10213079</v>
      </c>
      <c r="D582" s="17" t="s">
        <v>103</v>
      </c>
      <c r="E582" s="17" t="str">
        <f>LOOKUP(D582,[1]DATOS!$A$502:$A$884,[1]DATOS!$B$502:$B$884)</f>
        <v>S/I</v>
      </c>
      <c r="F582" s="27">
        <v>100.087</v>
      </c>
      <c r="G582" s="27"/>
      <c r="H582" s="30">
        <v>45492</v>
      </c>
      <c r="I582" s="17" t="str">
        <f>LOOKUP(C582,[1]DATOS!$C$2:$C$497,[1]DATOS!$F$2:$F$497)</f>
        <v>ANDES</v>
      </c>
      <c r="J582" s="17" t="str">
        <f>LOOKUP(C582,[1]DATOS!$C$2:$C$497,[1]DATOS!$G$2:$G$497)</f>
        <v>SAN LORENZO</v>
      </c>
      <c r="K582" s="31" t="s">
        <v>104</v>
      </c>
    </row>
    <row r="583" spans="1:11" s="25" customFormat="1" ht="32.450000000000003" customHeight="1">
      <c r="A583" s="18">
        <v>65</v>
      </c>
      <c r="B583" s="17" t="str">
        <f>LOOKUP(C583,[1]DATOS!$C$2:$C$497,[1]DATOS!$B$2:$B$497)</f>
        <v>JOSE URDANETA</v>
      </c>
      <c r="C583" s="20">
        <v>15800842</v>
      </c>
      <c r="D583" s="17" t="str">
        <f>LOOKUP(C583,[1]DATOS!$C$2:$C$497,[1]DATOS!$D$2:$D$497)</f>
        <v>A40EE9G</v>
      </c>
      <c r="E583" s="17" t="str">
        <f>LOOKUP(D583,[1]DATOS!$A$502:$A$884,[1]DATOS!$B$502:$B$884)</f>
        <v>S/I</v>
      </c>
      <c r="F583" s="27">
        <v>300.00700000000001</v>
      </c>
      <c r="G583" s="27"/>
      <c r="H583" s="30">
        <v>45492</v>
      </c>
      <c r="I583" s="17" t="str">
        <f>LOOKUP(C583,[1]DATOS!$C$2:$C$497,[1]DATOS!$F$2:$F$497)</f>
        <v>OCCIDENTE</v>
      </c>
      <c r="J583" s="17" t="str">
        <f>LOOKUP(C583,[1]DATOS!$C$2:$C$497,[1]DATOS!$G$2:$G$497)</f>
        <v>VALERA</v>
      </c>
      <c r="K583" s="31" t="s">
        <v>46</v>
      </c>
    </row>
    <row r="584" spans="1:11" s="25" customFormat="1" ht="32.450000000000003" customHeight="1">
      <c r="A584" s="18">
        <v>66</v>
      </c>
      <c r="B584" s="17" t="str">
        <f>LOOKUP(C584,[1]DATOS!$C$2:$C$497,[1]DATOS!$B$2:$B$497)</f>
        <v>LUIS PIRELA</v>
      </c>
      <c r="C584" s="20">
        <v>16847503</v>
      </c>
      <c r="D584" s="17" t="s">
        <v>78</v>
      </c>
      <c r="E584" s="17" t="str">
        <f>LOOKUP(D584,[1]DATOS!$A$502:$A$884,[1]DATOS!$B$502:$B$884)</f>
        <v>600 LT</v>
      </c>
      <c r="F584" s="27">
        <v>250.101</v>
      </c>
      <c r="G584" s="27"/>
      <c r="H584" s="30">
        <v>45492</v>
      </c>
      <c r="I584" s="17" t="str">
        <f>LOOKUP(C584,[1]DATOS!$C$2:$C$497,[1]DATOS!$F$2:$F$497)</f>
        <v>OCCIDENTE</v>
      </c>
      <c r="J584" s="17" t="str">
        <f>LOOKUP(C584,[1]DATOS!$C$2:$C$497,[1]DATOS!$G$2:$G$497)</f>
        <v>MARACAIBO</v>
      </c>
      <c r="K584" s="31" t="s">
        <v>44</v>
      </c>
    </row>
    <row r="585" spans="1:11" s="25" customFormat="1" ht="32.450000000000003" customHeight="1">
      <c r="A585" s="18">
        <v>67</v>
      </c>
      <c r="B585" s="17" t="str">
        <f>LOOKUP(C585,[1]DATOS!$C$2:$C$497,[1]DATOS!$B$2:$B$497)</f>
        <v>ALICIO SOTURNO</v>
      </c>
      <c r="C585" s="20">
        <v>10444646</v>
      </c>
      <c r="D585" s="17" t="str">
        <f>LOOKUP(C585,[1]DATOS!$C$2:$C$497,[1]DATOS!$D$2:$D$497)</f>
        <v>DA761834</v>
      </c>
      <c r="E585" s="17" t="str">
        <f>LOOKUP(D585,[1]DATOS!$A$502:$A$884,[1]DATOS!$B$502:$B$884)</f>
        <v>600 LT</v>
      </c>
      <c r="F585" s="27">
        <v>400.11599999999999</v>
      </c>
      <c r="G585" s="27"/>
      <c r="H585" s="30">
        <v>45492</v>
      </c>
      <c r="I585" s="17" t="str">
        <f>LOOKUP(C585,[1]DATOS!$C$2:$C$497,[1]DATOS!$F$2:$F$497)</f>
        <v>OCCIDENTE</v>
      </c>
      <c r="J585" s="17" t="str">
        <f>LOOKUP(C585,[1]DATOS!$C$2:$C$497,[1]DATOS!$G$2:$G$497)</f>
        <v>MARACAIBO</v>
      </c>
      <c r="K585" s="31" t="s">
        <v>39</v>
      </c>
    </row>
    <row r="586" spans="1:11" s="25" customFormat="1" ht="32.450000000000003" customHeight="1">
      <c r="A586" s="18">
        <v>68</v>
      </c>
      <c r="B586" s="17" t="str">
        <f>LOOKUP(C586,[1]DATOS!$C$2:$C$497,[1]DATOS!$B$2:$B$497)</f>
        <v>MARCOS BAES</v>
      </c>
      <c r="C586" s="20">
        <v>11718542</v>
      </c>
      <c r="D586" s="17" t="str">
        <f>LOOKUP(C586,[1]DATOS!$C$2:$C$497,[1]DATOS!$D$2:$D$497)</f>
        <v>DA761290</v>
      </c>
      <c r="E586" s="17" t="str">
        <f>LOOKUP(D586,[1]DATOS!$A$502:$A$884,[1]DATOS!$B$502:$B$884)</f>
        <v>600 LT</v>
      </c>
      <c r="F586" s="27">
        <v>200.16200000000001</v>
      </c>
      <c r="G586" s="27"/>
      <c r="H586" s="30">
        <v>45492</v>
      </c>
      <c r="I586" s="17" t="str">
        <f>LOOKUP(C586,[1]DATOS!$C$2:$C$497,[1]DATOS!$F$2:$F$497)</f>
        <v>OCCIDENTE</v>
      </c>
      <c r="J586" s="17" t="str">
        <f>LOOKUP(C586,[1]DATOS!$C$2:$C$497,[1]DATOS!$G$2:$G$497)</f>
        <v>MARACAIBO</v>
      </c>
      <c r="K586" s="31" t="s">
        <v>36</v>
      </c>
    </row>
    <row r="587" spans="1:11" s="25" customFormat="1" ht="32.450000000000003" customHeight="1">
      <c r="A587" s="18">
        <v>69</v>
      </c>
      <c r="B587" s="17" t="str">
        <f>LOOKUP(C587,[1]DATOS!$C$2:$C$497,[1]DATOS!$B$2:$B$497)</f>
        <v>RICHARD DUQUE</v>
      </c>
      <c r="C587" s="20">
        <v>12619916</v>
      </c>
      <c r="D587" s="17" t="str">
        <f>LOOKUP(C587,[1]DATOS!$C$2:$C$497,[1]DATOS!$D$2:$D$497)</f>
        <v>A75EE6G</v>
      </c>
      <c r="E587" s="17" t="str">
        <f>LOOKUP(D587,[1]DATOS!$A$502:$A$884,[1]DATOS!$B$502:$B$884)</f>
        <v>S/I</v>
      </c>
      <c r="F587" s="27">
        <v>400.69499999999999</v>
      </c>
      <c r="G587" s="27"/>
      <c r="H587" s="30">
        <v>45492</v>
      </c>
      <c r="I587" s="17" t="str">
        <f>LOOKUP(C587,[1]DATOS!$C$2:$C$497,[1]DATOS!$F$2:$F$497)</f>
        <v>OCCIDENTE</v>
      </c>
      <c r="J587" s="17" t="str">
        <f>LOOKUP(C587,[1]DATOS!$C$2:$C$497,[1]DATOS!$G$2:$G$497)</f>
        <v>MARACAIBO</v>
      </c>
      <c r="K587" s="31" t="s">
        <v>39</v>
      </c>
    </row>
    <row r="588" spans="1:11" s="25" customFormat="1" ht="32.450000000000003" customHeight="1">
      <c r="A588" s="18">
        <v>70</v>
      </c>
      <c r="B588" s="17" t="str">
        <f>LOOKUP(C588,[1]DATOS!$C$2:$C$497,[1]DATOS!$B$2:$B$497)</f>
        <v>EDIS SANCHEZ</v>
      </c>
      <c r="C588" s="20">
        <v>11472346</v>
      </c>
      <c r="D588" s="17" t="str">
        <f>LOOKUP(C588,[1]DATOS!$C$2:$C$497,[1]DATOS!$D$2:$D$497)</f>
        <v>A47EB5P</v>
      </c>
      <c r="E588" s="17" t="str">
        <f>LOOKUP(D588,[1]DATOS!$A$502:$A$884,[1]DATOS!$B$502:$B$884)</f>
        <v>S/I</v>
      </c>
      <c r="F588" s="27">
        <v>400.62400000000002</v>
      </c>
      <c r="G588" s="27"/>
      <c r="H588" s="30">
        <v>45492</v>
      </c>
      <c r="I588" s="17" t="str">
        <f>LOOKUP(C588,[1]DATOS!$C$2:$C$497,[1]DATOS!$F$2:$F$497)</f>
        <v>OCCIDENTE</v>
      </c>
      <c r="J588" s="17" t="str">
        <f>LOOKUP(C588,[1]DATOS!$C$2:$C$497,[1]DATOS!$G$2:$G$497)</f>
        <v>MARACAIBO</v>
      </c>
      <c r="K588" s="31" t="s">
        <v>39</v>
      </c>
    </row>
    <row r="589" spans="1:11" s="25" customFormat="1" ht="32.450000000000003" customHeight="1">
      <c r="A589" s="18">
        <v>71</v>
      </c>
      <c r="B589" s="17" t="str">
        <f>LOOKUP(C589,[1]DATOS!$C$2:$C$497,[1]DATOS!$B$2:$B$497)</f>
        <v>ANTONIO MONTILLA</v>
      </c>
      <c r="C589" s="20">
        <v>7732425</v>
      </c>
      <c r="D589" s="17" t="str">
        <f>LOOKUP(C589,[1]DATOS!$C$2:$C$497,[1]DATOS!$D$2:$D$497)</f>
        <v>DA761724</v>
      </c>
      <c r="E589" s="17" t="str">
        <f>LOOKUP(D589,[1]DATOS!$A$502:$A$884,[1]DATOS!$B$502:$B$884)</f>
        <v>600 LT</v>
      </c>
      <c r="F589" s="27">
        <v>435.06700000000001</v>
      </c>
      <c r="G589" s="27"/>
      <c r="H589" s="30">
        <v>45492</v>
      </c>
      <c r="I589" s="17" t="str">
        <f>LOOKUP(C589,[1]DATOS!$C$2:$C$497,[1]DATOS!$F$2:$F$497)</f>
        <v>OCCIDENTE</v>
      </c>
      <c r="J589" s="17" t="str">
        <f>LOOKUP(C589,[1]DATOS!$C$2:$C$497,[1]DATOS!$G$2:$G$497)</f>
        <v>MARACAIBO</v>
      </c>
      <c r="K589" s="31" t="s">
        <v>39</v>
      </c>
    </row>
    <row r="590" spans="1:11" s="25" customFormat="1" ht="32.450000000000003" customHeight="1">
      <c r="A590" s="18">
        <v>72</v>
      </c>
      <c r="B590" s="17" t="str">
        <f>LOOKUP(C590,[1]DATOS!$C$2:$C$497,[1]DATOS!$B$2:$B$497)</f>
        <v>GABRIEL FERNANDEZ</v>
      </c>
      <c r="C590" s="20">
        <v>10916747</v>
      </c>
      <c r="D590" s="17" t="str">
        <f>LOOKUP(C590,[1]DATOS!$C$2:$C$497,[1]DATOS!$D$2:$D$497)</f>
        <v>A75EE8G</v>
      </c>
      <c r="E590" s="17" t="str">
        <f>LOOKUP(D590,[1]DATOS!$A$502:$A$884,[1]DATOS!$B$502:$B$884)</f>
        <v>S/I</v>
      </c>
      <c r="F590" s="27">
        <v>300.11599999999999</v>
      </c>
      <c r="G590" s="27"/>
      <c r="H590" s="30">
        <v>45492</v>
      </c>
      <c r="I590" s="17" t="str">
        <f>LOOKUP(C590,[1]DATOS!$C$2:$C$497,[1]DATOS!$F$2:$F$497)</f>
        <v>OCCIDENTE</v>
      </c>
      <c r="J590" s="17" t="str">
        <f>LOOKUP(C590,[1]DATOS!$C$2:$C$497,[1]DATOS!$G$2:$G$497)</f>
        <v>MARACAIBO</v>
      </c>
      <c r="K590" s="31" t="s">
        <v>41</v>
      </c>
    </row>
    <row r="591" spans="1:11" s="25" customFormat="1" ht="32.450000000000003" customHeight="1">
      <c r="A591" s="18">
        <v>73</v>
      </c>
      <c r="B591" s="17" t="str">
        <f>LOOKUP(C591,[1]DATOS!$C$2:$C$497,[1]DATOS!$B$2:$B$497)</f>
        <v>LUIS CARDOZO</v>
      </c>
      <c r="C591" s="20">
        <v>14306612</v>
      </c>
      <c r="D591" s="17" t="str">
        <f>LOOKUP(C591,[1]DATOS!$C$2:$C$497,[1]DATOS!$D$2:$D$497)</f>
        <v>A47EB7P</v>
      </c>
      <c r="E591" s="17" t="str">
        <f>LOOKUP(D591,[1]DATOS!$A$502:$A$884,[1]DATOS!$B$502:$B$884)</f>
        <v>S/I</v>
      </c>
      <c r="F591" s="27">
        <v>416.06599999999997</v>
      </c>
      <c r="G591" s="27"/>
      <c r="H591" s="30">
        <v>45492</v>
      </c>
      <c r="I591" s="17" t="str">
        <f>LOOKUP(C591,[1]DATOS!$C$2:$C$497,[1]DATOS!$F$2:$F$497)</f>
        <v>OCCIDENTE</v>
      </c>
      <c r="J591" s="17" t="str">
        <f>LOOKUP(C591,[1]DATOS!$C$2:$C$497,[1]DATOS!$G$2:$G$497)</f>
        <v>MARACAIBO</v>
      </c>
      <c r="K591" s="31" t="s">
        <v>123</v>
      </c>
    </row>
    <row r="592" spans="1:11" s="25" customFormat="1" ht="32.450000000000003" customHeight="1">
      <c r="A592" s="18">
        <v>74</v>
      </c>
      <c r="B592" s="17" t="str">
        <f>LOOKUP(C592,[1]DATOS!$C$2:$C$497,[1]DATOS!$B$2:$B$497)</f>
        <v>WILMER CHAVEZ</v>
      </c>
      <c r="C592" s="20">
        <v>9346153</v>
      </c>
      <c r="D592" s="17" t="s">
        <v>94</v>
      </c>
      <c r="E592" s="17" t="str">
        <f>LOOKUP(D592,[1]DATOS!$A$502:$A$884,[1]DATOS!$B$502:$B$884)</f>
        <v>S/I</v>
      </c>
      <c r="F592" s="27">
        <v>200.08199999999999</v>
      </c>
      <c r="G592" s="27"/>
      <c r="H592" s="30">
        <v>45492</v>
      </c>
      <c r="I592" s="17" t="str">
        <f>LOOKUP(C592,[1]DATOS!$C$2:$C$497,[1]DATOS!$F$2:$F$497)</f>
        <v>ANDES</v>
      </c>
      <c r="J592" s="17" t="str">
        <f>LOOKUP(C592,[1]DATOS!$C$2:$C$497,[1]DATOS!$G$2:$G$497)</f>
        <v>SAN CRISTOBAL</v>
      </c>
      <c r="K592" s="31" t="s">
        <v>42</v>
      </c>
    </row>
    <row r="593" spans="1:11" s="25" customFormat="1" ht="32.450000000000003" customHeight="1">
      <c r="A593" s="18">
        <v>75</v>
      </c>
      <c r="B593" s="17" t="str">
        <f>LOOKUP(C593,[1]DATOS!$C$2:$C$497,[1]DATOS!$B$2:$B$497)</f>
        <v>CARLOS BAPTISTA</v>
      </c>
      <c r="C593" s="20">
        <v>11609937</v>
      </c>
      <c r="D593" s="17" t="str">
        <f>LOOKUP(C593,[1]DATOS!$C$2:$C$497,[1]DATOS!$D$2:$D$497)</f>
        <v>DA761824</v>
      </c>
      <c r="E593" s="17" t="str">
        <f>LOOKUP(D593,[1]DATOS!$A$502:$A$884,[1]DATOS!$B$502:$B$884)</f>
        <v>600 LT</v>
      </c>
      <c r="F593" s="28">
        <v>200.02199999999999</v>
      </c>
      <c r="G593" s="28"/>
      <c r="H593" s="30">
        <v>45492</v>
      </c>
      <c r="I593" s="17" t="str">
        <f>LOOKUP(C593,[1]DATOS!$C$2:$C$497,[1]DATOS!$F$2:$F$497)</f>
        <v>OCCIDENTE</v>
      </c>
      <c r="J593" s="17" t="str">
        <f>LOOKUP(C593,[1]DATOS!$C$2:$C$497,[1]DATOS!$G$2:$G$497)</f>
        <v>MARACAIBO</v>
      </c>
      <c r="K593" s="31" t="s">
        <v>66</v>
      </c>
    </row>
    <row r="594" spans="1:11" s="25" customFormat="1" ht="32.450000000000003" customHeight="1">
      <c r="A594" s="18">
        <v>76</v>
      </c>
      <c r="B594" s="17" t="str">
        <f>LOOKUP(C594,[1]DATOS!$C$2:$C$497,[1]DATOS!$B$2:$B$497)</f>
        <v>JOSE VICENTE PINEDA</v>
      </c>
      <c r="C594" s="20">
        <v>9185347</v>
      </c>
      <c r="D594" s="17" t="str">
        <f>LOOKUP(C594,[1]DATOS!$C$2:$C$497,[1]DATOS!$D$2:$D$497)</f>
        <v>A29DT9V</v>
      </c>
      <c r="E594" s="17" t="str">
        <f>LOOKUP(D594,[1]DATOS!$A$502:$A$884,[1]DATOS!$B$502:$B$884)</f>
        <v>S/I</v>
      </c>
      <c r="F594" s="27">
        <v>200.93299999999999</v>
      </c>
      <c r="G594" s="27"/>
      <c r="H594" s="30">
        <v>45492</v>
      </c>
      <c r="I594" s="17" t="str">
        <f>LOOKUP(C594,[1]DATOS!$C$2:$C$497,[1]DATOS!$F$2:$F$497)</f>
        <v>ANDES</v>
      </c>
      <c r="J594" s="17" t="str">
        <f>LOOKUP(C594,[1]DATOS!$C$2:$C$497,[1]DATOS!$G$2:$G$497)</f>
        <v>LA FRIA</v>
      </c>
      <c r="K594" s="27" t="s">
        <v>42</v>
      </c>
    </row>
    <row r="595" spans="1:11" s="25" customFormat="1" ht="32.450000000000003" customHeight="1">
      <c r="A595" s="18">
        <v>77</v>
      </c>
      <c r="B595" s="17" t="str">
        <f>LOOKUP(C595,[1]DATOS!$C$2:$C$497,[1]DATOS!$B$2:$B$497)</f>
        <v>KEVEEM ANAYA</v>
      </c>
      <c r="C595" s="20">
        <v>19936109</v>
      </c>
      <c r="D595" s="17" t="str">
        <f>LOOKUP(C595,[1]DATOS!$C$2:$C$497,[1]DATOS!$D$2:$D$497)</f>
        <v>DA761676</v>
      </c>
      <c r="E595" s="17" t="str">
        <f>LOOKUP(D595,[1]DATOS!$A$502:$A$884,[1]DATOS!$B$502:$B$884)</f>
        <v>600 LT</v>
      </c>
      <c r="F595" s="27">
        <v>381.07799999999997</v>
      </c>
      <c r="G595" s="27"/>
      <c r="H595" s="30">
        <v>45492</v>
      </c>
      <c r="I595" s="17" t="str">
        <f>LOOKUP(C595,[1]DATOS!$C$2:$C$497,[1]DATOS!$F$2:$F$497)</f>
        <v>OCCIDENTE</v>
      </c>
      <c r="J595" s="17" t="str">
        <f>LOOKUP(C595,[1]DATOS!$C$2:$C$497,[1]DATOS!$G$2:$G$497)</f>
        <v>MARACAIBO</v>
      </c>
      <c r="K595" s="27" t="s">
        <v>45</v>
      </c>
    </row>
    <row r="596" spans="1:11" s="25" customFormat="1" ht="32.450000000000003" customHeight="1">
      <c r="A596" s="18">
        <v>78</v>
      </c>
      <c r="B596" s="17" t="str">
        <f>LOOKUP(C596,[1]DATOS!$C$2:$C$497,[1]DATOS!$B$2:$B$497)</f>
        <v>EDIXON OCANDO</v>
      </c>
      <c r="C596" s="20">
        <v>11066473</v>
      </c>
      <c r="D596" s="17" t="str">
        <f>LOOKUP(C596,[1]DATOS!$C$2:$C$497,[1]DATOS!$D$2:$D$497)</f>
        <v>A49EB1P</v>
      </c>
      <c r="E596" s="17" t="str">
        <f>LOOKUP(D596,[1]DATOS!$A$502:$A$884,[1]DATOS!$B$502:$B$884)</f>
        <v>S/I</v>
      </c>
      <c r="F596" s="27">
        <v>309.88499999999999</v>
      </c>
      <c r="G596" s="27"/>
      <c r="H596" s="30">
        <v>45492</v>
      </c>
      <c r="I596" s="17" t="str">
        <f>LOOKUP(C596,[1]DATOS!$C$2:$C$497,[1]DATOS!$F$2:$F$497)</f>
        <v>OCCIDENTE</v>
      </c>
      <c r="J596" s="17" t="str">
        <f>LOOKUP(C596,[1]DATOS!$C$2:$C$497,[1]DATOS!$G$2:$G$497)</f>
        <v>MARACAIBO</v>
      </c>
      <c r="K596" s="31" t="s">
        <v>59</v>
      </c>
    </row>
    <row r="597" spans="1:11" s="25" customFormat="1" ht="32.450000000000003" customHeight="1">
      <c r="A597" s="18">
        <v>79</v>
      </c>
      <c r="B597" s="17" t="str">
        <f>LOOKUP(C597,[1]DATOS!$C$2:$C$497,[1]DATOS!$B$2:$B$497)</f>
        <v>OSMER NAVARRO</v>
      </c>
      <c r="C597" s="20">
        <v>7613744</v>
      </c>
      <c r="D597" s="17" t="str">
        <f>LOOKUP(C597,[1]DATOS!$C$2:$C$497,[1]DATOS!$D$2:$D$497)</f>
        <v>NS000465</v>
      </c>
      <c r="E597" s="17" t="str">
        <f>LOOKUP(D597,[1]DATOS!$A$502:$A$884,[1]DATOS!$B$502:$B$884)</f>
        <v>S/I</v>
      </c>
      <c r="F597" s="27">
        <v>135.52600000000001</v>
      </c>
      <c r="G597" s="27"/>
      <c r="H597" s="30">
        <v>45492</v>
      </c>
      <c r="I597" s="17" t="str">
        <f>LOOKUP(C597,[1]DATOS!$C$2:$C$497,[1]DATOS!$F$2:$F$497)</f>
        <v>OCCIDENTE</v>
      </c>
      <c r="J597" s="17" t="str">
        <f>LOOKUP(C597,[1]DATOS!$C$2:$C$497,[1]DATOS!$G$2:$G$497)</f>
        <v>MARACAIBO</v>
      </c>
      <c r="K597" s="31" t="s">
        <v>59</v>
      </c>
    </row>
    <row r="598" spans="1:11" s="25" customFormat="1" ht="32.450000000000003" customHeight="1">
      <c r="A598" s="18">
        <v>80</v>
      </c>
      <c r="B598" s="17" t="str">
        <f>LOOKUP(C598,[1]DATOS!$C$2:$C$497,[1]DATOS!$B$2:$B$497)</f>
        <v>CARLOS MADRIZ</v>
      </c>
      <c r="C598" s="20">
        <v>13561222</v>
      </c>
      <c r="D598" s="17" t="s">
        <v>121</v>
      </c>
      <c r="E598" s="17" t="str">
        <f>LOOKUP(D598,[1]DATOS!$A$502:$A$884,[1]DATOS!$B$502:$B$884)</f>
        <v>S/I</v>
      </c>
      <c r="F598" s="27">
        <v>200.02600000000001</v>
      </c>
      <c r="G598" s="27"/>
      <c r="H598" s="30">
        <v>45492</v>
      </c>
      <c r="I598" s="17" t="str">
        <f>LOOKUP(C598,[1]DATOS!$C$2:$C$497,[1]DATOS!$F$2:$F$497)</f>
        <v>OCCIDENTE</v>
      </c>
      <c r="J598" s="17" t="str">
        <f>LOOKUP(C598,[1]DATOS!$C$2:$C$497,[1]DATOS!$G$2:$G$497)</f>
        <v>VALERA</v>
      </c>
      <c r="K598" s="27" t="s">
        <v>45</v>
      </c>
    </row>
    <row r="599" spans="1:11" s="25" customFormat="1" ht="32.450000000000003" customHeight="1">
      <c r="A599" s="18">
        <v>81</v>
      </c>
      <c r="B599" s="17" t="str">
        <f>LOOKUP(C599,[1]DATOS!$C$2:$C$497,[1]DATOS!$B$2:$B$497)</f>
        <v>WOLFANG BOHORQUEZ</v>
      </c>
      <c r="C599" s="20">
        <v>7814431</v>
      </c>
      <c r="D599" s="17" t="str">
        <f>LOOKUP(C599,[1]DATOS!$C$2:$C$497,[1]DATOS!$D$2:$D$497)</f>
        <v>A51EB7P</v>
      </c>
      <c r="E599" s="17" t="str">
        <f>LOOKUP(D599,[1]DATOS!$A$502:$A$884,[1]DATOS!$B$502:$B$884)</f>
        <v>S/I</v>
      </c>
      <c r="F599" s="27">
        <v>250.65799999999999</v>
      </c>
      <c r="G599" s="27"/>
      <c r="H599" s="30">
        <v>45492</v>
      </c>
      <c r="I599" s="17" t="str">
        <f>LOOKUP(C599,[1]DATOS!$C$2:$C$497,[1]DATOS!$F$2:$F$497)</f>
        <v>OCCIDENTE</v>
      </c>
      <c r="J599" s="17" t="str">
        <f>LOOKUP(C599,[1]DATOS!$C$2:$C$497,[1]DATOS!$G$2:$G$497)</f>
        <v>MARACAIBO</v>
      </c>
      <c r="K599" s="27" t="s">
        <v>36</v>
      </c>
    </row>
    <row r="600" spans="1:11" s="25" customFormat="1" ht="32.450000000000003" customHeight="1">
      <c r="A600" s="18">
        <v>82</v>
      </c>
      <c r="B600" s="17" t="str">
        <f>LOOKUP(C600,[1]DATOS!$C$2:$C$497,[1]DATOS!$B$2:$B$497)</f>
        <v>WOLFANG BOHORQUEZ</v>
      </c>
      <c r="C600" s="20">
        <v>14306140</v>
      </c>
      <c r="D600" s="17" t="str">
        <f>LOOKUP(C600,[1]DATOS!$C$2:$C$497,[1]DATOS!$D$2:$D$497)</f>
        <v>DA753557</v>
      </c>
      <c r="E600" s="17" t="str">
        <f>LOOKUP(D600,[1]DATOS!$A$502:$A$884,[1]DATOS!$B$502:$B$884)</f>
        <v>600 LT</v>
      </c>
      <c r="F600" s="27">
        <v>200.03700000000001</v>
      </c>
      <c r="G600" s="27"/>
      <c r="H600" s="30">
        <v>45492</v>
      </c>
      <c r="I600" s="17" t="str">
        <f>LOOKUP(C600,[1]DATOS!$C$2:$C$497,[1]DATOS!$F$2:$F$497)</f>
        <v>OCCIDENTE</v>
      </c>
      <c r="J600" s="17" t="str">
        <f>LOOKUP(C600,[1]DATOS!$C$2:$C$497,[1]DATOS!$G$2:$G$497)</f>
        <v>MARACAIBO</v>
      </c>
      <c r="K600" s="27" t="s">
        <v>36</v>
      </c>
    </row>
    <row r="601" spans="1:11" s="25" customFormat="1" ht="32.450000000000003" customHeight="1">
      <c r="A601" s="18">
        <v>83</v>
      </c>
      <c r="B601" s="17" t="str">
        <f>LOOKUP(C601,[1]DATOS!$C$2:$C$497,[1]DATOS!$B$2:$B$497)</f>
        <v>RANDY NAVEDA</v>
      </c>
      <c r="C601" s="20">
        <v>17647764</v>
      </c>
      <c r="D601" s="17" t="str">
        <f>LOOKUP(C601,[1]DATOS!$C$2:$C$497,[1]DATOS!$D$2:$D$497)</f>
        <v>NA017022</v>
      </c>
      <c r="E601" s="17" t="str">
        <f>LOOKUP(D601,[1]DATOS!$A$502:$A$884,[1]DATOS!$B$502:$B$884)</f>
        <v>S/I</v>
      </c>
      <c r="F601" s="28">
        <v>300.07100000000003</v>
      </c>
      <c r="G601" s="28"/>
      <c r="H601" s="30">
        <v>45492</v>
      </c>
      <c r="I601" s="17" t="str">
        <f>LOOKUP(C601,[1]DATOS!$C$2:$C$497,[1]DATOS!$F$2:$F$497)</f>
        <v>OCCIDENTE</v>
      </c>
      <c r="J601" s="17" t="str">
        <f>LOOKUP(C601,[1]DATOS!$C$2:$C$497,[1]DATOS!$G$2:$G$497)</f>
        <v>VALERA</v>
      </c>
      <c r="K601" s="27" t="s">
        <v>46</v>
      </c>
    </row>
    <row r="602" spans="1:11" s="25" customFormat="1" ht="32.450000000000003" customHeight="1">
      <c r="A602" s="18">
        <v>84</v>
      </c>
      <c r="B602" s="17" t="str">
        <f>LOOKUP(C602,[1]DATOS!$C$2:$C$497,[1]DATOS!$B$2:$B$497)</f>
        <v>MIGUEL MONTERO</v>
      </c>
      <c r="C602" s="20">
        <v>11287560</v>
      </c>
      <c r="D602" s="17" t="str">
        <f>LOOKUP(C602,[1]DATOS!$C$2:$C$497,[1]DATOS!$D$2:$D$497)</f>
        <v>DA761315</v>
      </c>
      <c r="E602" s="17" t="str">
        <f>LOOKUP(D602,[1]DATOS!$A$502:$A$884,[1]DATOS!$B$502:$B$884)</f>
        <v>600 LT</v>
      </c>
      <c r="F602" s="28">
        <v>392.33</v>
      </c>
      <c r="G602" s="28"/>
      <c r="H602" s="30">
        <v>45492</v>
      </c>
      <c r="I602" s="17" t="str">
        <f>LOOKUP(C602,[1]DATOS!$C$2:$C$497,[1]DATOS!$F$2:$F$497)</f>
        <v>OCCIDENTE</v>
      </c>
      <c r="J602" s="17" t="str">
        <f>LOOKUP(C602,[1]DATOS!$C$2:$C$497,[1]DATOS!$G$2:$G$497)</f>
        <v>MARACAIBO</v>
      </c>
      <c r="K602" s="27" t="s">
        <v>39</v>
      </c>
    </row>
    <row r="603" spans="1:11" s="25" customFormat="1" ht="32.450000000000003" customHeight="1">
      <c r="A603" s="18">
        <v>85</v>
      </c>
      <c r="B603" s="17" t="str">
        <f>LOOKUP(C603,[1]DATOS!$C$2:$C$497,[1]DATOS!$B$2:$B$497)</f>
        <v>JOSE GONZALES</v>
      </c>
      <c r="C603" s="20">
        <v>10602572</v>
      </c>
      <c r="D603" s="17" t="str">
        <f>LOOKUP(C603,[1]DATOS!$C$2:$C$497,[1]DATOS!$D$2:$D$497)</f>
        <v>DA753559</v>
      </c>
      <c r="E603" s="17" t="str">
        <f>LOOKUP(D603,[1]DATOS!$A$502:$A$884,[1]DATOS!$B$502:$B$884)</f>
        <v>600 LT</v>
      </c>
      <c r="F603" s="28">
        <v>250.23</v>
      </c>
      <c r="G603" s="28"/>
      <c r="H603" s="30">
        <v>45492</v>
      </c>
      <c r="I603" s="17" t="str">
        <f>LOOKUP(C603,[1]DATOS!$C$2:$C$497,[1]DATOS!$F$2:$F$497)</f>
        <v>OCCIDENTE</v>
      </c>
      <c r="J603" s="17" t="str">
        <f>LOOKUP(C603,[1]DATOS!$C$2:$C$497,[1]DATOS!$G$2:$G$497)</f>
        <v>MARACAIBO</v>
      </c>
      <c r="K603" s="27" t="s">
        <v>44</v>
      </c>
    </row>
    <row r="604" spans="1:11" s="25" customFormat="1" ht="32.450000000000003" customHeight="1">
      <c r="A604" s="18">
        <v>86</v>
      </c>
      <c r="B604" s="17" t="str">
        <f>LOOKUP(C604,[1]DATOS!$C$2:$C$497,[1]DATOS!$B$2:$B$497)</f>
        <v>AMERICO RANGEL</v>
      </c>
      <c r="C604" s="20">
        <v>5680873</v>
      </c>
      <c r="D604" s="17" t="str">
        <f>LOOKUP(C604,[1]DATOS!$C$2:$C$497,[1]DATOS!$D$2:$D$497)</f>
        <v>A27DT4V</v>
      </c>
      <c r="E604" s="17" t="str">
        <f>LOOKUP(D604,[1]DATOS!$A$502:$A$884,[1]DATOS!$B$502:$B$884)</f>
        <v>S/I</v>
      </c>
      <c r="F604" s="28">
        <v>200.45</v>
      </c>
      <c r="G604" s="28"/>
      <c r="H604" s="30">
        <v>45492</v>
      </c>
      <c r="I604" s="17" t="str">
        <f>LOOKUP(C604,[1]DATOS!$C$2:$C$497,[1]DATOS!$F$2:$F$497)</f>
        <v>ANDES</v>
      </c>
      <c r="J604" s="17" t="str">
        <f>LOOKUP(C604,[1]DATOS!$C$2:$C$497,[1]DATOS!$G$2:$G$497)</f>
        <v>LA FRIA</v>
      </c>
      <c r="K604" s="27" t="s">
        <v>42</v>
      </c>
    </row>
    <row r="605" spans="1:11" s="25" customFormat="1" ht="32.450000000000003" customHeight="1">
      <c r="A605" s="18">
        <v>87</v>
      </c>
      <c r="B605" s="17" t="str">
        <f>LOOKUP(C605,[1]DATOS!$C$2:$C$497,[1]DATOS!$B$2:$B$497)</f>
        <v>DIXON GARCIA</v>
      </c>
      <c r="C605" s="20">
        <v>18625534</v>
      </c>
      <c r="D605" s="17" t="str">
        <f>LOOKUP(C605,[1]DATOS!$C$2:$C$497,[1]DATOS!$D$2:$D$497)</f>
        <v>PT501962</v>
      </c>
      <c r="E605" s="17" t="str">
        <f>LOOKUP(D605,[1]DATOS!$A$502:$A$884,[1]DATOS!$B$502:$B$884)</f>
        <v>S/I</v>
      </c>
      <c r="F605" s="28">
        <v>391.06799999999998</v>
      </c>
      <c r="G605" s="28"/>
      <c r="H605" s="30">
        <v>45492</v>
      </c>
      <c r="I605" s="17" t="str">
        <f>LOOKUP(C605,[1]DATOS!$C$2:$C$497,[1]DATOS!$F$2:$F$497)</f>
        <v>OCCIDENTE</v>
      </c>
      <c r="J605" s="17" t="str">
        <f>LOOKUP(C605,[1]DATOS!$C$2:$C$497,[1]DATOS!$G$2:$G$497)</f>
        <v>MARACAIBO</v>
      </c>
      <c r="K605" s="27" t="s">
        <v>39</v>
      </c>
    </row>
    <row r="606" spans="1:11" s="25" customFormat="1" ht="32.450000000000003" customHeight="1">
      <c r="A606" s="18">
        <v>88</v>
      </c>
      <c r="B606" s="17" t="str">
        <f>LOOKUP(C606,[1]DATOS!$C$2:$C$497,[1]DATOS!$B$2:$B$497)</f>
        <v>ENDER FERNANDEZ</v>
      </c>
      <c r="C606" s="20">
        <v>7627146</v>
      </c>
      <c r="D606" s="17" t="str">
        <f>LOOKUP(C606,[1]DATOS!$C$2:$C$497,[1]DATOS!$D$2:$D$497)</f>
        <v>NS000484</v>
      </c>
      <c r="E606" s="17" t="str">
        <f>LOOKUP(D606,[1]DATOS!$A$502:$A$884,[1]DATOS!$B$502:$B$884)</f>
        <v>S/I</v>
      </c>
      <c r="F606" s="28">
        <v>107.986</v>
      </c>
      <c r="G606" s="28"/>
      <c r="H606" s="30">
        <v>45492</v>
      </c>
      <c r="I606" s="17" t="str">
        <f>LOOKUP(C606,[1]DATOS!$C$2:$C$497,[1]DATOS!$F$2:$F$497)</f>
        <v>OCCIDENTE</v>
      </c>
      <c r="J606" s="17" t="str">
        <f>LOOKUP(C606,[1]DATOS!$C$2:$C$497,[1]DATOS!$G$2:$G$497)</f>
        <v>MARACAIBO</v>
      </c>
      <c r="K606" s="27" t="s">
        <v>36</v>
      </c>
    </row>
    <row r="607" spans="1:11" s="25" customFormat="1" ht="32.450000000000003" customHeight="1">
      <c r="A607" s="18">
        <v>89</v>
      </c>
      <c r="B607" s="17" t="str">
        <f>LOOKUP(C607,[1]DATOS!$C$2:$C$497,[1]DATOS!$B$2:$B$497)</f>
        <v>ERNESTO CARDENAS</v>
      </c>
      <c r="C607" s="20">
        <v>7772722</v>
      </c>
      <c r="D607" s="17" t="str">
        <f>LOOKUP(C607,[1]DATOS!$C$2:$C$497,[1]DATOS!$D$2:$D$497)</f>
        <v>A26DT5V</v>
      </c>
      <c r="E607" s="17" t="str">
        <f>LOOKUP(D607,[1]DATOS!$A$502:$A$884,[1]DATOS!$B$502:$B$884)</f>
        <v>S/I</v>
      </c>
      <c r="F607" s="27">
        <v>400.33499999999998</v>
      </c>
      <c r="G607" s="27"/>
      <c r="H607" s="30">
        <v>45492</v>
      </c>
      <c r="I607" s="17" t="str">
        <f>LOOKUP(C607,[1]DATOS!$C$2:$C$497,[1]DATOS!$F$2:$F$497)</f>
        <v>OCCIDENTE</v>
      </c>
      <c r="J607" s="17" t="str">
        <f>LOOKUP(C607,[1]DATOS!$C$2:$C$497,[1]DATOS!$G$2:$G$497)</f>
        <v>MARACAIBO</v>
      </c>
      <c r="K607" s="31" t="s">
        <v>39</v>
      </c>
    </row>
    <row r="608" spans="1:11" s="25" customFormat="1" ht="32.450000000000003" customHeight="1">
      <c r="A608" s="18">
        <v>90</v>
      </c>
      <c r="B608" s="17" t="str">
        <f>LOOKUP(C608,[1]DATOS!$C$2:$C$497,[1]DATOS!$B$2:$B$497)</f>
        <v xml:space="preserve">DAVID COLMENARES </v>
      </c>
      <c r="C608" s="20">
        <v>8101587</v>
      </c>
      <c r="D608" s="17" t="str">
        <f>LOOKUP(C608,[1]DATOS!$C$2:$C$497,[1]DATOS!$D$2:$D$497)</f>
        <v>A24DT0V</v>
      </c>
      <c r="E608" s="17" t="str">
        <f>LOOKUP(D608,[1]DATOS!$A$502:$A$884,[1]DATOS!$B$502:$B$884)</f>
        <v>S/I</v>
      </c>
      <c r="F608" s="27">
        <v>200.76</v>
      </c>
      <c r="G608" s="27"/>
      <c r="H608" s="30">
        <v>45492</v>
      </c>
      <c r="I608" s="17" t="str">
        <f>LOOKUP(C608,[1]DATOS!$C$2:$C$497,[1]DATOS!$F$2:$F$497)</f>
        <v>ANDES</v>
      </c>
      <c r="J608" s="17" t="str">
        <f>LOOKUP(C608,[1]DATOS!$C$2:$C$497,[1]DATOS!$G$2:$G$497)</f>
        <v>LA FRIA</v>
      </c>
      <c r="K608" s="31" t="s">
        <v>42</v>
      </c>
    </row>
    <row r="609" spans="1:11" s="25" customFormat="1" ht="32.450000000000003" customHeight="1">
      <c r="A609" s="18">
        <v>91</v>
      </c>
      <c r="B609" s="17" t="str">
        <f>LOOKUP(C609,[1]DATOS!$C$2:$C$497,[1]DATOS!$B$2:$B$497)</f>
        <v>RAFAEL RINCON</v>
      </c>
      <c r="C609" s="20">
        <v>13912545</v>
      </c>
      <c r="D609" s="17" t="str">
        <f>LOOKUP(C609,[1]DATOS!$C$2:$C$497,[1]DATOS!$D$2:$D$497)</f>
        <v>DA761455</v>
      </c>
      <c r="E609" s="17" t="str">
        <f>LOOKUP(D609,[1]DATOS!$A$502:$A$884,[1]DATOS!$B$502:$B$884)</f>
        <v>600 LT</v>
      </c>
      <c r="F609" s="27">
        <v>250.392</v>
      </c>
      <c r="G609" s="27"/>
      <c r="H609" s="30">
        <v>45492</v>
      </c>
      <c r="I609" s="17" t="str">
        <f>LOOKUP(C609,[1]DATOS!$C$2:$C$497,[1]DATOS!$F$2:$F$497)</f>
        <v>OCCIDENTE</v>
      </c>
      <c r="J609" s="17" t="str">
        <f>LOOKUP(C609,[1]DATOS!$C$2:$C$497,[1]DATOS!$G$2:$G$497)</f>
        <v>MARACAIBO</v>
      </c>
      <c r="K609" s="31" t="s">
        <v>34</v>
      </c>
    </row>
    <row r="610" spans="1:11" s="25" customFormat="1" ht="32.450000000000003" customHeight="1">
      <c r="A610" s="18">
        <v>92</v>
      </c>
      <c r="B610" s="17" t="str">
        <f>LOOKUP(C610,[1]DATOS!$C$2:$C$497,[1]DATOS!$B$2:$B$497)</f>
        <v>OSWALDO ENRIQUE COLMENARES</v>
      </c>
      <c r="C610" s="20">
        <v>10161265</v>
      </c>
      <c r="D610" s="17" t="str">
        <f>LOOKUP(C610,[1]DATOS!$C$2:$C$497,[1]DATOS!$D$2:$D$497)</f>
        <v>DA761287</v>
      </c>
      <c r="E610" s="17" t="str">
        <f>LOOKUP(D610,[1]DATOS!$A$502:$A$884,[1]DATOS!$B$502:$B$884)</f>
        <v>600 LT</v>
      </c>
      <c r="F610" s="27">
        <v>300.09699999999998</v>
      </c>
      <c r="G610" s="27"/>
      <c r="H610" s="30">
        <v>45492</v>
      </c>
      <c r="I610" s="17" t="str">
        <f>LOOKUP(C610,[1]DATOS!$C$2:$C$497,[1]DATOS!$F$2:$F$497)</f>
        <v>ANDES</v>
      </c>
      <c r="J610" s="17" t="str">
        <f>LOOKUP(C610,[1]DATOS!$C$2:$C$497,[1]DATOS!$G$2:$G$497)</f>
        <v>SAN CRISTOBAL</v>
      </c>
      <c r="K610" s="31" t="s">
        <v>43</v>
      </c>
    </row>
    <row r="611" spans="1:11" s="25" customFormat="1" ht="32.450000000000003" customHeight="1">
      <c r="A611" s="18">
        <v>93</v>
      </c>
      <c r="B611" s="17" t="str">
        <f>LOOKUP(C611,[1]DATOS!$C$2:$C$497,[1]DATOS!$B$2:$B$497)</f>
        <v>EDWING MOSQUERA</v>
      </c>
      <c r="C611" s="20">
        <v>15839638</v>
      </c>
      <c r="D611" s="17" t="str">
        <f>LOOKUP(C611,[1]DATOS!$C$2:$C$497,[1]DATOS!$D$2:$D$497)</f>
        <v>DA753550</v>
      </c>
      <c r="E611" s="17" t="str">
        <f>LOOKUP(D611,[1]DATOS!$A$502:$A$884,[1]DATOS!$B$502:$B$884)</f>
        <v>600 LT</v>
      </c>
      <c r="F611" s="27">
        <v>385.98</v>
      </c>
      <c r="G611" s="27"/>
      <c r="H611" s="30">
        <v>45492</v>
      </c>
      <c r="I611" s="17" t="str">
        <f>LOOKUP(C611,[1]DATOS!$C$2:$C$497,[1]DATOS!$F$2:$F$497)</f>
        <v>OCCIDENTE</v>
      </c>
      <c r="J611" s="17" t="str">
        <f>LOOKUP(C611,[1]DATOS!$C$2:$C$497,[1]DATOS!$G$2:$G$497)</f>
        <v>MARACAIBO</v>
      </c>
      <c r="K611" s="31" t="s">
        <v>45</v>
      </c>
    </row>
    <row r="612" spans="1:11" s="25" customFormat="1" ht="32.450000000000003" customHeight="1">
      <c r="A612" s="18">
        <v>94</v>
      </c>
      <c r="B612" s="17" t="str">
        <f>LOOKUP(C612,[1]DATOS!$C$2:$C$497,[1]DATOS!$B$2:$B$497)</f>
        <v>JOSE BENJAMIN MORENO</v>
      </c>
      <c r="C612" s="20">
        <v>9344998</v>
      </c>
      <c r="D612" s="17" t="str">
        <f>LOOKUP(C612,[1]DATOS!$C$2:$C$497,[1]DATOS!$D$2:$D$497)</f>
        <v>A25DT5V</v>
      </c>
      <c r="E612" s="17" t="str">
        <f>LOOKUP(D612,[1]DATOS!$A$502:$A$884,[1]DATOS!$B$502:$B$884)</f>
        <v>S/I</v>
      </c>
      <c r="F612" s="27">
        <v>200.46899999999999</v>
      </c>
      <c r="G612" s="27"/>
      <c r="H612" s="30">
        <v>45492</v>
      </c>
      <c r="I612" s="17" t="str">
        <f>LOOKUP(C612,[1]DATOS!$C$2:$C$497,[1]DATOS!$F$2:$F$497)</f>
        <v>ANDES</v>
      </c>
      <c r="J612" s="17" t="str">
        <f>LOOKUP(C612,[1]DATOS!$C$2:$C$497,[1]DATOS!$G$2:$G$497)</f>
        <v>LA FRIA</v>
      </c>
      <c r="K612" s="31" t="s">
        <v>38</v>
      </c>
    </row>
    <row r="613" spans="1:11" s="25" customFormat="1" ht="32.450000000000003" customHeight="1">
      <c r="A613" s="18">
        <v>95</v>
      </c>
      <c r="B613" s="17" t="str">
        <f>LOOKUP(C613,[1]DATOS!$C$2:$C$497,[1]DATOS!$B$2:$B$497)</f>
        <v>JHONNY NUÑEZ</v>
      </c>
      <c r="C613" s="20">
        <v>11319638</v>
      </c>
      <c r="D613" s="17" t="str">
        <f>LOOKUP(C613,[1]DATOS!$C$2:$C$497,[1]DATOS!$D$2:$D$497)</f>
        <v>NA017023</v>
      </c>
      <c r="E613" s="17" t="str">
        <f>LOOKUP(D613,[1]DATOS!$A$502:$A$884,[1]DATOS!$B$502:$B$884)</f>
        <v>S/I</v>
      </c>
      <c r="F613" s="27">
        <v>200.35499999999999</v>
      </c>
      <c r="G613" s="27"/>
      <c r="H613" s="30">
        <v>45492</v>
      </c>
      <c r="I613" s="17" t="str">
        <f>LOOKUP(C613,[1]DATOS!$C$2:$C$497,[1]DATOS!$F$2:$F$497)</f>
        <v>OCCIDENTE</v>
      </c>
      <c r="J613" s="17" t="str">
        <f>LOOKUP(C613,[1]DATOS!$C$2:$C$497,[1]DATOS!$G$2:$G$497)</f>
        <v>VALERA</v>
      </c>
      <c r="K613" s="31" t="s">
        <v>45</v>
      </c>
    </row>
    <row r="614" spans="1:11" s="25" customFormat="1" ht="32.450000000000003" customHeight="1">
      <c r="A614" s="18">
        <v>96</v>
      </c>
      <c r="B614" s="17" t="str">
        <f>LOOKUP(C614,[1]DATOS!$C$2:$C$497,[1]DATOS!$B$2:$B$497)</f>
        <v>ARGENIS ARANGUREN</v>
      </c>
      <c r="C614" s="20">
        <v>10850656</v>
      </c>
      <c r="D614" s="17" t="str">
        <f>LOOKUP(C614,[1]DATOS!$C$2:$C$497,[1]DATOS!$D$2:$D$497)</f>
        <v>DA753423</v>
      </c>
      <c r="E614" s="17" t="str">
        <f>LOOKUP(D614,[1]DATOS!$A$502:$A$884,[1]DATOS!$B$502:$B$884)</f>
        <v>600 LT</v>
      </c>
      <c r="F614" s="27">
        <v>200.143</v>
      </c>
      <c r="G614" s="27"/>
      <c r="H614" s="30">
        <v>45492</v>
      </c>
      <c r="I614" s="17" t="str">
        <f>LOOKUP(C614,[1]DATOS!$C$2:$C$497,[1]DATOS!$F$2:$F$497)</f>
        <v>ANDES</v>
      </c>
      <c r="J614" s="17" t="str">
        <f>LOOKUP(C614,[1]DATOS!$C$2:$C$497,[1]DATOS!$G$2:$G$497)</f>
        <v>LA FRIA</v>
      </c>
      <c r="K614" s="31" t="s">
        <v>38</v>
      </c>
    </row>
    <row r="615" spans="1:11" s="25" customFormat="1" ht="32.450000000000003" customHeight="1">
      <c r="A615" s="18">
        <v>97</v>
      </c>
      <c r="B615" s="17" t="str">
        <f>LOOKUP(C615,[1]DATOS!$C$2:$C$497,[1]DATOS!$B$2:$B$497)</f>
        <v>RICHARD VASQUEZ</v>
      </c>
      <c r="C615" s="20">
        <v>14454740</v>
      </c>
      <c r="D615" s="17" t="str">
        <f>LOOKUP(C615,[1]DATOS!$C$2:$C$497,[1]DATOS!$D$2:$D$497)</f>
        <v>A73EE3G</v>
      </c>
      <c r="E615" s="17" t="str">
        <f>LOOKUP(D615,[1]DATOS!$A$502:$A$884,[1]DATOS!$B$502:$B$884)</f>
        <v>S/I</v>
      </c>
      <c r="F615" s="27">
        <v>320.63</v>
      </c>
      <c r="G615" s="27"/>
      <c r="H615" s="30">
        <v>45492</v>
      </c>
      <c r="I615" s="17" t="str">
        <f>LOOKUP(C615,[1]DATOS!$C$2:$C$497,[1]DATOS!$F$2:$F$497)</f>
        <v>OCCIDENTE</v>
      </c>
      <c r="J615" s="17" t="str">
        <f>LOOKUP(C615,[1]DATOS!$C$2:$C$497,[1]DATOS!$G$2:$G$497)</f>
        <v>MARACAIBO</v>
      </c>
      <c r="K615" s="31" t="s">
        <v>43</v>
      </c>
    </row>
    <row r="616" spans="1:11" s="25" customFormat="1" ht="32.450000000000003" customHeight="1">
      <c r="A616" s="18">
        <v>98</v>
      </c>
      <c r="B616" s="17" t="str">
        <f>LOOKUP(C616,[1]DATOS!$C$2:$C$497,[1]DATOS!$B$2:$B$497)</f>
        <v>JUAN LEON</v>
      </c>
      <c r="C616" s="20">
        <v>16097413</v>
      </c>
      <c r="D616" s="17" t="str">
        <f>LOOKUP(C616,[1]DATOS!$C$2:$C$497,[1]DATOS!$D$2:$D$497)</f>
        <v>DA753832</v>
      </c>
      <c r="E616" s="17" t="str">
        <f>LOOKUP(D616,[1]DATOS!$A$502:$A$884,[1]DATOS!$B$502:$B$884)</f>
        <v>600 LT</v>
      </c>
      <c r="F616" s="27">
        <v>440.20600000000002</v>
      </c>
      <c r="G616" s="27"/>
      <c r="H616" s="30">
        <v>45492</v>
      </c>
      <c r="I616" s="17" t="str">
        <f>LOOKUP(C616,[1]DATOS!$C$2:$C$497,[1]DATOS!$F$2:$F$497)</f>
        <v>ANDES</v>
      </c>
      <c r="J616" s="17" t="str">
        <f>LOOKUP(C616,[1]DATOS!$C$2:$C$497,[1]DATOS!$G$2:$G$497)</f>
        <v>SAN CRISTOBAL</v>
      </c>
      <c r="K616" s="31" t="s">
        <v>124</v>
      </c>
    </row>
    <row r="617" spans="1:11" s="25" customFormat="1" ht="32.450000000000003" customHeight="1">
      <c r="A617" s="18">
        <v>99</v>
      </c>
      <c r="B617" s="17" t="str">
        <f>LOOKUP(C617,[1]DATOS!$C$2:$C$497,[1]DATOS!$B$2:$B$497)</f>
        <v>ALEXANDER JOTA</v>
      </c>
      <c r="C617" s="20">
        <v>5810267</v>
      </c>
      <c r="D617" s="17" t="s">
        <v>55</v>
      </c>
      <c r="E617" s="17" t="str">
        <f>LOOKUP(D617,[1]DATOS!$A$502:$A$884,[1]DATOS!$B$502:$B$884)</f>
        <v>S/I</v>
      </c>
      <c r="F617" s="27">
        <v>200.196</v>
      </c>
      <c r="G617" s="27"/>
      <c r="H617" s="30">
        <v>45492</v>
      </c>
      <c r="I617" s="17" t="str">
        <f>LOOKUP(C617,[1]DATOS!$C$2:$C$497,[1]DATOS!$F$2:$F$497)</f>
        <v>OCCIDENTE</v>
      </c>
      <c r="J617" s="17" t="str">
        <f>LOOKUP(C617,[1]DATOS!$C$2:$C$497,[1]DATOS!$G$2:$G$497)</f>
        <v>MARACAIBO</v>
      </c>
      <c r="K617" s="31" t="s">
        <v>45</v>
      </c>
    </row>
    <row r="618" spans="1:11" s="25" customFormat="1" ht="32.450000000000003" customHeight="1">
      <c r="A618" s="18">
        <v>100</v>
      </c>
      <c r="B618" s="17" t="str">
        <f>LOOKUP(C618,[1]DATOS!$C$2:$C$497,[1]DATOS!$B$2:$B$497)</f>
        <v>DANIEL OTTERO</v>
      </c>
      <c r="C618" s="20">
        <v>6748921</v>
      </c>
      <c r="D618" s="17" t="s">
        <v>72</v>
      </c>
      <c r="E618" s="17" t="str">
        <f>LOOKUP(D618,[1]DATOS!$A$502:$A$884,[1]DATOS!$B$502:$B$884)</f>
        <v>600 LT</v>
      </c>
      <c r="F618" s="27">
        <v>200.09399999999999</v>
      </c>
      <c r="G618" s="27"/>
      <c r="H618" s="30">
        <v>45492</v>
      </c>
      <c r="I618" s="17" t="str">
        <f>LOOKUP(C618,[1]DATOS!$C$2:$C$497,[1]DATOS!$F$2:$F$497)</f>
        <v>OCCIDENTE</v>
      </c>
      <c r="J618" s="17" t="str">
        <f>LOOKUP(C618,[1]DATOS!$C$2:$C$497,[1]DATOS!$G$2:$G$497)</f>
        <v>MARACAIBO</v>
      </c>
      <c r="K618" s="31" t="s">
        <v>36</v>
      </c>
    </row>
    <row r="619" spans="1:11" s="25" customFormat="1" ht="32.450000000000003" customHeight="1">
      <c r="A619" s="24"/>
    </row>
    <row r="620" spans="1:11" s="25" customFormat="1" ht="32.450000000000003" customHeight="1">
      <c r="A620" s="18" t="s">
        <v>10</v>
      </c>
      <c r="B620" s="26" t="s">
        <v>0</v>
      </c>
      <c r="C620" s="26" t="s">
        <v>1</v>
      </c>
      <c r="D620" s="26" t="s">
        <v>2</v>
      </c>
      <c r="E620" s="26" t="s">
        <v>3</v>
      </c>
      <c r="F620" s="26" t="s">
        <v>4</v>
      </c>
      <c r="G620" s="26" t="s">
        <v>5</v>
      </c>
      <c r="H620" s="26" t="s">
        <v>11</v>
      </c>
      <c r="I620" s="26" t="s">
        <v>7</v>
      </c>
      <c r="J620" s="26" t="s">
        <v>8</v>
      </c>
      <c r="K620" s="18" t="s">
        <v>9</v>
      </c>
    </row>
    <row r="621" spans="1:11" s="25" customFormat="1" ht="32.450000000000003" customHeight="1">
      <c r="A621" s="18">
        <v>1</v>
      </c>
      <c r="B621" s="17" t="str">
        <f>LOOKUP(C621,[1]DATOS!$C$2:$C$497,[1]DATOS!$B$2:$B$497)</f>
        <v>OSWALDO NAVARRO</v>
      </c>
      <c r="C621" s="20">
        <v>12621011</v>
      </c>
      <c r="D621" s="17" t="str">
        <f>LOOKUP(C621,[1]DATOS!$C$2:$C$497,[1]DATOS!$D$2:$D$497)</f>
        <v>A73EE1G</v>
      </c>
      <c r="E621" s="17" t="str">
        <f>LOOKUP(D621,[1]DATOS!$A$502:$A$884,[1]DATOS!$B$502:$B$884)</f>
        <v>S/I</v>
      </c>
      <c r="F621" s="27">
        <v>320.18099999999998</v>
      </c>
      <c r="G621" s="27"/>
      <c r="H621" s="30">
        <v>45492</v>
      </c>
      <c r="I621" s="17" t="str">
        <f>LOOKUP(C621,[1]DATOS!$C$2:$C$497,[1]DATOS!$F$2:$F$497)</f>
        <v>OCCIDENTE</v>
      </c>
      <c r="J621" s="17" t="str">
        <f>LOOKUP(C621,[1]DATOS!$C$2:$C$497,[1]DATOS!$G$2:$G$497)</f>
        <v>MARACAIBO</v>
      </c>
      <c r="K621" s="31" t="s">
        <v>39</v>
      </c>
    </row>
    <row r="622" spans="1:11" s="25" customFormat="1" ht="32.450000000000003" customHeight="1">
      <c r="A622" s="18">
        <v>2</v>
      </c>
      <c r="B622" s="17" t="str">
        <f>LOOKUP(C622,[1]DATOS!$C$2:$C$497,[1]DATOS!$B$2:$B$497)</f>
        <v>RENY BRAVO</v>
      </c>
      <c r="C622" s="20">
        <v>12305531</v>
      </c>
      <c r="D622" s="17" t="str">
        <f>LOOKUP(C622,[1]DATOS!$C$2:$C$497,[1]DATOS!$D$2:$D$497)</f>
        <v>PT501951</v>
      </c>
      <c r="E622" s="17" t="str">
        <f>LOOKUP(D622,[1]DATOS!$A$502:$A$884,[1]DATOS!$B$502:$B$884)</f>
        <v>S/I</v>
      </c>
      <c r="F622" s="27">
        <v>240.73</v>
      </c>
      <c r="G622" s="27"/>
      <c r="H622" s="30">
        <v>45492</v>
      </c>
      <c r="I622" s="17" t="str">
        <f>LOOKUP(C622,[1]DATOS!$C$2:$C$497,[1]DATOS!$F$2:$F$497)</f>
        <v>OCCIDENTE</v>
      </c>
      <c r="J622" s="17" t="str">
        <f>LOOKUP(C622,[1]DATOS!$C$2:$C$497,[1]DATOS!$G$2:$G$497)</f>
        <v>MARACAIBO</v>
      </c>
      <c r="K622" s="31" t="s">
        <v>39</v>
      </c>
    </row>
    <row r="623" spans="1:11" s="25" customFormat="1" ht="32.450000000000003" customHeight="1">
      <c r="A623" s="18">
        <v>3</v>
      </c>
      <c r="B623" s="17" t="str">
        <f>LOOKUP(C623,[1]DATOS!$C$2:$C$497,[1]DATOS!$B$2:$B$497)</f>
        <v>FREDDY SEGOVIA</v>
      </c>
      <c r="C623" s="20">
        <v>8104547</v>
      </c>
      <c r="D623" s="17" t="str">
        <f>LOOKUP(C623,[1]DATOS!$C$2:$C$497,[1]DATOS!$D$2:$D$497)</f>
        <v>A23DT8V</v>
      </c>
      <c r="E623" s="17" t="str">
        <f>LOOKUP(D623,[1]DATOS!$A$502:$A$884,[1]DATOS!$B$502:$B$884)</f>
        <v>S/I</v>
      </c>
      <c r="F623" s="27">
        <v>199.738</v>
      </c>
      <c r="G623" s="27"/>
      <c r="H623" s="30">
        <v>45492</v>
      </c>
      <c r="I623" s="17" t="str">
        <f>LOOKUP(C623,[1]DATOS!$C$2:$C$497,[1]DATOS!$F$2:$F$497)</f>
        <v>ANDES</v>
      </c>
      <c r="J623" s="17" t="str">
        <f>LOOKUP(C623,[1]DATOS!$C$2:$C$497,[1]DATOS!$G$2:$G$497)</f>
        <v>LA FRIA</v>
      </c>
      <c r="K623" s="31" t="s">
        <v>38</v>
      </c>
    </row>
    <row r="624" spans="1:11" s="25" customFormat="1" ht="32.450000000000003" customHeight="1">
      <c r="A624" s="18">
        <v>4</v>
      </c>
      <c r="B624" s="17" t="str">
        <f>LOOKUP(C624,[1]DATOS!$C$2:$C$497,[1]DATOS!$B$2:$B$497)</f>
        <v>HENRY RAMIREZ</v>
      </c>
      <c r="C624" s="20">
        <v>13141978</v>
      </c>
      <c r="D624" s="17" t="str">
        <f>LOOKUP(C624,[1]DATOS!$C$2:$C$497,[1]DATOS!$D$2:$D$497)</f>
        <v>DA753391</v>
      </c>
      <c r="E624" s="17" t="str">
        <f>LOOKUP(D624,[1]DATOS!$A$502:$A$884,[1]DATOS!$B$502:$B$884)</f>
        <v>600 LT</v>
      </c>
      <c r="F624" s="27">
        <v>201.05500000000001</v>
      </c>
      <c r="G624" s="27"/>
      <c r="H624" s="30">
        <v>45492</v>
      </c>
      <c r="I624" s="17" t="str">
        <f>LOOKUP(C624,[1]DATOS!$C$2:$C$497,[1]DATOS!$F$2:$F$497)</f>
        <v>ANDES</v>
      </c>
      <c r="J624" s="17" t="str">
        <f>LOOKUP(C624,[1]DATOS!$C$2:$C$497,[1]DATOS!$G$2:$G$497)</f>
        <v>LA FRIA</v>
      </c>
      <c r="K624" s="31" t="s">
        <v>38</v>
      </c>
    </row>
    <row r="625" spans="1:11" s="25" customFormat="1" ht="32.450000000000003" customHeight="1">
      <c r="A625" s="18">
        <v>5</v>
      </c>
      <c r="B625" s="17" t="str">
        <f>LOOKUP(C625,[1]DATOS!$C$2:$C$497,[1]DATOS!$B$2:$B$497)</f>
        <v>WILLIAN ROMERO</v>
      </c>
      <c r="C625" s="20">
        <v>14152115</v>
      </c>
      <c r="D625" s="17" t="str">
        <f>LOOKUP(C625,[1]DATOS!$C$2:$C$497,[1]DATOS!$D$2:$D$497)</f>
        <v>A17DR3K</v>
      </c>
      <c r="E625" s="17" t="str">
        <f>LOOKUP(D625,[1]DATOS!$A$502:$A$884,[1]DATOS!$B$502:$B$884)</f>
        <v>S/I</v>
      </c>
      <c r="F625" s="27">
        <v>300.11599999999999</v>
      </c>
      <c r="G625" s="27"/>
      <c r="H625" s="30">
        <v>45493</v>
      </c>
      <c r="I625" s="17" t="str">
        <f>LOOKUP(C625,[1]DATOS!$C$2:$C$497,[1]DATOS!$F$2:$F$497)</f>
        <v>ANDES</v>
      </c>
      <c r="J625" s="17" t="str">
        <f>LOOKUP(C625,[1]DATOS!$C$2:$C$497,[1]DATOS!$G$2:$G$497)</f>
        <v>LA FRIA</v>
      </c>
      <c r="K625" s="31" t="s">
        <v>43</v>
      </c>
    </row>
    <row r="626" spans="1:11" s="25" customFormat="1" ht="32.450000000000003" customHeight="1">
      <c r="A626" s="18">
        <v>6</v>
      </c>
      <c r="B626" s="17" t="str">
        <f>LOOKUP(C626,[1]DATOS!$C$2:$C$497,[1]DATOS!$B$2:$B$497)</f>
        <v>LENIE MORILLO</v>
      </c>
      <c r="C626" s="20">
        <v>11454658</v>
      </c>
      <c r="D626" s="17" t="str">
        <f>LOOKUP(C626,[1]DATOS!$C$2:$C$497,[1]DATOS!$D$2:$D$497)</f>
        <v>A26DT1V</v>
      </c>
      <c r="E626" s="17" t="str">
        <f>LOOKUP(D626,[1]DATOS!$A$502:$A$884,[1]DATOS!$B$502:$B$884)</f>
        <v>S/I</v>
      </c>
      <c r="F626" s="27">
        <v>400.26400000000001</v>
      </c>
      <c r="G626" s="27"/>
      <c r="H626" s="30">
        <v>45493</v>
      </c>
      <c r="I626" s="17" t="str">
        <f>LOOKUP(C626,[1]DATOS!$C$2:$C$497,[1]DATOS!$F$2:$F$497)</f>
        <v>OCCIDENTE</v>
      </c>
      <c r="J626" s="17" t="str">
        <f>LOOKUP(C626,[1]DATOS!$C$2:$C$497,[1]DATOS!$G$2:$G$497)</f>
        <v>MARACAIBO</v>
      </c>
      <c r="K626" s="31" t="s">
        <v>39</v>
      </c>
    </row>
    <row r="627" spans="1:11" s="25" customFormat="1" ht="32.450000000000003" customHeight="1">
      <c r="A627" s="18">
        <v>7</v>
      </c>
      <c r="B627" s="17" t="str">
        <f>LOOKUP(C627,[1]DATOS!$C$2:$C$497,[1]DATOS!$B$2:$B$497)</f>
        <v>JOSE GONZALEZ</v>
      </c>
      <c r="C627" s="20">
        <v>11249199</v>
      </c>
      <c r="D627" s="17" t="str">
        <f>LOOKUP(C627,[1]DATOS!$C$2:$C$497,[1]DATOS!$D$2:$D$497)</f>
        <v>NS000530</v>
      </c>
      <c r="E627" s="17" t="str">
        <f>LOOKUP(D627,[1]DATOS!$A$502:$A$884,[1]DATOS!$B$502:$B$884)</f>
        <v>S/I</v>
      </c>
      <c r="F627" s="27">
        <v>175.083</v>
      </c>
      <c r="G627" s="27"/>
      <c r="H627" s="30">
        <v>45493</v>
      </c>
      <c r="I627" s="17" t="str">
        <f>LOOKUP(C627,[1]DATOS!$C$2:$C$497,[1]DATOS!$F$2:$F$497)</f>
        <v>OCCIDENTE</v>
      </c>
      <c r="J627" s="17" t="str">
        <f>LOOKUP(C627,[1]DATOS!$C$2:$C$497,[1]DATOS!$G$2:$G$497)</f>
        <v>MARACAIBO</v>
      </c>
      <c r="K627" s="31" t="s">
        <v>39</v>
      </c>
    </row>
    <row r="628" spans="1:11" s="25" customFormat="1" ht="32.450000000000003" customHeight="1">
      <c r="A628" s="18">
        <v>8</v>
      </c>
      <c r="B628" s="17" t="str">
        <f>LOOKUP(C628,[1]DATOS!$C$2:$C$497,[1]DATOS!$B$2:$B$497)</f>
        <v>EDIXON OCANDO</v>
      </c>
      <c r="C628" s="20">
        <v>11066473</v>
      </c>
      <c r="D628" s="17" t="str">
        <f>LOOKUP(C628,[1]DATOS!$C$2:$C$497,[1]DATOS!$D$2:$D$497)</f>
        <v>A49EB1P</v>
      </c>
      <c r="E628" s="17" t="str">
        <f>LOOKUP(D628,[1]DATOS!$A$502:$A$884,[1]DATOS!$B$502:$B$884)</f>
        <v>S/I</v>
      </c>
      <c r="F628" s="27">
        <v>250.72399999999999</v>
      </c>
      <c r="G628" s="27"/>
      <c r="H628" s="30">
        <v>45493</v>
      </c>
      <c r="I628" s="17" t="str">
        <f>LOOKUP(C628,[1]DATOS!$C$2:$C$497,[1]DATOS!$F$2:$F$497)</f>
        <v>OCCIDENTE</v>
      </c>
      <c r="J628" s="17" t="str">
        <f>LOOKUP(C628,[1]DATOS!$C$2:$C$497,[1]DATOS!$G$2:$G$497)</f>
        <v>MARACAIBO</v>
      </c>
      <c r="K628" s="31" t="s">
        <v>34</v>
      </c>
    </row>
    <row r="629" spans="1:11" s="25" customFormat="1" ht="32.450000000000003" customHeight="1">
      <c r="A629" s="18">
        <v>9</v>
      </c>
      <c r="B629" s="17" t="str">
        <f>LOOKUP(C629,[1]DATOS!$C$2:$C$497,[1]DATOS!$B$2:$B$497)</f>
        <v>JOSE BENITO VILLALOBOS</v>
      </c>
      <c r="C629" s="20">
        <v>16492828</v>
      </c>
      <c r="D629" s="17" t="str">
        <f>LOOKUP(C629,[1]DATOS!$C$2:$C$497,[1]DATOS!$D$2:$D$497)</f>
        <v>DA761656</v>
      </c>
      <c r="E629" s="17" t="str">
        <f>LOOKUP(D629,[1]DATOS!$A$502:$A$884,[1]DATOS!$B$502:$B$884)</f>
        <v>600 LT</v>
      </c>
      <c r="F629" s="27">
        <v>200.38900000000001</v>
      </c>
      <c r="G629" s="27"/>
      <c r="H629" s="30">
        <v>45493</v>
      </c>
      <c r="I629" s="17" t="str">
        <f>LOOKUP(C629,[1]DATOS!$C$2:$C$497,[1]DATOS!$F$2:$F$497)</f>
        <v>OCCIDENTE</v>
      </c>
      <c r="J629" s="17" t="str">
        <f>LOOKUP(C629,[1]DATOS!$C$2:$C$497,[1]DATOS!$G$2:$G$497)</f>
        <v>MARACAIBO</v>
      </c>
      <c r="K629" s="31" t="s">
        <v>36</v>
      </c>
    </row>
    <row r="630" spans="1:11" s="25" customFormat="1" ht="32.450000000000003" customHeight="1">
      <c r="A630" s="18">
        <v>10</v>
      </c>
      <c r="B630" s="17" t="str">
        <f>LOOKUP(C630,[1]DATOS!$C$2:$C$497,[1]DATOS!$B$2:$B$497)</f>
        <v>MANUEL RAMIREZ</v>
      </c>
      <c r="C630" s="20">
        <v>12813079</v>
      </c>
      <c r="D630" s="17" t="str">
        <f>LOOKUP(C630,[1]DATOS!$C$2:$C$497,[1]DATOS!$D$2:$D$497)</f>
        <v>F3303415</v>
      </c>
      <c r="E630" s="17" t="str">
        <f>LOOKUP(D630,[1]DATOS!$A$502:$A$884,[1]DATOS!$B$502:$B$884)</f>
        <v>S/I</v>
      </c>
      <c r="F630" s="27">
        <v>200.97900000000001</v>
      </c>
      <c r="G630" s="27"/>
      <c r="H630" s="30">
        <v>45493</v>
      </c>
      <c r="I630" s="17" t="str">
        <f>LOOKUP(C630,[1]DATOS!$C$2:$C$497,[1]DATOS!$F$2:$F$497)</f>
        <v>ANDES</v>
      </c>
      <c r="J630" s="17" t="str">
        <f>LOOKUP(C630,[1]DATOS!$C$2:$C$497,[1]DATOS!$G$2:$G$497)</f>
        <v>SAN CRISTOBAL</v>
      </c>
      <c r="K630" s="31" t="s">
        <v>42</v>
      </c>
    </row>
    <row r="631" spans="1:11" s="25" customFormat="1" ht="32.450000000000003" customHeight="1">
      <c r="A631" s="18">
        <v>11</v>
      </c>
      <c r="B631" s="17" t="str">
        <f>LOOKUP(C631,[1]DATOS!$C$2:$C$497,[1]DATOS!$B$2:$B$497)</f>
        <v>ENI FERNANDEZ</v>
      </c>
      <c r="C631" s="20">
        <v>6834834</v>
      </c>
      <c r="D631" s="17" t="str">
        <f>LOOKUP(C631,[1]DATOS!$C$2:$C$497,[1]DATOS!$D$2:$D$497)</f>
        <v>NS000481</v>
      </c>
      <c r="E631" s="17" t="str">
        <f>LOOKUP(D631,[1]DATOS!$A$502:$A$884,[1]DATOS!$B$502:$B$884)</f>
        <v>S/I</v>
      </c>
      <c r="F631" s="27">
        <v>151.70699999999999</v>
      </c>
      <c r="G631" s="27"/>
      <c r="H631" s="30">
        <v>45493</v>
      </c>
      <c r="I631" s="17" t="str">
        <f>LOOKUP(C631,[1]DATOS!$C$2:$C$497,[1]DATOS!$F$2:$F$497)</f>
        <v>OCCIDENTE</v>
      </c>
      <c r="J631" s="17" t="str">
        <f>LOOKUP(C631,[1]DATOS!$C$2:$C$497,[1]DATOS!$G$2:$G$497)</f>
        <v>MARACAIBO</v>
      </c>
      <c r="K631" s="31" t="s">
        <v>34</v>
      </c>
    </row>
    <row r="632" spans="1:11" s="25" customFormat="1" ht="32.450000000000003" customHeight="1">
      <c r="A632" s="18">
        <v>12</v>
      </c>
      <c r="B632" s="17" t="str">
        <f>LOOKUP(C632,[1]DATOS!$C$2:$C$497,[1]DATOS!$B$2:$B$497)</f>
        <v>NELSON BOSCAN</v>
      </c>
      <c r="C632" s="20">
        <v>14305327</v>
      </c>
      <c r="D632" s="17" t="str">
        <f>LOOKUP(C632,[1]DATOS!$C$2:$C$497,[1]DATOS!$D$2:$D$497)</f>
        <v>AW492595</v>
      </c>
      <c r="E632" s="17" t="str">
        <f>LOOKUP(D632,[1]DATOS!$A$502:$A$884,[1]DATOS!$B$502:$B$884)</f>
        <v>600 LT</v>
      </c>
      <c r="F632" s="27">
        <v>200.27199999999999</v>
      </c>
      <c r="G632" s="27"/>
      <c r="H632" s="30">
        <v>45493</v>
      </c>
      <c r="I632" s="17" t="str">
        <f>LOOKUP(C632,[1]DATOS!$C$2:$C$497,[1]DATOS!$F$2:$F$497)</f>
        <v>OCCIDENTE</v>
      </c>
      <c r="J632" s="17" t="str">
        <f>LOOKUP(C632,[1]DATOS!$C$2:$C$497,[1]DATOS!$G$2:$G$497)</f>
        <v>MARACAIBO</v>
      </c>
      <c r="K632" s="31" t="s">
        <v>36</v>
      </c>
    </row>
    <row r="633" spans="1:11" s="25" customFormat="1" ht="32.450000000000003" customHeight="1">
      <c r="A633" s="18">
        <v>13</v>
      </c>
      <c r="B633" s="17" t="str">
        <f>LOOKUP(C633,[1]DATOS!$C$2:$C$497,[1]DATOS!$B$2:$B$497)</f>
        <v>JOSE CONTRERAS</v>
      </c>
      <c r="C633" s="20">
        <v>9741595</v>
      </c>
      <c r="D633" s="17" t="str">
        <f>LOOKUP(C633,[1]DATOS!$C$2:$C$497,[1]DATOS!$D$2:$D$497)</f>
        <v>A70EE3G</v>
      </c>
      <c r="E633" s="17" t="str">
        <f>LOOKUP(D633,[1]DATOS!$A$502:$A$884,[1]DATOS!$B$502:$B$884)</f>
        <v>S/I</v>
      </c>
      <c r="F633" s="27">
        <v>390.34300000000002</v>
      </c>
      <c r="G633" s="27"/>
      <c r="H633" s="30">
        <v>45493</v>
      </c>
      <c r="I633" s="17" t="str">
        <f>LOOKUP(C633,[1]DATOS!$C$2:$C$497,[1]DATOS!$F$2:$F$497)</f>
        <v>OCCIDENTE</v>
      </c>
      <c r="J633" s="17" t="str">
        <f>LOOKUP(C633,[1]DATOS!$C$2:$C$497,[1]DATOS!$G$2:$G$497)</f>
        <v>MARACAIBO</v>
      </c>
      <c r="K633" s="31" t="s">
        <v>39</v>
      </c>
    </row>
    <row r="634" spans="1:11" s="25" customFormat="1" ht="32.450000000000003" customHeight="1">
      <c r="A634" s="18">
        <v>14</v>
      </c>
      <c r="B634" s="17" t="str">
        <f>LOOKUP(C634,[1]DATOS!$C$2:$C$497,[1]DATOS!$B$2:$B$497)</f>
        <v>JOSE URDANETA</v>
      </c>
      <c r="C634" s="20">
        <v>15800842</v>
      </c>
      <c r="D634" s="17" t="str">
        <f>LOOKUP(C634,[1]DATOS!$C$2:$C$497,[1]DATOS!$D$2:$D$497)</f>
        <v>A40EE9G</v>
      </c>
      <c r="E634" s="17" t="str">
        <f>LOOKUP(D634,[1]DATOS!$A$502:$A$884,[1]DATOS!$B$502:$B$884)</f>
        <v>S/I</v>
      </c>
      <c r="F634" s="27">
        <v>200.97200000000001</v>
      </c>
      <c r="G634" s="27"/>
      <c r="H634" s="30">
        <v>45493</v>
      </c>
      <c r="I634" s="17" t="str">
        <f>LOOKUP(C634,[1]DATOS!$C$2:$C$497,[1]DATOS!$F$2:$F$497)</f>
        <v>OCCIDENTE</v>
      </c>
      <c r="J634" s="17" t="str">
        <f>LOOKUP(C634,[1]DATOS!$C$2:$C$497,[1]DATOS!$G$2:$G$497)</f>
        <v>VALERA</v>
      </c>
      <c r="K634" s="31" t="s">
        <v>45</v>
      </c>
    </row>
    <row r="635" spans="1:11" s="25" customFormat="1" ht="32.450000000000003" customHeight="1">
      <c r="A635" s="18">
        <v>15</v>
      </c>
      <c r="B635" s="17" t="str">
        <f>LOOKUP(C635,[1]DATOS!$C$2:$C$497,[1]DATOS!$B$2:$B$497)</f>
        <v>EDGAR HERNANDEZ</v>
      </c>
      <c r="C635" s="20">
        <v>7722809</v>
      </c>
      <c r="D635" s="17" t="str">
        <f>LOOKUP(C635,[1]DATOS!$C$2:$C$497,[1]DATOS!$D$2:$D$497)</f>
        <v>A74EE7G</v>
      </c>
      <c r="E635" s="17" t="str">
        <f>LOOKUP(D635,[1]DATOS!$A$502:$A$884,[1]DATOS!$B$502:$B$884)</f>
        <v>S/I</v>
      </c>
      <c r="F635" s="27">
        <v>400.495</v>
      </c>
      <c r="G635" s="27"/>
      <c r="H635" s="30">
        <v>45493</v>
      </c>
      <c r="I635" s="17" t="str">
        <f>LOOKUP(C635,[1]DATOS!$C$2:$C$497,[1]DATOS!$F$2:$F$497)</f>
        <v>OCCIDENTE</v>
      </c>
      <c r="J635" s="17" t="str">
        <f>LOOKUP(C635,[1]DATOS!$C$2:$C$497,[1]DATOS!$G$2:$G$497)</f>
        <v>MARACAIBO</v>
      </c>
      <c r="K635" s="31" t="s">
        <v>39</v>
      </c>
    </row>
    <row r="636" spans="1:11" s="25" customFormat="1" ht="32.450000000000003" customHeight="1">
      <c r="A636" s="18">
        <v>16</v>
      </c>
      <c r="B636" s="17" t="str">
        <f>LOOKUP(C636,[1]DATOS!$C$2:$C$497,[1]DATOS!$B$2:$B$497)</f>
        <v>JOSE MORILLO</v>
      </c>
      <c r="C636" s="20">
        <v>7817079</v>
      </c>
      <c r="D636" s="17" t="str">
        <f>LOOKUP(C636,[1]DATOS!$C$2:$C$497,[1]DATOS!$D$2:$D$497)</f>
        <v>NS000514</v>
      </c>
      <c r="E636" s="17" t="str">
        <f>LOOKUP(D636,[1]DATOS!$A$502:$A$884,[1]DATOS!$B$502:$B$884)</f>
        <v>S/I</v>
      </c>
      <c r="F636" s="27">
        <v>176.03299999999999</v>
      </c>
      <c r="G636" s="27"/>
      <c r="H636" s="30">
        <v>45493</v>
      </c>
      <c r="I636" s="17" t="str">
        <f>LOOKUP(C636,[1]DATOS!$C$2:$C$497,[1]DATOS!$F$2:$F$497)</f>
        <v>OCCIDENTE</v>
      </c>
      <c r="J636" s="17" t="str">
        <f>LOOKUP(C636,[1]DATOS!$C$2:$C$497,[1]DATOS!$G$2:$G$497)</f>
        <v>MARACAIBO</v>
      </c>
      <c r="K636" s="31" t="s">
        <v>36</v>
      </c>
    </row>
    <row r="637" spans="1:11" s="25" customFormat="1" ht="32.450000000000003" customHeight="1">
      <c r="A637" s="18">
        <v>17</v>
      </c>
      <c r="B637" s="17" t="str">
        <f>LOOKUP(C637,[1]DATOS!$C$2:$C$497,[1]DATOS!$B$2:$B$497)</f>
        <v>LENIN RAMIREZ</v>
      </c>
      <c r="C637" s="20">
        <v>12209077</v>
      </c>
      <c r="D637" s="17" t="str">
        <f>LOOKUP(C637,[1]DATOS!$C$2:$C$497,[1]DATOS!$D$2:$D$497)</f>
        <v>DA753494</v>
      </c>
      <c r="E637" s="17" t="str">
        <f>LOOKUP(D637,[1]DATOS!$A$502:$A$884,[1]DATOS!$B$502:$B$884)</f>
        <v>600 LT</v>
      </c>
      <c r="F637" s="27">
        <v>200.22</v>
      </c>
      <c r="G637" s="27"/>
      <c r="H637" s="30">
        <v>45493</v>
      </c>
      <c r="I637" s="17" t="str">
        <f>LOOKUP(C637,[1]DATOS!$C$2:$C$497,[1]DATOS!$F$2:$F$497)</f>
        <v>OCCIDENTE</v>
      </c>
      <c r="J637" s="17" t="str">
        <f>LOOKUP(C637,[1]DATOS!$C$2:$C$497,[1]DATOS!$G$2:$G$497)</f>
        <v>LA FRIA</v>
      </c>
      <c r="K637" s="31" t="s">
        <v>42</v>
      </c>
    </row>
    <row r="638" spans="1:11" s="25" customFormat="1" ht="32.450000000000003" customHeight="1">
      <c r="A638" s="18">
        <v>18</v>
      </c>
      <c r="B638" s="17" t="str">
        <f>LOOKUP(C638,[1]DATOS!$C$2:$C$497,[1]DATOS!$B$2:$B$497)</f>
        <v>LEONEL ARIAS</v>
      </c>
      <c r="C638" s="20">
        <v>7690317</v>
      </c>
      <c r="D638" s="17" t="str">
        <f>LOOKUP(C638,[1]DATOS!$C$2:$C$497,[1]DATOS!$D$2:$D$497)</f>
        <v>NS000498</v>
      </c>
      <c r="E638" s="17" t="str">
        <f>LOOKUP(D638,[1]DATOS!$A$502:$A$884,[1]DATOS!$B$502:$B$884)</f>
        <v>S/I</v>
      </c>
      <c r="F638" s="27">
        <v>195.155</v>
      </c>
      <c r="G638" s="27"/>
      <c r="H638" s="30">
        <v>45493</v>
      </c>
      <c r="I638" s="17" t="str">
        <f>LOOKUP(C638,[1]DATOS!$C$2:$C$497,[1]DATOS!$F$2:$F$497)</f>
        <v>OCCIDENTE</v>
      </c>
      <c r="J638" s="17" t="str">
        <f>LOOKUP(C638,[1]DATOS!$C$2:$C$497,[1]DATOS!$G$2:$G$497)</f>
        <v>MARACAIBO</v>
      </c>
      <c r="K638" s="31" t="s">
        <v>36</v>
      </c>
    </row>
    <row r="639" spans="1:11" s="25" customFormat="1" ht="32.450000000000003" customHeight="1">
      <c r="A639" s="18">
        <v>19</v>
      </c>
      <c r="B639" s="17" t="str">
        <f>LOOKUP(C639,[1]DATOS!$C$2:$C$497,[1]DATOS!$B$2:$B$497)</f>
        <v>JOSE GONZALES</v>
      </c>
      <c r="C639" s="20">
        <v>10602572</v>
      </c>
      <c r="D639" s="17" t="str">
        <f>LOOKUP(C639,[1]DATOS!$C$2:$C$497,[1]DATOS!$D$2:$D$497)</f>
        <v>DA753559</v>
      </c>
      <c r="E639" s="17" t="str">
        <f>LOOKUP(D639,[1]DATOS!$A$502:$A$884,[1]DATOS!$B$502:$B$884)</f>
        <v>600 LT</v>
      </c>
      <c r="F639" s="27">
        <v>250.66200000000001</v>
      </c>
      <c r="G639" s="27"/>
      <c r="H639" s="30">
        <v>45493</v>
      </c>
      <c r="I639" s="17" t="str">
        <f>LOOKUP(C639,[1]DATOS!$C$2:$C$497,[1]DATOS!$F$2:$F$497)</f>
        <v>OCCIDENTE</v>
      </c>
      <c r="J639" s="17" t="str">
        <f>LOOKUP(C639,[1]DATOS!$C$2:$C$497,[1]DATOS!$G$2:$G$497)</f>
        <v>MARACAIBO</v>
      </c>
      <c r="K639" s="31" t="s">
        <v>44</v>
      </c>
    </row>
    <row r="640" spans="1:11" s="25" customFormat="1" ht="32.450000000000003" customHeight="1">
      <c r="A640" s="18">
        <v>20</v>
      </c>
      <c r="B640" s="17" t="str">
        <f>LOOKUP(C640,[1]DATOS!$C$2:$C$497,[1]DATOS!$B$2:$B$497)</f>
        <v xml:space="preserve">  JONATHA CHAPARRO</v>
      </c>
      <c r="C640" s="20">
        <v>14522301</v>
      </c>
      <c r="D640" s="17" t="str">
        <f>LOOKUP(C640,[1]DATOS!$C$2:$C$497,[1]DATOS!$D$2:$D$497)</f>
        <v>DA761381</v>
      </c>
      <c r="E640" s="17" t="str">
        <f>LOOKUP(D640,[1]DATOS!$A$502:$A$884,[1]DATOS!$B$502:$B$884)</f>
        <v>600 LT</v>
      </c>
      <c r="F640" s="27">
        <v>301.26299999999998</v>
      </c>
      <c r="G640" s="27"/>
      <c r="H640" s="30">
        <v>45493</v>
      </c>
      <c r="I640" s="17" t="str">
        <f>LOOKUP(C640,[1]DATOS!$C$2:$C$497,[1]DATOS!$F$2:$F$497)</f>
        <v>OCCIDENTE</v>
      </c>
      <c r="J640" s="17" t="str">
        <f>LOOKUP(C640,[1]DATOS!$C$2:$C$497,[1]DATOS!$G$2:$G$497)</f>
        <v>MARACAIBO</v>
      </c>
      <c r="K640" s="31" t="s">
        <v>39</v>
      </c>
    </row>
    <row r="641" spans="1:11" s="25" customFormat="1" ht="32.450000000000003" customHeight="1">
      <c r="A641" s="18">
        <v>21</v>
      </c>
      <c r="B641" s="17" t="str">
        <f>LOOKUP(C641,[1]DATOS!$C$2:$C$497,[1]DATOS!$B$2:$B$497)</f>
        <v>TERRY RODRIGUEZ</v>
      </c>
      <c r="C641" s="20">
        <v>7768830</v>
      </c>
      <c r="D641" s="17" t="s">
        <v>125</v>
      </c>
      <c r="E641" s="17" t="str">
        <f>LOOKUP(D641,[1]DATOS!$A$502:$A$884,[1]DATOS!$B$502:$B$884)</f>
        <v>600 LT</v>
      </c>
      <c r="F641" s="27">
        <v>200.17500000000001</v>
      </c>
      <c r="G641" s="27"/>
      <c r="H641" s="30">
        <v>45493</v>
      </c>
      <c r="I641" s="17" t="str">
        <f>LOOKUP(C641,[1]DATOS!$C$2:$C$497,[1]DATOS!$F$2:$F$497)</f>
        <v>OCCIDENTE</v>
      </c>
      <c r="J641" s="17" t="str">
        <f>LOOKUP(C641,[1]DATOS!$C$2:$C$497,[1]DATOS!$G$2:$G$497)</f>
        <v>MARACAIBO</v>
      </c>
      <c r="K641" s="31" t="s">
        <v>36</v>
      </c>
    </row>
    <row r="642" spans="1:11" s="25" customFormat="1" ht="32.450000000000003" customHeight="1">
      <c r="A642" s="18">
        <v>22</v>
      </c>
      <c r="B642" s="17" t="str">
        <f>LOOKUP(C642,[1]DATOS!$C$2:$C$497,[1]DATOS!$B$2:$B$497)</f>
        <v>ALVARO CHAVEZ</v>
      </c>
      <c r="C642" s="20">
        <v>13512964</v>
      </c>
      <c r="D642" s="17" t="str">
        <f>LOOKUP(C642,[1]DATOS!$C$2:$C$497,[1]DATOS!$D$2:$D$497)</f>
        <v>DA761657</v>
      </c>
      <c r="E642" s="17" t="str">
        <f>LOOKUP(D642,[1]DATOS!$A$502:$A$884,[1]DATOS!$B$502:$B$884)</f>
        <v>600 LT</v>
      </c>
      <c r="F642" s="27">
        <v>330.404</v>
      </c>
      <c r="G642" s="27"/>
      <c r="H642" s="30">
        <v>45493</v>
      </c>
      <c r="I642" s="17" t="str">
        <f>LOOKUP(C642,[1]DATOS!$C$2:$C$497,[1]DATOS!$F$2:$F$497)</f>
        <v>OCCIDENTE</v>
      </c>
      <c r="J642" s="17" t="str">
        <f>LOOKUP(C642,[1]DATOS!$C$2:$C$497,[1]DATOS!$G$2:$G$497)</f>
        <v>MARACAIBO</v>
      </c>
      <c r="K642" s="31" t="s">
        <v>39</v>
      </c>
    </row>
    <row r="643" spans="1:11" s="25" customFormat="1" ht="32.450000000000003" customHeight="1">
      <c r="A643" s="18">
        <v>23</v>
      </c>
      <c r="B643" s="17" t="str">
        <f>LOOKUP(C643,[1]DATOS!$C$2:$C$497,[1]DATOS!$B$2:$B$497)</f>
        <v>EFREN GRANADO</v>
      </c>
      <c r="C643" s="20">
        <v>14469802</v>
      </c>
      <c r="D643" s="17" t="str">
        <f>LOOKUP(C643,[1]DATOS!$C$2:$C$497,[1]DATOS!$D$2:$D$497)</f>
        <v>A32EB7P</v>
      </c>
      <c r="E643" s="17" t="str">
        <f>LOOKUP(D643,[1]DATOS!$A$502:$A$884,[1]DATOS!$B$502:$B$884)</f>
        <v>S/I</v>
      </c>
      <c r="F643" s="27">
        <v>35.020000000000003</v>
      </c>
      <c r="G643" s="27"/>
      <c r="H643" s="30">
        <v>45493</v>
      </c>
      <c r="I643" s="17" t="str">
        <f>LOOKUP(C643,[1]DATOS!$C$2:$C$497,[1]DATOS!$F$2:$F$497)</f>
        <v>OCCIDENTE</v>
      </c>
      <c r="J643" s="17" t="str">
        <f>LOOKUP(C643,[1]DATOS!$C$2:$C$497,[1]DATOS!$G$2:$G$497)</f>
        <v>BAJO GRANDE</v>
      </c>
      <c r="K643" s="31" t="s">
        <v>126</v>
      </c>
    </row>
    <row r="644" spans="1:11" s="25" customFormat="1" ht="32.450000000000003" customHeight="1">
      <c r="A644" s="18">
        <v>24</v>
      </c>
      <c r="B644" s="17" t="str">
        <f>LOOKUP(C644,[1]DATOS!$C$2:$C$497,[1]DATOS!$B$2:$B$497)</f>
        <v>ALEJANDRO QUERO</v>
      </c>
      <c r="C644" s="20">
        <v>13209760</v>
      </c>
      <c r="D644" s="17" t="str">
        <f>LOOKUP(C644,[1]DATOS!$C$2:$C$497,[1]DATOS!$D$2:$D$497)</f>
        <v>DA753561</v>
      </c>
      <c r="E644" s="17" t="str">
        <f>LOOKUP(D644,[1]DATOS!$A$502:$A$884,[1]DATOS!$B$502:$B$884)</f>
        <v>600 LT</v>
      </c>
      <c r="F644" s="27">
        <v>250.4</v>
      </c>
      <c r="G644" s="27"/>
      <c r="H644" s="30">
        <v>45493</v>
      </c>
      <c r="I644" s="17" t="str">
        <f>LOOKUP(C644,[1]DATOS!$C$2:$C$497,[1]DATOS!$F$2:$F$497)</f>
        <v>OCCIDENTE</v>
      </c>
      <c r="J644" s="17" t="str">
        <f>LOOKUP(C644,[1]DATOS!$C$2:$C$497,[1]DATOS!$G$2:$G$497)</f>
        <v>MARACAIBO</v>
      </c>
      <c r="K644" s="31" t="s">
        <v>44</v>
      </c>
    </row>
    <row r="645" spans="1:11" s="25" customFormat="1" ht="32.450000000000003" customHeight="1">
      <c r="A645" s="18">
        <v>25</v>
      </c>
      <c r="B645" s="17" t="str">
        <f>LOOKUP(C645,[1]DATOS!$C$2:$C$497,[1]DATOS!$B$2:$B$497)</f>
        <v>TULIO BAES</v>
      </c>
      <c r="C645" s="20">
        <v>17281445</v>
      </c>
      <c r="D645" s="17" t="str">
        <f>LOOKUP(C645,[1]DATOS!$C$2:$C$497,[1]DATOS!$D$2:$D$497)</f>
        <v>DA761729</v>
      </c>
      <c r="E645" s="17" t="str">
        <f>LOOKUP(D645,[1]DATOS!$A$502:$A$884,[1]DATOS!$B$502:$B$884)</f>
        <v>600 LT</v>
      </c>
      <c r="F645" s="27">
        <v>200.45699999999999</v>
      </c>
      <c r="G645" s="27"/>
      <c r="H645" s="30">
        <v>45493</v>
      </c>
      <c r="I645" s="17" t="str">
        <f>LOOKUP(C645,[1]DATOS!$C$2:$C$497,[1]DATOS!$F$2:$F$497)</f>
        <v>OCCIDENTE</v>
      </c>
      <c r="J645" s="17" t="str">
        <f>LOOKUP(C645,[1]DATOS!$C$2:$C$497,[1]DATOS!$G$2:$G$497)</f>
        <v>MARACAIBO</v>
      </c>
      <c r="K645" s="31" t="s">
        <v>36</v>
      </c>
    </row>
    <row r="646" spans="1:11" s="25" customFormat="1" ht="32.450000000000003" customHeight="1">
      <c r="A646" s="18">
        <v>26</v>
      </c>
      <c r="B646" s="17" t="str">
        <f>LOOKUP(C646,[1]DATOS!$C$2:$C$497,[1]DATOS!$B$2:$B$497)</f>
        <v>NESTOR MONTILLA</v>
      </c>
      <c r="C646" s="20">
        <v>10314969</v>
      </c>
      <c r="D646" s="17" t="str">
        <f>LOOKUP(C646,[1]DATOS!$C$2:$C$497,[1]DATOS!$D$2:$D$497)</f>
        <v>A71EE6G</v>
      </c>
      <c r="E646" s="17" t="str">
        <f>LOOKUP(D646,[1]DATOS!$A$502:$A$884,[1]DATOS!$B$502:$B$884)</f>
        <v>S/I</v>
      </c>
      <c r="F646" s="27">
        <v>200.32</v>
      </c>
      <c r="G646" s="27"/>
      <c r="H646" s="30">
        <v>45493</v>
      </c>
      <c r="I646" s="17" t="str">
        <f>LOOKUP(C646,[1]DATOS!$C$2:$C$497,[1]DATOS!$F$2:$F$497)</f>
        <v>OCCIDENTE</v>
      </c>
      <c r="J646" s="17" t="str">
        <f>LOOKUP(C646,[1]DATOS!$C$2:$C$497,[1]DATOS!$G$2:$G$497)</f>
        <v>VALERA</v>
      </c>
      <c r="K646" s="31" t="s">
        <v>45</v>
      </c>
    </row>
    <row r="647" spans="1:11" s="25" customFormat="1" ht="32.450000000000003" customHeight="1">
      <c r="A647" s="18">
        <v>27</v>
      </c>
      <c r="B647" s="17" t="str">
        <f>LOOKUP(C647,[1]DATOS!$C$2:$C$497,[1]DATOS!$B$2:$B$497)</f>
        <v>VICTOR SOSA</v>
      </c>
      <c r="C647" s="20">
        <v>10038529</v>
      </c>
      <c r="D647" s="17" t="str">
        <f>LOOKUP(C647,[1]DATOS!$C$2:$C$497,[1]DATOS!$D$2:$D$497)</f>
        <v>A40EE5G</v>
      </c>
      <c r="E647" s="17" t="str">
        <f>LOOKUP(D647,[1]DATOS!$A$502:$A$884,[1]DATOS!$B$502:$B$884)</f>
        <v>S/I</v>
      </c>
      <c r="F647" s="27">
        <v>200.715</v>
      </c>
      <c r="G647" s="27"/>
      <c r="H647" s="30">
        <v>45493</v>
      </c>
      <c r="I647" s="17" t="str">
        <f>LOOKUP(C647,[1]DATOS!$C$2:$C$497,[1]DATOS!$F$2:$F$497)</f>
        <v>OCCIDENTE</v>
      </c>
      <c r="J647" s="17" t="str">
        <f>LOOKUP(C647,[1]DATOS!$C$2:$C$497,[1]DATOS!$G$2:$G$497)</f>
        <v>VALERA</v>
      </c>
      <c r="K647" s="31" t="s">
        <v>45</v>
      </c>
    </row>
    <row r="648" spans="1:11" s="25" customFormat="1" ht="32.450000000000003" customHeight="1">
      <c r="A648" s="18">
        <v>28</v>
      </c>
      <c r="B648" s="17" t="str">
        <f>LOOKUP(C648,[1]DATOS!$C$2:$C$497,[1]DATOS!$B$2:$B$497)</f>
        <v>JHONNY NUÑEZ</v>
      </c>
      <c r="C648" s="20">
        <v>11319638</v>
      </c>
      <c r="D648" s="17" t="str">
        <f>LOOKUP(C648,[1]DATOS!$C$2:$C$497,[1]DATOS!$D$2:$D$497)</f>
        <v>NA017023</v>
      </c>
      <c r="E648" s="17" t="str">
        <f>LOOKUP(D648,[1]DATOS!$A$502:$A$884,[1]DATOS!$B$502:$B$884)</f>
        <v>S/I</v>
      </c>
      <c r="F648" s="27">
        <v>200.81299999999999</v>
      </c>
      <c r="G648" s="27"/>
      <c r="H648" s="30">
        <v>45493</v>
      </c>
      <c r="I648" s="17" t="str">
        <f>LOOKUP(C648,[1]DATOS!$C$2:$C$497,[1]DATOS!$F$2:$F$497)</f>
        <v>OCCIDENTE</v>
      </c>
      <c r="J648" s="17" t="str">
        <f>LOOKUP(C648,[1]DATOS!$C$2:$C$497,[1]DATOS!$G$2:$G$497)</f>
        <v>VALERA</v>
      </c>
      <c r="K648" s="31" t="s">
        <v>45</v>
      </c>
    </row>
    <row r="649" spans="1:11" s="25" customFormat="1" ht="32.450000000000003" customHeight="1">
      <c r="A649" s="18">
        <v>29</v>
      </c>
      <c r="B649" s="17" t="str">
        <f>LOOKUP(C649,[1]DATOS!$C$2:$C$497,[1]DATOS!$B$2:$B$497)</f>
        <v>LEONAR VALERA</v>
      </c>
      <c r="C649" s="20">
        <v>11324295</v>
      </c>
      <c r="D649" s="17" t="str">
        <f>LOOKUP(C649,[1]DATOS!$C$2:$C$497,[1]DATOS!$D$2:$D$497)</f>
        <v>A75EE7G</v>
      </c>
      <c r="E649" s="17" t="str">
        <f>LOOKUP(D649,[1]DATOS!$A$502:$A$884,[1]DATOS!$B$502:$B$884)</f>
        <v>S/I</v>
      </c>
      <c r="F649" s="27">
        <v>200.863</v>
      </c>
      <c r="G649" s="27"/>
      <c r="H649" s="30">
        <v>45493</v>
      </c>
      <c r="I649" s="17" t="str">
        <f>LOOKUP(C649,[1]DATOS!$C$2:$C$497,[1]DATOS!$F$2:$F$497)</f>
        <v>OCCIDENTE</v>
      </c>
      <c r="J649" s="17" t="str">
        <f>LOOKUP(C649,[1]DATOS!$C$2:$C$497,[1]DATOS!$G$2:$G$497)</f>
        <v>VALERA</v>
      </c>
      <c r="K649" s="31" t="s">
        <v>45</v>
      </c>
    </row>
    <row r="650" spans="1:11" s="25" customFormat="1" ht="32.450000000000003" customHeight="1">
      <c r="A650" s="18">
        <v>30</v>
      </c>
      <c r="B650" s="17" t="str">
        <f>LOOKUP(C650,[1]DATOS!$C$2:$C$497,[1]DATOS!$B$2:$B$497)</f>
        <v>RAFAEL GODOY</v>
      </c>
      <c r="C650" s="20">
        <v>10314554</v>
      </c>
      <c r="D650" s="17" t="str">
        <f>LOOKUP(C650,[1]DATOS!$C$2:$C$497,[1]DATOS!$D$2:$D$497)</f>
        <v>NS000496</v>
      </c>
      <c r="E650" s="17" t="str">
        <f>LOOKUP(D650,[1]DATOS!$A$502:$A$884,[1]DATOS!$B$502:$B$884)</f>
        <v>S/I</v>
      </c>
      <c r="F650" s="27">
        <v>160.261</v>
      </c>
      <c r="G650" s="27"/>
      <c r="H650" s="30">
        <v>45493</v>
      </c>
      <c r="I650" s="17" t="str">
        <f>LOOKUP(C650,[1]DATOS!$C$2:$C$497,[1]DATOS!$F$2:$F$497)</f>
        <v>OCCIDENTE</v>
      </c>
      <c r="J650" s="17" t="str">
        <f>LOOKUP(C650,[1]DATOS!$C$2:$C$497,[1]DATOS!$G$2:$G$497)</f>
        <v>MARACAIBO</v>
      </c>
      <c r="K650" s="31" t="s">
        <v>44</v>
      </c>
    </row>
    <row r="651" spans="1:11" s="25" customFormat="1" ht="32.450000000000003" customHeight="1">
      <c r="A651" s="18">
        <v>31</v>
      </c>
      <c r="B651" s="17" t="str">
        <f>LOOKUP(C651,[1]DATOS!$C$2:$C$497,[1]DATOS!$B$2:$B$497)</f>
        <v>JESUS ARMANDO GIL</v>
      </c>
      <c r="C651" s="20">
        <v>10851206</v>
      </c>
      <c r="D651" s="17" t="str">
        <f>LOOKUP(C651,[1]DATOS!$C$2:$C$497,[1]DATOS!$D$2:$D$497)</f>
        <v>A24DT2V</v>
      </c>
      <c r="E651" s="17" t="str">
        <f>LOOKUP(D651,[1]DATOS!$A$502:$A$884,[1]DATOS!$B$502:$B$884)</f>
        <v>S/I</v>
      </c>
      <c r="F651" s="27">
        <v>200.34</v>
      </c>
      <c r="G651" s="27"/>
      <c r="H651" s="30">
        <v>45493</v>
      </c>
      <c r="I651" s="17" t="str">
        <f>LOOKUP(C651,[1]DATOS!$C$2:$C$497,[1]DATOS!$F$2:$F$497)</f>
        <v>ANDES</v>
      </c>
      <c r="J651" s="17" t="str">
        <f>LOOKUP(C651,[1]DATOS!$C$2:$C$497,[1]DATOS!$G$2:$G$497)</f>
        <v>SAN CRISTOBAL</v>
      </c>
      <c r="K651" s="31" t="s">
        <v>127</v>
      </c>
    </row>
    <row r="652" spans="1:11" s="25" customFormat="1" ht="32.450000000000003" customHeight="1">
      <c r="A652" s="18">
        <v>32</v>
      </c>
      <c r="B652" s="17" t="str">
        <f>LOOKUP(C652,[1]DATOS!$C$2:$C$497,[1]DATOS!$B$2:$B$497)</f>
        <v>DANIEL OTTERO</v>
      </c>
      <c r="C652" s="20">
        <v>6748921</v>
      </c>
      <c r="D652" s="17" t="s">
        <v>72</v>
      </c>
      <c r="E652" s="17" t="str">
        <f>LOOKUP(D652,[1]DATOS!$A$502:$A$884,[1]DATOS!$B$502:$B$884)</f>
        <v>600 LT</v>
      </c>
      <c r="F652" s="28">
        <v>125.98399999999999</v>
      </c>
      <c r="G652" s="28"/>
      <c r="H652" s="30">
        <v>45493</v>
      </c>
      <c r="I652" s="17" t="str">
        <f>LOOKUP(C652,[1]DATOS!$C$2:$C$497,[1]DATOS!$F$2:$F$497)</f>
        <v>OCCIDENTE</v>
      </c>
      <c r="J652" s="17" t="str">
        <f>LOOKUP(C652,[1]DATOS!$C$2:$C$497,[1]DATOS!$G$2:$G$497)</f>
        <v>MARACAIBO</v>
      </c>
      <c r="K652" s="31" t="s">
        <v>128</v>
      </c>
    </row>
    <row r="653" spans="1:11" s="25" customFormat="1" ht="32.450000000000003" customHeight="1">
      <c r="A653" s="18">
        <v>33</v>
      </c>
      <c r="B653" s="17" t="str">
        <f>LOOKUP(C653,[1]DATOS!$C$2:$C$497,[1]DATOS!$B$2:$B$497)</f>
        <v>JOSE OREFRECHI</v>
      </c>
      <c r="C653" s="20">
        <v>12619136</v>
      </c>
      <c r="D653" s="17" t="s">
        <v>116</v>
      </c>
      <c r="E653" s="17" t="str">
        <f>LOOKUP(D653,[1]DATOS!$A$502:$A$884,[1]DATOS!$B$502:$B$884)</f>
        <v>S/I</v>
      </c>
      <c r="F653" s="27">
        <v>339.46899999999999</v>
      </c>
      <c r="G653" s="27"/>
      <c r="H653" s="30">
        <v>45493</v>
      </c>
      <c r="I653" s="17" t="str">
        <f>LOOKUP(C653,[1]DATOS!$C$2:$C$497,[1]DATOS!$F$2:$F$497)</f>
        <v>OCCIDENTE</v>
      </c>
      <c r="J653" s="17" t="str">
        <f>LOOKUP(C653,[1]DATOS!$C$2:$C$497,[1]DATOS!$G$2:$G$497)</f>
        <v>MARACAIBO</v>
      </c>
      <c r="K653" s="31" t="s">
        <v>39</v>
      </c>
    </row>
    <row r="654" spans="1:11" s="25" customFormat="1" ht="32.450000000000003" customHeight="1">
      <c r="A654" s="18">
        <v>34</v>
      </c>
      <c r="B654" s="17" t="str">
        <f>LOOKUP(C654,[1]DATOS!$C$2:$C$497,[1]DATOS!$B$2:$B$497)</f>
        <v>EDIXON AZUAJE</v>
      </c>
      <c r="C654" s="20">
        <v>17093648</v>
      </c>
      <c r="D654" s="17" t="str">
        <f>LOOKUP(C654,[1]DATOS!$C$2:$C$497,[1]DATOS!$D$2:$D$497)</f>
        <v>A43EE1G</v>
      </c>
      <c r="E654" s="17" t="str">
        <f>LOOKUP(D654,[1]DATOS!$A$502:$A$884,[1]DATOS!$B$502:$B$884)</f>
        <v>S/I</v>
      </c>
      <c r="F654" s="27">
        <v>300.43799999999999</v>
      </c>
      <c r="G654" s="27"/>
      <c r="H654" s="30">
        <v>45493</v>
      </c>
      <c r="I654" s="17" t="str">
        <f>LOOKUP(C654,[1]DATOS!$C$2:$C$497,[1]DATOS!$F$2:$F$497)</f>
        <v>OCCIDENTE</v>
      </c>
      <c r="J654" s="17" t="str">
        <f>LOOKUP(C654,[1]DATOS!$C$2:$C$497,[1]DATOS!$G$2:$G$497)</f>
        <v>VALERA</v>
      </c>
      <c r="K654" s="31" t="s">
        <v>46</v>
      </c>
    </row>
    <row r="655" spans="1:11" s="25" customFormat="1" ht="32.450000000000003" customHeight="1">
      <c r="A655" s="18">
        <v>35</v>
      </c>
      <c r="B655" s="17" t="str">
        <f>LOOKUP(C655,[1]DATOS!$C$2:$C$497,[1]DATOS!$B$2:$B$497)</f>
        <v>LUIS CARDOZO</v>
      </c>
      <c r="C655" s="20">
        <v>14306612</v>
      </c>
      <c r="D655" s="17" t="str">
        <f>LOOKUP(C655,[1]DATOS!$C$2:$C$497,[1]DATOS!$D$2:$D$497)</f>
        <v>A47EB7P</v>
      </c>
      <c r="E655" s="17" t="str">
        <f>LOOKUP(D655,[1]DATOS!$A$502:$A$884,[1]DATOS!$B$502:$B$884)</f>
        <v>S/I</v>
      </c>
      <c r="F655" s="27">
        <v>229.965</v>
      </c>
      <c r="G655" s="27"/>
      <c r="H655" s="30">
        <v>45493</v>
      </c>
      <c r="I655" s="17" t="str">
        <f>LOOKUP(C655,[1]DATOS!$C$2:$C$497,[1]DATOS!$F$2:$F$497)</f>
        <v>OCCIDENTE</v>
      </c>
      <c r="J655" s="17" t="str">
        <f>LOOKUP(C655,[1]DATOS!$C$2:$C$497,[1]DATOS!$G$2:$G$497)</f>
        <v>MARACAIBO</v>
      </c>
      <c r="K655" s="31" t="s">
        <v>39</v>
      </c>
    </row>
    <row r="656" spans="1:11" s="25" customFormat="1" ht="32.450000000000003" customHeight="1">
      <c r="A656" s="18">
        <v>36</v>
      </c>
      <c r="B656" s="17" t="str">
        <f>LOOKUP(C656,[1]DATOS!$C$2:$C$497,[1]DATOS!$B$2:$B$497)</f>
        <v>WILMER PARRA</v>
      </c>
      <c r="C656" s="20">
        <v>15052813</v>
      </c>
      <c r="D656" s="17" t="str">
        <f>LOOKUP(C656,[1]DATOS!$C$2:$C$497,[1]DATOS!$D$2:$D$497)</f>
        <v>DA761238</v>
      </c>
      <c r="E656" s="17" t="str">
        <f>LOOKUP(D656,[1]DATOS!$A$502:$A$884,[1]DATOS!$B$502:$B$884)</f>
        <v>600 LT</v>
      </c>
      <c r="F656" s="27">
        <v>459.81299999999999</v>
      </c>
      <c r="G656" s="27"/>
      <c r="H656" s="30">
        <v>45493</v>
      </c>
      <c r="I656" s="17" t="str">
        <f>LOOKUP(C656,[1]DATOS!$C$2:$C$497,[1]DATOS!$F$2:$F$497)</f>
        <v>OCCIDENTE</v>
      </c>
      <c r="J656" s="17" t="str">
        <f>LOOKUP(C656,[1]DATOS!$C$2:$C$497,[1]DATOS!$G$2:$G$497)</f>
        <v>MARACAIBO</v>
      </c>
      <c r="K656" s="31" t="s">
        <v>39</v>
      </c>
    </row>
    <row r="657" spans="1:11" s="25" customFormat="1" ht="32.450000000000003" customHeight="1">
      <c r="A657" s="18">
        <v>37</v>
      </c>
      <c r="B657" s="17" t="str">
        <f>LOOKUP(C657,[1]DATOS!$C$2:$C$497,[1]DATOS!$B$2:$B$497)</f>
        <v>FRANKLIN PITA</v>
      </c>
      <c r="C657" s="20">
        <v>11668284</v>
      </c>
      <c r="D657" s="17" t="str">
        <f>LOOKUP(C657,[1]DATOS!$C$2:$C$497,[1]DATOS!$D$2:$D$497)</f>
        <v>A82DR7M</v>
      </c>
      <c r="E657" s="17" t="str">
        <f>LOOKUP(D657,[1]DATOS!$A$502:$A$884,[1]DATOS!$B$502:$B$884)</f>
        <v>S/I</v>
      </c>
      <c r="F657" s="27">
        <v>200.09</v>
      </c>
      <c r="G657" s="27"/>
      <c r="H657" s="30">
        <v>45493</v>
      </c>
      <c r="I657" s="17" t="str">
        <f>LOOKUP(C657,[1]DATOS!$C$2:$C$497,[1]DATOS!$F$2:$F$497)</f>
        <v>ANDES</v>
      </c>
      <c r="J657" s="17" t="str">
        <f>LOOKUP(C657,[1]DATOS!$C$2:$C$497,[1]DATOS!$G$2:$G$497)</f>
        <v>SAN CRISTOBAL</v>
      </c>
      <c r="K657" s="31" t="s">
        <v>38</v>
      </c>
    </row>
    <row r="658" spans="1:11" s="25" customFormat="1" ht="32.450000000000003" customHeight="1">
      <c r="A658" s="18">
        <v>38</v>
      </c>
      <c r="B658" s="17" t="str">
        <f>LOOKUP(C658,[1]DATOS!$C$2:$C$497,[1]DATOS!$B$2:$B$497)</f>
        <v>ALEXANDER JOTA</v>
      </c>
      <c r="C658" s="20">
        <v>5810267</v>
      </c>
      <c r="D658" s="17" t="s">
        <v>55</v>
      </c>
      <c r="E658" s="17" t="str">
        <f>LOOKUP(D658,[1]DATOS!$A$502:$A$884,[1]DATOS!$B$502:$B$884)</f>
        <v>S/I</v>
      </c>
      <c r="F658" s="27">
        <v>200.06</v>
      </c>
      <c r="G658" s="27"/>
      <c r="H658" s="30">
        <v>45493</v>
      </c>
      <c r="I658" s="17" t="str">
        <f>LOOKUP(C658,[1]DATOS!$C$2:$C$497,[1]DATOS!$F$2:$F$497)</f>
        <v>OCCIDENTE</v>
      </c>
      <c r="J658" s="17" t="str">
        <f>LOOKUP(C658,[1]DATOS!$C$2:$C$497,[1]DATOS!$G$2:$G$497)</f>
        <v>MARACAIBO</v>
      </c>
      <c r="K658" s="31" t="s">
        <v>45</v>
      </c>
    </row>
    <row r="659" spans="1:11" s="25" customFormat="1" ht="32.450000000000003" customHeight="1">
      <c r="A659" s="18">
        <v>39</v>
      </c>
      <c r="B659" s="17" t="str">
        <f>LOOKUP(C659,[1]DATOS!$C$2:$C$497,[1]DATOS!$B$2:$B$497)</f>
        <v>NELSON MONTILLA</v>
      </c>
      <c r="C659" s="20">
        <v>10174736</v>
      </c>
      <c r="D659" s="17" t="str">
        <f>LOOKUP(C659,[1]DATOS!$C$2:$C$497,[1]DATOS!$D$2:$D$497)</f>
        <v>A82DR8M</v>
      </c>
      <c r="E659" s="17" t="str">
        <f>LOOKUP(D659,[1]DATOS!$A$502:$A$884,[1]DATOS!$B$502:$B$884)</f>
        <v>S/I</v>
      </c>
      <c r="F659" s="27">
        <v>200.19800000000001</v>
      </c>
      <c r="G659" s="27"/>
      <c r="H659" s="30">
        <v>45493</v>
      </c>
      <c r="I659" s="17" t="str">
        <f>LOOKUP(C659,[1]DATOS!$C$2:$C$497,[1]DATOS!$F$2:$F$497)</f>
        <v>ANDES</v>
      </c>
      <c r="J659" s="17" t="str">
        <f>LOOKUP(C659,[1]DATOS!$C$2:$C$497,[1]DATOS!$G$2:$G$497)</f>
        <v>LA FRIA</v>
      </c>
      <c r="K659" s="31" t="s">
        <v>38</v>
      </c>
    </row>
    <row r="660" spans="1:11" s="25" customFormat="1" ht="32.450000000000003" customHeight="1">
      <c r="A660" s="18">
        <v>40</v>
      </c>
      <c r="B660" s="17" t="str">
        <f>LOOKUP(C660,[1]DATOS!$C$2:$C$497,[1]DATOS!$B$2:$B$497)</f>
        <v>JOSE MIGUEL CHACON</v>
      </c>
      <c r="C660" s="20">
        <v>9222195</v>
      </c>
      <c r="D660" s="17" t="str">
        <f>LOOKUP(C660,[1]DATOS!$C$2:$C$497,[1]DATOS!$D$2:$D$497)</f>
        <v>DA745902</v>
      </c>
      <c r="E660" s="17" t="str">
        <f>LOOKUP(D660,[1]DATOS!$A$502:$A$884,[1]DATOS!$B$502:$B$884)</f>
        <v>600 LT</v>
      </c>
      <c r="F660" s="27">
        <v>200.041</v>
      </c>
      <c r="G660" s="27"/>
      <c r="H660" s="30">
        <v>45493</v>
      </c>
      <c r="I660" s="17" t="str">
        <f>LOOKUP(C660,[1]DATOS!$C$2:$C$497,[1]DATOS!$F$2:$F$497)</f>
        <v>ANDES</v>
      </c>
      <c r="J660" s="17" t="str">
        <f>LOOKUP(C660,[1]DATOS!$C$2:$C$497,[1]DATOS!$G$2:$G$497)</f>
        <v>SAN CRISTOBAL</v>
      </c>
      <c r="K660" s="31" t="s">
        <v>38</v>
      </c>
    </row>
    <row r="661" spans="1:11" s="25" customFormat="1" ht="32.450000000000003" customHeight="1">
      <c r="A661" s="18">
        <v>41</v>
      </c>
      <c r="B661" s="17" t="str">
        <f>LOOKUP(C661,[1]DATOS!$C$2:$C$497,[1]DATOS!$B$2:$B$497)</f>
        <v>EDIS SANCHEZ</v>
      </c>
      <c r="C661" s="20">
        <v>11472346</v>
      </c>
      <c r="D661" s="17" t="str">
        <f>LOOKUP(C661,[1]DATOS!$C$2:$C$497,[1]DATOS!$D$2:$D$497)</f>
        <v>A47EB5P</v>
      </c>
      <c r="E661" s="17" t="str">
        <f>LOOKUP(D661,[1]DATOS!$A$502:$A$884,[1]DATOS!$B$502:$B$884)</f>
        <v>S/I</v>
      </c>
      <c r="F661" s="27">
        <v>350.63</v>
      </c>
      <c r="G661" s="27"/>
      <c r="H661" s="30">
        <v>45493</v>
      </c>
      <c r="I661" s="17" t="str">
        <f>LOOKUP(C661,[1]DATOS!$C$2:$C$497,[1]DATOS!$F$2:$F$497)</f>
        <v>OCCIDENTE</v>
      </c>
      <c r="J661" s="17" t="str">
        <f>LOOKUP(C661,[1]DATOS!$C$2:$C$497,[1]DATOS!$G$2:$G$497)</f>
        <v>MARACAIBO</v>
      </c>
      <c r="K661" s="31" t="s">
        <v>39</v>
      </c>
    </row>
    <row r="662" spans="1:11" s="25" customFormat="1" ht="32.450000000000003" customHeight="1">
      <c r="A662" s="18">
        <v>42</v>
      </c>
      <c r="B662" s="17" t="str">
        <f>LOOKUP(C662,[1]DATOS!$C$2:$C$497,[1]DATOS!$B$2:$B$497)</f>
        <v>WILSON PEREZ</v>
      </c>
      <c r="C662" s="20">
        <v>11302450</v>
      </c>
      <c r="D662" s="17" t="str">
        <f>LOOKUP(C662,[1]DATOS!$C$2:$C$497,[1]DATOS!$D$2:$D$497)</f>
        <v>A16DR2K</v>
      </c>
      <c r="E662" s="17" t="str">
        <f>LOOKUP(D662,[1]DATOS!$A$502:$A$884,[1]DATOS!$B$502:$B$884)</f>
        <v>S/I</v>
      </c>
      <c r="F662" s="27">
        <v>200.35499999999999</v>
      </c>
      <c r="G662" s="27"/>
      <c r="H662" s="30">
        <v>45493</v>
      </c>
      <c r="I662" s="17" t="str">
        <f>LOOKUP(C662,[1]DATOS!$C$2:$C$497,[1]DATOS!$F$2:$F$497)</f>
        <v>ANDES</v>
      </c>
      <c r="J662" s="17" t="str">
        <f>LOOKUP(C662,[1]DATOS!$C$2:$C$497,[1]DATOS!$G$2:$G$497)</f>
        <v>LA FRIA</v>
      </c>
      <c r="K662" s="31" t="s">
        <v>38</v>
      </c>
    </row>
    <row r="663" spans="1:11" s="25" customFormat="1" ht="32.450000000000003" customHeight="1">
      <c r="A663" s="18">
        <v>43</v>
      </c>
      <c r="B663" s="17" t="str">
        <f>LOOKUP(C663,[1]DATOS!$C$2:$C$497,[1]DATOS!$B$2:$B$497)</f>
        <v>GERSON VERGARA</v>
      </c>
      <c r="C663" s="20">
        <v>16307494</v>
      </c>
      <c r="D663" s="17" t="str">
        <f>LOOKUP(C663,[1]DATOS!$C$2:$C$497,[1]DATOS!$D$2:$D$497)</f>
        <v>NA016989</v>
      </c>
      <c r="E663" s="17" t="str">
        <f>LOOKUP(D663,[1]DATOS!$A$502:$A$884,[1]DATOS!$B$502:$B$884)</f>
        <v>S/I</v>
      </c>
      <c r="F663" s="27">
        <v>264.12099999999998</v>
      </c>
      <c r="G663" s="27"/>
      <c r="H663" s="30">
        <v>45493</v>
      </c>
      <c r="I663" s="17" t="str">
        <f>LOOKUP(C663,[1]DATOS!$C$2:$C$497,[1]DATOS!$F$2:$F$497)</f>
        <v>OCCIDENTE</v>
      </c>
      <c r="J663" s="17" t="str">
        <f>LOOKUP(C663,[1]DATOS!$C$2:$C$497,[1]DATOS!$G$2:$G$497)</f>
        <v>PALITO</v>
      </c>
      <c r="K663" s="31" t="s">
        <v>129</v>
      </c>
    </row>
    <row r="664" spans="1:11" s="25" customFormat="1" ht="32.450000000000003" customHeight="1">
      <c r="A664" s="18">
        <v>44</v>
      </c>
      <c r="B664" s="17" t="str">
        <f>LOOKUP(C664,[1]DATOS!$C$2:$C$497,[1]DATOS!$B$2:$B$497)</f>
        <v>JUAN CARLOS CONTRERAS</v>
      </c>
      <c r="C664" s="20">
        <v>13987496</v>
      </c>
      <c r="D664" s="17" t="str">
        <f>LOOKUP(C664,[1]DATOS!$C$2:$C$497,[1]DATOS!$D$2:$D$497)</f>
        <v>A45B0P</v>
      </c>
      <c r="E664" s="17" t="str">
        <f>LOOKUP(D664,[1]DATOS!$A$502:$A$884,[1]DATOS!$B$502:$B$884)</f>
        <v>S/I</v>
      </c>
      <c r="F664" s="27">
        <v>207.274</v>
      </c>
      <c r="G664" s="27"/>
      <c r="H664" s="30">
        <v>45493</v>
      </c>
      <c r="I664" s="17" t="str">
        <f>LOOKUP(C664,[1]DATOS!$C$2:$C$497,[1]DATOS!$F$2:$F$497)</f>
        <v>OCCIDENTE</v>
      </c>
      <c r="J664" s="17" t="str">
        <f>LOOKUP(C664,[1]DATOS!$C$2:$C$497,[1]DATOS!$G$2:$G$497)</f>
        <v>YAGUA</v>
      </c>
      <c r="K664" s="31" t="s">
        <v>130</v>
      </c>
    </row>
    <row r="665" spans="1:11" s="25" customFormat="1" ht="32.450000000000003" customHeight="1">
      <c r="A665" s="18">
        <v>45</v>
      </c>
      <c r="B665" s="17" t="str">
        <f>LOOKUP(C665,[1]DATOS!$C$2:$C$497,[1]DATOS!$B$2:$B$497)</f>
        <v>PILAR FRIMARDI</v>
      </c>
      <c r="C665" s="20">
        <v>11154742</v>
      </c>
      <c r="D665" s="17" t="str">
        <f>LOOKUP(C665,[1]DATOS!$C$2:$C$497,[1]DATOS!$D$2:$D$497)</f>
        <v>A47EB1P</v>
      </c>
      <c r="E665" s="17" t="str">
        <f>LOOKUP(D665,[1]DATOS!$A$502:$A$884,[1]DATOS!$B$502:$B$884)</f>
        <v>S/I</v>
      </c>
      <c r="F665" s="27">
        <v>350.06299999999999</v>
      </c>
      <c r="G665" s="27"/>
      <c r="H665" s="30">
        <v>45493</v>
      </c>
      <c r="I665" s="17" t="str">
        <f>LOOKUP(C665,[1]DATOS!$C$2:$C$497,[1]DATOS!$F$2:$F$497)</f>
        <v>OCCIDENTE</v>
      </c>
      <c r="J665" s="17" t="str">
        <f>LOOKUP(C665,[1]DATOS!$C$2:$C$497,[1]DATOS!$G$2:$G$497)</f>
        <v>YAGUA</v>
      </c>
      <c r="K665" s="31" t="s">
        <v>130</v>
      </c>
    </row>
    <row r="666" spans="1:11" s="25" customFormat="1" ht="32.450000000000003" customHeight="1">
      <c r="A666" s="18">
        <v>46</v>
      </c>
      <c r="B666" s="17" t="str">
        <f>LOOKUP(C666,[1]DATOS!$C$2:$C$497,[1]DATOS!$B$2:$B$497)</f>
        <v>FRANKLIN ARANA</v>
      </c>
      <c r="C666" s="20">
        <v>19479736</v>
      </c>
      <c r="D666" s="17" t="str">
        <f>LOOKUP(C666,[1]DATOS!$C$2:$C$497,[1]DATOS!$D$2:$D$497)</f>
        <v>A48EB7P</v>
      </c>
      <c r="E666" s="17" t="str">
        <f>LOOKUP(D666,[1]DATOS!$A$502:$A$884,[1]DATOS!$B$502:$B$884)</f>
        <v>S/I</v>
      </c>
      <c r="F666" s="27">
        <v>218.06100000000001</v>
      </c>
      <c r="G666" s="27"/>
      <c r="H666" s="30">
        <v>45493</v>
      </c>
      <c r="I666" s="17" t="str">
        <f>LOOKUP(C666,[1]DATOS!$C$2:$C$497,[1]DATOS!$F$2:$F$497)</f>
        <v>OCCIDENTE</v>
      </c>
      <c r="J666" s="17" t="str">
        <f>LOOKUP(C666,[1]DATOS!$C$2:$C$497,[1]DATOS!$G$2:$G$497)</f>
        <v>YAGUA</v>
      </c>
      <c r="K666" s="31" t="s">
        <v>130</v>
      </c>
    </row>
    <row r="667" spans="1:11" s="25" customFormat="1" ht="32.450000000000003" customHeight="1">
      <c r="A667" s="18">
        <v>47</v>
      </c>
      <c r="B667" s="17" t="str">
        <f>LOOKUP(C667,[1]DATOS!$C$2:$C$497,[1]DATOS!$B$2:$B$497)</f>
        <v>RICHAR CHAVEZ</v>
      </c>
      <c r="C667" s="20">
        <v>9652607</v>
      </c>
      <c r="D667" s="17" t="str">
        <f>LOOKUP(C667,[1]DATOS!$C$2:$C$497,[1]DATOS!$D$2:$D$497)</f>
        <v>A51EB8P</v>
      </c>
      <c r="E667" s="17" t="str">
        <f>LOOKUP(D667,[1]DATOS!$A$502:$A$884,[1]DATOS!$B$502:$B$884)</f>
        <v>S/I</v>
      </c>
      <c r="F667" s="27">
        <v>194.14</v>
      </c>
      <c r="G667" s="27"/>
      <c r="H667" s="30">
        <v>45493</v>
      </c>
      <c r="I667" s="17" t="str">
        <f>LOOKUP(C667,[1]DATOS!$C$2:$C$497,[1]DATOS!$F$2:$F$497)</f>
        <v>OCCIDENTE</v>
      </c>
      <c r="J667" s="17" t="str">
        <f>LOOKUP(C667,[1]DATOS!$C$2:$C$497,[1]DATOS!$G$2:$G$497)</f>
        <v>YAGUA</v>
      </c>
      <c r="K667" s="31" t="s">
        <v>130</v>
      </c>
    </row>
    <row r="668" spans="1:11" s="25" customFormat="1" ht="32.450000000000003" customHeight="1">
      <c r="A668" s="18">
        <v>48</v>
      </c>
      <c r="B668" s="17" t="str">
        <f>LOOKUP(C668,[1]DATOS!$C$2:$C$497,[1]DATOS!$B$2:$B$497)</f>
        <v>FREDDY SUAREZ</v>
      </c>
      <c r="C668" s="20">
        <v>9147515</v>
      </c>
      <c r="D668" s="17" t="str">
        <f>LOOKUP(C668,[1]DATOS!$C$2:$C$497,[1]DATOS!$D$2:$D$497)</f>
        <v>DA754142</v>
      </c>
      <c r="E668" s="17" t="str">
        <f>LOOKUP(D668,[1]DATOS!$A$502:$A$884,[1]DATOS!$B$502:$B$884)</f>
        <v>600 LT</v>
      </c>
      <c r="F668" s="27">
        <v>199.916</v>
      </c>
      <c r="G668" s="27"/>
      <c r="H668" s="30">
        <v>45493</v>
      </c>
      <c r="I668" s="17" t="str">
        <f>LOOKUP(C668,[1]DATOS!$C$2:$C$497,[1]DATOS!$F$2:$F$497)</f>
        <v>ANDES</v>
      </c>
      <c r="J668" s="17" t="str">
        <f>LOOKUP(C668,[1]DATOS!$C$2:$C$497,[1]DATOS!$G$2:$G$497)</f>
        <v>LA FRIA</v>
      </c>
      <c r="K668" s="31" t="s">
        <v>38</v>
      </c>
    </row>
    <row r="669" spans="1:11" s="25" customFormat="1" ht="32.450000000000003" customHeight="1">
      <c r="A669" s="18">
        <v>49</v>
      </c>
      <c r="B669" s="17" t="str">
        <f>LOOKUP(C669,[1]DATOS!$C$2:$C$497,[1]DATOS!$B$2:$B$497)</f>
        <v>JOHAN RAMIREZ</v>
      </c>
      <c r="C669" s="20">
        <v>13977953</v>
      </c>
      <c r="D669" s="17" t="str">
        <f>LOOKUP(C669,[1]DATOS!$C$2:$C$497,[1]DATOS!$D$2:$D$497)</f>
        <v>NS000463</v>
      </c>
      <c r="E669" s="17" t="str">
        <f>LOOKUP(D669,[1]DATOS!$A$502:$A$884,[1]DATOS!$B$502:$B$884)</f>
        <v>S/I</v>
      </c>
      <c r="F669" s="27">
        <v>211.65</v>
      </c>
      <c r="G669" s="27"/>
      <c r="H669" s="30">
        <v>45493</v>
      </c>
      <c r="I669" s="17" t="str">
        <f>LOOKUP(C669,[1]DATOS!$C$2:$C$497,[1]DATOS!$F$2:$F$497)</f>
        <v>ANDES</v>
      </c>
      <c r="J669" s="17" t="str">
        <f>LOOKUP(C669,[1]DATOS!$C$2:$C$497,[1]DATOS!$G$2:$G$497)</f>
        <v>SAN CRISTOBAL</v>
      </c>
      <c r="K669" s="31" t="s">
        <v>131</v>
      </c>
    </row>
    <row r="670" spans="1:11" s="25" customFormat="1" ht="32.450000000000003" customHeight="1">
      <c r="A670" s="18">
        <v>50</v>
      </c>
      <c r="B670" s="17" t="str">
        <f>LOOKUP(C670,[1]DATOS!$C$2:$C$497,[1]DATOS!$B$2:$B$497)</f>
        <v>JOSE GUERRERO</v>
      </c>
      <c r="C670" s="20">
        <v>9224510</v>
      </c>
      <c r="D670" s="17" t="s">
        <v>109</v>
      </c>
      <c r="E670" s="17" t="str">
        <f>LOOKUP(D670,[1]DATOS!$A$502:$A$884,[1]DATOS!$B$502:$B$884)</f>
        <v>S/I</v>
      </c>
      <c r="F670" s="27">
        <v>197.577</v>
      </c>
      <c r="G670" s="27"/>
      <c r="H670" s="30">
        <v>45493</v>
      </c>
      <c r="I670" s="17" t="str">
        <f>LOOKUP(C670,[1]DATOS!$C$2:$C$497,[1]DATOS!$F$2:$F$497)</f>
        <v>ANDES</v>
      </c>
      <c r="J670" s="17" t="str">
        <f>LOOKUP(C670,[1]DATOS!$C$2:$C$497,[1]DATOS!$G$2:$G$497)</f>
        <v>SAN CRISTOBAL</v>
      </c>
      <c r="K670" s="31" t="s">
        <v>131</v>
      </c>
    </row>
    <row r="671" spans="1:11" s="25" customFormat="1" ht="32.450000000000003" customHeight="1">
      <c r="A671" s="18">
        <v>51</v>
      </c>
      <c r="B671" s="17" t="str">
        <f>LOOKUP(C671,[1]DATOS!$C$2:$C$497,[1]DATOS!$B$2:$B$497)</f>
        <v>JOSE CONTRERAS</v>
      </c>
      <c r="C671" s="20">
        <v>9741595</v>
      </c>
      <c r="D671" s="17" t="str">
        <f>LOOKUP(C671,[1]DATOS!$C$2:$C$497,[1]DATOS!$D$2:$D$497)</f>
        <v>A70EE3G</v>
      </c>
      <c r="E671" s="17" t="str">
        <f>LOOKUP(D671,[1]DATOS!$A$502:$A$884,[1]DATOS!$B$502:$B$884)</f>
        <v>S/I</v>
      </c>
      <c r="F671" s="27">
        <v>399.99099999999999</v>
      </c>
      <c r="G671" s="27"/>
      <c r="H671" s="30">
        <v>45494</v>
      </c>
      <c r="I671" s="17" t="str">
        <f>LOOKUP(C671,[1]DATOS!$C$2:$C$497,[1]DATOS!$F$2:$F$497)</f>
        <v>OCCIDENTE</v>
      </c>
      <c r="J671" s="17" t="str">
        <f>LOOKUP(C671,[1]DATOS!$C$2:$C$497,[1]DATOS!$G$2:$G$497)</f>
        <v>MARACAIBO</v>
      </c>
      <c r="K671" s="31" t="s">
        <v>88</v>
      </c>
    </row>
    <row r="672" spans="1:11" s="25" customFormat="1" ht="32.450000000000003" customHeight="1">
      <c r="A672" s="18">
        <v>52</v>
      </c>
      <c r="B672" s="17" t="str">
        <f>LOOKUP(C672,[1]DATOS!$C$2:$C$497,[1]DATOS!$B$2:$B$497)</f>
        <v>RICHARD FERNANDEZ</v>
      </c>
      <c r="C672" s="20">
        <v>11390372</v>
      </c>
      <c r="D672" s="17" t="str">
        <f>LOOKUP(C672,[1]DATOS!$C$2:$C$497,[1]DATOS!$D$2:$D$497)</f>
        <v>AW492667</v>
      </c>
      <c r="E672" s="17" t="str">
        <f>LOOKUP(D672,[1]DATOS!$A$502:$A$884,[1]DATOS!$B$502:$B$884)</f>
        <v>600 LT</v>
      </c>
      <c r="F672" s="27">
        <v>250.995</v>
      </c>
      <c r="G672" s="27"/>
      <c r="H672" s="30">
        <v>45494</v>
      </c>
      <c r="I672" s="17" t="str">
        <f>LOOKUP(C672,[1]DATOS!$C$2:$C$497,[1]DATOS!$F$2:$F$497)</f>
        <v>OCCIDENTE</v>
      </c>
      <c r="J672" s="17" t="str">
        <f>LOOKUP(C672,[1]DATOS!$C$2:$C$497,[1]DATOS!$G$2:$G$497)</f>
        <v>MARACAIBO</v>
      </c>
      <c r="K672" s="31" t="s">
        <v>34</v>
      </c>
    </row>
    <row r="673" spans="1:11" s="25" customFormat="1" ht="32.450000000000003" customHeight="1">
      <c r="A673" s="18">
        <v>53</v>
      </c>
      <c r="B673" s="17" t="str">
        <f>LOOKUP(C673,[1]DATOS!$C$2:$C$497,[1]DATOS!$B$2:$B$497)</f>
        <v>KEVEEM ANAYA</v>
      </c>
      <c r="C673" s="20">
        <v>19936109</v>
      </c>
      <c r="D673" s="17" t="str">
        <f>LOOKUP(C673,[1]DATOS!$C$2:$C$497,[1]DATOS!$D$2:$D$497)</f>
        <v>DA761676</v>
      </c>
      <c r="E673" s="17" t="str">
        <f>LOOKUP(D673,[1]DATOS!$A$502:$A$884,[1]DATOS!$B$502:$B$884)</f>
        <v>600 LT</v>
      </c>
      <c r="F673" s="27">
        <v>200.10900000000001</v>
      </c>
      <c r="G673" s="27"/>
      <c r="H673" s="30">
        <v>45494</v>
      </c>
      <c r="I673" s="17" t="str">
        <f>LOOKUP(C673,[1]DATOS!$C$2:$C$497,[1]DATOS!$F$2:$F$497)</f>
        <v>OCCIDENTE</v>
      </c>
      <c r="J673" s="17" t="str">
        <f>LOOKUP(C673,[1]DATOS!$C$2:$C$497,[1]DATOS!$G$2:$G$497)</f>
        <v>MARACAIBO</v>
      </c>
      <c r="K673" s="31" t="s">
        <v>36</v>
      </c>
    </row>
    <row r="674" spans="1:11" s="25" customFormat="1" ht="32.450000000000003" customHeight="1">
      <c r="A674" s="18">
        <v>54</v>
      </c>
      <c r="B674" s="17" t="str">
        <f>LOOKUP(C674,[1]DATOS!$C$2:$C$497,[1]DATOS!$B$2:$B$497)</f>
        <v>EDIXON OCANDO</v>
      </c>
      <c r="C674" s="20">
        <v>11066473</v>
      </c>
      <c r="D674" s="17" t="str">
        <f>LOOKUP(C674,[1]DATOS!$C$2:$C$497,[1]DATOS!$D$2:$D$497)</f>
        <v>A49EB1P</v>
      </c>
      <c r="E674" s="17" t="str">
        <f>LOOKUP(D674,[1]DATOS!$A$502:$A$884,[1]DATOS!$B$502:$B$884)</f>
        <v>S/I</v>
      </c>
      <c r="F674" s="27">
        <v>400.197</v>
      </c>
      <c r="G674" s="27"/>
      <c r="H674" s="30">
        <v>45494</v>
      </c>
      <c r="I674" s="17" t="str">
        <f>LOOKUP(C674,[1]DATOS!$C$2:$C$497,[1]DATOS!$F$2:$F$497)</f>
        <v>OCCIDENTE</v>
      </c>
      <c r="J674" s="17" t="str">
        <f>LOOKUP(C674,[1]DATOS!$C$2:$C$497,[1]DATOS!$G$2:$G$497)</f>
        <v>MARACAIBO</v>
      </c>
      <c r="K674" s="31" t="s">
        <v>43</v>
      </c>
    </row>
    <row r="675" spans="1:11" s="25" customFormat="1" ht="32.450000000000003" customHeight="1">
      <c r="A675" s="18">
        <v>55</v>
      </c>
      <c r="B675" s="17" t="str">
        <f>LOOKUP(C675,[1]DATOS!$C$2:$C$497,[1]DATOS!$B$2:$B$497)</f>
        <v>JOSE BENITO VILLALOBOS</v>
      </c>
      <c r="C675" s="20">
        <v>16492828</v>
      </c>
      <c r="D675" s="17" t="str">
        <f>LOOKUP(C675,[1]DATOS!$C$2:$C$497,[1]DATOS!$D$2:$D$497)</f>
        <v>DA761656</v>
      </c>
      <c r="E675" s="17" t="str">
        <f>LOOKUP(D675,[1]DATOS!$A$502:$A$884,[1]DATOS!$B$502:$B$884)</f>
        <v>600 LT</v>
      </c>
      <c r="F675" s="27">
        <v>490.69299999999998</v>
      </c>
      <c r="G675" s="27"/>
      <c r="H675" s="30">
        <v>45494</v>
      </c>
      <c r="I675" s="17" t="str">
        <f>LOOKUP(C675,[1]DATOS!$C$2:$C$497,[1]DATOS!$F$2:$F$497)</f>
        <v>OCCIDENTE</v>
      </c>
      <c r="J675" s="17" t="str">
        <f>LOOKUP(C675,[1]DATOS!$C$2:$C$497,[1]DATOS!$G$2:$G$497)</f>
        <v>MARACAIBO</v>
      </c>
      <c r="K675" s="31" t="s">
        <v>43</v>
      </c>
    </row>
    <row r="676" spans="1:11" s="25" customFormat="1" ht="32.450000000000003" customHeight="1">
      <c r="A676" s="18">
        <v>56</v>
      </c>
      <c r="B676" s="17" t="str">
        <f>LOOKUP(C676,[1]DATOS!$C$2:$C$497,[1]DATOS!$B$2:$B$497)</f>
        <v xml:space="preserve">  ANDRES JAIMES</v>
      </c>
      <c r="C676" s="20">
        <v>9187779</v>
      </c>
      <c r="D676" s="17" t="s">
        <v>132</v>
      </c>
      <c r="E676" s="17" t="str">
        <f>LOOKUP(D676,[1]DATOS!$A$502:$A$884,[1]DATOS!$B$502:$B$884)</f>
        <v>600 LT</v>
      </c>
      <c r="F676" s="27">
        <v>200.13800000000001</v>
      </c>
      <c r="G676" s="27"/>
      <c r="H676" s="30">
        <v>45494</v>
      </c>
      <c r="I676" s="17" t="str">
        <f>LOOKUP(C676,[1]DATOS!$C$2:$C$497,[1]DATOS!$F$2:$F$497)</f>
        <v>ANDES</v>
      </c>
      <c r="J676" s="17" t="str">
        <f>LOOKUP(C676,[1]DATOS!$C$2:$C$497,[1]DATOS!$G$2:$G$497)</f>
        <v>LA FRIA</v>
      </c>
      <c r="K676" s="31" t="s">
        <v>42</v>
      </c>
    </row>
    <row r="677" spans="1:11" s="25" customFormat="1" ht="32.450000000000003" customHeight="1">
      <c r="A677" s="18">
        <v>57</v>
      </c>
      <c r="B677" s="17" t="str">
        <f>LOOKUP(C677,[1]DATOS!$C$2:$C$497,[1]DATOS!$B$2:$B$497)</f>
        <v xml:space="preserve">  MIGUEL RAMIREZ</v>
      </c>
      <c r="C677" s="20">
        <v>15639886</v>
      </c>
      <c r="D677" s="17" t="str">
        <f>LOOKUP(C677,[1]DATOS!$C$2:$C$497,[1]DATOS!$D$2:$D$497)</f>
        <v>PT501911</v>
      </c>
      <c r="E677" s="17" t="str">
        <f>LOOKUP(D677,[1]DATOS!$A$502:$A$884,[1]DATOS!$B$502:$B$884)</f>
        <v>S/I</v>
      </c>
      <c r="F677" s="27">
        <v>200.59100000000001</v>
      </c>
      <c r="G677" s="27"/>
      <c r="H677" s="30">
        <v>45494</v>
      </c>
      <c r="I677" s="17" t="str">
        <f>LOOKUP(C677,[1]DATOS!$C$2:$C$497,[1]DATOS!$F$2:$F$497)</f>
        <v>ANDES</v>
      </c>
      <c r="J677" s="17" t="str">
        <f>LOOKUP(C677,[1]DATOS!$C$2:$C$497,[1]DATOS!$G$2:$G$497)</f>
        <v>SAN CRISTOBAL</v>
      </c>
      <c r="K677" s="31" t="s">
        <v>42</v>
      </c>
    </row>
    <row r="678" spans="1:11" s="25" customFormat="1" ht="32.450000000000003" customHeight="1">
      <c r="A678" s="18">
        <v>58</v>
      </c>
      <c r="B678" s="17" t="str">
        <f>LOOKUP(C678,[1]DATOS!$C$2:$C$497,[1]DATOS!$B$2:$B$497)</f>
        <v xml:space="preserve">  LEOMAR CHACON</v>
      </c>
      <c r="C678" s="20">
        <v>11500008</v>
      </c>
      <c r="D678" s="17" t="s">
        <v>133</v>
      </c>
      <c r="E678" s="17" t="str">
        <f>LOOKUP(D678,[1]DATOS!$A$502:$A$884,[1]DATOS!$B$502:$B$884)</f>
        <v>600 LT</v>
      </c>
      <c r="F678" s="27">
        <v>300.57400000000001</v>
      </c>
      <c r="G678" s="27"/>
      <c r="H678" s="30">
        <v>45494</v>
      </c>
      <c r="I678" s="17" t="str">
        <f>LOOKUP(C678,[1]DATOS!$C$2:$C$497,[1]DATOS!$F$2:$F$497)</f>
        <v>ANDES</v>
      </c>
      <c r="J678" s="17" t="str">
        <f>LOOKUP(C678,[1]DATOS!$C$2:$C$497,[1]DATOS!$G$2:$G$497)</f>
        <v>SAN CRISTOBAL</v>
      </c>
      <c r="K678" s="31" t="s">
        <v>43</v>
      </c>
    </row>
    <row r="679" spans="1:11" s="25" customFormat="1" ht="32.450000000000003" customHeight="1">
      <c r="A679" s="18">
        <v>59</v>
      </c>
      <c r="B679" s="17" t="str">
        <f>LOOKUP(C679,[1]DATOS!$C$2:$C$497,[1]DATOS!$B$2:$B$497)</f>
        <v>JESUS COLMENARES</v>
      </c>
      <c r="C679" s="20">
        <v>8103499</v>
      </c>
      <c r="D679" s="17" t="str">
        <f>LOOKUP(C679,[1]DATOS!$C$2:$C$497,[1]DATOS!$D$2:$D$497)</f>
        <v>DA745898</v>
      </c>
      <c r="E679" s="17" t="str">
        <f>LOOKUP(D679,[1]DATOS!$A$502:$A$884,[1]DATOS!$B$502:$B$884)</f>
        <v>600 LT</v>
      </c>
      <c r="F679" s="27">
        <v>300.911</v>
      </c>
      <c r="G679" s="27"/>
      <c r="H679" s="30">
        <v>45494</v>
      </c>
      <c r="I679" s="17" t="str">
        <f>LOOKUP(C679,[1]DATOS!$C$2:$C$497,[1]DATOS!$F$2:$F$497)</f>
        <v>ANDES</v>
      </c>
      <c r="J679" s="17" t="str">
        <f>LOOKUP(C679,[1]DATOS!$C$2:$C$497,[1]DATOS!$G$2:$G$497)</f>
        <v>SAN CRISTOBAL</v>
      </c>
      <c r="K679" s="31" t="s">
        <v>43</v>
      </c>
    </row>
    <row r="680" spans="1:11" s="25" customFormat="1" ht="32.450000000000003" customHeight="1">
      <c r="A680" s="18">
        <v>60</v>
      </c>
      <c r="B680" s="17" t="str">
        <f>LOOKUP(C680,[1]DATOS!$C$2:$C$497,[1]DATOS!$B$2:$B$497)</f>
        <v>JORGE RANGEL</v>
      </c>
      <c r="C680" s="20">
        <v>12467609</v>
      </c>
      <c r="D680" s="17" t="str">
        <f>LOOKUP(C680,[1]DATOS!$C$2:$C$497,[1]DATOS!$D$2:$D$497)</f>
        <v>A25DT8V</v>
      </c>
      <c r="E680" s="17" t="str">
        <f>LOOKUP(D680,[1]DATOS!$A$502:$A$884,[1]DATOS!$B$502:$B$884)</f>
        <v>S/I</v>
      </c>
      <c r="F680" s="27">
        <v>400.56400000000002</v>
      </c>
      <c r="G680" s="27"/>
      <c r="H680" s="30">
        <v>45494</v>
      </c>
      <c r="I680" s="17" t="str">
        <f>LOOKUP(C680,[1]DATOS!$C$2:$C$497,[1]DATOS!$F$2:$F$497)</f>
        <v>OCCIDENTE</v>
      </c>
      <c r="J680" s="17" t="str">
        <f>LOOKUP(C680,[1]DATOS!$C$2:$C$497,[1]DATOS!$G$2:$G$497)</f>
        <v>MARACAIBO</v>
      </c>
      <c r="K680" s="31" t="s">
        <v>110</v>
      </c>
    </row>
    <row r="681" spans="1:11" s="25" customFormat="1" ht="32.450000000000003" customHeight="1">
      <c r="A681" s="18">
        <v>61</v>
      </c>
      <c r="B681" s="17" t="str">
        <f>LOOKUP(C681,[1]DATOS!$C$2:$C$497,[1]DATOS!$B$2:$B$497)</f>
        <v>RICHARD DUQUE</v>
      </c>
      <c r="C681" s="20">
        <v>12619916</v>
      </c>
      <c r="D681" s="17" t="str">
        <f>LOOKUP(C681,[1]DATOS!$C$2:$C$497,[1]DATOS!$D$2:$D$497)</f>
        <v>A75EE6G</v>
      </c>
      <c r="E681" s="17" t="str">
        <f>LOOKUP(D681,[1]DATOS!$A$502:$A$884,[1]DATOS!$B$502:$B$884)</f>
        <v>S/I</v>
      </c>
      <c r="F681" s="27">
        <v>400.52499999999998</v>
      </c>
      <c r="G681" s="27"/>
      <c r="H681" s="30">
        <v>45494</v>
      </c>
      <c r="I681" s="17" t="str">
        <f>LOOKUP(C681,[1]DATOS!$C$2:$C$497,[1]DATOS!$F$2:$F$497)</f>
        <v>OCCIDENTE</v>
      </c>
      <c r="J681" s="17" t="str">
        <f>LOOKUP(C681,[1]DATOS!$C$2:$C$497,[1]DATOS!$G$2:$G$497)</f>
        <v>MARACAIBO</v>
      </c>
      <c r="K681" s="31" t="s">
        <v>39</v>
      </c>
    </row>
    <row r="682" spans="1:11" s="25" customFormat="1" ht="32.450000000000003" customHeight="1">
      <c r="A682" s="18">
        <v>62</v>
      </c>
      <c r="B682" s="17" t="str">
        <f>LOOKUP(C682,[1]DATOS!$C$2:$C$497,[1]DATOS!$B$2:$B$497)</f>
        <v>JOSE RUBIO</v>
      </c>
      <c r="C682" s="20">
        <v>10918007</v>
      </c>
      <c r="D682" s="17" t="str">
        <f>LOOKUP(C682,[1]DATOS!$C$2:$C$497,[1]DATOS!$D$2:$D$497)</f>
        <v>A95AI1C</v>
      </c>
      <c r="E682" s="17" t="str">
        <f>LOOKUP(D682,[1]DATOS!$A$502:$A$884,[1]DATOS!$B$502:$B$884)</f>
        <v>S/I</v>
      </c>
      <c r="F682" s="27">
        <v>200.154</v>
      </c>
      <c r="G682" s="27"/>
      <c r="H682" s="30">
        <v>45494</v>
      </c>
      <c r="I682" s="17" t="str">
        <f>LOOKUP(C682,[1]DATOS!$C$2:$C$497,[1]DATOS!$F$2:$F$497)</f>
        <v>OCCIDENTE</v>
      </c>
      <c r="J682" s="17" t="str">
        <f>LOOKUP(C682,[1]DATOS!$C$2:$C$497,[1]DATOS!$G$2:$G$497)</f>
        <v>MARACAIBO</v>
      </c>
      <c r="K682" s="31" t="s">
        <v>36</v>
      </c>
    </row>
    <row r="683" spans="1:11" s="25" customFormat="1" ht="32.450000000000003" customHeight="1">
      <c r="A683" s="18">
        <v>63</v>
      </c>
      <c r="B683" s="17" t="str">
        <f>LOOKUP(C683,[1]DATOS!$C$2:$C$497,[1]DATOS!$B$2:$B$497)</f>
        <v>ALICIO SOTURNO</v>
      </c>
      <c r="C683" s="20">
        <v>10444646</v>
      </c>
      <c r="D683" s="17" t="str">
        <f>LOOKUP(C683,[1]DATOS!$C$2:$C$497,[1]DATOS!$D$2:$D$497)</f>
        <v>DA761834</v>
      </c>
      <c r="E683" s="17" t="str">
        <f>LOOKUP(D683,[1]DATOS!$A$502:$A$884,[1]DATOS!$B$502:$B$884)</f>
        <v>600 LT</v>
      </c>
      <c r="F683" s="27">
        <v>200.43799999999999</v>
      </c>
      <c r="G683" s="27"/>
      <c r="H683" s="30">
        <v>45494</v>
      </c>
      <c r="I683" s="17" t="str">
        <f>LOOKUP(C683,[1]DATOS!$C$2:$C$497,[1]DATOS!$F$2:$F$497)</f>
        <v>OCCIDENTE</v>
      </c>
      <c r="J683" s="17" t="str">
        <f>LOOKUP(C683,[1]DATOS!$C$2:$C$497,[1]DATOS!$G$2:$G$497)</f>
        <v>MARACAIBO</v>
      </c>
      <c r="K683" s="31" t="s">
        <v>36</v>
      </c>
    </row>
    <row r="684" spans="1:11" s="25" customFormat="1" ht="32.450000000000003" customHeight="1">
      <c r="A684" s="18">
        <v>64</v>
      </c>
      <c r="B684" s="17" t="str">
        <f>LOOKUP(C684,[1]DATOS!$C$2:$C$497,[1]DATOS!$B$2:$B$497)</f>
        <v>LEOVIGILDO ANTONIO GARCIA</v>
      </c>
      <c r="C684" s="20">
        <v>5816694</v>
      </c>
      <c r="D684" s="17" t="str">
        <f>LOOKUP(C684,[1]DATOS!$C$2:$C$497,[1]DATOS!$D$2:$D$497)</f>
        <v>NS000479</v>
      </c>
      <c r="E684" s="17" t="str">
        <f>LOOKUP(D684,[1]DATOS!$A$502:$A$884,[1]DATOS!$B$502:$B$884)</f>
        <v>S/I</v>
      </c>
      <c r="F684" s="27">
        <v>144.708</v>
      </c>
      <c r="G684" s="27"/>
      <c r="H684" s="30">
        <v>45494</v>
      </c>
      <c r="I684" s="17" t="str">
        <f>LOOKUP(C684,[1]DATOS!$C$2:$C$497,[1]DATOS!$F$2:$F$497)</f>
        <v>OCCIDENTE</v>
      </c>
      <c r="J684" s="17" t="str">
        <f>LOOKUP(C684,[1]DATOS!$C$2:$C$497,[1]DATOS!$G$2:$G$497)</f>
        <v>MARACAIBO</v>
      </c>
      <c r="K684" s="31" t="s">
        <v>44</v>
      </c>
    </row>
    <row r="685" spans="1:11" s="25" customFormat="1" ht="32.450000000000003" customHeight="1">
      <c r="A685" s="18">
        <v>65</v>
      </c>
      <c r="B685" s="17" t="str">
        <f>LOOKUP(C685,[1]DATOS!$C$2:$C$497,[1]DATOS!$B$2:$B$497)</f>
        <v>NING ORTEGA</v>
      </c>
      <c r="C685" s="20">
        <v>18831887</v>
      </c>
      <c r="D685" s="17" t="s">
        <v>73</v>
      </c>
      <c r="E685" s="17" t="str">
        <f>LOOKUP(D685,[1]DATOS!$A$502:$A$884,[1]DATOS!$B$502:$B$884)</f>
        <v>600 LT</v>
      </c>
      <c r="F685" s="27">
        <v>352.53100000000001</v>
      </c>
      <c r="G685" s="27"/>
      <c r="H685" s="30">
        <v>45494</v>
      </c>
      <c r="I685" s="17" t="str">
        <f>LOOKUP(C685,[1]DATOS!$C$2:$C$497,[1]DATOS!$F$2:$F$497)</f>
        <v>OCCIDENTE</v>
      </c>
      <c r="J685" s="17" t="str">
        <f>LOOKUP(C685,[1]DATOS!$C$2:$C$497,[1]DATOS!$G$2:$G$497)</f>
        <v>MARACAIBO</v>
      </c>
      <c r="K685" s="31" t="s">
        <v>39</v>
      </c>
    </row>
    <row r="686" spans="1:11" s="25" customFormat="1" ht="32.450000000000003" customHeight="1">
      <c r="A686" s="18">
        <v>66</v>
      </c>
      <c r="B686" s="17" t="str">
        <f>LOOKUP(C686,[1]DATOS!$C$2:$C$497,[1]DATOS!$B$2:$B$497)</f>
        <v>ENI FERNANDEZ</v>
      </c>
      <c r="C686" s="20">
        <v>6834834</v>
      </c>
      <c r="D686" s="17" t="str">
        <f>LOOKUP(C686,[1]DATOS!$C$2:$C$497,[1]DATOS!$D$2:$D$497)</f>
        <v>NS000481</v>
      </c>
      <c r="E686" s="17" t="str">
        <f>LOOKUP(D686,[1]DATOS!$A$502:$A$884,[1]DATOS!$B$502:$B$884)</f>
        <v>S/I</v>
      </c>
      <c r="F686" s="27">
        <v>181.14699999999999</v>
      </c>
      <c r="G686" s="27"/>
      <c r="H686" s="30">
        <v>45494</v>
      </c>
      <c r="I686" s="17" t="str">
        <f>LOOKUP(C686,[1]DATOS!$C$2:$C$497,[1]DATOS!$F$2:$F$497)</f>
        <v>OCCIDENTE</v>
      </c>
      <c r="J686" s="17" t="str">
        <f>LOOKUP(C686,[1]DATOS!$C$2:$C$497,[1]DATOS!$G$2:$G$497)</f>
        <v>MARACAIBO</v>
      </c>
      <c r="K686" s="31" t="s">
        <v>36</v>
      </c>
    </row>
    <row r="687" spans="1:11" s="25" customFormat="1" ht="32.450000000000003" customHeight="1">
      <c r="A687" s="18">
        <v>67</v>
      </c>
      <c r="B687" s="17" t="str">
        <f>LOOKUP(C687,[1]DATOS!$C$2:$C$497,[1]DATOS!$B$2:$B$497)</f>
        <v xml:space="preserve">  MIGUEL JIMENEZ</v>
      </c>
      <c r="C687" s="20">
        <v>28071561</v>
      </c>
      <c r="D687" s="17" t="str">
        <f>LOOKUP(C687,[1]DATOS!$C$2:$C$497,[1]DATOS!$D$2:$D$497)</f>
        <v>DA761289</v>
      </c>
      <c r="E687" s="17" t="str">
        <f>LOOKUP(D687,[1]DATOS!$A$502:$A$884,[1]DATOS!$B$502:$B$884)</f>
        <v>600 LT</v>
      </c>
      <c r="F687" s="28">
        <v>200.03700000000001</v>
      </c>
      <c r="G687" s="28"/>
      <c r="H687" s="30">
        <v>45494</v>
      </c>
      <c r="I687" s="17" t="str">
        <f>LOOKUP(C687,[1]DATOS!$C$2:$C$497,[1]DATOS!$F$2:$F$497)</f>
        <v>ANDES</v>
      </c>
      <c r="J687" s="17" t="str">
        <f>LOOKUP(C687,[1]DATOS!$C$2:$C$497,[1]DATOS!$G$2:$G$497)</f>
        <v>SAN CRISTOBAL</v>
      </c>
      <c r="K687" s="31" t="s">
        <v>42</v>
      </c>
    </row>
    <row r="688" spans="1:11" s="25" customFormat="1" ht="32.450000000000003" customHeight="1">
      <c r="A688" s="18">
        <v>68</v>
      </c>
      <c r="B688" s="17" t="str">
        <f>LOOKUP(C688,[1]DATOS!$C$2:$C$497,[1]DATOS!$B$2:$B$497)</f>
        <v>LEONEL ARIAS</v>
      </c>
      <c r="C688" s="20">
        <v>7690317</v>
      </c>
      <c r="D688" s="17" t="str">
        <f>LOOKUP(C688,[1]DATOS!$C$2:$C$497,[1]DATOS!$D$2:$D$497)</f>
        <v>NS000498</v>
      </c>
      <c r="E688" s="17" t="str">
        <f>LOOKUP(D688,[1]DATOS!$A$502:$A$884,[1]DATOS!$B$502:$B$884)</f>
        <v>S/I</v>
      </c>
      <c r="F688" s="27">
        <v>186.54</v>
      </c>
      <c r="G688" s="27"/>
      <c r="H688" s="30">
        <v>45494</v>
      </c>
      <c r="I688" s="17" t="str">
        <f>LOOKUP(C688,[1]DATOS!$C$2:$C$497,[1]DATOS!$F$2:$F$497)</f>
        <v>OCCIDENTE</v>
      </c>
      <c r="J688" s="17" t="str">
        <f>LOOKUP(C688,[1]DATOS!$C$2:$C$497,[1]DATOS!$G$2:$G$497)</f>
        <v>MARACAIBO</v>
      </c>
      <c r="K688" s="27" t="s">
        <v>36</v>
      </c>
    </row>
    <row r="689" spans="1:11" s="25" customFormat="1" ht="32.450000000000003" customHeight="1">
      <c r="A689" s="18">
        <v>69</v>
      </c>
      <c r="B689" s="17" t="str">
        <f>LOOKUP(C689,[1]DATOS!$C$2:$C$497,[1]DATOS!$B$2:$B$497)</f>
        <v>JORGE BERMUDEZ</v>
      </c>
      <c r="C689" s="20">
        <v>9367372</v>
      </c>
      <c r="D689" s="17" t="str">
        <f>LOOKUP(C689,[1]DATOS!$C$2:$C$497,[1]DATOS!$D$2:$D$497)</f>
        <v>A61AE4C</v>
      </c>
      <c r="E689" s="17" t="str">
        <f>LOOKUP(D689,[1]DATOS!$A$502:$A$884,[1]DATOS!$B$502:$B$884)</f>
        <v>S/I</v>
      </c>
      <c r="F689" s="27">
        <v>200.94200000000001</v>
      </c>
      <c r="G689" s="27"/>
      <c r="H689" s="30">
        <v>45494</v>
      </c>
      <c r="I689" s="17" t="str">
        <f>LOOKUP(C689,[1]DATOS!$C$2:$C$497,[1]DATOS!$F$2:$F$497)</f>
        <v>ANDES</v>
      </c>
      <c r="J689" s="17" t="str">
        <f>LOOKUP(C689,[1]DATOS!$C$2:$C$497,[1]DATOS!$G$2:$G$497)</f>
        <v>SAN CRISTOBAL</v>
      </c>
      <c r="K689" s="31" t="s">
        <v>42</v>
      </c>
    </row>
    <row r="690" spans="1:11" s="25" customFormat="1" ht="32.450000000000003" customHeight="1">
      <c r="A690" s="18">
        <v>70</v>
      </c>
      <c r="B690" s="17" t="str">
        <f>LOOKUP(C690,[1]DATOS!$C$2:$C$497,[1]DATOS!$B$2:$B$497)</f>
        <v>EDWING MOSQUERA</v>
      </c>
      <c r="C690" s="20">
        <v>15839638</v>
      </c>
      <c r="D690" s="17" t="str">
        <f>LOOKUP(C690,[1]DATOS!$C$2:$C$497,[1]DATOS!$D$2:$D$497)</f>
        <v>DA753550</v>
      </c>
      <c r="E690" s="17" t="str">
        <f>LOOKUP(D690,[1]DATOS!$A$502:$A$884,[1]DATOS!$B$502:$B$884)</f>
        <v>600 LT</v>
      </c>
      <c r="F690" s="27">
        <v>200.05199999999999</v>
      </c>
      <c r="G690" s="27"/>
      <c r="H690" s="30">
        <v>45494</v>
      </c>
      <c r="I690" s="17" t="str">
        <f>LOOKUP(C690,[1]DATOS!$C$2:$C$497,[1]DATOS!$F$2:$F$497)</f>
        <v>OCCIDENTE</v>
      </c>
      <c r="J690" s="17" t="str">
        <f>LOOKUP(C690,[1]DATOS!$C$2:$C$497,[1]DATOS!$G$2:$G$497)</f>
        <v>MARACAIBO</v>
      </c>
      <c r="K690" s="31" t="s">
        <v>36</v>
      </c>
    </row>
    <row r="691" spans="1:11" s="25" customFormat="1" ht="32.450000000000003" customHeight="1">
      <c r="A691" s="18">
        <v>71</v>
      </c>
      <c r="B691" s="17" t="str">
        <f>LOOKUP(C691,[1]DATOS!$C$2:$C$497,[1]DATOS!$B$2:$B$497)</f>
        <v>ENDER FERNANDEZ</v>
      </c>
      <c r="C691" s="20">
        <v>7627146</v>
      </c>
      <c r="D691" s="17" t="str">
        <f>LOOKUP(C691,[1]DATOS!$C$2:$C$497,[1]DATOS!$D$2:$D$497)</f>
        <v>NS000484</v>
      </c>
      <c r="E691" s="17" t="str">
        <f>LOOKUP(D691,[1]DATOS!$A$502:$A$884,[1]DATOS!$B$502:$B$884)</f>
        <v>S/I</v>
      </c>
      <c r="F691" s="27">
        <v>70</v>
      </c>
      <c r="G691" s="27"/>
      <c r="H691" s="30">
        <v>45494</v>
      </c>
      <c r="I691" s="17" t="str">
        <f>LOOKUP(C691,[1]DATOS!$C$2:$C$497,[1]DATOS!$F$2:$F$497)</f>
        <v>OCCIDENTE</v>
      </c>
      <c r="J691" s="17" t="str">
        <f>LOOKUP(C691,[1]DATOS!$C$2:$C$497,[1]DATOS!$G$2:$G$497)</f>
        <v>MARACAIBO</v>
      </c>
      <c r="K691" s="31" t="s">
        <v>36</v>
      </c>
    </row>
    <row r="692" spans="1:11" s="25" customFormat="1" ht="32.450000000000003" customHeight="1">
      <c r="A692" s="18">
        <v>72</v>
      </c>
      <c r="B692" s="17" t="str">
        <f>LOOKUP(C692,[1]DATOS!$C$2:$C$497,[1]DATOS!$B$2:$B$497)</f>
        <v>EFRAIN MATERANO</v>
      </c>
      <c r="C692" s="20">
        <v>12408000</v>
      </c>
      <c r="D692" s="17" t="str">
        <f>LOOKUP(C692,[1]DATOS!$C$2:$C$497,[1]DATOS!$D$2:$D$497)</f>
        <v>NA016993</v>
      </c>
      <c r="E692" s="17" t="str">
        <f>LOOKUP(D692,[1]DATOS!$A$502:$A$884,[1]DATOS!$B$502:$B$884)</f>
        <v>S/I</v>
      </c>
      <c r="F692" s="27">
        <v>300.56599999999997</v>
      </c>
      <c r="G692" s="27"/>
      <c r="H692" s="30">
        <v>45494</v>
      </c>
      <c r="I692" s="17" t="str">
        <f>LOOKUP(C692,[1]DATOS!$C$2:$C$497,[1]DATOS!$F$2:$F$497)</f>
        <v>OCCIDENTE</v>
      </c>
      <c r="J692" s="17" t="str">
        <f>LOOKUP(C692,[1]DATOS!$C$2:$C$497,[1]DATOS!$G$2:$G$497)</f>
        <v>VALERA</v>
      </c>
      <c r="K692" s="31" t="s">
        <v>46</v>
      </c>
    </row>
    <row r="693" spans="1:11" s="25" customFormat="1" ht="32.450000000000003" customHeight="1">
      <c r="A693" s="18">
        <v>73</v>
      </c>
      <c r="B693" s="17" t="str">
        <f>LOOKUP(C693,[1]DATOS!$C$2:$C$497,[1]DATOS!$B$2:$B$497)</f>
        <v>ENRIQUE GIL</v>
      </c>
      <c r="C693" s="20">
        <v>9162569</v>
      </c>
      <c r="D693" s="17" t="str">
        <f>LOOKUP(C693,[1]DATOS!$C$2:$C$497,[1]DATOS!$D$2:$D$497)</f>
        <v>A71EE8G</v>
      </c>
      <c r="E693" s="17" t="str">
        <f>LOOKUP(D693,[1]DATOS!$A$502:$A$884,[1]DATOS!$B$502:$B$884)</f>
        <v>S/I</v>
      </c>
      <c r="F693" s="27">
        <v>200.54400000000001</v>
      </c>
      <c r="G693" s="27"/>
      <c r="H693" s="30">
        <v>45494</v>
      </c>
      <c r="I693" s="17" t="str">
        <f>LOOKUP(C693,[1]DATOS!$C$2:$C$497,[1]DATOS!$F$2:$F$497)</f>
        <v>OCCIDENTE</v>
      </c>
      <c r="J693" s="17" t="str">
        <f>LOOKUP(C693,[1]DATOS!$C$2:$C$497,[1]DATOS!$G$2:$G$497)</f>
        <v>VALERA</v>
      </c>
      <c r="K693" s="32" t="s">
        <v>45</v>
      </c>
    </row>
    <row r="694" spans="1:11" s="25" customFormat="1" ht="32.450000000000003" customHeight="1">
      <c r="A694" s="18">
        <v>74</v>
      </c>
      <c r="B694" s="17" t="str">
        <f>LOOKUP(C694,[1]DATOS!$C$2:$C$497,[1]DATOS!$B$2:$B$497)</f>
        <v>JOSE OREFRECHI</v>
      </c>
      <c r="C694" s="20">
        <v>12619136</v>
      </c>
      <c r="D694" s="17" t="str">
        <f>LOOKUP(C694,[1]DATOS!$C$2:$C$497,[1]DATOS!$D$2:$D$497)</f>
        <v>PT501958</v>
      </c>
      <c r="E694" s="17" t="str">
        <f>LOOKUP(D694,[1]DATOS!$A$502:$A$884,[1]DATOS!$B$502:$B$884)</f>
        <v>S/I</v>
      </c>
      <c r="F694" s="27">
        <v>275.12799999999999</v>
      </c>
      <c r="G694" s="27"/>
      <c r="H694" s="30">
        <v>45494</v>
      </c>
      <c r="I694" s="17" t="str">
        <f>LOOKUP(C694,[1]DATOS!$C$2:$C$497,[1]DATOS!$F$2:$F$497)</f>
        <v>OCCIDENTE</v>
      </c>
      <c r="J694" s="17" t="str">
        <f>LOOKUP(C694,[1]DATOS!$C$2:$C$497,[1]DATOS!$G$2:$G$497)</f>
        <v>MARACAIBO</v>
      </c>
      <c r="K694" s="31" t="s">
        <v>39</v>
      </c>
    </row>
    <row r="695" spans="1:11" s="25" customFormat="1" ht="32.450000000000003" customHeight="1">
      <c r="A695" s="18">
        <v>75</v>
      </c>
      <c r="B695" s="17" t="str">
        <f>LOOKUP(C695,[1]DATOS!$C$2:$C$497,[1]DATOS!$B$2:$B$497)</f>
        <v>EDEBERTO FLORES</v>
      </c>
      <c r="C695" s="20">
        <v>13024349</v>
      </c>
      <c r="D695" s="17" t="str">
        <f>LOOKUP(C695,[1]DATOS!$C$2:$C$497,[1]DATOS!$D$2:$D$497)</f>
        <v>DA761828</v>
      </c>
      <c r="E695" s="17" t="str">
        <f>LOOKUP(D695,[1]DATOS!$A$502:$A$884,[1]DATOS!$B$502:$B$884)</f>
        <v>600 LT</v>
      </c>
      <c r="F695" s="27">
        <v>250.143</v>
      </c>
      <c r="G695" s="27"/>
      <c r="H695" s="30">
        <v>45494</v>
      </c>
      <c r="I695" s="17" t="str">
        <f>LOOKUP(C695,[1]DATOS!$C$2:$C$497,[1]DATOS!$F$2:$F$497)</f>
        <v>OCCIDENTE</v>
      </c>
      <c r="J695" s="17" t="str">
        <f>LOOKUP(C695,[1]DATOS!$C$2:$C$497,[1]DATOS!$G$2:$G$497)</f>
        <v>MARACAIBO</v>
      </c>
      <c r="K695" s="31" t="s">
        <v>44</v>
      </c>
    </row>
    <row r="696" spans="1:11" s="25" customFormat="1" ht="32.450000000000003" customHeight="1">
      <c r="A696" s="18">
        <v>76</v>
      </c>
      <c r="B696" s="17" t="str">
        <f>LOOKUP(C696,[1]DATOS!$C$2:$C$497,[1]DATOS!$B$2:$B$497)</f>
        <v>RENNY JOSE RAMIREZ</v>
      </c>
      <c r="C696" s="20">
        <v>8501579</v>
      </c>
      <c r="D696" s="17" t="str">
        <f>LOOKUP(C696,[1]DATOS!$C$2:$C$497,[1]DATOS!$D$2:$D$497)</f>
        <v>A30EB6P</v>
      </c>
      <c r="E696" s="17" t="str">
        <f>LOOKUP(D696,[1]DATOS!$A$502:$A$884,[1]DATOS!$B$502:$B$884)</f>
        <v>S/I</v>
      </c>
      <c r="F696" s="27">
        <v>81.483000000000004</v>
      </c>
      <c r="G696" s="27"/>
      <c r="H696" s="30">
        <v>45494</v>
      </c>
      <c r="I696" s="17" t="str">
        <f>LOOKUP(C696,[1]DATOS!$C$2:$C$497,[1]DATOS!$F$2:$F$497)</f>
        <v>OCCIDENTE</v>
      </c>
      <c r="J696" s="17" t="str">
        <f>LOOKUP(C696,[1]DATOS!$C$2:$C$497,[1]DATOS!$G$2:$G$497)</f>
        <v>DSI</v>
      </c>
      <c r="K696" s="31" t="s">
        <v>52</v>
      </c>
    </row>
    <row r="697" spans="1:11" s="25" customFormat="1" ht="32.450000000000003" customHeight="1">
      <c r="A697" s="18">
        <v>77</v>
      </c>
      <c r="B697" s="17" t="str">
        <f>LOOKUP(C697,[1]DATOS!$C$2:$C$497,[1]DATOS!$B$2:$B$497)</f>
        <v>GUSTAVO GALVIS</v>
      </c>
      <c r="C697" s="20">
        <v>5803314</v>
      </c>
      <c r="D697" s="17" t="s">
        <v>62</v>
      </c>
      <c r="E697" s="17" t="str">
        <f>LOOKUP(D697,[1]DATOS!$A$502:$A$884,[1]DATOS!$B$502:$B$884)</f>
        <v>S/I</v>
      </c>
      <c r="F697" s="27">
        <v>69.5</v>
      </c>
      <c r="G697" s="27"/>
      <c r="H697" s="30">
        <v>45494</v>
      </c>
      <c r="I697" s="17" t="str">
        <f>LOOKUP(C697,[1]DATOS!$C$2:$C$497,[1]DATOS!$F$2:$F$497)</f>
        <v>OCCIDENTE</v>
      </c>
      <c r="J697" s="17" t="str">
        <f>LOOKUP(C697,[1]DATOS!$C$2:$C$497,[1]DATOS!$G$2:$G$497)</f>
        <v>MARACAIBO</v>
      </c>
      <c r="K697" s="31" t="s">
        <v>36</v>
      </c>
    </row>
    <row r="698" spans="1:11" s="25" customFormat="1" ht="32.450000000000003" customHeight="1">
      <c r="A698" s="18">
        <v>78</v>
      </c>
      <c r="B698" s="17" t="str">
        <f>LOOKUP(C698,[1]DATOS!$C$2:$C$497,[1]DATOS!$B$2:$B$497)</f>
        <v>RANDY NAVEDA</v>
      </c>
      <c r="C698" s="20">
        <v>17647764</v>
      </c>
      <c r="D698" s="17" t="str">
        <f>LOOKUP(C698,[1]DATOS!$C$2:$C$497,[1]DATOS!$D$2:$D$497)</f>
        <v>NA017022</v>
      </c>
      <c r="E698" s="17" t="str">
        <f>LOOKUP(D698,[1]DATOS!$A$502:$A$884,[1]DATOS!$B$502:$B$884)</f>
        <v>S/I</v>
      </c>
      <c r="F698" s="27">
        <v>130.852</v>
      </c>
      <c r="G698" s="27"/>
      <c r="H698" s="30">
        <v>45494</v>
      </c>
      <c r="I698" s="17" t="str">
        <f>LOOKUP(C698,[1]DATOS!$C$2:$C$497,[1]DATOS!$F$2:$F$497)</f>
        <v>OCCIDENTE</v>
      </c>
      <c r="J698" s="17" t="str">
        <f>LOOKUP(C698,[1]DATOS!$C$2:$C$497,[1]DATOS!$G$2:$G$497)</f>
        <v>VALERA</v>
      </c>
      <c r="K698" s="31" t="s">
        <v>45</v>
      </c>
    </row>
    <row r="699" spans="1:11" s="25" customFormat="1" ht="32.450000000000003" customHeight="1">
      <c r="A699" s="18">
        <v>79</v>
      </c>
      <c r="B699" s="17" t="str">
        <f>LOOKUP(C699,[1]DATOS!$C$2:$C$497,[1]DATOS!$B$2:$B$497)</f>
        <v>RODRIGUEZ FELIX GREGORIO</v>
      </c>
      <c r="C699" s="20">
        <v>14245605</v>
      </c>
      <c r="D699" s="17" t="str">
        <f>LOOKUP(C699,[1]DATOS!$C$2:$C$497,[1]DATOS!$D$2:$D$497)</f>
        <v>A39EE8G</v>
      </c>
      <c r="E699" s="17" t="str">
        <f>LOOKUP(D699,[1]DATOS!$A$502:$A$884,[1]DATOS!$B$502:$B$884)</f>
        <v>S/I</v>
      </c>
      <c r="F699" s="27">
        <v>300.60500000000002</v>
      </c>
      <c r="G699" s="27"/>
      <c r="H699" s="30">
        <v>45494</v>
      </c>
      <c r="I699" s="17" t="str">
        <f>LOOKUP(C699,[1]DATOS!$C$2:$C$497,[1]DATOS!$F$2:$F$497)</f>
        <v>OCCIDENTE</v>
      </c>
      <c r="J699" s="17" t="str">
        <f>LOOKUP(C699,[1]DATOS!$C$2:$C$497,[1]DATOS!$G$2:$G$497)</f>
        <v>VALERA</v>
      </c>
      <c r="K699" s="31" t="s">
        <v>46</v>
      </c>
    </row>
    <row r="700" spans="1:11" s="25" customFormat="1" ht="32.450000000000003" customHeight="1">
      <c r="A700" s="18">
        <v>80</v>
      </c>
      <c r="B700" s="17" t="str">
        <f>LOOKUP(C700,[1]DATOS!$C$2:$C$497,[1]DATOS!$B$2:$B$497)</f>
        <v>JUAN ZAMBRANO</v>
      </c>
      <c r="C700" s="20">
        <v>10873984</v>
      </c>
      <c r="D700" s="17" t="str">
        <f>LOOKUP(C700,[1]DATOS!$C$2:$C$497,[1]DATOS!$D$2:$D$497)</f>
        <v>DA754132</v>
      </c>
      <c r="E700" s="17" t="str">
        <f>LOOKUP(D700,[1]DATOS!$A$502:$A$884,[1]DATOS!$B$502:$B$884)</f>
        <v>600 LT</v>
      </c>
      <c r="F700" s="27">
        <v>200.49100000000001</v>
      </c>
      <c r="G700" s="27"/>
      <c r="H700" s="30">
        <v>45494</v>
      </c>
      <c r="I700" s="17" t="str">
        <f>LOOKUP(C700,[1]DATOS!$C$2:$C$497,[1]DATOS!$F$2:$F$497)</f>
        <v>ANDES</v>
      </c>
      <c r="J700" s="17" t="str">
        <f>LOOKUP(C700,[1]DATOS!$C$2:$C$497,[1]DATOS!$G$2:$G$497)</f>
        <v>LA FRIA</v>
      </c>
      <c r="K700" s="31" t="s">
        <v>38</v>
      </c>
    </row>
    <row r="701" spans="1:11" s="25" customFormat="1" ht="32.450000000000003" customHeight="1">
      <c r="A701" s="18">
        <v>81</v>
      </c>
      <c r="B701" s="17" t="str">
        <f>LOOKUP(C701,[1]DATOS!$C$2:$C$497,[1]DATOS!$B$2:$B$497)</f>
        <v>PEREZ YEISON</v>
      </c>
      <c r="C701" s="20">
        <v>17834054</v>
      </c>
      <c r="D701" s="17" t="str">
        <f>LOOKUP(C701,[1]DATOS!$C$2:$C$497,[1]DATOS!$D$2:$D$497)</f>
        <v>DA761280</v>
      </c>
      <c r="E701" s="17" t="str">
        <f>LOOKUP(D701,[1]DATOS!$A$502:$A$884,[1]DATOS!$B$502:$B$884)</f>
        <v>600 LT</v>
      </c>
      <c r="F701" s="27">
        <v>200.238</v>
      </c>
      <c r="G701" s="27"/>
      <c r="H701" s="30">
        <v>45494</v>
      </c>
      <c r="I701" s="17" t="str">
        <f>LOOKUP(C701,[1]DATOS!$C$2:$C$497,[1]DATOS!$F$2:$F$497)</f>
        <v>OCCIDENTE</v>
      </c>
      <c r="J701" s="17" t="str">
        <f>LOOKUP(C701,[1]DATOS!$C$2:$C$497,[1]DATOS!$G$2:$G$497)</f>
        <v>MARACAIBO</v>
      </c>
      <c r="K701" s="31" t="s">
        <v>36</v>
      </c>
    </row>
    <row r="702" spans="1:11" s="25" customFormat="1" ht="32.450000000000003" customHeight="1">
      <c r="A702" s="18">
        <v>82</v>
      </c>
      <c r="B702" s="17" t="str">
        <f>LOOKUP(C702,[1]DATOS!$C$2:$C$497,[1]DATOS!$B$2:$B$497)</f>
        <v>ALEXANDER BRAVO</v>
      </c>
      <c r="C702" s="20">
        <v>15465473</v>
      </c>
      <c r="D702" s="17" t="str">
        <f>LOOKUP(C702,[1]DATOS!$C$2:$C$497,[1]DATOS!$D$2:$D$497)</f>
        <v>PT501877</v>
      </c>
      <c r="E702" s="17" t="str">
        <f>LOOKUP(D702,[1]DATOS!$A$502:$A$884,[1]DATOS!$B$502:$B$884)</f>
        <v>S/I</v>
      </c>
      <c r="F702" s="27">
        <v>440.01100000000002</v>
      </c>
      <c r="G702" s="27"/>
      <c r="H702" s="30">
        <v>45494</v>
      </c>
      <c r="I702" s="17" t="str">
        <f>LOOKUP(C702,[1]DATOS!$C$2:$C$497,[1]DATOS!$F$2:$F$497)</f>
        <v>OCCIDENTE</v>
      </c>
      <c r="J702" s="17" t="str">
        <f>LOOKUP(C702,[1]DATOS!$C$2:$C$497,[1]DATOS!$G$2:$G$497)</f>
        <v>MARACAIBO</v>
      </c>
      <c r="K702" s="31" t="s">
        <v>39</v>
      </c>
    </row>
    <row r="703" spans="1:11" s="25" customFormat="1" ht="32.450000000000003" customHeight="1">
      <c r="A703" s="18">
        <v>83</v>
      </c>
      <c r="B703" s="17" t="str">
        <f>LOOKUP(C703,[1]DATOS!$C$2:$C$497,[1]DATOS!$B$2:$B$497)</f>
        <v>PEDRO BOHORQUEZ</v>
      </c>
      <c r="C703" s="20">
        <v>14306139</v>
      </c>
      <c r="D703" s="17" t="str">
        <f>LOOKUP(C703,[1]DATOS!$C$2:$C$497,[1]DATOS!$D$2:$D$497)</f>
        <v>A41EE1G</v>
      </c>
      <c r="E703" s="17" t="str">
        <f>LOOKUP(D703,[1]DATOS!$A$502:$A$884,[1]DATOS!$B$502:$B$884)</f>
        <v>S/I</v>
      </c>
      <c r="F703" s="27">
        <v>200.07900000000001</v>
      </c>
      <c r="G703" s="27"/>
      <c r="H703" s="30">
        <v>45494</v>
      </c>
      <c r="I703" s="17" t="str">
        <f>LOOKUP(C703,[1]DATOS!$C$2:$C$497,[1]DATOS!$F$2:$F$497)</f>
        <v>OCCIDENTE</v>
      </c>
      <c r="J703" s="17" t="str">
        <f>LOOKUP(C703,[1]DATOS!$C$2:$C$497,[1]DATOS!$G$2:$G$497)</f>
        <v>VALERA</v>
      </c>
      <c r="K703" s="31" t="s">
        <v>45</v>
      </c>
    </row>
    <row r="704" spans="1:11" s="25" customFormat="1" ht="32.450000000000003" customHeight="1">
      <c r="A704" s="18">
        <v>84</v>
      </c>
      <c r="B704" s="17" t="str">
        <f>LOOKUP(C704,[1]DATOS!$C$2:$C$497,[1]DATOS!$B$2:$B$497)</f>
        <v>JOSE RAMIREZ</v>
      </c>
      <c r="C704" s="20">
        <v>9344408</v>
      </c>
      <c r="D704" s="17" t="str">
        <f>LOOKUP(C704,[1]DATOS!$C$2:$C$497,[1]DATOS!$D$2:$D$497)</f>
        <v>A28DT5V</v>
      </c>
      <c r="E704" s="17" t="str">
        <f>LOOKUP(D704,[1]DATOS!$A$502:$A$884,[1]DATOS!$B$502:$B$884)</f>
        <v>S/I</v>
      </c>
      <c r="F704" s="27">
        <v>200.31800000000001</v>
      </c>
      <c r="G704" s="27"/>
      <c r="H704" s="30">
        <v>45494</v>
      </c>
      <c r="I704" s="17" t="str">
        <f>LOOKUP(C704,[1]DATOS!$C$2:$C$497,[1]DATOS!$F$2:$F$497)</f>
        <v>ANDES</v>
      </c>
      <c r="J704" s="17" t="str">
        <f>LOOKUP(C704,[1]DATOS!$C$2:$C$497,[1]DATOS!$G$2:$G$497)</f>
        <v>LA FRIA</v>
      </c>
      <c r="K704" s="31" t="s">
        <v>38</v>
      </c>
    </row>
    <row r="705" spans="1:11" s="25" customFormat="1" ht="32.450000000000003" customHeight="1">
      <c r="A705" s="18">
        <v>85</v>
      </c>
      <c r="B705" s="17" t="str">
        <f>LOOKUP(C705,[1]DATOS!$C$2:$C$497,[1]DATOS!$B$2:$B$497)</f>
        <v>WILLIAM GARCIA</v>
      </c>
      <c r="C705" s="20">
        <v>8104930</v>
      </c>
      <c r="D705" s="17" t="str">
        <f>LOOKUP(C705,[1]DATOS!$C$2:$C$497,[1]DATOS!$D$2:$D$497)</f>
        <v>A25DT0V</v>
      </c>
      <c r="E705" s="17" t="str">
        <f>LOOKUP(D705,[1]DATOS!$A$502:$A$884,[1]DATOS!$B$502:$B$884)</f>
        <v>S/I</v>
      </c>
      <c r="F705" s="27">
        <v>200.208</v>
      </c>
      <c r="G705" s="27"/>
      <c r="H705" s="30">
        <v>45494</v>
      </c>
      <c r="I705" s="17" t="str">
        <f>LOOKUP(C705,[1]DATOS!$C$2:$C$497,[1]DATOS!$F$2:$F$497)</f>
        <v>ANDES</v>
      </c>
      <c r="J705" s="17" t="str">
        <f>LOOKUP(C705,[1]DATOS!$C$2:$C$497,[1]DATOS!$G$2:$G$497)</f>
        <v>LA FRIA</v>
      </c>
      <c r="K705" s="31" t="s">
        <v>38</v>
      </c>
    </row>
    <row r="706" spans="1:11" s="25" customFormat="1" ht="32.450000000000003" customHeight="1">
      <c r="A706" s="18">
        <v>86</v>
      </c>
      <c r="B706" s="17" t="str">
        <f>LOOKUP(C706,[1]DATOS!$C$2:$C$497,[1]DATOS!$B$2:$B$497)</f>
        <v>OSWALDO NAVARRO</v>
      </c>
      <c r="C706" s="20">
        <v>12621011</v>
      </c>
      <c r="D706" s="17" t="str">
        <f>LOOKUP(C706,[1]DATOS!$C$2:$C$497,[1]DATOS!$D$2:$D$497)</f>
        <v>A73EE1G</v>
      </c>
      <c r="E706" s="17" t="str">
        <f>LOOKUP(D706,[1]DATOS!$A$502:$A$884,[1]DATOS!$B$502:$B$884)</f>
        <v>S/I</v>
      </c>
      <c r="F706" s="27">
        <v>300.25599999999997</v>
      </c>
      <c r="G706" s="27"/>
      <c r="H706" s="30">
        <v>45494</v>
      </c>
      <c r="I706" s="17" t="str">
        <f>LOOKUP(C706,[1]DATOS!$C$2:$C$497,[1]DATOS!$F$2:$F$497)</f>
        <v>OCCIDENTE</v>
      </c>
      <c r="J706" s="17" t="str">
        <f>LOOKUP(C706,[1]DATOS!$C$2:$C$497,[1]DATOS!$G$2:$G$497)</f>
        <v>MARACAIBO</v>
      </c>
      <c r="K706" s="31" t="s">
        <v>39</v>
      </c>
    </row>
    <row r="707" spans="1:11" s="25" customFormat="1" ht="32.450000000000003" customHeight="1">
      <c r="A707" s="18">
        <v>87</v>
      </c>
      <c r="B707" s="17" t="str">
        <f>LOOKUP(C707,[1]DATOS!$C$2:$C$497,[1]DATOS!$B$2:$B$497)</f>
        <v xml:space="preserve">  JESUS ANDRADE</v>
      </c>
      <c r="C707" s="20">
        <v>8108913</v>
      </c>
      <c r="D707" s="17" t="str">
        <f>LOOKUP(C707,[1]DATOS!$C$2:$C$497,[1]DATOS!$D$2:$D$497)</f>
        <v>DA746006</v>
      </c>
      <c r="E707" s="17" t="str">
        <f>LOOKUP(D707,[1]DATOS!$A$502:$A$884,[1]DATOS!$B$502:$B$884)</f>
        <v>600 LT</v>
      </c>
      <c r="F707" s="27">
        <v>200.22300000000001</v>
      </c>
      <c r="G707" s="27"/>
      <c r="H707" s="30">
        <v>45494</v>
      </c>
      <c r="I707" s="17" t="str">
        <f>LOOKUP(C707,[1]DATOS!$C$2:$C$497,[1]DATOS!$F$2:$F$497)</f>
        <v>ANDES</v>
      </c>
      <c r="J707" s="17" t="str">
        <f>LOOKUP(C707,[1]DATOS!$C$2:$C$497,[1]DATOS!$G$2:$G$497)</f>
        <v>SAN CRISTOBAL</v>
      </c>
      <c r="K707" s="31" t="s">
        <v>60</v>
      </c>
    </row>
    <row r="708" spans="1:11" s="25" customFormat="1" ht="32.450000000000003" customHeight="1">
      <c r="A708" s="18">
        <v>88</v>
      </c>
      <c r="B708" s="17" t="str">
        <f>LOOKUP(C708,[1]DATOS!$C$2:$C$497,[1]DATOS!$B$2:$B$497)</f>
        <v xml:space="preserve">  YOHAN HERNANDEZ </v>
      </c>
      <c r="C708" s="20">
        <v>16123577</v>
      </c>
      <c r="D708" s="17" t="str">
        <f>LOOKUP(C708,[1]DATOS!$C$2:$C$497,[1]DATOS!$D$2:$D$497)</f>
        <v>DA753800</v>
      </c>
      <c r="E708" s="17" t="str">
        <f>LOOKUP(D708,[1]DATOS!$A$502:$A$884,[1]DATOS!$B$502:$B$884)</f>
        <v>600 LT</v>
      </c>
      <c r="F708" s="27">
        <v>200.17400000000001</v>
      </c>
      <c r="G708" s="27"/>
      <c r="H708" s="30">
        <v>45494</v>
      </c>
      <c r="I708" s="17" t="str">
        <f>LOOKUP(C708,[1]DATOS!$C$2:$C$497,[1]DATOS!$F$2:$F$497)</f>
        <v>ANDES</v>
      </c>
      <c r="J708" s="17" t="str">
        <f>LOOKUP(C708,[1]DATOS!$C$2:$C$497,[1]DATOS!$G$2:$G$497)</f>
        <v>SAN CRISTOBAL</v>
      </c>
      <c r="K708" s="31" t="s">
        <v>60</v>
      </c>
    </row>
    <row r="709" spans="1:11" s="25" customFormat="1" ht="32.450000000000003" customHeight="1">
      <c r="A709" s="18">
        <v>89</v>
      </c>
      <c r="B709" s="17" t="str">
        <f>LOOKUP(C709,[1]DATOS!$C$2:$C$497,[1]DATOS!$B$2:$B$497)</f>
        <v xml:space="preserve">  ALEXIS HERNANDEZ</v>
      </c>
      <c r="C709" s="20">
        <v>15566526</v>
      </c>
      <c r="D709" s="17" t="str">
        <f>LOOKUP(C709,[1]DATOS!$C$2:$C$497,[1]DATOS!$D$2:$D$497)</f>
        <v>DA753698</v>
      </c>
      <c r="E709" s="17" t="str">
        <f>LOOKUP(D709,[1]DATOS!$A$502:$A$884,[1]DATOS!$B$502:$B$884)</f>
        <v>600 LT</v>
      </c>
      <c r="F709" s="27">
        <v>200.03299999999999</v>
      </c>
      <c r="G709" s="27"/>
      <c r="H709" s="30">
        <v>45494</v>
      </c>
      <c r="I709" s="17" t="str">
        <f>LOOKUP(C709,[1]DATOS!$C$2:$C$497,[1]DATOS!$F$2:$F$497)</f>
        <v>ANDES</v>
      </c>
      <c r="J709" s="17" t="str">
        <f>LOOKUP(C709,[1]DATOS!$C$2:$C$497,[1]DATOS!$G$2:$G$497)</f>
        <v>SAN CRISTOBAL</v>
      </c>
      <c r="K709" s="31" t="s">
        <v>60</v>
      </c>
    </row>
    <row r="710" spans="1:11" s="25" customFormat="1" ht="32.450000000000003" customHeight="1">
      <c r="A710" s="18">
        <v>90</v>
      </c>
      <c r="B710" s="17" t="str">
        <f>LOOKUP(C710,[1]DATOS!$C$2:$C$497,[1]DATOS!$B$2:$B$497)</f>
        <v>WOLFANG BOHORQUEZ</v>
      </c>
      <c r="C710" s="20">
        <v>7814431</v>
      </c>
      <c r="D710" s="17" t="str">
        <f>LOOKUP(C710,[1]DATOS!$C$2:$C$497,[1]DATOS!$D$2:$D$497)</f>
        <v>A51EB7P</v>
      </c>
      <c r="E710" s="17" t="str">
        <f>LOOKUP(D710,[1]DATOS!$A$502:$A$884,[1]DATOS!$B$502:$B$884)</f>
        <v>S/I</v>
      </c>
      <c r="F710" s="27">
        <v>400.26</v>
      </c>
      <c r="G710" s="27"/>
      <c r="H710" s="30">
        <v>45494</v>
      </c>
      <c r="I710" s="17" t="str">
        <f>LOOKUP(C710,[1]DATOS!$C$2:$C$497,[1]DATOS!$F$2:$F$497)</f>
        <v>OCCIDENTE</v>
      </c>
      <c r="J710" s="17" t="str">
        <f>LOOKUP(C710,[1]DATOS!$C$2:$C$497,[1]DATOS!$G$2:$G$497)</f>
        <v>MARACAIBO</v>
      </c>
      <c r="K710" s="31" t="s">
        <v>39</v>
      </c>
    </row>
    <row r="711" spans="1:11" s="25" customFormat="1" ht="32.450000000000003" customHeight="1">
      <c r="A711" s="18">
        <v>91</v>
      </c>
      <c r="B711" s="17" t="str">
        <f>LOOKUP(C711,[1]DATOS!$C$2:$C$497,[1]DATOS!$B$2:$B$497)</f>
        <v>EDWING MOSQUERA</v>
      </c>
      <c r="C711" s="20">
        <v>15839638</v>
      </c>
      <c r="D711" s="17" t="str">
        <f>LOOKUP(C711,[1]DATOS!$C$2:$C$497,[1]DATOS!$D$2:$D$497)</f>
        <v>DA753550</v>
      </c>
      <c r="E711" s="17" t="str">
        <f>LOOKUP(D711,[1]DATOS!$A$502:$A$884,[1]DATOS!$B$502:$B$884)</f>
        <v>600 LT</v>
      </c>
      <c r="F711" s="27">
        <v>281.69099999999997</v>
      </c>
      <c r="G711" s="27"/>
      <c r="H711" s="30">
        <v>45494</v>
      </c>
      <c r="I711" s="17" t="str">
        <f>LOOKUP(C711,[1]DATOS!$C$2:$C$497,[1]DATOS!$F$2:$F$497)</f>
        <v>OCCIDENTE</v>
      </c>
      <c r="J711" s="17" t="str">
        <f>LOOKUP(C711,[1]DATOS!$C$2:$C$497,[1]DATOS!$G$2:$G$497)</f>
        <v>MARACAIBO</v>
      </c>
      <c r="K711" s="31" t="s">
        <v>45</v>
      </c>
    </row>
    <row r="712" spans="1:11" s="25" customFormat="1" ht="32.450000000000003" customHeight="1">
      <c r="A712" s="18">
        <v>92</v>
      </c>
      <c r="B712" s="17" t="str">
        <f>LOOKUP(C712,[1]DATOS!$C$2:$C$497,[1]DATOS!$B$2:$B$497)</f>
        <v>YOVANI ROSALES</v>
      </c>
      <c r="C712" s="20">
        <v>9342190</v>
      </c>
      <c r="D712" s="17" t="str">
        <f>LOOKUP(C712,[1]DATOS!$C$2:$C$497,[1]DATOS!$D$2:$D$497)</f>
        <v>DA754049</v>
      </c>
      <c r="E712" s="17" t="str">
        <f>LOOKUP(D712,[1]DATOS!$A$502:$A$884,[1]DATOS!$B$502:$B$884)</f>
        <v>600 LT</v>
      </c>
      <c r="F712" s="27">
        <v>292.98899999999998</v>
      </c>
      <c r="G712" s="27"/>
      <c r="H712" s="30">
        <v>45494</v>
      </c>
      <c r="I712" s="17" t="str">
        <f>LOOKUP(C712,[1]DATOS!$C$2:$C$497,[1]DATOS!$F$2:$F$497)</f>
        <v>ANDES</v>
      </c>
      <c r="J712" s="17" t="str">
        <f>LOOKUP(C712,[1]DATOS!$C$2:$C$497,[1]DATOS!$G$2:$G$497)</f>
        <v>SAN CRISTOBAL</v>
      </c>
      <c r="K712" s="31" t="s">
        <v>127</v>
      </c>
    </row>
    <row r="713" spans="1:11" s="25" customFormat="1" ht="32.450000000000003" customHeight="1">
      <c r="A713" s="18">
        <v>93</v>
      </c>
      <c r="B713" s="17" t="str">
        <f>LOOKUP(C713,[1]DATOS!$C$2:$C$497,[1]DATOS!$B$2:$B$497)</f>
        <v>JAIRO BUITRIAGO</v>
      </c>
      <c r="C713" s="20">
        <v>11302633</v>
      </c>
      <c r="D713" s="17" t="str">
        <f>LOOKUP(C713,[1]DATOS!$C$2:$C$497,[1]DATOS!$D$2:$D$497)</f>
        <v>A22DT7V</v>
      </c>
      <c r="E713" s="17" t="str">
        <f>LOOKUP(D713,[1]DATOS!$A$502:$A$884,[1]DATOS!$B$502:$B$884)</f>
        <v>S/I</v>
      </c>
      <c r="F713" s="27">
        <v>200.31399999999999</v>
      </c>
      <c r="G713" s="27"/>
      <c r="H713" s="30">
        <v>45495</v>
      </c>
      <c r="I713" s="17" t="str">
        <f>LOOKUP(C713,[1]DATOS!$C$2:$C$497,[1]DATOS!$F$2:$F$497)</f>
        <v>ANDES</v>
      </c>
      <c r="J713" s="17" t="str">
        <f>LOOKUP(C713,[1]DATOS!$C$2:$C$497,[1]DATOS!$G$2:$G$497)</f>
        <v>LA FRIA</v>
      </c>
      <c r="K713" s="31" t="s">
        <v>38</v>
      </c>
    </row>
    <row r="714" spans="1:11" s="25" customFormat="1" ht="32.450000000000003" customHeight="1">
      <c r="A714" s="18">
        <v>94</v>
      </c>
      <c r="B714" s="17" t="str">
        <f>LOOKUP(C714,[1]DATOS!$C$2:$C$497,[1]DATOS!$B$2:$B$497)</f>
        <v>GUSTAVO DAVILA</v>
      </c>
      <c r="C714" s="20">
        <v>9717307</v>
      </c>
      <c r="D714" s="17" t="str">
        <f>LOOKUP(C714,[1]DATOS!$C$2:$C$497,[1]DATOS!$D$2:$D$497)</f>
        <v>DA746014</v>
      </c>
      <c r="E714" s="17" t="str">
        <f>LOOKUP(D714,[1]DATOS!$A$502:$A$884,[1]DATOS!$B$502:$B$884)</f>
        <v>600 LT</v>
      </c>
      <c r="F714" s="27">
        <v>200.81100000000001</v>
      </c>
      <c r="G714" s="27"/>
      <c r="H714" s="30">
        <v>45495</v>
      </c>
      <c r="I714" s="17" t="str">
        <f>LOOKUP(C714,[1]DATOS!$C$2:$C$497,[1]DATOS!$F$2:$F$497)</f>
        <v>ANDES</v>
      </c>
      <c r="J714" s="17" t="str">
        <f>LOOKUP(C714,[1]DATOS!$C$2:$C$497,[1]DATOS!$G$2:$G$497)</f>
        <v>SAN CRISTOBAL</v>
      </c>
      <c r="K714" s="31" t="s">
        <v>42</v>
      </c>
    </row>
    <row r="715" spans="1:11" s="25" customFormat="1" ht="32.450000000000003" customHeight="1">
      <c r="A715" s="18">
        <v>95</v>
      </c>
      <c r="B715" s="17" t="str">
        <f>LOOKUP(C715,[1]DATOS!$C$2:$C$497,[1]DATOS!$B$2:$B$497)</f>
        <v>LEONEL ARIAS</v>
      </c>
      <c r="C715" s="20">
        <v>7690317</v>
      </c>
      <c r="D715" s="17" t="str">
        <f>LOOKUP(C715,[1]DATOS!$C$2:$C$497,[1]DATOS!$D$2:$D$497)</f>
        <v>NS000498</v>
      </c>
      <c r="E715" s="17" t="str">
        <f>LOOKUP(D715,[1]DATOS!$A$502:$A$884,[1]DATOS!$B$502:$B$884)</f>
        <v>S/I</v>
      </c>
      <c r="F715" s="27">
        <v>181.178</v>
      </c>
      <c r="G715" s="27"/>
      <c r="H715" s="30">
        <v>45495</v>
      </c>
      <c r="I715" s="17" t="str">
        <f>LOOKUP(C715,[1]DATOS!$C$2:$C$497,[1]DATOS!$F$2:$F$497)</f>
        <v>OCCIDENTE</v>
      </c>
      <c r="J715" s="17" t="str">
        <f>LOOKUP(C715,[1]DATOS!$C$2:$C$497,[1]DATOS!$G$2:$G$497)</f>
        <v>MARACAIBO</v>
      </c>
      <c r="K715" s="31" t="s">
        <v>36</v>
      </c>
    </row>
    <row r="716" spans="1:11" s="25" customFormat="1" ht="32.450000000000003" customHeight="1">
      <c r="A716" s="18">
        <v>96</v>
      </c>
      <c r="B716" s="17" t="str">
        <f>LOOKUP(C716,[1]DATOS!$C$2:$C$497,[1]DATOS!$B$2:$B$497)</f>
        <v>MARCOS PARRA</v>
      </c>
      <c r="C716" s="20">
        <v>16282779</v>
      </c>
      <c r="D716" s="17" t="str">
        <f>LOOKUP(C716,[1]DATOS!$C$2:$C$497,[1]DATOS!$D$2:$D$497)</f>
        <v>A26DT2V</v>
      </c>
      <c r="E716" s="17" t="str">
        <f>LOOKUP(D716,[1]DATOS!$A$502:$A$884,[1]DATOS!$B$502:$B$884)</f>
        <v>S/I</v>
      </c>
      <c r="F716" s="27">
        <v>200.72499999999999</v>
      </c>
      <c r="G716" s="27"/>
      <c r="H716" s="30">
        <v>45495</v>
      </c>
      <c r="I716" s="17" t="str">
        <f>LOOKUP(C716,[1]DATOS!$C$2:$C$497,[1]DATOS!$F$2:$F$497)</f>
        <v>ANDES</v>
      </c>
      <c r="J716" s="17" t="str">
        <f>LOOKUP(C716,[1]DATOS!$C$2:$C$497,[1]DATOS!$G$2:$G$497)</f>
        <v>SAN CRISTOBAL</v>
      </c>
      <c r="K716" s="31" t="s">
        <v>38</v>
      </c>
    </row>
    <row r="717" spans="1:11" s="25" customFormat="1" ht="32.450000000000003" customHeight="1">
      <c r="A717" s="18">
        <v>97</v>
      </c>
      <c r="B717" s="17" t="str">
        <f>LOOKUP(C717,[1]DATOS!$C$2:$C$497,[1]DATOS!$B$2:$B$497)</f>
        <v>GABRIEL FERNANDEZ</v>
      </c>
      <c r="C717" s="20">
        <v>10916747</v>
      </c>
      <c r="D717" s="17" t="str">
        <f>LOOKUP(C717,[1]DATOS!$C$2:$C$497,[1]DATOS!$D$2:$D$497)</f>
        <v>A75EE8G</v>
      </c>
      <c r="E717" s="17" t="str">
        <f>LOOKUP(D717,[1]DATOS!$A$502:$A$884,[1]DATOS!$B$502:$B$884)</f>
        <v>S/I</v>
      </c>
      <c r="F717" s="27">
        <v>200.071</v>
      </c>
      <c r="G717" s="27"/>
      <c r="H717" s="30">
        <v>45495</v>
      </c>
      <c r="I717" s="17" t="str">
        <f>LOOKUP(C717,[1]DATOS!$C$2:$C$497,[1]DATOS!$F$2:$F$497)</f>
        <v>OCCIDENTE</v>
      </c>
      <c r="J717" s="17" t="str">
        <f>LOOKUP(C717,[1]DATOS!$C$2:$C$497,[1]DATOS!$G$2:$G$497)</f>
        <v>MARACAIBO</v>
      </c>
      <c r="K717" s="31" t="s">
        <v>36</v>
      </c>
    </row>
    <row r="718" spans="1:11" s="25" customFormat="1" ht="32.450000000000003" customHeight="1">
      <c r="A718" s="18">
        <v>98</v>
      </c>
      <c r="B718" s="17" t="str">
        <f>LOOKUP(C718,[1]DATOS!$C$2:$C$497,[1]DATOS!$B$2:$B$497)</f>
        <v>DAGOBERTO CASTRO</v>
      </c>
      <c r="C718" s="20">
        <v>22480541</v>
      </c>
      <c r="D718" s="17" t="str">
        <f>LOOKUP(C718,[1]DATOS!$C$2:$C$497,[1]DATOS!$D$2:$D$497)</f>
        <v>A21DT7V</v>
      </c>
      <c r="E718" s="17" t="str">
        <f>LOOKUP(D718,[1]DATOS!$A$502:$A$884,[1]DATOS!$B$502:$B$884)</f>
        <v>S/I</v>
      </c>
      <c r="F718" s="27">
        <v>400.65</v>
      </c>
      <c r="G718" s="27"/>
      <c r="H718" s="30">
        <v>45495</v>
      </c>
      <c r="I718" s="17" t="str">
        <f>LOOKUP(C718,[1]DATOS!$C$2:$C$497,[1]DATOS!$F$2:$F$497)</f>
        <v>OCCIDENTE</v>
      </c>
      <c r="J718" s="17" t="str">
        <f>LOOKUP(C718,[1]DATOS!$C$2:$C$497,[1]DATOS!$G$2:$G$497)</f>
        <v>MARACAIBO</v>
      </c>
      <c r="K718" s="31" t="s">
        <v>39</v>
      </c>
    </row>
    <row r="719" spans="1:11" s="25" customFormat="1" ht="32.450000000000003" customHeight="1">
      <c r="A719" s="18">
        <v>99</v>
      </c>
      <c r="B719" s="17" t="str">
        <f>LOOKUP(C719,[1]DATOS!$C$2:$C$497,[1]DATOS!$B$2:$B$497)</f>
        <v>OSMER NAVARRO</v>
      </c>
      <c r="C719" s="20">
        <v>7613744</v>
      </c>
      <c r="D719" s="17" t="str">
        <f>LOOKUP(C719,[1]DATOS!$C$2:$C$497,[1]DATOS!$D$2:$D$497)</f>
        <v>NS000465</v>
      </c>
      <c r="E719" s="17" t="str">
        <f>LOOKUP(D719,[1]DATOS!$A$502:$A$884,[1]DATOS!$B$502:$B$884)</f>
        <v>S/I</v>
      </c>
      <c r="F719" s="27">
        <v>174.13499999999999</v>
      </c>
      <c r="G719" s="27"/>
      <c r="H719" s="30">
        <v>45495</v>
      </c>
      <c r="I719" s="17" t="str">
        <f>LOOKUP(C719,[1]DATOS!$C$2:$C$497,[1]DATOS!$F$2:$F$497)</f>
        <v>OCCIDENTE</v>
      </c>
      <c r="J719" s="17" t="str">
        <f>LOOKUP(C719,[1]DATOS!$C$2:$C$497,[1]DATOS!$G$2:$G$497)</f>
        <v>MARACAIBO</v>
      </c>
      <c r="K719" s="31" t="s">
        <v>36</v>
      </c>
    </row>
    <row r="720" spans="1:11" s="25" customFormat="1" ht="32.450000000000003" customHeight="1">
      <c r="A720" s="18">
        <v>100</v>
      </c>
      <c r="B720" s="17" t="str">
        <f>LOOKUP(C720,[1]DATOS!$C$2:$C$497,[1]DATOS!$B$2:$B$497)</f>
        <v>FELIX MANZANEDA</v>
      </c>
      <c r="C720" s="20">
        <v>11389096</v>
      </c>
      <c r="D720" s="17" t="str">
        <f>LOOKUP(C720,[1]DATOS!$C$2:$C$497,[1]DATOS!$D$2:$D$497)</f>
        <v>DA746035</v>
      </c>
      <c r="E720" s="17" t="str">
        <f>LOOKUP(D720,[1]DATOS!$A$502:$A$884,[1]DATOS!$B$502:$B$884)</f>
        <v>600 LT</v>
      </c>
      <c r="F720" s="27">
        <v>400.12400000000002</v>
      </c>
      <c r="G720" s="27"/>
      <c r="H720" s="30">
        <v>45495</v>
      </c>
      <c r="I720" s="17" t="str">
        <f>LOOKUP(C720,[1]DATOS!$C$2:$C$497,[1]DATOS!$F$2:$F$497)</f>
        <v>OCCIDENTE</v>
      </c>
      <c r="J720" s="17" t="str">
        <f>LOOKUP(C720,[1]DATOS!$C$2:$C$497,[1]DATOS!$G$2:$G$497)</f>
        <v>MARACAIBO</v>
      </c>
      <c r="K720" s="31" t="s">
        <v>39</v>
      </c>
    </row>
    <row r="721" spans="1:11" s="25" customFormat="1" ht="32.450000000000003" customHeight="1">
      <c r="A721" s="24"/>
    </row>
    <row r="722" spans="1:11" s="25" customFormat="1" ht="32.450000000000003" customHeight="1">
      <c r="A722" s="18" t="s">
        <v>10</v>
      </c>
      <c r="B722" s="26" t="s">
        <v>0</v>
      </c>
      <c r="C722" s="26" t="s">
        <v>1</v>
      </c>
      <c r="D722" s="26" t="s">
        <v>2</v>
      </c>
      <c r="E722" s="26" t="s">
        <v>3</v>
      </c>
      <c r="F722" s="26" t="s">
        <v>4</v>
      </c>
      <c r="G722" s="26" t="s">
        <v>5</v>
      </c>
      <c r="H722" s="26" t="s">
        <v>11</v>
      </c>
      <c r="I722" s="26" t="s">
        <v>7</v>
      </c>
      <c r="J722" s="26" t="s">
        <v>8</v>
      </c>
      <c r="K722" s="18" t="s">
        <v>9</v>
      </c>
    </row>
    <row r="723" spans="1:11" s="25" customFormat="1" ht="32.450000000000003" customHeight="1">
      <c r="A723" s="18">
        <v>1</v>
      </c>
      <c r="B723" s="17" t="str">
        <f>LOOKUP(C723,[1]DATOS!$C$2:$C$497,[1]DATOS!$B$2:$B$497)</f>
        <v>ANTONIO MONTILLA</v>
      </c>
      <c r="C723" s="20">
        <v>7732425</v>
      </c>
      <c r="D723" s="17" t="str">
        <f>LOOKUP(C723,[1]DATOS!$C$2:$C$497,[1]DATOS!$D$2:$D$497)</f>
        <v>DA761724</v>
      </c>
      <c r="E723" s="17" t="str">
        <f>LOOKUP(D723,[1]DATOS!$A$502:$A$884,[1]DATOS!$B$502:$B$884)</f>
        <v>600 LT</v>
      </c>
      <c r="F723" s="27">
        <v>250.65100000000001</v>
      </c>
      <c r="G723" s="27"/>
      <c r="H723" s="30">
        <v>45495</v>
      </c>
      <c r="I723" s="17" t="str">
        <f>LOOKUP(C723,[1]DATOS!$C$2:$C$497,[1]DATOS!$F$2:$F$497)</f>
        <v>OCCIDENTE</v>
      </c>
      <c r="J723" s="17" t="str">
        <f>LOOKUP(C723,[1]DATOS!$C$2:$C$497,[1]DATOS!$G$2:$G$497)</f>
        <v>MARACAIBO</v>
      </c>
      <c r="K723" s="31" t="s">
        <v>44</v>
      </c>
    </row>
    <row r="724" spans="1:11" s="25" customFormat="1" ht="32.450000000000003" customHeight="1">
      <c r="A724" s="18">
        <v>2</v>
      </c>
      <c r="B724" s="17" t="str">
        <f>LOOKUP(C724,[1]DATOS!$C$2:$C$497,[1]DATOS!$B$2:$B$497)</f>
        <v>EDGAR HERNANDEZ</v>
      </c>
      <c r="C724" s="20">
        <v>7722809</v>
      </c>
      <c r="D724" s="17" t="str">
        <f>LOOKUP(C724,[1]DATOS!$C$2:$C$497,[1]DATOS!$D$2:$D$497)</f>
        <v>A74EE7G</v>
      </c>
      <c r="E724" s="17" t="str">
        <f>LOOKUP(D724,[1]DATOS!$A$502:$A$884,[1]DATOS!$B$502:$B$884)</f>
        <v>S/I</v>
      </c>
      <c r="F724" s="27">
        <v>400.048</v>
      </c>
      <c r="G724" s="27"/>
      <c r="H724" s="30">
        <v>45495</v>
      </c>
      <c r="I724" s="17" t="str">
        <f>LOOKUP(C724,[1]DATOS!$C$2:$C$497,[1]DATOS!$F$2:$F$497)</f>
        <v>OCCIDENTE</v>
      </c>
      <c r="J724" s="17" t="str">
        <f>LOOKUP(C724,[1]DATOS!$C$2:$C$497,[1]DATOS!$G$2:$G$497)</f>
        <v>MARACAIBO</v>
      </c>
      <c r="K724" s="31" t="s">
        <v>39</v>
      </c>
    </row>
    <row r="725" spans="1:11" s="25" customFormat="1" ht="32.450000000000003" customHeight="1">
      <c r="A725" s="18">
        <v>3</v>
      </c>
      <c r="B725" s="17" t="str">
        <f>LOOKUP(C725,[1]DATOS!$C$2:$C$497,[1]DATOS!$B$2:$B$497)</f>
        <v>CARLOS BAPTISTA</v>
      </c>
      <c r="C725" s="20">
        <v>11609937</v>
      </c>
      <c r="D725" s="17" t="str">
        <f>LOOKUP(C725,[1]DATOS!$C$2:$C$497,[1]DATOS!$D$2:$D$497)</f>
        <v>DA761824</v>
      </c>
      <c r="E725" s="17" t="str">
        <f>LOOKUP(D725,[1]DATOS!$A$502:$A$884,[1]DATOS!$B$502:$B$884)</f>
        <v>600 LT</v>
      </c>
      <c r="F725" s="27">
        <v>200.05600000000001</v>
      </c>
      <c r="G725" s="27"/>
      <c r="H725" s="30">
        <v>45495</v>
      </c>
      <c r="I725" s="17" t="str">
        <f>LOOKUP(C725,[1]DATOS!$C$2:$C$497,[1]DATOS!$F$2:$F$497)</f>
        <v>OCCIDENTE</v>
      </c>
      <c r="J725" s="17" t="str">
        <f>LOOKUP(C725,[1]DATOS!$C$2:$C$497,[1]DATOS!$G$2:$G$497)</f>
        <v>MARACAIBO</v>
      </c>
      <c r="K725" s="31" t="s">
        <v>66</v>
      </c>
    </row>
    <row r="726" spans="1:11" s="25" customFormat="1" ht="32.450000000000003" customHeight="1">
      <c r="A726" s="18">
        <v>4</v>
      </c>
      <c r="B726" s="17" t="str">
        <f>LOOKUP(C726,[1]DATOS!$C$2:$C$497,[1]DATOS!$B$2:$B$497)</f>
        <v>ERNESTO CARDENAS</v>
      </c>
      <c r="C726" s="20">
        <v>7772722</v>
      </c>
      <c r="D726" s="17" t="str">
        <f>LOOKUP(C726,[1]DATOS!$C$2:$C$497,[1]DATOS!$D$2:$D$497)</f>
        <v>A26DT5V</v>
      </c>
      <c r="E726" s="17" t="str">
        <f>LOOKUP(D726,[1]DATOS!$A$502:$A$884,[1]DATOS!$B$502:$B$884)</f>
        <v>S/I</v>
      </c>
      <c r="F726" s="27">
        <v>250.071</v>
      </c>
      <c r="G726" s="27"/>
      <c r="H726" s="30">
        <v>45495</v>
      </c>
      <c r="I726" s="17" t="str">
        <f>LOOKUP(C726,[1]DATOS!$C$2:$C$497,[1]DATOS!$F$2:$F$497)</f>
        <v>OCCIDENTE</v>
      </c>
      <c r="J726" s="17" t="str">
        <f>LOOKUP(C726,[1]DATOS!$C$2:$C$497,[1]DATOS!$G$2:$G$497)</f>
        <v>MARACAIBO</v>
      </c>
      <c r="K726" s="31" t="s">
        <v>44</v>
      </c>
    </row>
    <row r="727" spans="1:11" s="25" customFormat="1" ht="32.450000000000003" customHeight="1">
      <c r="A727" s="18">
        <v>5</v>
      </c>
      <c r="B727" s="17" t="str">
        <f>LOOKUP(C727,[1]DATOS!$C$2:$C$497,[1]DATOS!$B$2:$B$497)</f>
        <v>ELIVALDO GUTIERREZ</v>
      </c>
      <c r="C727" s="20">
        <v>13863111</v>
      </c>
      <c r="D727" s="17" t="str">
        <f>LOOKUP(C727,[1]DATOS!$C$2:$C$497,[1]DATOS!$D$2:$D$497)</f>
        <v>DA753559</v>
      </c>
      <c r="E727" s="17" t="str">
        <f>LOOKUP(D727,[1]DATOS!$A$502:$A$884,[1]DATOS!$B$502:$B$884)</f>
        <v>600 LT</v>
      </c>
      <c r="F727" s="27">
        <v>250.75700000000001</v>
      </c>
      <c r="G727" s="27"/>
      <c r="H727" s="30">
        <v>45495</v>
      </c>
      <c r="I727" s="17" t="str">
        <f>LOOKUP(C727,[1]DATOS!$C$2:$C$497,[1]DATOS!$F$2:$F$497)</f>
        <v>OCCIDENTE</v>
      </c>
      <c r="J727" s="17" t="str">
        <f>LOOKUP(C727,[1]DATOS!$C$2:$C$497,[1]DATOS!$G$2:$G$497)</f>
        <v>MARACAIBO</v>
      </c>
      <c r="K727" s="31" t="s">
        <v>44</v>
      </c>
    </row>
    <row r="728" spans="1:11" s="25" customFormat="1" ht="32.450000000000003" customHeight="1">
      <c r="A728" s="18">
        <v>6</v>
      </c>
      <c r="B728" s="17" t="str">
        <f>LOOKUP(C728,[1]DATOS!$C$2:$C$497,[1]DATOS!$B$2:$B$497)</f>
        <v>ENRIQUE GIL</v>
      </c>
      <c r="C728" s="20">
        <v>9162569</v>
      </c>
      <c r="D728" s="17" t="str">
        <f>LOOKUP(C728,[1]DATOS!$C$2:$C$497,[1]DATOS!$D$2:$D$497)</f>
        <v>A71EE8G</v>
      </c>
      <c r="E728" s="17" t="str">
        <f>LOOKUP(D728,[1]DATOS!$A$502:$A$884,[1]DATOS!$B$502:$B$884)</f>
        <v>S/I</v>
      </c>
      <c r="F728" s="27">
        <v>200.048</v>
      </c>
      <c r="G728" s="27"/>
      <c r="H728" s="30">
        <v>45495</v>
      </c>
      <c r="I728" s="17" t="str">
        <f>LOOKUP(C728,[1]DATOS!$C$2:$C$497,[1]DATOS!$F$2:$F$497)</f>
        <v>OCCIDENTE</v>
      </c>
      <c r="J728" s="17" t="str">
        <f>LOOKUP(C728,[1]DATOS!$C$2:$C$497,[1]DATOS!$G$2:$G$497)</f>
        <v>VALERA</v>
      </c>
      <c r="K728" s="31" t="s">
        <v>45</v>
      </c>
    </row>
    <row r="729" spans="1:11" s="25" customFormat="1" ht="32.450000000000003" customHeight="1">
      <c r="A729" s="18">
        <v>7</v>
      </c>
      <c r="B729" s="17" t="str">
        <f>LOOKUP(C729,[1]DATOS!$C$2:$C$497,[1]DATOS!$B$2:$B$497)</f>
        <v>SIMON BRITO</v>
      </c>
      <c r="C729" s="20">
        <v>11513007</v>
      </c>
      <c r="D729" s="17" t="s">
        <v>134</v>
      </c>
      <c r="E729" s="17" t="str">
        <f>LOOKUP(D729,[1]DATOS!$A$502:$A$884,[1]DATOS!$B$502:$B$884)</f>
        <v>S/I</v>
      </c>
      <c r="F729" s="27">
        <v>200.28</v>
      </c>
      <c r="G729" s="27"/>
      <c r="H729" s="30">
        <v>45495</v>
      </c>
      <c r="I729" s="17" t="str">
        <f>LOOKUP(C729,[1]DATOS!$C$2:$C$497,[1]DATOS!$F$2:$F$497)</f>
        <v>ANDES</v>
      </c>
      <c r="J729" s="17" t="str">
        <f>LOOKUP(C729,[1]DATOS!$C$2:$C$497,[1]DATOS!$G$2:$G$497)</f>
        <v>VIGIA</v>
      </c>
      <c r="K729" s="31" t="s">
        <v>67</v>
      </c>
    </row>
    <row r="730" spans="1:11" s="25" customFormat="1" ht="32.450000000000003" customHeight="1">
      <c r="A730" s="18">
        <v>8</v>
      </c>
      <c r="B730" s="17" t="str">
        <f>LOOKUP(C730,[1]DATOS!$C$2:$C$497,[1]DATOS!$B$2:$B$497)</f>
        <v>PEDRO RIVAS</v>
      </c>
      <c r="C730" s="20">
        <v>9312763</v>
      </c>
      <c r="D730" s="17" t="str">
        <f>LOOKUP(C730,[1]DATOS!$C$2:$C$497,[1]DATOS!$D$2:$D$497)</f>
        <v>A40EE4G</v>
      </c>
      <c r="E730" s="17" t="str">
        <f>LOOKUP(D730,[1]DATOS!$A$502:$A$884,[1]DATOS!$B$502:$B$884)</f>
        <v>S/I</v>
      </c>
      <c r="F730" s="27">
        <v>200.279</v>
      </c>
      <c r="G730" s="27"/>
      <c r="H730" s="30">
        <v>45495</v>
      </c>
      <c r="I730" s="17" t="str">
        <f>LOOKUP(C730,[1]DATOS!$C$2:$C$497,[1]DATOS!$F$2:$F$497)</f>
        <v>OCCIDENTE</v>
      </c>
      <c r="J730" s="17" t="str">
        <f>LOOKUP(C730,[1]DATOS!$C$2:$C$497,[1]DATOS!$G$2:$G$497)</f>
        <v>VALERA</v>
      </c>
      <c r="K730" s="31" t="s">
        <v>45</v>
      </c>
    </row>
    <row r="731" spans="1:11" s="25" customFormat="1" ht="32.450000000000003" customHeight="1">
      <c r="A731" s="18">
        <v>9</v>
      </c>
      <c r="B731" s="17" t="str">
        <f>LOOKUP(C731,[1]DATOS!$C$2:$C$497,[1]DATOS!$B$2:$B$497)</f>
        <v>JHONNY NUÑEZ</v>
      </c>
      <c r="C731" s="20">
        <v>11319648</v>
      </c>
      <c r="D731" s="17" t="str">
        <f>LOOKUP(C731,[1]DATOS!$C$2:$C$497,[1]DATOS!$D$2:$D$497)</f>
        <v>NA017023</v>
      </c>
      <c r="E731" s="17" t="str">
        <f>LOOKUP(D731,[1]DATOS!$A$502:$A$884,[1]DATOS!$B$502:$B$884)</f>
        <v>S/I</v>
      </c>
      <c r="F731" s="28">
        <v>200.364</v>
      </c>
      <c r="G731" s="28"/>
      <c r="H731" s="30">
        <v>45495</v>
      </c>
      <c r="I731" s="17" t="str">
        <f>LOOKUP(C731,[1]DATOS!$C$2:$C$497,[1]DATOS!$F$2:$F$497)</f>
        <v>OCCIDENTE</v>
      </c>
      <c r="J731" s="17" t="str">
        <f>LOOKUP(C731,[1]DATOS!$C$2:$C$497,[1]DATOS!$G$2:$G$497)</f>
        <v>VALERA</v>
      </c>
      <c r="K731" s="31" t="s">
        <v>45</v>
      </c>
    </row>
    <row r="732" spans="1:11" s="25" customFormat="1" ht="32.450000000000003" customHeight="1">
      <c r="A732" s="18">
        <v>10</v>
      </c>
      <c r="B732" s="17" t="str">
        <f>LOOKUP(C732,[1]DATOS!$C$2:$C$497,[1]DATOS!$B$2:$B$497)</f>
        <v>NING ORTEGA</v>
      </c>
      <c r="C732" s="20">
        <v>18831887</v>
      </c>
      <c r="D732" s="17" t="s">
        <v>73</v>
      </c>
      <c r="E732" s="17" t="str">
        <f>LOOKUP(D732,[1]DATOS!$A$502:$A$884,[1]DATOS!$B$502:$B$884)</f>
        <v>600 LT</v>
      </c>
      <c r="F732" s="27">
        <v>300.06</v>
      </c>
      <c r="G732" s="27"/>
      <c r="H732" s="30">
        <v>45495</v>
      </c>
      <c r="I732" s="17" t="str">
        <f>LOOKUP(C732,[1]DATOS!$C$2:$C$497,[1]DATOS!$F$2:$F$497)</f>
        <v>OCCIDENTE</v>
      </c>
      <c r="J732" s="17" t="str">
        <f>LOOKUP(C732,[1]DATOS!$C$2:$C$497,[1]DATOS!$G$2:$G$497)</f>
        <v>MARACAIBO</v>
      </c>
      <c r="K732" s="27" t="s">
        <v>41</v>
      </c>
    </row>
    <row r="733" spans="1:11" s="25" customFormat="1" ht="32.450000000000003" customHeight="1">
      <c r="A733" s="18">
        <v>11</v>
      </c>
      <c r="B733" s="17" t="str">
        <f>LOOKUP(C733,[1]DATOS!$C$2:$C$497,[1]DATOS!$B$2:$B$497)</f>
        <v>YOVANY BRICEÑO</v>
      </c>
      <c r="C733" s="20">
        <v>10911880</v>
      </c>
      <c r="D733" s="17" t="s">
        <v>135</v>
      </c>
      <c r="E733" s="17" t="str">
        <f>LOOKUP(D733,[1]DATOS!$A$502:$A$884,[1]DATOS!$B$502:$B$884)</f>
        <v>S/I</v>
      </c>
      <c r="F733" s="27">
        <v>200.345</v>
      </c>
      <c r="G733" s="27"/>
      <c r="H733" s="30">
        <v>45495</v>
      </c>
      <c r="I733" s="17" t="str">
        <f>LOOKUP(C733,[1]DATOS!$C$2:$C$497,[1]DATOS!$F$2:$F$497)</f>
        <v>OCCIDENTE</v>
      </c>
      <c r="J733" s="17" t="str">
        <f>LOOKUP(C733,[1]DATOS!$C$2:$C$497,[1]DATOS!$G$2:$G$497)</f>
        <v>VALERA</v>
      </c>
      <c r="K733" s="27" t="s">
        <v>45</v>
      </c>
    </row>
    <row r="734" spans="1:11" s="25" customFormat="1" ht="32.450000000000003" customHeight="1">
      <c r="A734" s="18">
        <v>12</v>
      </c>
      <c r="B734" s="17" t="str">
        <f>LOOKUP(C734,[1]DATOS!$C$2:$C$497,[1]DATOS!$B$2:$B$497)</f>
        <v>PEREZ YEISON</v>
      </c>
      <c r="C734" s="20">
        <v>17834054</v>
      </c>
      <c r="D734" s="17" t="str">
        <f>LOOKUP(C734,[1]DATOS!$C$2:$C$497,[1]DATOS!$D$2:$D$497)</f>
        <v>DA761280</v>
      </c>
      <c r="E734" s="17" t="str">
        <f>LOOKUP(D734,[1]DATOS!$A$502:$A$884,[1]DATOS!$B$502:$B$884)</f>
        <v>600 LT</v>
      </c>
      <c r="F734" s="27">
        <v>392.80799999999999</v>
      </c>
      <c r="G734" s="27"/>
      <c r="H734" s="30">
        <v>45495</v>
      </c>
      <c r="I734" s="17" t="str">
        <f>LOOKUP(C734,[1]DATOS!$C$2:$C$497,[1]DATOS!$F$2:$F$497)</f>
        <v>OCCIDENTE</v>
      </c>
      <c r="J734" s="17" t="str">
        <f>LOOKUP(C734,[1]DATOS!$C$2:$C$497,[1]DATOS!$G$2:$G$497)</f>
        <v>MARACAIBO</v>
      </c>
      <c r="K734" s="31" t="s">
        <v>39</v>
      </c>
    </row>
    <row r="735" spans="1:11" s="25" customFormat="1" ht="32.450000000000003" customHeight="1">
      <c r="A735" s="18">
        <v>13</v>
      </c>
      <c r="B735" s="17" t="str">
        <f>LOOKUP(C735,[1]DATOS!$C$2:$C$497,[1]DATOS!$B$2:$B$497)</f>
        <v>RICHARD VASQUEZ</v>
      </c>
      <c r="C735" s="21">
        <v>14454740</v>
      </c>
      <c r="D735" s="17" t="str">
        <f>LOOKUP(C735,[1]DATOS!$C$2:$C$497,[1]DATOS!$D$2:$D$497)</f>
        <v>A73EE3G</v>
      </c>
      <c r="E735" s="17" t="str">
        <f>LOOKUP(D735,[1]DATOS!$A$502:$A$884,[1]DATOS!$B$502:$B$884)</f>
        <v>S/I</v>
      </c>
      <c r="F735" s="27">
        <v>500.06299999999999</v>
      </c>
      <c r="G735" s="27"/>
      <c r="H735" s="30">
        <v>45495</v>
      </c>
      <c r="I735" s="17" t="str">
        <f>LOOKUP(C735,[1]DATOS!$C$2:$C$497,[1]DATOS!$F$2:$F$497)</f>
        <v>OCCIDENTE</v>
      </c>
      <c r="J735" s="17" t="str">
        <f>LOOKUP(C735,[1]DATOS!$C$2:$C$497,[1]DATOS!$G$2:$G$497)</f>
        <v>MARACAIBO</v>
      </c>
      <c r="K735" s="31" t="s">
        <v>88</v>
      </c>
    </row>
    <row r="736" spans="1:11" s="25" customFormat="1" ht="32.450000000000003" customHeight="1">
      <c r="A736" s="18">
        <v>14</v>
      </c>
      <c r="B736" s="17" t="str">
        <f>LOOKUP(C736,[1]DATOS!$C$2:$C$497,[1]DATOS!$B$2:$B$497)</f>
        <v>EDIXON OCANDO</v>
      </c>
      <c r="C736" s="20">
        <v>11066473</v>
      </c>
      <c r="D736" s="17" t="str">
        <f>LOOKUP(C736,[1]DATOS!$C$2:$C$497,[1]DATOS!$D$2:$D$497)</f>
        <v>A49EB1P</v>
      </c>
      <c r="E736" s="17" t="str">
        <f>LOOKUP(D736,[1]DATOS!$A$502:$A$884,[1]DATOS!$B$502:$B$884)</f>
        <v>S/I</v>
      </c>
      <c r="F736" s="27">
        <v>250.72499999999999</v>
      </c>
      <c r="G736" s="27"/>
      <c r="H736" s="30">
        <v>45495</v>
      </c>
      <c r="I736" s="17" t="str">
        <f>LOOKUP(C736,[1]DATOS!$C$2:$C$497,[1]DATOS!$F$2:$F$497)</f>
        <v>OCCIDENTE</v>
      </c>
      <c r="J736" s="17" t="str">
        <f>LOOKUP(C736,[1]DATOS!$C$2:$C$497,[1]DATOS!$G$2:$G$497)</f>
        <v>MARACAIBO</v>
      </c>
      <c r="K736" s="27" t="s">
        <v>59</v>
      </c>
    </row>
    <row r="737" spans="1:11" s="25" customFormat="1" ht="32.450000000000003" customHeight="1">
      <c r="A737" s="18">
        <v>15</v>
      </c>
      <c r="B737" s="17" t="str">
        <f>LOOKUP(C737,[1]DATOS!$C$2:$C$497,[1]DATOS!$B$2:$B$497)</f>
        <v>LUZIO ZAMBRANO</v>
      </c>
      <c r="C737" s="20">
        <v>9353770</v>
      </c>
      <c r="D737" s="17" t="str">
        <f>LOOKUP(C737,[1]DATOS!$C$2:$C$497,[1]DATOS!$D$2:$D$497)</f>
        <v>NS000495</v>
      </c>
      <c r="E737" s="17" t="str">
        <f>LOOKUP(D737,[1]DATOS!$A$502:$A$884,[1]DATOS!$B$502:$B$884)</f>
        <v>S/I</v>
      </c>
      <c r="F737" s="27">
        <v>200.506</v>
      </c>
      <c r="G737" s="27"/>
      <c r="H737" s="30">
        <v>45495</v>
      </c>
      <c r="I737" s="17" t="str">
        <f>LOOKUP(C737,[1]DATOS!$C$2:$C$497,[1]DATOS!$F$2:$F$497)</f>
        <v>ANDES</v>
      </c>
      <c r="J737" s="17" t="str">
        <f>LOOKUP(C737,[1]DATOS!$C$2:$C$497,[1]DATOS!$G$2:$G$497)</f>
        <v>LA FRIA</v>
      </c>
      <c r="K737" s="27" t="s">
        <v>42</v>
      </c>
    </row>
    <row r="738" spans="1:11" s="25" customFormat="1" ht="32.450000000000003" customHeight="1">
      <c r="A738" s="18">
        <v>16</v>
      </c>
      <c r="B738" s="17" t="str">
        <f>LOOKUP(C738,[1]DATOS!$C$2:$C$497,[1]DATOS!$B$2:$B$497)</f>
        <v>WILLIAMS LABARCA</v>
      </c>
      <c r="C738" s="20">
        <v>16469804</v>
      </c>
      <c r="D738" s="17" t="s">
        <v>86</v>
      </c>
      <c r="E738" s="17" t="str">
        <f>LOOKUP(D738,[1]DATOS!$A$502:$A$884,[1]DATOS!$B$502:$B$884)</f>
        <v>S/I</v>
      </c>
      <c r="F738" s="27">
        <v>200.94200000000001</v>
      </c>
      <c r="G738" s="27"/>
      <c r="H738" s="30">
        <v>45495</v>
      </c>
      <c r="I738" s="17" t="str">
        <f>LOOKUP(C738,[1]DATOS!$C$2:$C$497,[1]DATOS!$F$2:$F$497)</f>
        <v>OCCIDENTE</v>
      </c>
      <c r="J738" s="17" t="str">
        <f>LOOKUP(C738,[1]DATOS!$C$2:$C$497,[1]DATOS!$G$2:$G$497)</f>
        <v>MARACAIBO</v>
      </c>
      <c r="K738" s="31" t="s">
        <v>36</v>
      </c>
    </row>
    <row r="739" spans="1:11" s="25" customFormat="1" ht="32.450000000000003" customHeight="1">
      <c r="A739" s="18">
        <v>17</v>
      </c>
      <c r="B739" s="17" t="str">
        <f>LOOKUP(C739,[1]DATOS!$C$2:$C$497,[1]DATOS!$B$2:$B$497)</f>
        <v xml:space="preserve">DAVID COLMENARES </v>
      </c>
      <c r="C739" s="20">
        <v>8101587</v>
      </c>
      <c r="D739" s="17" t="str">
        <f>LOOKUP(C739,[1]DATOS!$C$2:$C$497,[1]DATOS!$D$2:$D$497)</f>
        <v>A24DT0V</v>
      </c>
      <c r="E739" s="17" t="str">
        <f>LOOKUP(D739,[1]DATOS!$A$502:$A$884,[1]DATOS!$B$502:$B$884)</f>
        <v>S/I</v>
      </c>
      <c r="F739" s="27">
        <v>200.15100000000001</v>
      </c>
      <c r="G739" s="27"/>
      <c r="H739" s="30">
        <v>45495</v>
      </c>
      <c r="I739" s="17" t="str">
        <f>LOOKUP(C739,[1]DATOS!$C$2:$C$497,[1]DATOS!$F$2:$F$497)</f>
        <v>ANDES</v>
      </c>
      <c r="J739" s="17" t="str">
        <f>LOOKUP(C739,[1]DATOS!$C$2:$C$497,[1]DATOS!$G$2:$G$497)</f>
        <v>LA FRIA</v>
      </c>
      <c r="K739" s="31" t="s">
        <v>42</v>
      </c>
    </row>
    <row r="740" spans="1:11" s="25" customFormat="1" ht="32.450000000000003" customHeight="1">
      <c r="A740" s="18">
        <v>18</v>
      </c>
      <c r="B740" s="17" t="str">
        <f>LOOKUP(C740,[1]DATOS!$C$2:$C$497,[1]DATOS!$B$2:$B$497)</f>
        <v>MIGUEL MONTERO</v>
      </c>
      <c r="C740" s="20">
        <v>11287560</v>
      </c>
      <c r="D740" s="17" t="str">
        <f>LOOKUP(C740,[1]DATOS!$C$2:$C$497,[1]DATOS!$D$2:$D$497)</f>
        <v>DA761315</v>
      </c>
      <c r="E740" s="17" t="str">
        <f>LOOKUP(D740,[1]DATOS!$A$502:$A$884,[1]DATOS!$B$502:$B$884)</f>
        <v>600 LT</v>
      </c>
      <c r="F740" s="27">
        <v>200.27199999999999</v>
      </c>
      <c r="G740" s="27"/>
      <c r="H740" s="30">
        <v>45495</v>
      </c>
      <c r="I740" s="17" t="str">
        <f>LOOKUP(C740,[1]DATOS!$C$2:$C$497,[1]DATOS!$F$2:$F$497)</f>
        <v>OCCIDENTE</v>
      </c>
      <c r="J740" s="17" t="str">
        <f>LOOKUP(C740,[1]DATOS!$C$2:$C$497,[1]DATOS!$G$2:$G$497)</f>
        <v>MARACAIBO</v>
      </c>
      <c r="K740" s="31" t="s">
        <v>36</v>
      </c>
    </row>
    <row r="741" spans="1:11" s="25" customFormat="1" ht="32.450000000000003" customHeight="1">
      <c r="A741" s="18">
        <v>19</v>
      </c>
      <c r="B741" s="17" t="str">
        <f>LOOKUP(C741,[1]DATOS!$C$2:$C$497,[1]DATOS!$B$2:$B$497)</f>
        <v>ALICIO SOTURNO</v>
      </c>
      <c r="C741" s="20">
        <v>10444646</v>
      </c>
      <c r="D741" s="17" t="str">
        <f>LOOKUP(C741,[1]DATOS!$C$2:$C$497,[1]DATOS!$D$2:$D$497)</f>
        <v>DA761834</v>
      </c>
      <c r="E741" s="17" t="str">
        <f>LOOKUP(D741,[1]DATOS!$A$502:$A$884,[1]DATOS!$B$502:$B$884)</f>
        <v>600 LT</v>
      </c>
      <c r="F741" s="27">
        <v>400.79500000000002</v>
      </c>
      <c r="G741" s="27"/>
      <c r="H741" s="30">
        <v>45495</v>
      </c>
      <c r="I741" s="17" t="str">
        <f>LOOKUP(C741,[1]DATOS!$C$2:$C$497,[1]DATOS!$F$2:$F$497)</f>
        <v>OCCIDENTE</v>
      </c>
      <c r="J741" s="17" t="str">
        <f>LOOKUP(C741,[1]DATOS!$C$2:$C$497,[1]DATOS!$G$2:$G$497)</f>
        <v>MARACAIBO</v>
      </c>
      <c r="K741" s="31" t="s">
        <v>39</v>
      </c>
    </row>
    <row r="742" spans="1:11" s="25" customFormat="1" ht="32.450000000000003" customHeight="1">
      <c r="A742" s="18">
        <v>20</v>
      </c>
      <c r="B742" s="17" t="str">
        <f>LOOKUP(C742,[1]DATOS!$C$2:$C$497,[1]DATOS!$B$2:$B$497)</f>
        <v>ERNESTO CARDENAS</v>
      </c>
      <c r="C742" s="20">
        <v>7772722</v>
      </c>
      <c r="D742" s="17" t="str">
        <f>LOOKUP(C742,[1]DATOS!$C$2:$C$497,[1]DATOS!$D$2:$D$497)</f>
        <v>A26DT5V</v>
      </c>
      <c r="E742" s="17" t="str">
        <f>LOOKUP(D742,[1]DATOS!$A$502:$A$884,[1]DATOS!$B$502:$B$884)</f>
        <v>S/I</v>
      </c>
      <c r="F742" s="27">
        <v>400.36599999999999</v>
      </c>
      <c r="G742" s="27"/>
      <c r="H742" s="30">
        <v>45495</v>
      </c>
      <c r="I742" s="17" t="str">
        <f>LOOKUP(C742,[1]DATOS!$C$2:$C$497,[1]DATOS!$F$2:$F$497)</f>
        <v>OCCIDENTE</v>
      </c>
      <c r="J742" s="17" t="str">
        <f>LOOKUP(C742,[1]DATOS!$C$2:$C$497,[1]DATOS!$G$2:$G$497)</f>
        <v>MARACAIBO</v>
      </c>
      <c r="K742" s="31" t="s">
        <v>88</v>
      </c>
    </row>
    <row r="743" spans="1:11" s="25" customFormat="1" ht="32.450000000000003" customHeight="1">
      <c r="A743" s="18">
        <v>21</v>
      </c>
      <c r="B743" s="17" t="str">
        <f>LOOKUP(C743,[1]DATOS!$C$2:$C$497,[1]DATOS!$B$2:$B$497)</f>
        <v>RENY BRAVO</v>
      </c>
      <c r="C743" s="20">
        <v>12305531</v>
      </c>
      <c r="D743" s="17" t="str">
        <f>LOOKUP(C743,[1]DATOS!$C$2:$C$497,[1]DATOS!$D$2:$D$497)</f>
        <v>PT501951</v>
      </c>
      <c r="E743" s="17" t="str">
        <f>LOOKUP(D743,[1]DATOS!$A$502:$A$884,[1]DATOS!$B$502:$B$884)</f>
        <v>S/I</v>
      </c>
      <c r="F743" s="27">
        <v>350.08600000000001</v>
      </c>
      <c r="G743" s="27"/>
      <c r="H743" s="30">
        <v>45495</v>
      </c>
      <c r="I743" s="17" t="str">
        <f>LOOKUP(C743,[1]DATOS!$C$2:$C$497,[1]DATOS!$F$2:$F$497)</f>
        <v>OCCIDENTE</v>
      </c>
      <c r="J743" s="17" t="str">
        <f>LOOKUP(C743,[1]DATOS!$C$2:$C$497,[1]DATOS!$G$2:$G$497)</f>
        <v>MARACAIBO</v>
      </c>
      <c r="K743" s="31" t="s">
        <v>79</v>
      </c>
    </row>
    <row r="744" spans="1:11" s="25" customFormat="1" ht="32.450000000000003" customHeight="1">
      <c r="A744" s="18">
        <v>22</v>
      </c>
      <c r="B744" s="17" t="str">
        <f>LOOKUP(C744,[1]DATOS!$C$2:$C$497,[1]DATOS!$B$2:$B$497)</f>
        <v>PEDRO RODRIGUEZ</v>
      </c>
      <c r="C744" s="20">
        <v>11256956</v>
      </c>
      <c r="D744" s="17" t="str">
        <f>LOOKUP(C744,[1]DATOS!$C$2:$C$497,[1]DATOS!$D$2:$D$497)</f>
        <v>A20DT3V</v>
      </c>
      <c r="E744" s="17" t="str">
        <f>LOOKUP(D744,[1]DATOS!$A$502:$A$884,[1]DATOS!$B$502:$B$884)</f>
        <v>S/I</v>
      </c>
      <c r="F744" s="27">
        <v>200.03399999999999</v>
      </c>
      <c r="G744" s="27"/>
      <c r="H744" s="30">
        <v>45495</v>
      </c>
      <c r="I744" s="17" t="str">
        <f>LOOKUP(C744,[1]DATOS!$C$2:$C$497,[1]DATOS!$F$2:$F$497)</f>
        <v>ANDES</v>
      </c>
      <c r="J744" s="17" t="str">
        <f>LOOKUP(C744,[1]DATOS!$C$2:$C$497,[1]DATOS!$G$2:$G$497)</f>
        <v>LA FRIA</v>
      </c>
      <c r="K744" s="31" t="s">
        <v>42</v>
      </c>
    </row>
    <row r="745" spans="1:11" s="25" customFormat="1" ht="32.450000000000003" customHeight="1">
      <c r="A745" s="18">
        <v>23</v>
      </c>
      <c r="B745" s="17" t="str">
        <f>LOOKUP(C745,[1]DATOS!$C$2:$C$497,[1]DATOS!$B$2:$B$497)</f>
        <v>RICHARD FERNANDEZ</v>
      </c>
      <c r="C745" s="20">
        <v>11390372</v>
      </c>
      <c r="D745" s="17" t="str">
        <f>LOOKUP(C745,[1]DATOS!$C$2:$C$497,[1]DATOS!$D$2:$D$497)</f>
        <v>AW492667</v>
      </c>
      <c r="E745" s="17" t="str">
        <f>LOOKUP(D745,[1]DATOS!$A$502:$A$884,[1]DATOS!$B$502:$B$884)</f>
        <v>600 LT</v>
      </c>
      <c r="F745" s="27">
        <v>200.40100000000001</v>
      </c>
      <c r="G745" s="27"/>
      <c r="H745" s="30">
        <v>45495</v>
      </c>
      <c r="I745" s="17" t="str">
        <f>LOOKUP(C745,[1]DATOS!$C$2:$C$497,[1]DATOS!$F$2:$F$497)</f>
        <v>OCCIDENTE</v>
      </c>
      <c r="J745" s="17" t="str">
        <f>LOOKUP(C745,[1]DATOS!$C$2:$C$497,[1]DATOS!$G$2:$G$497)</f>
        <v>MARACAIBO</v>
      </c>
      <c r="K745" s="31" t="s">
        <v>36</v>
      </c>
    </row>
    <row r="746" spans="1:11" s="25" customFormat="1" ht="32.450000000000003" customHeight="1">
      <c r="A746" s="18">
        <v>24</v>
      </c>
      <c r="B746" s="17" t="str">
        <f>LOOKUP(C746,[1]DATOS!$C$2:$C$497,[1]DATOS!$B$2:$B$497)</f>
        <v>ENDER FERNANDEZ</v>
      </c>
      <c r="C746" s="20">
        <v>7627146</v>
      </c>
      <c r="D746" s="17" t="str">
        <f>LOOKUP(C746,[1]DATOS!$C$2:$C$497,[1]DATOS!$D$2:$D$497)</f>
        <v>NS000484</v>
      </c>
      <c r="E746" s="17" t="str">
        <f>LOOKUP(D746,[1]DATOS!$A$502:$A$884,[1]DATOS!$B$502:$B$884)</f>
        <v>S/I</v>
      </c>
      <c r="F746" s="27">
        <v>167.411</v>
      </c>
      <c r="G746" s="27"/>
      <c r="H746" s="30">
        <v>45495</v>
      </c>
      <c r="I746" s="17" t="str">
        <f>LOOKUP(C746,[1]DATOS!$C$2:$C$497,[1]DATOS!$F$2:$F$497)</f>
        <v>OCCIDENTE</v>
      </c>
      <c r="J746" s="17" t="str">
        <f>LOOKUP(C746,[1]DATOS!$C$2:$C$497,[1]DATOS!$G$2:$G$497)</f>
        <v>MARACAIBO</v>
      </c>
      <c r="K746" s="31" t="s">
        <v>36</v>
      </c>
    </row>
    <row r="747" spans="1:11" s="25" customFormat="1" ht="32.450000000000003" customHeight="1">
      <c r="A747" s="18">
        <v>25</v>
      </c>
      <c r="B747" s="17" t="str">
        <f>LOOKUP(C747,[1]DATOS!$C$2:$C$497,[1]DATOS!$B$2:$B$497)</f>
        <v>PEDRO BOHORQUEZ</v>
      </c>
      <c r="C747" s="20">
        <v>14306139</v>
      </c>
      <c r="D747" s="17" t="str">
        <f>LOOKUP(C747,[1]DATOS!$C$2:$C$497,[1]DATOS!$D$2:$D$497)</f>
        <v>A41EE1G</v>
      </c>
      <c r="E747" s="17" t="str">
        <f>LOOKUP(D747,[1]DATOS!$A$502:$A$884,[1]DATOS!$B$502:$B$884)</f>
        <v>S/I</v>
      </c>
      <c r="F747" s="27">
        <v>200.238</v>
      </c>
      <c r="G747" s="27"/>
      <c r="H747" s="30">
        <v>45495</v>
      </c>
      <c r="I747" s="17" t="str">
        <f>LOOKUP(C747,[1]DATOS!$C$2:$C$497,[1]DATOS!$F$2:$F$497)</f>
        <v>OCCIDENTE</v>
      </c>
      <c r="J747" s="17" t="str">
        <f>LOOKUP(C747,[1]DATOS!$C$2:$C$497,[1]DATOS!$G$2:$G$497)</f>
        <v>VALERA</v>
      </c>
      <c r="K747" s="31" t="s">
        <v>45</v>
      </c>
    </row>
    <row r="748" spans="1:11" s="25" customFormat="1" ht="32.450000000000003" customHeight="1">
      <c r="A748" s="18">
        <v>26</v>
      </c>
      <c r="B748" s="17" t="str">
        <f>LOOKUP(C748,[1]DATOS!$C$2:$C$497,[1]DATOS!$B$2:$B$497)</f>
        <v>JORGE FUENMAYOR</v>
      </c>
      <c r="C748" s="20">
        <v>16608112</v>
      </c>
      <c r="D748" s="17" t="str">
        <f>LOOKUP(C748,[1]DATOS!$C$2:$C$497,[1]DATOS!$D$2:$D$497)</f>
        <v>A72EE3G</v>
      </c>
      <c r="E748" s="17" t="str">
        <f>LOOKUP(D748,[1]DATOS!$A$502:$A$884,[1]DATOS!$B$502:$B$884)</f>
        <v>S/I</v>
      </c>
      <c r="F748" s="27">
        <v>300.02600000000001</v>
      </c>
      <c r="G748" s="27"/>
      <c r="H748" s="30">
        <v>45495</v>
      </c>
      <c r="I748" s="17" t="str">
        <f>LOOKUP(C748,[1]DATOS!$C$2:$C$497,[1]DATOS!$F$2:$F$497)</f>
        <v>OCCIDENTE</v>
      </c>
      <c r="J748" s="17" t="str">
        <f>LOOKUP(C748,[1]DATOS!$C$2:$C$497,[1]DATOS!$G$2:$G$497)</f>
        <v>MARACAIBO</v>
      </c>
      <c r="K748" s="31" t="s">
        <v>41</v>
      </c>
    </row>
    <row r="749" spans="1:11" s="25" customFormat="1" ht="32.450000000000003" customHeight="1">
      <c r="A749" s="18">
        <v>27</v>
      </c>
      <c r="B749" s="17" t="str">
        <f>LOOKUP(C749,[1]DATOS!$C$2:$C$497,[1]DATOS!$B$2:$B$497)</f>
        <v xml:space="preserve">GUTIERREZ JAVIER </v>
      </c>
      <c r="C749" s="20">
        <v>15808424</v>
      </c>
      <c r="D749" s="17" t="str">
        <f>LOOKUP(C749,[1]DATOS!$C$2:$C$497,[1]DATOS!$D$2:$D$497)</f>
        <v>A38EE0G</v>
      </c>
      <c r="E749" s="17" t="str">
        <f>LOOKUP(D749,[1]DATOS!$A$502:$A$884,[1]DATOS!$B$502:$B$884)</f>
        <v>S/I</v>
      </c>
      <c r="F749" s="27">
        <v>232.54</v>
      </c>
      <c r="G749" s="27"/>
      <c r="H749" s="30">
        <v>45495</v>
      </c>
      <c r="I749" s="17" t="str">
        <f>LOOKUP(C749,[1]DATOS!$C$2:$C$497,[1]DATOS!$F$2:$F$497)</f>
        <v>OCCIDENTE</v>
      </c>
      <c r="J749" s="17" t="str">
        <f>LOOKUP(C749,[1]DATOS!$C$2:$C$497,[1]DATOS!$G$2:$G$497)</f>
        <v>VALERA</v>
      </c>
      <c r="K749" s="31" t="s">
        <v>46</v>
      </c>
    </row>
    <row r="750" spans="1:11" s="25" customFormat="1" ht="32.450000000000003" customHeight="1">
      <c r="A750" s="18">
        <v>28</v>
      </c>
      <c r="B750" s="17" t="str">
        <f>LOOKUP(C750,[1]DATOS!$C$2:$C$497,[1]DATOS!$B$2:$B$497)</f>
        <v>JHONNY SUAREZ RAMIREZ</v>
      </c>
      <c r="C750" s="20">
        <v>13977176</v>
      </c>
      <c r="D750" s="17" t="s">
        <v>91</v>
      </c>
      <c r="E750" s="17" t="str">
        <f>LOOKUP(D750,[1]DATOS!$A$502:$A$884,[1]DATOS!$B$502:$B$884)</f>
        <v>S/I</v>
      </c>
      <c r="F750" s="27">
        <v>200.52600000000001</v>
      </c>
      <c r="G750" s="27"/>
      <c r="H750" s="30">
        <v>45495</v>
      </c>
      <c r="I750" s="17" t="str">
        <f>LOOKUP(C750,[1]DATOS!$C$2:$C$497,[1]DATOS!$F$2:$F$497)</f>
        <v>ANDES</v>
      </c>
      <c r="J750" s="17" t="str">
        <f>LOOKUP(C750,[1]DATOS!$C$2:$C$497,[1]DATOS!$G$2:$G$497)</f>
        <v>SAN CRISTOBAL</v>
      </c>
      <c r="K750" s="31" t="s">
        <v>42</v>
      </c>
    </row>
    <row r="751" spans="1:11" s="25" customFormat="1" ht="32.450000000000003" customHeight="1">
      <c r="A751" s="18">
        <v>29</v>
      </c>
      <c r="B751" s="17" t="str">
        <f>LOOKUP(C751,[1]DATOS!$C$2:$C$497,[1]DATOS!$B$2:$B$497)</f>
        <v>ORLANDO RAMIREZ</v>
      </c>
      <c r="C751" s="20">
        <v>12847444</v>
      </c>
      <c r="D751" s="17" t="str">
        <f>LOOKUP(C751,[1]DATOS!$C$2:$C$497,[1]DATOS!$D$2:$D$497)</f>
        <v>A20DT2V</v>
      </c>
      <c r="E751" s="17" t="str">
        <f>LOOKUP(D751,[1]DATOS!$A$502:$A$884,[1]DATOS!$B$502:$B$884)</f>
        <v>S/I</v>
      </c>
      <c r="F751" s="27">
        <v>204.50399999999999</v>
      </c>
      <c r="G751" s="27"/>
      <c r="H751" s="30">
        <v>45495</v>
      </c>
      <c r="I751" s="17" t="str">
        <f>LOOKUP(C751,[1]DATOS!$C$2:$C$497,[1]DATOS!$F$2:$F$497)</f>
        <v>ANDES</v>
      </c>
      <c r="J751" s="17" t="str">
        <f>LOOKUP(C751,[1]DATOS!$C$2:$C$497,[1]DATOS!$G$2:$G$497)</f>
        <v>LA FRIA</v>
      </c>
      <c r="K751" s="31" t="s">
        <v>42</v>
      </c>
    </row>
    <row r="752" spans="1:11" s="25" customFormat="1" ht="32.450000000000003" customHeight="1">
      <c r="A752" s="18">
        <v>30</v>
      </c>
      <c r="B752" s="17" t="str">
        <f>LOOKUP(C752,[1]DATOS!$C$2:$C$497,[1]DATOS!$B$2:$B$497)</f>
        <v>JACKSON TORREZ</v>
      </c>
      <c r="C752" s="20">
        <v>13468222</v>
      </c>
      <c r="D752" s="17" t="str">
        <f>LOOKUP(C752,[1]DATOS!$C$2:$C$497,[1]DATOS!$D$2:$D$497)</f>
        <v>DA761307</v>
      </c>
      <c r="E752" s="17" t="str">
        <f>LOOKUP(D752,[1]DATOS!$A$502:$A$884,[1]DATOS!$B$502:$B$884)</f>
        <v>600 LT</v>
      </c>
      <c r="F752" s="27">
        <v>300.21499999999997</v>
      </c>
      <c r="G752" s="27"/>
      <c r="H752" s="30">
        <v>45495</v>
      </c>
      <c r="I752" s="17" t="str">
        <f>LOOKUP(C752,[1]DATOS!$C$2:$C$497,[1]DATOS!$F$2:$F$497)</f>
        <v>ANDES</v>
      </c>
      <c r="J752" s="17" t="str">
        <f>LOOKUP(C752,[1]DATOS!$C$2:$C$497,[1]DATOS!$G$2:$G$497)</f>
        <v>SAN CRISTOBAL</v>
      </c>
      <c r="K752" s="31" t="s">
        <v>43</v>
      </c>
    </row>
    <row r="753" spans="1:11" s="25" customFormat="1" ht="32.450000000000003" customHeight="1">
      <c r="A753" s="18">
        <v>31</v>
      </c>
      <c r="B753" s="17" t="str">
        <f>LOOKUP(C753,[1]DATOS!$C$2:$C$497,[1]DATOS!$B$2:$B$497)</f>
        <v>ADENIS ARANGURE</v>
      </c>
      <c r="C753" s="20">
        <v>14808911</v>
      </c>
      <c r="D753" s="17" t="str">
        <f>LOOKUP(C753,[1]DATOS!$C$2:$C$497,[1]DATOS!$D$2:$D$497)</f>
        <v>A26DT3V</v>
      </c>
      <c r="E753" s="17" t="str">
        <f>LOOKUP(D753,[1]DATOS!$A$502:$A$884,[1]DATOS!$B$502:$B$884)</f>
        <v>S/I</v>
      </c>
      <c r="F753" s="27">
        <v>200.31399999999999</v>
      </c>
      <c r="G753" s="27"/>
      <c r="H753" s="30">
        <v>45495</v>
      </c>
      <c r="I753" s="17" t="str">
        <f>LOOKUP(C753,[1]DATOS!$C$2:$C$497,[1]DATOS!$F$2:$F$497)</f>
        <v>ANDES</v>
      </c>
      <c r="J753" s="17" t="str">
        <f>LOOKUP(C753,[1]DATOS!$C$2:$C$497,[1]DATOS!$G$2:$G$497)</f>
        <v>LA FRIA</v>
      </c>
      <c r="K753" s="31" t="s">
        <v>42</v>
      </c>
    </row>
    <row r="754" spans="1:11" s="25" customFormat="1" ht="32.450000000000003" customHeight="1">
      <c r="A754" s="18">
        <v>32</v>
      </c>
      <c r="B754" s="17" t="str">
        <f>LOOKUP(C754,[1]DATOS!$C$2:$C$497,[1]DATOS!$B$2:$B$497)</f>
        <v>HENRY RAMIREZ</v>
      </c>
      <c r="C754" s="20">
        <v>13141978</v>
      </c>
      <c r="D754" s="17" t="str">
        <f>LOOKUP(C754,[1]DATOS!$C$2:$C$497,[1]DATOS!$D$2:$D$497)</f>
        <v>DA753391</v>
      </c>
      <c r="E754" s="17" t="str">
        <f>LOOKUP(D754,[1]DATOS!$A$502:$A$884,[1]DATOS!$B$502:$B$884)</f>
        <v>600 LT</v>
      </c>
      <c r="F754" s="28">
        <v>200.76</v>
      </c>
      <c r="G754" s="28"/>
      <c r="H754" s="30">
        <v>45495</v>
      </c>
      <c r="I754" s="17" t="str">
        <f>LOOKUP(C754,[1]DATOS!$C$2:$C$497,[1]DATOS!$F$2:$F$497)</f>
        <v>ANDES</v>
      </c>
      <c r="J754" s="17" t="str">
        <f>LOOKUP(C754,[1]DATOS!$C$2:$C$497,[1]DATOS!$G$2:$G$497)</f>
        <v>LA FRIA</v>
      </c>
      <c r="K754" s="31" t="s">
        <v>42</v>
      </c>
    </row>
    <row r="755" spans="1:11" s="25" customFormat="1" ht="32.450000000000003" customHeight="1">
      <c r="A755" s="18">
        <v>33</v>
      </c>
      <c r="B755" s="17" t="str">
        <f>LOOKUP(C755,[1]DATOS!$C$2:$C$497,[1]DATOS!$B$2:$B$497)</f>
        <v>NELSON MONTILLA</v>
      </c>
      <c r="C755" s="20">
        <v>10174736</v>
      </c>
      <c r="D755" s="17" t="str">
        <f>LOOKUP(C755,[1]DATOS!$C$2:$C$497,[1]DATOS!$D$2:$D$497)</f>
        <v>A82DR8M</v>
      </c>
      <c r="E755" s="17" t="str">
        <f>LOOKUP(D755,[1]DATOS!$A$502:$A$884,[1]DATOS!$B$502:$B$884)</f>
        <v>S/I</v>
      </c>
      <c r="F755" s="27">
        <v>200.89</v>
      </c>
      <c r="G755" s="27"/>
      <c r="H755" s="30">
        <v>45495</v>
      </c>
      <c r="I755" s="17" t="str">
        <f>LOOKUP(C755,[1]DATOS!$C$2:$C$497,[1]DATOS!$F$2:$F$497)</f>
        <v>ANDES</v>
      </c>
      <c r="J755" s="17" t="str">
        <f>LOOKUP(C755,[1]DATOS!$C$2:$C$497,[1]DATOS!$G$2:$G$497)</f>
        <v>LA FRIA</v>
      </c>
      <c r="K755" s="27" t="s">
        <v>42</v>
      </c>
    </row>
    <row r="756" spans="1:11" s="25" customFormat="1" ht="32.450000000000003" customHeight="1">
      <c r="A756" s="18">
        <v>34</v>
      </c>
      <c r="B756" s="17" t="str">
        <f>LOOKUP(C756,[1]DATOS!$C$2:$C$497,[1]DATOS!$B$2:$B$497)</f>
        <v>KEVEEM ANAYA</v>
      </c>
      <c r="C756" s="20">
        <v>19936109</v>
      </c>
      <c r="D756" s="17" t="str">
        <f>LOOKUP(C756,[1]DATOS!$C$2:$C$497,[1]DATOS!$D$2:$D$497)</f>
        <v>DA761676</v>
      </c>
      <c r="E756" s="17" t="str">
        <f>LOOKUP(D756,[1]DATOS!$A$502:$A$884,[1]DATOS!$B$502:$B$884)</f>
        <v>600 LT</v>
      </c>
      <c r="F756" s="27">
        <v>450.03699999999998</v>
      </c>
      <c r="G756" s="27"/>
      <c r="H756" s="30">
        <v>45495</v>
      </c>
      <c r="I756" s="17" t="str">
        <f>LOOKUP(C756,[1]DATOS!$C$2:$C$497,[1]DATOS!$F$2:$F$497)</f>
        <v>OCCIDENTE</v>
      </c>
      <c r="J756" s="17" t="str">
        <f>LOOKUP(C756,[1]DATOS!$C$2:$C$497,[1]DATOS!$G$2:$G$497)</f>
        <v>MARACAIBO</v>
      </c>
      <c r="K756" s="27" t="s">
        <v>45</v>
      </c>
    </row>
    <row r="757" spans="1:11" s="25" customFormat="1" ht="32.450000000000003" customHeight="1">
      <c r="A757" s="18">
        <v>35</v>
      </c>
      <c r="B757" s="17" t="str">
        <f>LOOKUP(C757,[1]DATOS!$C$2:$C$497,[1]DATOS!$B$2:$B$497)</f>
        <v>SALOMON BOHORQUEZ</v>
      </c>
      <c r="C757" s="20">
        <v>23710656</v>
      </c>
      <c r="D757" s="17" t="s">
        <v>136</v>
      </c>
      <c r="E757" s="17" t="str">
        <f>LOOKUP(D757,[1]DATOS!$A$502:$A$884,[1]DATOS!$B$502:$B$884)</f>
        <v>S/I</v>
      </c>
      <c r="F757" s="27">
        <v>200.37</v>
      </c>
      <c r="G757" s="27"/>
      <c r="H757" s="30">
        <v>45495</v>
      </c>
      <c r="I757" s="17" t="str">
        <f>LOOKUP(C757,[1]DATOS!$C$2:$C$497,[1]DATOS!$F$2:$F$497)</f>
        <v>ANDES</v>
      </c>
      <c r="J757" s="17" t="str">
        <f>LOOKUP(C757,[1]DATOS!$C$2:$C$497,[1]DATOS!$G$2:$G$497)</f>
        <v>LA FRIA</v>
      </c>
      <c r="K757" s="31" t="s">
        <v>42</v>
      </c>
    </row>
    <row r="758" spans="1:11" s="25" customFormat="1" ht="32.450000000000003" customHeight="1">
      <c r="A758" s="18">
        <v>36</v>
      </c>
      <c r="B758" s="17" t="str">
        <f>LOOKUP(C758,[1]DATOS!$C$2:$C$497,[1]DATOS!$B$2:$B$497)</f>
        <v>WILMER BARRAGAN</v>
      </c>
      <c r="C758" s="20">
        <v>10746322</v>
      </c>
      <c r="D758" s="17" t="str">
        <f>LOOKUP(C758,[1]DATOS!$C$2:$C$497,[1]DATOS!$D$2:$D$497)</f>
        <v>DA761645</v>
      </c>
      <c r="E758" s="17" t="str">
        <f>LOOKUP(D758,[1]DATOS!$A$502:$A$884,[1]DATOS!$B$502:$B$884)</f>
        <v>600 LT</v>
      </c>
      <c r="F758" s="27">
        <v>200.68799999999999</v>
      </c>
      <c r="G758" s="27"/>
      <c r="H758" s="30">
        <v>45495</v>
      </c>
      <c r="I758" s="17" t="str">
        <f>LOOKUP(C758,[1]DATOS!$C$2:$C$497,[1]DATOS!$F$2:$F$497)</f>
        <v>ANDES</v>
      </c>
      <c r="J758" s="17" t="str">
        <f>LOOKUP(C758,[1]DATOS!$C$2:$C$497,[1]DATOS!$G$2:$G$497)</f>
        <v>LA FRIA</v>
      </c>
      <c r="K758" s="31" t="s">
        <v>42</v>
      </c>
    </row>
    <row r="759" spans="1:11" s="25" customFormat="1" ht="32.450000000000003" customHeight="1">
      <c r="A759" s="18">
        <v>37</v>
      </c>
      <c r="B759" s="17" t="str">
        <f>LOOKUP(C759,[1]DATOS!$C$2:$C$497,[1]DATOS!$B$2:$B$497)</f>
        <v>ROBERT VILLASMIL</v>
      </c>
      <c r="C759" s="20">
        <v>12381085</v>
      </c>
      <c r="D759" s="17" t="str">
        <f>LOOKUP(C759,[1]DATOS!$C$2:$C$497,[1]DATOS!$D$2:$D$497)</f>
        <v>DA746002</v>
      </c>
      <c r="E759" s="17" t="str">
        <f>LOOKUP(D759,[1]DATOS!$A$502:$A$884,[1]DATOS!$B$502:$B$884)</f>
        <v>600 LT</v>
      </c>
      <c r="F759" s="27">
        <v>463.89</v>
      </c>
      <c r="G759" s="27"/>
      <c r="H759" s="30">
        <v>45495</v>
      </c>
      <c r="I759" s="17" t="str">
        <f>LOOKUP(C759,[1]DATOS!$C$2:$C$497,[1]DATOS!$F$2:$F$497)</f>
        <v>OCCIDENTE</v>
      </c>
      <c r="J759" s="17" t="str">
        <f>LOOKUP(C759,[1]DATOS!$C$2:$C$497,[1]DATOS!$G$2:$G$497)</f>
        <v>MARACAIBO</v>
      </c>
      <c r="K759" s="27" t="s">
        <v>88</v>
      </c>
    </row>
    <row r="760" spans="1:11" s="25" customFormat="1" ht="32.450000000000003" customHeight="1">
      <c r="A760" s="18">
        <v>38</v>
      </c>
      <c r="B760" s="17" t="str">
        <f>LOOKUP(C760,[1]DATOS!$C$2:$C$497,[1]DATOS!$B$2:$B$497)</f>
        <v>NELSON BOSCAN</v>
      </c>
      <c r="C760" s="20">
        <v>16366325</v>
      </c>
      <c r="D760" s="17" t="s">
        <v>116</v>
      </c>
      <c r="E760" s="17" t="str">
        <f>LOOKUP(D760,[1]DATOS!$A$502:$A$884,[1]DATOS!$B$502:$B$884)</f>
        <v>S/I</v>
      </c>
      <c r="F760" s="27">
        <v>400.76</v>
      </c>
      <c r="G760" s="27"/>
      <c r="H760" s="30">
        <v>45495</v>
      </c>
      <c r="I760" s="17" t="str">
        <f>LOOKUP(C760,[1]DATOS!$C$2:$C$497,[1]DATOS!$F$2:$F$497)</f>
        <v>OCCIDENTE</v>
      </c>
      <c r="J760" s="17" t="str">
        <f>LOOKUP(C760,[1]DATOS!$C$2:$C$497,[1]DATOS!$G$2:$G$497)</f>
        <v>MARACAIBO</v>
      </c>
      <c r="K760" s="27" t="s">
        <v>39</v>
      </c>
    </row>
    <row r="761" spans="1:11" s="25" customFormat="1" ht="32.450000000000003" customHeight="1">
      <c r="A761" s="18">
        <v>39</v>
      </c>
      <c r="B761" s="17" t="str">
        <f>LOOKUP(C761,[1]DATOS!$C$2:$C$497,[1]DATOS!$B$2:$B$497)</f>
        <v>DANIEL OTTERO</v>
      </c>
      <c r="C761" s="20">
        <v>6748921</v>
      </c>
      <c r="D761" s="17" t="s">
        <v>72</v>
      </c>
      <c r="E761" s="17" t="str">
        <f>LOOKUP(D761,[1]DATOS!$A$502:$A$884,[1]DATOS!$B$502:$B$884)</f>
        <v>600 LT</v>
      </c>
      <c r="F761" s="27">
        <v>400.40800000000002</v>
      </c>
      <c r="G761" s="27"/>
      <c r="H761" s="30">
        <v>45495</v>
      </c>
      <c r="I761" s="17" t="str">
        <f>LOOKUP(C761,[1]DATOS!$C$2:$C$497,[1]DATOS!$F$2:$F$497)</f>
        <v>OCCIDENTE</v>
      </c>
      <c r="J761" s="17" t="str">
        <f>LOOKUP(C761,[1]DATOS!$C$2:$C$497,[1]DATOS!$G$2:$G$497)</f>
        <v>MARACAIBO</v>
      </c>
      <c r="K761" s="27" t="s">
        <v>45</v>
      </c>
    </row>
    <row r="762" spans="1:11" s="25" customFormat="1" ht="32.450000000000003" customHeight="1">
      <c r="A762" s="18">
        <v>40</v>
      </c>
      <c r="B762" s="17" t="str">
        <f>LOOKUP(C762,[1]DATOS!$C$2:$C$497,[1]DATOS!$B$2:$B$497)</f>
        <v>ORLANDO ROMERO</v>
      </c>
      <c r="C762" s="20">
        <v>11292132</v>
      </c>
      <c r="D762" s="17" t="str">
        <f>LOOKUP(C762,[1]DATOS!$C$2:$C$497,[1]DATOS!$D$2:$D$497)</f>
        <v>DA761798</v>
      </c>
      <c r="E762" s="17" t="str">
        <f>LOOKUP(D762,[1]DATOS!$A$502:$A$884,[1]DATOS!$B$502:$B$884)</f>
        <v>600 LT</v>
      </c>
      <c r="F762" s="28">
        <v>423.96899999999999</v>
      </c>
      <c r="G762" s="28"/>
      <c r="H762" s="30">
        <v>45495</v>
      </c>
      <c r="I762" s="17" t="str">
        <f>LOOKUP(C762,[1]DATOS!$C$2:$C$497,[1]DATOS!$F$2:$F$497)</f>
        <v>OCCIDENTE</v>
      </c>
      <c r="J762" s="17" t="str">
        <f>LOOKUP(C762,[1]DATOS!$C$2:$C$497,[1]DATOS!$G$2:$G$497)</f>
        <v>MARACAIBO</v>
      </c>
      <c r="K762" s="27" t="s">
        <v>36</v>
      </c>
    </row>
    <row r="763" spans="1:11" s="25" customFormat="1" ht="32.450000000000003" customHeight="1">
      <c r="A763" s="18">
        <v>41</v>
      </c>
      <c r="B763" s="17" t="str">
        <f>LOOKUP(C763,[1]DATOS!$C$2:$C$497,[1]DATOS!$B$2:$B$497)</f>
        <v>EDIXON OCANDO</v>
      </c>
      <c r="C763" s="20">
        <v>11066473</v>
      </c>
      <c r="D763" s="17" t="str">
        <f>LOOKUP(C763,[1]DATOS!$C$2:$C$497,[1]DATOS!$D$2:$D$497)</f>
        <v>A49EB1P</v>
      </c>
      <c r="E763" s="17" t="str">
        <f>LOOKUP(D763,[1]DATOS!$A$502:$A$884,[1]DATOS!$B$502:$B$884)</f>
        <v>S/I</v>
      </c>
      <c r="F763" s="27">
        <v>250.25299999999999</v>
      </c>
      <c r="G763" s="27"/>
      <c r="H763" s="30">
        <v>45496</v>
      </c>
      <c r="I763" s="17" t="str">
        <f>LOOKUP(C763,[1]DATOS!$C$2:$C$497,[1]DATOS!$F$2:$F$497)</f>
        <v>OCCIDENTE</v>
      </c>
      <c r="J763" s="17" t="str">
        <f>LOOKUP(C763,[1]DATOS!$C$2:$C$497,[1]DATOS!$G$2:$G$497)</f>
        <v>MARACAIBO</v>
      </c>
      <c r="K763" s="31" t="s">
        <v>34</v>
      </c>
    </row>
    <row r="764" spans="1:11" s="25" customFormat="1" ht="32.450000000000003" customHeight="1">
      <c r="A764" s="18">
        <v>42</v>
      </c>
      <c r="B764" s="17" t="str">
        <f>LOOKUP(C764,[1]DATOS!$C$2:$C$497,[1]DATOS!$B$2:$B$497)</f>
        <v>JOSE RONDON</v>
      </c>
      <c r="C764" s="20">
        <v>12877225</v>
      </c>
      <c r="D764" s="17" t="str">
        <f>LOOKUP(C764,[1]DATOS!$C$2:$C$497,[1]DATOS!$D$2:$D$497)</f>
        <v>F3208793</v>
      </c>
      <c r="E764" s="17" t="str">
        <f>LOOKUP(D764,[1]DATOS!$A$502:$A$884,[1]DATOS!$B$502:$B$884)</f>
        <v>S/I</v>
      </c>
      <c r="F764" s="27">
        <v>300.226</v>
      </c>
      <c r="G764" s="27"/>
      <c r="H764" s="30">
        <v>45496</v>
      </c>
      <c r="I764" s="17" t="str">
        <f>LOOKUP(C764,[1]DATOS!$C$2:$C$497,[1]DATOS!$F$2:$F$497)</f>
        <v>ANDES</v>
      </c>
      <c r="J764" s="17" t="str">
        <f>LOOKUP(C764,[1]DATOS!$C$2:$C$497,[1]DATOS!$G$2:$G$497)</f>
        <v>LA FRIA</v>
      </c>
      <c r="K764" s="31" t="s">
        <v>88</v>
      </c>
    </row>
    <row r="765" spans="1:11" s="25" customFormat="1" ht="32.450000000000003" customHeight="1">
      <c r="A765" s="18">
        <v>43</v>
      </c>
      <c r="B765" s="17" t="str">
        <f>LOOKUP(C765,[1]DATOS!$C$2:$C$497,[1]DATOS!$B$2:$B$497)</f>
        <v>GABRIEL FERNANDEZ</v>
      </c>
      <c r="C765" s="20">
        <v>10916747</v>
      </c>
      <c r="D765" s="17" t="str">
        <f>LOOKUP(C765,[1]DATOS!$C$2:$C$497,[1]DATOS!$D$2:$D$497)</f>
        <v>A75EE8G</v>
      </c>
      <c r="E765" s="17" t="str">
        <f>LOOKUP(D765,[1]DATOS!$A$502:$A$884,[1]DATOS!$B$502:$B$884)</f>
        <v>S/I</v>
      </c>
      <c r="F765" s="27">
        <v>370.70299999999997</v>
      </c>
      <c r="G765" s="27"/>
      <c r="H765" s="30">
        <v>45496</v>
      </c>
      <c r="I765" s="17" t="str">
        <f>LOOKUP(C765,[1]DATOS!$C$2:$C$497,[1]DATOS!$F$2:$F$497)</f>
        <v>OCCIDENTE</v>
      </c>
      <c r="J765" s="17" t="str">
        <f>LOOKUP(C765,[1]DATOS!$C$2:$C$497,[1]DATOS!$G$2:$G$497)</f>
        <v>MARACAIBO</v>
      </c>
      <c r="K765" s="31" t="s">
        <v>123</v>
      </c>
    </row>
    <row r="766" spans="1:11" s="25" customFormat="1" ht="32.450000000000003" customHeight="1">
      <c r="A766" s="18">
        <v>44</v>
      </c>
      <c r="B766" s="17" t="str">
        <f>LOOKUP(C766,[1]DATOS!$C$2:$C$497,[1]DATOS!$B$2:$B$497)</f>
        <v>PABLO ZAMBRANO</v>
      </c>
      <c r="C766" s="20">
        <v>10165773</v>
      </c>
      <c r="D766" s="17" t="str">
        <f>LOOKUP(C766,[1]DATOS!$C$2:$C$497,[1]DATOS!$D$2:$D$497)</f>
        <v>A23DT1V</v>
      </c>
      <c r="E766" s="17" t="str">
        <f>LOOKUP(D766,[1]DATOS!$A$502:$A$884,[1]DATOS!$B$502:$B$884)</f>
        <v>S/I</v>
      </c>
      <c r="F766" s="27">
        <v>200.13900000000001</v>
      </c>
      <c r="G766" s="27"/>
      <c r="H766" s="30">
        <v>45496</v>
      </c>
      <c r="I766" s="17" t="str">
        <f>LOOKUP(C766,[1]DATOS!$C$2:$C$497,[1]DATOS!$F$2:$F$497)</f>
        <v>ANDES</v>
      </c>
      <c r="J766" s="17" t="str">
        <f>LOOKUP(C766,[1]DATOS!$C$2:$C$497,[1]DATOS!$G$2:$G$497)</f>
        <v>SAN CRISTOBAL</v>
      </c>
      <c r="K766" s="31" t="s">
        <v>38</v>
      </c>
    </row>
    <row r="767" spans="1:11" s="25" customFormat="1" ht="32.450000000000003" customHeight="1">
      <c r="A767" s="18">
        <v>45</v>
      </c>
      <c r="B767" s="17" t="str">
        <f>LOOKUP(C767,[1]DATOS!$C$2:$C$497,[1]DATOS!$B$2:$B$497)</f>
        <v>WILSON PEREZ</v>
      </c>
      <c r="C767" s="20">
        <v>11302450</v>
      </c>
      <c r="D767" s="17" t="str">
        <f>LOOKUP(C767,[1]DATOS!$C$2:$C$497,[1]DATOS!$D$2:$D$497)</f>
        <v>A16DR2K</v>
      </c>
      <c r="E767" s="17" t="str">
        <f>LOOKUP(D767,[1]DATOS!$A$502:$A$884,[1]DATOS!$B$502:$B$884)</f>
        <v>S/I</v>
      </c>
      <c r="F767" s="27">
        <v>200.291</v>
      </c>
      <c r="G767" s="27"/>
      <c r="H767" s="30">
        <v>45496</v>
      </c>
      <c r="I767" s="17" t="str">
        <f>LOOKUP(C767,[1]DATOS!$C$2:$C$497,[1]DATOS!$F$2:$F$497)</f>
        <v>ANDES</v>
      </c>
      <c r="J767" s="17" t="str">
        <f>LOOKUP(C767,[1]DATOS!$C$2:$C$497,[1]DATOS!$G$2:$G$497)</f>
        <v>LA FRIA</v>
      </c>
      <c r="K767" s="31" t="s">
        <v>38</v>
      </c>
    </row>
    <row r="768" spans="1:11" s="25" customFormat="1" ht="32.450000000000003" customHeight="1">
      <c r="A768" s="18">
        <v>46</v>
      </c>
      <c r="B768" s="17" t="str">
        <f>LOOKUP(C768,[1]DATOS!$C$2:$C$497,[1]DATOS!$B$2:$B$497)</f>
        <v>JOSE CARRERO</v>
      </c>
      <c r="C768" s="20">
        <v>9221328</v>
      </c>
      <c r="D768" s="17" t="s">
        <v>77</v>
      </c>
      <c r="E768" s="17" t="str">
        <f>LOOKUP(D768,[1]DATOS!$A$502:$A$884,[1]DATOS!$B$502:$B$884)</f>
        <v>S/I</v>
      </c>
      <c r="F768" s="27">
        <v>200.756</v>
      </c>
      <c r="G768" s="27"/>
      <c r="H768" s="30">
        <v>45496</v>
      </c>
      <c r="I768" s="17" t="str">
        <f>LOOKUP(C768,[1]DATOS!$C$2:$C$497,[1]DATOS!$F$2:$F$497)</f>
        <v>ANDES</v>
      </c>
      <c r="J768" s="17" t="str">
        <f>LOOKUP(C768,[1]DATOS!$C$2:$C$497,[1]DATOS!$G$2:$G$497)</f>
        <v>SAN CRISTOBAL</v>
      </c>
      <c r="K768" s="31" t="s">
        <v>137</v>
      </c>
    </row>
    <row r="769" spans="1:11" s="25" customFormat="1" ht="32.450000000000003" customHeight="1">
      <c r="A769" s="18">
        <v>47</v>
      </c>
      <c r="B769" s="17" t="str">
        <f>LOOKUP(C769,[1]DATOS!$C$2:$C$497,[1]DATOS!$B$2:$B$497)</f>
        <v>EDUARDO MORALES</v>
      </c>
      <c r="C769" s="20">
        <v>14360985</v>
      </c>
      <c r="D769" s="17" t="str">
        <f>LOOKUP(C769,[1]DATOS!$C$2:$C$497,[1]DATOS!$D$2:$D$497)</f>
        <v>A56ED8G</v>
      </c>
      <c r="E769" s="17" t="str">
        <f>LOOKUP(D769,[1]DATOS!$A$502:$A$884,[1]DATOS!$B$502:$B$884)</f>
        <v>S/I</v>
      </c>
      <c r="F769" s="27">
        <v>51.725999999999999</v>
      </c>
      <c r="G769" s="27"/>
      <c r="H769" s="30">
        <v>45496</v>
      </c>
      <c r="I769" s="17" t="str">
        <f>LOOKUP(C769,[1]DATOS!$C$2:$C$497,[1]DATOS!$F$2:$F$497)</f>
        <v>OCCIDENTE</v>
      </c>
      <c r="J769" s="17" t="str">
        <f>LOOKUP(C769,[1]DATOS!$C$2:$C$497,[1]DATOS!$G$2:$G$497)</f>
        <v>MINISTRO</v>
      </c>
      <c r="K769" s="31" t="s">
        <v>52</v>
      </c>
    </row>
    <row r="770" spans="1:11" s="25" customFormat="1" ht="32.450000000000003" customHeight="1">
      <c r="A770" s="18">
        <v>48</v>
      </c>
      <c r="B770" s="17" t="str">
        <f>LOOKUP(C770,[1]DATOS!$C$2:$C$497,[1]DATOS!$B$2:$B$497)</f>
        <v>RENNY JOSE RAMIREZ</v>
      </c>
      <c r="C770" s="20">
        <v>8501579</v>
      </c>
      <c r="D770" s="17" t="str">
        <f>LOOKUP(C770,[1]DATOS!$C$2:$C$497,[1]DATOS!$D$2:$D$497)</f>
        <v>A30EB6P</v>
      </c>
      <c r="E770" s="17" t="str">
        <f>LOOKUP(D770,[1]DATOS!$A$502:$A$884,[1]DATOS!$B$502:$B$884)</f>
        <v>S/I</v>
      </c>
      <c r="F770" s="27">
        <v>84.875</v>
      </c>
      <c r="G770" s="27"/>
      <c r="H770" s="30">
        <v>45496</v>
      </c>
      <c r="I770" s="17" t="str">
        <f>LOOKUP(C770,[1]DATOS!$C$2:$C$497,[1]DATOS!$F$2:$F$497)</f>
        <v>OCCIDENTE</v>
      </c>
      <c r="J770" s="17" t="str">
        <f>LOOKUP(C770,[1]DATOS!$C$2:$C$497,[1]DATOS!$G$2:$G$497)</f>
        <v>DSI</v>
      </c>
      <c r="K770" s="31" t="s">
        <v>52</v>
      </c>
    </row>
    <row r="771" spans="1:11" s="25" customFormat="1" ht="32.450000000000003" customHeight="1">
      <c r="A771" s="18">
        <v>49</v>
      </c>
      <c r="B771" s="17" t="str">
        <f>LOOKUP(C771,[1]DATOS!$C$2:$C$497,[1]DATOS!$B$2:$B$497)</f>
        <v xml:space="preserve">  ALEXI COLMENARES</v>
      </c>
      <c r="C771" s="20">
        <v>8109543</v>
      </c>
      <c r="D771" s="17" t="str">
        <f>LOOKUP(C771,[1]DATOS!$C$2:$C$497,[1]DATOS!$D$2:$D$497)</f>
        <v>DA746062</v>
      </c>
      <c r="E771" s="17" t="str">
        <f>LOOKUP(D771,[1]DATOS!$A$502:$A$884,[1]DATOS!$B$502:$B$884)</f>
        <v>600 LT</v>
      </c>
      <c r="F771" s="27">
        <v>200.05199999999999</v>
      </c>
      <c r="G771" s="27"/>
      <c r="H771" s="30">
        <v>45496</v>
      </c>
      <c r="I771" s="17" t="str">
        <f>LOOKUP(C771,[1]DATOS!$C$2:$C$497,[1]DATOS!$F$2:$F$497)</f>
        <v>ANDES</v>
      </c>
      <c r="J771" s="17" t="str">
        <f>LOOKUP(C771,[1]DATOS!$C$2:$C$497,[1]DATOS!$G$2:$G$497)</f>
        <v>SAN CRISTOBAL</v>
      </c>
      <c r="K771" s="31" t="s">
        <v>131</v>
      </c>
    </row>
    <row r="772" spans="1:11" s="25" customFormat="1" ht="32.450000000000003" customHeight="1">
      <c r="A772" s="18">
        <v>50</v>
      </c>
      <c r="B772" s="17" t="str">
        <f>LOOKUP(C772,[1]DATOS!$C$2:$C$497,[1]DATOS!$B$2:$B$497)</f>
        <v>JOSE CONTRERAS</v>
      </c>
      <c r="C772" s="20">
        <v>9741595</v>
      </c>
      <c r="D772" s="17" t="str">
        <f>LOOKUP(C772,[1]DATOS!$C$2:$C$497,[1]DATOS!$D$2:$D$497)</f>
        <v>A70EE3G</v>
      </c>
      <c r="E772" s="17" t="str">
        <f>LOOKUP(D772,[1]DATOS!$A$502:$A$884,[1]DATOS!$B$502:$B$884)</f>
        <v>S/I</v>
      </c>
      <c r="F772" s="27">
        <v>400.86</v>
      </c>
      <c r="G772" s="27"/>
      <c r="H772" s="30">
        <v>45496</v>
      </c>
      <c r="I772" s="17" t="str">
        <f>LOOKUP(C772,[1]DATOS!$C$2:$C$497,[1]DATOS!$F$2:$F$497)</f>
        <v>OCCIDENTE</v>
      </c>
      <c r="J772" s="17" t="str">
        <f>LOOKUP(C772,[1]DATOS!$C$2:$C$497,[1]DATOS!$G$2:$G$497)</f>
        <v>MARACAIBO</v>
      </c>
      <c r="K772" s="31" t="s">
        <v>88</v>
      </c>
    </row>
    <row r="773" spans="1:11" s="25" customFormat="1" ht="32.450000000000003" customHeight="1">
      <c r="A773" s="18">
        <v>51</v>
      </c>
      <c r="B773" s="17" t="str">
        <f>LOOKUP(C773,[1]DATOS!$C$2:$C$497,[1]DATOS!$B$2:$B$497)</f>
        <v>LEOVIGILDO ANTONIO GARCIA</v>
      </c>
      <c r="C773" s="20">
        <v>5816694</v>
      </c>
      <c r="D773" s="17" t="str">
        <f>LOOKUP(C773,[1]DATOS!$C$2:$C$497,[1]DATOS!$D$2:$D$497)</f>
        <v>NS000479</v>
      </c>
      <c r="E773" s="17" t="str">
        <f>LOOKUP(D773,[1]DATOS!$A$502:$A$884,[1]DATOS!$B$502:$B$884)</f>
        <v>S/I</v>
      </c>
      <c r="F773" s="27">
        <v>180.155</v>
      </c>
      <c r="G773" s="27"/>
      <c r="H773" s="30">
        <v>45496</v>
      </c>
      <c r="I773" s="17" t="str">
        <f>LOOKUP(C773,[1]DATOS!$C$2:$C$497,[1]DATOS!$F$2:$F$497)</f>
        <v>OCCIDENTE</v>
      </c>
      <c r="J773" s="17" t="str">
        <f>LOOKUP(C773,[1]DATOS!$C$2:$C$497,[1]DATOS!$G$2:$G$497)</f>
        <v>MARACAIBO</v>
      </c>
      <c r="K773" s="31" t="s">
        <v>36</v>
      </c>
    </row>
    <row r="774" spans="1:11" s="25" customFormat="1" ht="32.450000000000003" customHeight="1">
      <c r="A774" s="18">
        <v>52</v>
      </c>
      <c r="B774" s="17" t="str">
        <f>LOOKUP(C774,[1]DATOS!$C$2:$C$497,[1]DATOS!$B$2:$B$497)</f>
        <v>RAFAEL GODOY</v>
      </c>
      <c r="C774" s="20">
        <v>10314554</v>
      </c>
      <c r="D774" s="17" t="str">
        <f>LOOKUP(C774,[1]DATOS!$C$2:$C$497,[1]DATOS!$D$2:$D$497)</f>
        <v>NS000496</v>
      </c>
      <c r="E774" s="17" t="str">
        <f>LOOKUP(D774,[1]DATOS!$A$502:$A$884,[1]DATOS!$B$502:$B$884)</f>
        <v>S/I</v>
      </c>
      <c r="F774" s="27">
        <v>191.64099999999999</v>
      </c>
      <c r="G774" s="27"/>
      <c r="H774" s="30">
        <v>45496</v>
      </c>
      <c r="I774" s="17" t="str">
        <f>LOOKUP(C774,[1]DATOS!$C$2:$C$497,[1]DATOS!$F$2:$F$497)</f>
        <v>OCCIDENTE</v>
      </c>
      <c r="J774" s="17" t="str">
        <f>LOOKUP(C774,[1]DATOS!$C$2:$C$497,[1]DATOS!$G$2:$G$497)</f>
        <v>MARACAIBO</v>
      </c>
      <c r="K774" s="31" t="s">
        <v>138</v>
      </c>
    </row>
    <row r="775" spans="1:11" s="25" customFormat="1" ht="32.450000000000003" customHeight="1">
      <c r="A775" s="18">
        <v>53</v>
      </c>
      <c r="B775" s="17" t="str">
        <f>LOOKUP(C775,[1]DATOS!$C$2:$C$497,[1]DATOS!$B$2:$B$497)</f>
        <v>LEONEL ARIAS</v>
      </c>
      <c r="C775" s="20">
        <v>7690317</v>
      </c>
      <c r="D775" s="17" t="str">
        <f>LOOKUP(C775,[1]DATOS!$C$2:$C$497,[1]DATOS!$D$2:$D$497)</f>
        <v>NS000498</v>
      </c>
      <c r="E775" s="17" t="str">
        <f>LOOKUP(D775,[1]DATOS!$A$502:$A$884,[1]DATOS!$B$502:$B$884)</f>
        <v>S/I</v>
      </c>
      <c r="F775" s="27">
        <v>183.36799999999999</v>
      </c>
      <c r="G775" s="27"/>
      <c r="H775" s="30">
        <v>45496</v>
      </c>
      <c r="I775" s="17" t="str">
        <f>LOOKUP(C775,[1]DATOS!$C$2:$C$497,[1]DATOS!$F$2:$F$497)</f>
        <v>OCCIDENTE</v>
      </c>
      <c r="J775" s="17" t="str">
        <f>LOOKUP(C775,[1]DATOS!$C$2:$C$497,[1]DATOS!$G$2:$G$497)</f>
        <v>MARACAIBO</v>
      </c>
      <c r="K775" s="31" t="s">
        <v>110</v>
      </c>
    </row>
    <row r="776" spans="1:11" s="25" customFormat="1" ht="32.450000000000003" customHeight="1">
      <c r="A776" s="18">
        <v>54</v>
      </c>
      <c r="B776" s="17" t="str">
        <f>LOOKUP(C776,[1]DATOS!$C$2:$C$497,[1]DATOS!$B$2:$B$497)</f>
        <v xml:space="preserve">  JONATHA CHAPARRO</v>
      </c>
      <c r="C776" s="20">
        <v>14522301</v>
      </c>
      <c r="D776" s="17" t="str">
        <f>LOOKUP(C776,[1]DATOS!$C$2:$C$497,[1]DATOS!$D$2:$D$497)</f>
        <v>DA761381</v>
      </c>
      <c r="E776" s="17" t="str">
        <f>LOOKUP(D776,[1]DATOS!$A$502:$A$884,[1]DATOS!$B$502:$B$884)</f>
        <v>600 LT</v>
      </c>
      <c r="F776" s="27">
        <v>200.85</v>
      </c>
      <c r="G776" s="27"/>
      <c r="H776" s="30">
        <v>45496</v>
      </c>
      <c r="I776" s="17" t="str">
        <f>LOOKUP(C776,[1]DATOS!$C$2:$C$497,[1]DATOS!$F$2:$F$497)</f>
        <v>OCCIDENTE</v>
      </c>
      <c r="J776" s="17" t="str">
        <f>LOOKUP(C776,[1]DATOS!$C$2:$C$497,[1]DATOS!$G$2:$G$497)</f>
        <v>MARACAIBO</v>
      </c>
      <c r="K776" s="31" t="s">
        <v>36</v>
      </c>
    </row>
    <row r="777" spans="1:11" s="25" customFormat="1" ht="32.450000000000003" customHeight="1">
      <c r="A777" s="18">
        <v>55</v>
      </c>
      <c r="B777" s="17" t="str">
        <f>LOOKUP(C777,[1]DATOS!$C$2:$C$497,[1]DATOS!$B$2:$B$497)</f>
        <v>JEAN ROVIRA</v>
      </c>
      <c r="C777" s="20">
        <v>13562409</v>
      </c>
      <c r="D777" s="17" t="str">
        <f>LOOKUP(C777,[1]DATOS!$C$2:$C$497,[1]DATOS!$D$2:$D$497)</f>
        <v>A11DR9K</v>
      </c>
      <c r="E777" s="17" t="str">
        <f>LOOKUP(D777,[1]DATOS!$A$502:$A$884,[1]DATOS!$B$502:$B$884)</f>
        <v>S/I</v>
      </c>
      <c r="F777" s="27">
        <v>200.27600000000001</v>
      </c>
      <c r="G777" s="27"/>
      <c r="H777" s="30">
        <v>45496</v>
      </c>
      <c r="I777" s="17" t="str">
        <f>LOOKUP(C777,[1]DATOS!$C$2:$C$497,[1]DATOS!$F$2:$F$497)</f>
        <v>ANDES</v>
      </c>
      <c r="J777" s="17" t="str">
        <f>LOOKUP(C777,[1]DATOS!$C$2:$C$497,[1]DATOS!$G$2:$G$497)</f>
        <v>LA FRIA</v>
      </c>
      <c r="K777" s="31" t="s">
        <v>42</v>
      </c>
    </row>
    <row r="778" spans="1:11" s="25" customFormat="1" ht="32.450000000000003" customHeight="1">
      <c r="A778" s="18">
        <v>56</v>
      </c>
      <c r="B778" s="17" t="str">
        <f>LOOKUP(C778,[1]DATOS!$C$2:$C$497,[1]DATOS!$B$2:$B$497)</f>
        <v>JOSE URDANETA</v>
      </c>
      <c r="C778" s="20">
        <v>15800842</v>
      </c>
      <c r="D778" s="17" t="str">
        <f>LOOKUP(C778,[1]DATOS!$C$2:$C$497,[1]DATOS!$D$2:$D$497)</f>
        <v>A40EE9G</v>
      </c>
      <c r="E778" s="17" t="str">
        <f>LOOKUP(D778,[1]DATOS!$A$502:$A$884,[1]DATOS!$B$502:$B$884)</f>
        <v>S/I</v>
      </c>
      <c r="F778" s="27">
        <v>200.732</v>
      </c>
      <c r="G778" s="27"/>
      <c r="H778" s="30">
        <v>45496</v>
      </c>
      <c r="I778" s="17" t="str">
        <f>LOOKUP(C778,[1]DATOS!$C$2:$C$497,[1]DATOS!$F$2:$F$497)</f>
        <v>OCCIDENTE</v>
      </c>
      <c r="J778" s="17" t="str">
        <f>LOOKUP(C778,[1]DATOS!$C$2:$C$497,[1]DATOS!$G$2:$G$497)</f>
        <v>VALERA</v>
      </c>
      <c r="K778" s="31" t="s">
        <v>45</v>
      </c>
    </row>
    <row r="779" spans="1:11" s="25" customFormat="1" ht="32.450000000000003" customHeight="1">
      <c r="A779" s="18">
        <v>57</v>
      </c>
      <c r="B779" s="17" t="str">
        <f>LOOKUP(C779,[1]DATOS!$C$2:$C$497,[1]DATOS!$B$2:$B$497)</f>
        <v>JESUS COLMENARES</v>
      </c>
      <c r="C779" s="20">
        <v>8103499</v>
      </c>
      <c r="D779" s="17" t="str">
        <f>LOOKUP(C779,[1]DATOS!$C$2:$C$497,[1]DATOS!$D$2:$D$497)</f>
        <v>DA745898</v>
      </c>
      <c r="E779" s="17" t="str">
        <f>LOOKUP(D779,[1]DATOS!$A$502:$A$884,[1]DATOS!$B$502:$B$884)</f>
        <v>600 LT</v>
      </c>
      <c r="F779" s="27">
        <v>300.584</v>
      </c>
      <c r="G779" s="27"/>
      <c r="H779" s="30">
        <v>45496</v>
      </c>
      <c r="I779" s="17" t="str">
        <f>LOOKUP(C779,[1]DATOS!$C$2:$C$497,[1]DATOS!$F$2:$F$497)</f>
        <v>ANDES</v>
      </c>
      <c r="J779" s="17" t="str">
        <f>LOOKUP(C779,[1]DATOS!$C$2:$C$497,[1]DATOS!$G$2:$G$497)</f>
        <v>SAN CRISTOBAL</v>
      </c>
      <c r="K779" s="31" t="s">
        <v>43</v>
      </c>
    </row>
    <row r="780" spans="1:11" s="25" customFormat="1" ht="32.450000000000003" customHeight="1">
      <c r="A780" s="18">
        <v>58</v>
      </c>
      <c r="B780" s="17" t="str">
        <f>LOOKUP(C780,[1]DATOS!$C$2:$C$497,[1]DATOS!$B$2:$B$497)</f>
        <v>WOLFANG BOHORQUEZ</v>
      </c>
      <c r="C780" s="20">
        <v>7814431</v>
      </c>
      <c r="D780" s="17" t="str">
        <f>LOOKUP(C780,[1]DATOS!$C$2:$C$497,[1]DATOS!$D$2:$D$497)</f>
        <v>A51EB7P</v>
      </c>
      <c r="E780" s="17" t="str">
        <f>LOOKUP(D780,[1]DATOS!$A$502:$A$884,[1]DATOS!$B$502:$B$884)</f>
        <v>S/I</v>
      </c>
      <c r="F780" s="27">
        <v>200.93299999999999</v>
      </c>
      <c r="G780" s="27"/>
      <c r="H780" s="30">
        <v>45496</v>
      </c>
      <c r="I780" s="17" t="str">
        <f>LOOKUP(C780,[1]DATOS!$C$2:$C$497,[1]DATOS!$F$2:$F$497)</f>
        <v>OCCIDENTE</v>
      </c>
      <c r="J780" s="17" t="str">
        <f>LOOKUP(C780,[1]DATOS!$C$2:$C$497,[1]DATOS!$G$2:$G$497)</f>
        <v>MARACAIBO</v>
      </c>
      <c r="K780" s="27" t="s">
        <v>39</v>
      </c>
    </row>
    <row r="781" spans="1:11" s="25" customFormat="1" ht="32.450000000000003" customHeight="1">
      <c r="A781" s="18">
        <v>59</v>
      </c>
      <c r="B781" s="17" t="str">
        <f>LOOKUP(C781,[1]DATOS!$C$2:$C$497,[1]DATOS!$B$2:$B$497)</f>
        <v xml:space="preserve">  LEOMAR CHACON</v>
      </c>
      <c r="C781" s="20">
        <v>11500008</v>
      </c>
      <c r="D781" s="17" t="s">
        <v>139</v>
      </c>
      <c r="E781" s="17" t="str">
        <f>LOOKUP(D781,[1]DATOS!$A$502:$A$884,[1]DATOS!$B$502:$B$884)</f>
        <v>600 LT</v>
      </c>
      <c r="F781" s="27">
        <v>300.18799999999999</v>
      </c>
      <c r="G781" s="27"/>
      <c r="H781" s="30">
        <v>45496</v>
      </c>
      <c r="I781" s="17" t="str">
        <f>LOOKUP(C781,[1]DATOS!$C$2:$C$497,[1]DATOS!$F$2:$F$497)</f>
        <v>ANDES</v>
      </c>
      <c r="J781" s="17" t="str">
        <f>LOOKUP(C781,[1]DATOS!$C$2:$C$497,[1]DATOS!$G$2:$G$497)</f>
        <v>SAN CRISTOBAL</v>
      </c>
      <c r="K781" s="27" t="s">
        <v>43</v>
      </c>
    </row>
    <row r="782" spans="1:11" s="25" customFormat="1" ht="32.450000000000003" customHeight="1">
      <c r="A782" s="18">
        <v>60</v>
      </c>
      <c r="B782" s="17" t="str">
        <f>LOOKUP(C782,[1]DATOS!$C$2:$C$497,[1]DATOS!$B$2:$B$497)</f>
        <v>DERVIN VILLALOBOS</v>
      </c>
      <c r="C782" s="20">
        <v>15559495</v>
      </c>
      <c r="D782" s="17" t="str">
        <f>LOOKUP(C782,[1]DATOS!$C$2:$C$497,[1]DATOS!$D$2:$D$497)</f>
        <v>A75EE5G</v>
      </c>
      <c r="E782" s="17" t="str">
        <f>LOOKUP(D782,[1]DATOS!$A$502:$A$884,[1]DATOS!$B$502:$B$884)</f>
        <v>S/I</v>
      </c>
      <c r="F782" s="27">
        <v>400.03199999999998</v>
      </c>
      <c r="G782" s="27"/>
      <c r="H782" s="30">
        <v>45496</v>
      </c>
      <c r="I782" s="17" t="str">
        <f>LOOKUP(C782,[1]DATOS!$C$2:$C$497,[1]DATOS!$F$2:$F$497)</f>
        <v>OCCIDENTE</v>
      </c>
      <c r="J782" s="17" t="str">
        <f>LOOKUP(C782,[1]DATOS!$C$2:$C$497,[1]DATOS!$G$2:$G$497)</f>
        <v>MARACAIBO</v>
      </c>
      <c r="K782" s="31" t="s">
        <v>39</v>
      </c>
    </row>
    <row r="783" spans="1:11" s="25" customFormat="1" ht="32.450000000000003" customHeight="1">
      <c r="A783" s="18">
        <v>61</v>
      </c>
      <c r="B783" s="17" t="str">
        <f>LOOKUP(C783,[1]DATOS!$C$2:$C$497,[1]DATOS!$B$2:$B$497)</f>
        <v>RICHARD DUQUE</v>
      </c>
      <c r="C783" s="20">
        <v>12619916</v>
      </c>
      <c r="D783" s="17" t="str">
        <f>LOOKUP(C783,[1]DATOS!$C$2:$C$497,[1]DATOS!$D$2:$D$497)</f>
        <v>A75EE6G</v>
      </c>
      <c r="E783" s="17" t="str">
        <f>LOOKUP(D783,[1]DATOS!$A$502:$A$884,[1]DATOS!$B$502:$B$884)</f>
        <v>S/I</v>
      </c>
      <c r="F783" s="27">
        <v>400.327</v>
      </c>
      <c r="G783" s="27"/>
      <c r="H783" s="30">
        <v>45496</v>
      </c>
      <c r="I783" s="17" t="str">
        <f>LOOKUP(C783,[1]DATOS!$C$2:$C$497,[1]DATOS!$F$2:$F$497)</f>
        <v>OCCIDENTE</v>
      </c>
      <c r="J783" s="17" t="str">
        <f>LOOKUP(C783,[1]DATOS!$C$2:$C$497,[1]DATOS!$G$2:$G$497)</f>
        <v>MARACAIBO</v>
      </c>
      <c r="K783" s="31" t="s">
        <v>88</v>
      </c>
    </row>
    <row r="784" spans="1:11" s="25" customFormat="1" ht="32.450000000000003" customHeight="1">
      <c r="A784" s="18">
        <v>62</v>
      </c>
      <c r="B784" s="17" t="str">
        <f>LOOKUP(C784,[1]DATOS!$C$2:$C$497,[1]DATOS!$B$2:$B$497)</f>
        <v>MERVIN BAES</v>
      </c>
      <c r="C784" s="20">
        <v>11722347</v>
      </c>
      <c r="D784" s="17" t="str">
        <f>LOOKUP(C784,[1]DATOS!$C$2:$C$497,[1]DATOS!$D$2:$D$497)</f>
        <v>DA753535</v>
      </c>
      <c r="E784" s="17" t="str">
        <f>LOOKUP(D784,[1]DATOS!$A$502:$A$884,[1]DATOS!$B$502:$B$884)</f>
        <v>600 LT</v>
      </c>
      <c r="F784" s="27">
        <v>460.96100000000001</v>
      </c>
      <c r="G784" s="27"/>
      <c r="H784" s="30">
        <v>45496</v>
      </c>
      <c r="I784" s="17" t="str">
        <f>LOOKUP(C784,[1]DATOS!$C$2:$C$497,[1]DATOS!$F$2:$F$497)</f>
        <v>OCCIDENTE</v>
      </c>
      <c r="J784" s="17" t="str">
        <f>LOOKUP(C784,[1]DATOS!$C$2:$C$497,[1]DATOS!$G$2:$G$497)</f>
        <v>MARACAIBO</v>
      </c>
      <c r="K784" s="27" t="s">
        <v>39</v>
      </c>
    </row>
    <row r="785" spans="1:11" s="25" customFormat="1" ht="32.450000000000003" customHeight="1">
      <c r="A785" s="18">
        <v>63</v>
      </c>
      <c r="B785" s="17" t="str">
        <f>LOOKUP(C785,[1]DATOS!$C$2:$C$497,[1]DATOS!$B$2:$B$497)</f>
        <v>MARCOS BAES</v>
      </c>
      <c r="C785" s="20">
        <v>11718542</v>
      </c>
      <c r="D785" s="17" t="str">
        <f>LOOKUP(C785,[1]DATOS!$C$2:$C$497,[1]DATOS!$D$2:$D$497)</f>
        <v>DA761290</v>
      </c>
      <c r="E785" s="17" t="str">
        <f>LOOKUP(D785,[1]DATOS!$A$502:$A$884,[1]DATOS!$B$502:$B$884)</f>
        <v>600 LT</v>
      </c>
      <c r="F785" s="27">
        <v>354.30700000000002</v>
      </c>
      <c r="G785" s="27"/>
      <c r="H785" s="30">
        <v>45496</v>
      </c>
      <c r="I785" s="17" t="str">
        <f>LOOKUP(C785,[1]DATOS!$C$2:$C$497,[1]DATOS!$F$2:$F$497)</f>
        <v>OCCIDENTE</v>
      </c>
      <c r="J785" s="17" t="str">
        <f>LOOKUP(C785,[1]DATOS!$C$2:$C$497,[1]DATOS!$G$2:$G$497)</f>
        <v>MARACAIBO</v>
      </c>
      <c r="K785" s="27" t="s">
        <v>39</v>
      </c>
    </row>
    <row r="786" spans="1:11" s="25" customFormat="1" ht="32.450000000000003" customHeight="1">
      <c r="A786" s="18">
        <v>64</v>
      </c>
      <c r="B786" s="17" t="str">
        <f>LOOKUP(C786,[1]DATOS!$C$2:$C$497,[1]DATOS!$B$2:$B$497)</f>
        <v>JORGE RANGEL</v>
      </c>
      <c r="C786" s="20">
        <v>12467609</v>
      </c>
      <c r="D786" s="17" t="str">
        <f>LOOKUP(C786,[1]DATOS!$C$2:$C$497,[1]DATOS!$D$2:$D$497)</f>
        <v>A25DT8V</v>
      </c>
      <c r="E786" s="17" t="str">
        <f>LOOKUP(D786,[1]DATOS!$A$502:$A$884,[1]DATOS!$B$502:$B$884)</f>
        <v>S/I</v>
      </c>
      <c r="F786" s="27">
        <v>200.744</v>
      </c>
      <c r="G786" s="27"/>
      <c r="H786" s="30">
        <v>45496</v>
      </c>
      <c r="I786" s="17" t="str">
        <f>LOOKUP(C786,[1]DATOS!$C$2:$C$497,[1]DATOS!$F$2:$F$497)</f>
        <v>OCCIDENTE</v>
      </c>
      <c r="J786" s="17" t="str">
        <f>LOOKUP(C786,[1]DATOS!$C$2:$C$497,[1]DATOS!$G$2:$G$497)</f>
        <v>MARACAIBO</v>
      </c>
      <c r="K786" s="27" t="s">
        <v>36</v>
      </c>
    </row>
    <row r="787" spans="1:11" s="25" customFormat="1" ht="32.450000000000003" customHeight="1">
      <c r="A787" s="18">
        <v>65</v>
      </c>
      <c r="B787" s="17" t="str">
        <f>LOOKUP(C787,[1]DATOS!$C$2:$C$497,[1]DATOS!$B$2:$B$497)</f>
        <v>JORGE LABARCA</v>
      </c>
      <c r="C787" s="20">
        <v>13243960</v>
      </c>
      <c r="D787" s="17" t="str">
        <f>LOOKUP(C787,[1]DATOS!$C$2:$C$497,[1]DATOS!$D$2:$D$497)</f>
        <v>PT501957</v>
      </c>
      <c r="E787" s="17" t="str">
        <f>LOOKUP(D787,[1]DATOS!$A$502:$A$884,[1]DATOS!$B$502:$B$884)</f>
        <v>S/I</v>
      </c>
      <c r="F787" s="27">
        <v>400.608</v>
      </c>
      <c r="G787" s="27"/>
      <c r="H787" s="30">
        <v>45496</v>
      </c>
      <c r="I787" s="17" t="str">
        <f>LOOKUP(C787,[1]DATOS!$C$2:$C$497,[1]DATOS!$F$2:$F$497)</f>
        <v>OCCIDENTE</v>
      </c>
      <c r="J787" s="17" t="str">
        <f>LOOKUP(C787,[1]DATOS!$C$2:$C$497,[1]DATOS!$G$2:$G$497)</f>
        <v>MARACAIBO</v>
      </c>
      <c r="K787" s="31" t="s">
        <v>39</v>
      </c>
    </row>
    <row r="788" spans="1:11" s="25" customFormat="1" ht="32.450000000000003" customHeight="1">
      <c r="A788" s="18">
        <v>66</v>
      </c>
      <c r="B788" s="17" t="str">
        <f>LOOKUP(C788,[1]DATOS!$C$2:$C$497,[1]DATOS!$B$2:$B$497)</f>
        <v>ALEXANDER BRAVO</v>
      </c>
      <c r="C788" s="20">
        <v>15465473</v>
      </c>
      <c r="D788" s="17" t="str">
        <f>LOOKUP(C788,[1]DATOS!$C$2:$C$497,[1]DATOS!$D$2:$D$497)</f>
        <v>PT501877</v>
      </c>
      <c r="E788" s="17" t="str">
        <f>LOOKUP(D788,[1]DATOS!$A$502:$A$884,[1]DATOS!$B$502:$B$884)</f>
        <v>S/I</v>
      </c>
      <c r="F788" s="27">
        <v>400.04</v>
      </c>
      <c r="G788" s="27"/>
      <c r="H788" s="30">
        <v>45496</v>
      </c>
      <c r="I788" s="17" t="str">
        <f>LOOKUP(C788,[1]DATOS!$C$2:$C$497,[1]DATOS!$F$2:$F$497)</f>
        <v>OCCIDENTE</v>
      </c>
      <c r="J788" s="17" t="str">
        <f>LOOKUP(C788,[1]DATOS!$C$2:$C$497,[1]DATOS!$G$2:$G$497)</f>
        <v>MARACAIBO</v>
      </c>
      <c r="K788" s="31" t="s">
        <v>39</v>
      </c>
    </row>
    <row r="789" spans="1:11" s="25" customFormat="1" ht="32.450000000000003" customHeight="1">
      <c r="A789" s="18">
        <v>67</v>
      </c>
      <c r="B789" s="17" t="str">
        <f>LOOKUP(C789,[1]DATOS!$C$2:$C$497,[1]DATOS!$B$2:$B$497)</f>
        <v>DOMINGO DELGADO</v>
      </c>
      <c r="C789" s="20">
        <v>14835346</v>
      </c>
      <c r="D789" s="17" t="str">
        <f>LOOKUP(C789,[1]DATOS!$C$2:$C$497,[1]DATOS!$D$2:$D$497)</f>
        <v>A71EE3G</v>
      </c>
      <c r="E789" s="17" t="str">
        <f>LOOKUP(D789,[1]DATOS!$A$502:$A$884,[1]DATOS!$B$502:$B$884)</f>
        <v>S/I</v>
      </c>
      <c r="F789" s="27">
        <v>200.68</v>
      </c>
      <c r="G789" s="27"/>
      <c r="H789" s="30">
        <v>45496</v>
      </c>
      <c r="I789" s="17" t="str">
        <f>LOOKUP(C789,[1]DATOS!$C$2:$C$497,[1]DATOS!$F$2:$F$497)</f>
        <v>OCCIDENTE</v>
      </c>
      <c r="J789" s="17" t="str">
        <f>LOOKUP(C789,[1]DATOS!$C$2:$C$497,[1]DATOS!$G$2:$G$497)</f>
        <v>VALERA</v>
      </c>
      <c r="K789" s="31" t="s">
        <v>45</v>
      </c>
    </row>
    <row r="790" spans="1:11" s="25" customFormat="1" ht="32.450000000000003" customHeight="1">
      <c r="A790" s="18">
        <v>68</v>
      </c>
      <c r="B790" s="17" t="str">
        <f>LOOKUP(C790,[1]DATOS!$C$2:$C$497,[1]DATOS!$B$2:$B$497)</f>
        <v>VICTOR SOSA</v>
      </c>
      <c r="C790" s="20">
        <v>10038529</v>
      </c>
      <c r="D790" s="17" t="str">
        <f>LOOKUP(C790,[1]DATOS!$C$2:$C$497,[1]DATOS!$D$2:$D$497)</f>
        <v>A40EE5G</v>
      </c>
      <c r="E790" s="17" t="str">
        <f>LOOKUP(D790,[1]DATOS!$A$502:$A$884,[1]DATOS!$B$502:$B$884)</f>
        <v>S/I</v>
      </c>
      <c r="F790" s="27">
        <v>200.66200000000001</v>
      </c>
      <c r="G790" s="27"/>
      <c r="H790" s="30">
        <v>45496</v>
      </c>
      <c r="I790" s="17" t="str">
        <f>LOOKUP(C790,[1]DATOS!$C$2:$C$497,[1]DATOS!$F$2:$F$497)</f>
        <v>OCCIDENTE</v>
      </c>
      <c r="J790" s="17" t="str">
        <f>LOOKUP(C790,[1]DATOS!$C$2:$C$497,[1]DATOS!$G$2:$G$497)</f>
        <v>VALERA</v>
      </c>
      <c r="K790" s="31" t="s">
        <v>45</v>
      </c>
    </row>
    <row r="791" spans="1:11" s="25" customFormat="1" ht="32.450000000000003" customHeight="1">
      <c r="A791" s="18">
        <v>69</v>
      </c>
      <c r="B791" s="17" t="str">
        <f>LOOKUP(C791,[1]DATOS!$C$2:$C$497,[1]DATOS!$B$2:$B$497)</f>
        <v>MIGUEL MONTERO</v>
      </c>
      <c r="C791" s="20">
        <v>11287560</v>
      </c>
      <c r="D791" s="17" t="str">
        <f>LOOKUP(C791,[1]DATOS!$C$2:$C$497,[1]DATOS!$D$2:$D$497)</f>
        <v>DA761315</v>
      </c>
      <c r="E791" s="17" t="str">
        <f>LOOKUP(D791,[1]DATOS!$A$502:$A$884,[1]DATOS!$B$502:$B$884)</f>
        <v>600 LT</v>
      </c>
      <c r="F791" s="27">
        <v>408.68599999999998</v>
      </c>
      <c r="G791" s="27"/>
      <c r="H791" s="30">
        <v>45496</v>
      </c>
      <c r="I791" s="17" t="str">
        <f>LOOKUP(C791,[1]DATOS!$C$2:$C$497,[1]DATOS!$F$2:$F$497)</f>
        <v>OCCIDENTE</v>
      </c>
      <c r="J791" s="17" t="str">
        <f>LOOKUP(C791,[1]DATOS!$C$2:$C$497,[1]DATOS!$G$2:$G$497)</f>
        <v>MARACAIBO</v>
      </c>
      <c r="K791" s="31" t="s">
        <v>39</v>
      </c>
    </row>
    <row r="792" spans="1:11" s="25" customFormat="1" ht="32.450000000000003" customHeight="1">
      <c r="A792" s="18">
        <v>70</v>
      </c>
      <c r="B792" s="17" t="str">
        <f>LOOKUP(C792,[1]DATOS!$C$2:$C$497,[1]DATOS!$B$2:$B$497)</f>
        <v>LEONAR VALERA</v>
      </c>
      <c r="C792" s="20">
        <v>11324295</v>
      </c>
      <c r="D792" s="17" t="str">
        <f>LOOKUP(C792,[1]DATOS!$C$2:$C$497,[1]DATOS!$D$2:$D$497)</f>
        <v>A75EE7G</v>
      </c>
      <c r="E792" s="17" t="str">
        <f>LOOKUP(D792,[1]DATOS!$A$502:$A$884,[1]DATOS!$B$502:$B$884)</f>
        <v>S/I</v>
      </c>
      <c r="F792" s="27">
        <v>200.023</v>
      </c>
      <c r="G792" s="27"/>
      <c r="H792" s="30">
        <v>45496</v>
      </c>
      <c r="I792" s="17" t="str">
        <f>LOOKUP(C792,[1]DATOS!$C$2:$C$497,[1]DATOS!$F$2:$F$497)</f>
        <v>OCCIDENTE</v>
      </c>
      <c r="J792" s="17" t="str">
        <f>LOOKUP(C792,[1]DATOS!$C$2:$C$497,[1]DATOS!$G$2:$G$497)</f>
        <v>VALERA</v>
      </c>
      <c r="K792" s="31" t="s">
        <v>45</v>
      </c>
    </row>
    <row r="793" spans="1:11" s="25" customFormat="1" ht="32.450000000000003" customHeight="1">
      <c r="A793" s="18">
        <v>71</v>
      </c>
      <c r="B793" s="17" t="str">
        <f>LOOKUP(C793,[1]DATOS!$C$2:$C$497,[1]DATOS!$B$2:$B$497)</f>
        <v>ALVARO CHAVEZ</v>
      </c>
      <c r="C793" s="20">
        <v>13512964</v>
      </c>
      <c r="D793" s="17" t="str">
        <f>LOOKUP(C793,[1]DATOS!$C$2:$C$497,[1]DATOS!$D$2:$D$497)</f>
        <v>DA761657</v>
      </c>
      <c r="E793" s="17" t="str">
        <f>LOOKUP(D793,[1]DATOS!$A$502:$A$884,[1]DATOS!$B$502:$B$884)</f>
        <v>600 LT</v>
      </c>
      <c r="F793" s="27">
        <v>365.27100000000002</v>
      </c>
      <c r="G793" s="27"/>
      <c r="H793" s="30">
        <v>45496</v>
      </c>
      <c r="I793" s="17" t="str">
        <f>LOOKUP(C793,[1]DATOS!$C$2:$C$497,[1]DATOS!$F$2:$F$497)</f>
        <v>OCCIDENTE</v>
      </c>
      <c r="J793" s="17" t="str">
        <f>LOOKUP(C793,[1]DATOS!$C$2:$C$497,[1]DATOS!$G$2:$G$497)</f>
        <v>MARACAIBO</v>
      </c>
      <c r="K793" s="31" t="s">
        <v>39</v>
      </c>
    </row>
    <row r="794" spans="1:11" s="25" customFormat="1" ht="32.450000000000003" customHeight="1">
      <c r="A794" s="18">
        <v>72</v>
      </c>
      <c r="B794" s="17" t="str">
        <f>LOOKUP(C794,[1]DATOS!$C$2:$C$497,[1]DATOS!$B$2:$B$497)</f>
        <v>RAFAEL ROJAS</v>
      </c>
      <c r="C794" s="20">
        <v>18095674</v>
      </c>
      <c r="D794" s="17" t="s">
        <v>68</v>
      </c>
      <c r="E794" s="17" t="str">
        <f>LOOKUP(D794,[1]DATOS!$A$502:$A$884,[1]DATOS!$B$502:$B$884)</f>
        <v>S/I</v>
      </c>
      <c r="F794" s="27">
        <v>300.77800000000002</v>
      </c>
      <c r="G794" s="27"/>
      <c r="H794" s="30">
        <v>45496</v>
      </c>
      <c r="I794" s="17" t="str">
        <f>LOOKUP(C794,[1]DATOS!$C$2:$C$497,[1]DATOS!$F$2:$F$497)</f>
        <v>OCCIDENTE</v>
      </c>
      <c r="J794" s="17" t="str">
        <f>LOOKUP(C794,[1]DATOS!$C$2:$C$497,[1]DATOS!$G$2:$G$497)</f>
        <v>VALERA</v>
      </c>
      <c r="K794" s="31" t="s">
        <v>128</v>
      </c>
    </row>
    <row r="795" spans="1:11" s="25" customFormat="1" ht="32.450000000000003" customHeight="1">
      <c r="A795" s="18">
        <v>73</v>
      </c>
      <c r="B795" s="17" t="str">
        <f>LOOKUP(C795,[1]DATOS!$C$2:$C$497,[1]DATOS!$B$2:$B$497)</f>
        <v>ANTONIO MONTILLA</v>
      </c>
      <c r="C795" s="20">
        <v>7732425</v>
      </c>
      <c r="D795" s="17" t="str">
        <f>LOOKUP(C795,[1]DATOS!$C$2:$C$497,[1]DATOS!$D$2:$D$497)</f>
        <v>DA761724</v>
      </c>
      <c r="E795" s="17" t="str">
        <f>LOOKUP(D795,[1]DATOS!$A$502:$A$884,[1]DATOS!$B$502:$B$884)</f>
        <v>600 LT</v>
      </c>
      <c r="F795" s="27">
        <v>227.15700000000001</v>
      </c>
      <c r="G795" s="27"/>
      <c r="H795" s="30">
        <v>45496</v>
      </c>
      <c r="I795" s="17" t="str">
        <f>LOOKUP(C795,[1]DATOS!$C$2:$C$497,[1]DATOS!$F$2:$F$497)</f>
        <v>OCCIDENTE</v>
      </c>
      <c r="J795" s="17" t="str">
        <f>LOOKUP(C795,[1]DATOS!$C$2:$C$497,[1]DATOS!$G$2:$G$497)</f>
        <v>MARACAIBO</v>
      </c>
      <c r="K795" s="31" t="s">
        <v>44</v>
      </c>
    </row>
    <row r="796" spans="1:11" s="25" customFormat="1" ht="32.450000000000003" customHeight="1">
      <c r="A796" s="18">
        <v>74</v>
      </c>
      <c r="B796" s="17" t="str">
        <f>LOOKUP(C796,[1]DATOS!$C$2:$C$497,[1]DATOS!$B$2:$B$497)</f>
        <v xml:space="preserve">  JONATHA CHAPARRO</v>
      </c>
      <c r="C796" s="20">
        <v>14522301</v>
      </c>
      <c r="D796" s="17" t="str">
        <f>LOOKUP(C796,[1]DATOS!$C$2:$C$497,[1]DATOS!$D$2:$D$497)</f>
        <v>DA761381</v>
      </c>
      <c r="E796" s="17" t="str">
        <f>LOOKUP(D796,[1]DATOS!$A$502:$A$884,[1]DATOS!$B$502:$B$884)</f>
        <v>600 LT</v>
      </c>
      <c r="F796" s="27">
        <v>222.21700000000001</v>
      </c>
      <c r="G796" s="27"/>
      <c r="H796" s="30">
        <v>45496</v>
      </c>
      <c r="I796" s="17" t="str">
        <f>LOOKUP(C796,[1]DATOS!$C$2:$C$497,[1]DATOS!$F$2:$F$497)</f>
        <v>OCCIDENTE</v>
      </c>
      <c r="J796" s="17" t="str">
        <f>LOOKUP(C796,[1]DATOS!$C$2:$C$497,[1]DATOS!$G$2:$G$497)</f>
        <v>MARACAIBO</v>
      </c>
      <c r="K796" s="31" t="s">
        <v>39</v>
      </c>
    </row>
    <row r="797" spans="1:11" s="25" customFormat="1" ht="32.450000000000003" customHeight="1">
      <c r="A797" s="18">
        <v>75</v>
      </c>
      <c r="B797" s="17" t="str">
        <f>LOOKUP(C797,[1]DATOS!$C$2:$C$497,[1]DATOS!$B$2:$B$497)</f>
        <v>EDIXON OCANDO</v>
      </c>
      <c r="C797" s="20">
        <v>11066473</v>
      </c>
      <c r="D797" s="17" t="str">
        <f>LOOKUP(C797,[1]DATOS!$C$2:$C$497,[1]DATOS!$D$2:$D$497)</f>
        <v>A49EB1P</v>
      </c>
      <c r="E797" s="17" t="str">
        <f>LOOKUP(D797,[1]DATOS!$A$502:$A$884,[1]DATOS!$B$502:$B$884)</f>
        <v>S/I</v>
      </c>
      <c r="F797" s="27">
        <v>400.64600000000002</v>
      </c>
      <c r="G797" s="27"/>
      <c r="H797" s="30">
        <v>45496</v>
      </c>
      <c r="I797" s="17" t="str">
        <f>LOOKUP(C797,[1]DATOS!$C$2:$C$497,[1]DATOS!$F$2:$F$497)</f>
        <v>OCCIDENTE</v>
      </c>
      <c r="J797" s="17" t="str">
        <f>LOOKUP(C797,[1]DATOS!$C$2:$C$497,[1]DATOS!$G$2:$G$497)</f>
        <v>MARACAIBO</v>
      </c>
      <c r="K797" s="31" t="s">
        <v>39</v>
      </c>
    </row>
    <row r="798" spans="1:11" s="25" customFormat="1" ht="32.450000000000003" customHeight="1">
      <c r="A798" s="18">
        <v>76</v>
      </c>
      <c r="B798" s="17" t="str">
        <f>LOOKUP(C798,[1]DATOS!$C$2:$C$497,[1]DATOS!$B$2:$B$497)</f>
        <v xml:space="preserve">  DIONEL MARTINEZ</v>
      </c>
      <c r="C798" s="20">
        <v>11661524</v>
      </c>
      <c r="D798" s="17" t="str">
        <f>LOOKUP(C798,[1]DATOS!$C$2:$C$497,[1]DATOS!$D$2:$D$497)</f>
        <v>DA761244</v>
      </c>
      <c r="E798" s="17" t="str">
        <f>LOOKUP(D798,[1]DATOS!$A$502:$A$884,[1]DATOS!$B$502:$B$884)</f>
        <v>600 LT</v>
      </c>
      <c r="F798" s="27">
        <v>400.512</v>
      </c>
      <c r="G798" s="27"/>
      <c r="H798" s="30">
        <v>45496</v>
      </c>
      <c r="I798" s="17" t="str">
        <f>LOOKUP(C798,[1]DATOS!$C$2:$C$497,[1]DATOS!$F$2:$F$497)</f>
        <v>OCCIDENTE</v>
      </c>
      <c r="J798" s="17" t="str">
        <f>LOOKUP(C798,[1]DATOS!$C$2:$C$497,[1]DATOS!$G$2:$G$497)</f>
        <v>MARACAIBO</v>
      </c>
      <c r="K798" s="31" t="s">
        <v>88</v>
      </c>
    </row>
    <row r="799" spans="1:11" s="25" customFormat="1" ht="32.450000000000003" customHeight="1">
      <c r="A799" s="18">
        <v>77</v>
      </c>
      <c r="B799" s="17" t="str">
        <f>LOOKUP(C799,[1]DATOS!$C$2:$C$497,[1]DATOS!$B$2:$B$497)</f>
        <v>JESUS ARMANDO GIL</v>
      </c>
      <c r="C799" s="20">
        <v>10851206</v>
      </c>
      <c r="D799" s="17" t="str">
        <f>LOOKUP(C799,[1]DATOS!$C$2:$C$497,[1]DATOS!$D$2:$D$497)</f>
        <v>A24DT2V</v>
      </c>
      <c r="E799" s="17" t="str">
        <f>LOOKUP(D799,[1]DATOS!$A$502:$A$884,[1]DATOS!$B$502:$B$884)</f>
        <v>S/I</v>
      </c>
      <c r="F799" s="27">
        <v>200.76</v>
      </c>
      <c r="G799" s="27"/>
      <c r="H799" s="30">
        <v>45496</v>
      </c>
      <c r="I799" s="17" t="str">
        <f>LOOKUP(C799,[1]DATOS!$C$2:$C$497,[1]DATOS!$F$2:$F$497)</f>
        <v>ANDES</v>
      </c>
      <c r="J799" s="17" t="str">
        <f>LOOKUP(C799,[1]DATOS!$C$2:$C$497,[1]DATOS!$G$2:$G$497)</f>
        <v>SAN CRISTOBAL</v>
      </c>
      <c r="K799" s="31" t="s">
        <v>42</v>
      </c>
    </row>
    <row r="800" spans="1:11" s="25" customFormat="1" ht="32.450000000000003" customHeight="1">
      <c r="A800" s="18">
        <v>78</v>
      </c>
      <c r="B800" s="17" t="str">
        <f>LOOKUP(C800,[1]DATOS!$C$2:$C$497,[1]DATOS!$B$2:$B$497)</f>
        <v>WILLIAN ROMERO</v>
      </c>
      <c r="C800" s="20">
        <v>14152115</v>
      </c>
      <c r="D800" s="17" t="str">
        <f>LOOKUP(C800,[1]DATOS!$C$2:$C$497,[1]DATOS!$D$2:$D$497)</f>
        <v>A17DR3K</v>
      </c>
      <c r="E800" s="17" t="str">
        <f>LOOKUP(D800,[1]DATOS!$A$502:$A$884,[1]DATOS!$B$502:$B$884)</f>
        <v>S/I</v>
      </c>
      <c r="F800" s="27">
        <v>200.143</v>
      </c>
      <c r="G800" s="27"/>
      <c r="H800" s="30">
        <v>45496</v>
      </c>
      <c r="I800" s="17" t="str">
        <f>LOOKUP(C800,[1]DATOS!$C$2:$C$497,[1]DATOS!$F$2:$F$497)</f>
        <v>ANDES</v>
      </c>
      <c r="J800" s="17" t="str">
        <f>LOOKUP(C800,[1]DATOS!$C$2:$C$497,[1]DATOS!$G$2:$G$497)</f>
        <v>LA FRIA</v>
      </c>
      <c r="K800" s="31" t="s">
        <v>42</v>
      </c>
    </row>
    <row r="801" spans="1:11" s="25" customFormat="1" ht="32.450000000000003" customHeight="1">
      <c r="A801" s="18">
        <v>79</v>
      </c>
      <c r="B801" s="17" t="str">
        <f>LOOKUP(C801,[1]DATOS!$C$2:$C$497,[1]DATOS!$B$2:$B$497)</f>
        <v xml:space="preserve">FREDDY GUERRERO </v>
      </c>
      <c r="C801" s="20">
        <v>8106096</v>
      </c>
      <c r="D801" s="17" t="str">
        <f>LOOKUP(C801,[1]DATOS!$C$2:$C$497,[1]DATOS!$D$2:$D$497)</f>
        <v>DA753487</v>
      </c>
      <c r="E801" s="17" t="str">
        <f>LOOKUP(D801,[1]DATOS!$A$502:$A$884,[1]DATOS!$B$502:$B$884)</f>
        <v>600 LT</v>
      </c>
      <c r="F801" s="27">
        <v>300.06299999999999</v>
      </c>
      <c r="G801" s="27"/>
      <c r="H801" s="30">
        <v>45496</v>
      </c>
      <c r="I801" s="17" t="str">
        <f>LOOKUP(C801,[1]DATOS!$C$2:$C$497,[1]DATOS!$F$2:$F$497)</f>
        <v>ANDES</v>
      </c>
      <c r="J801" s="17" t="str">
        <f>LOOKUP(C801,[1]DATOS!$C$2:$C$497,[1]DATOS!$G$2:$G$497)</f>
        <v>SAN CRISTOBAL</v>
      </c>
      <c r="K801" s="31" t="s">
        <v>43</v>
      </c>
    </row>
    <row r="802" spans="1:11" s="25" customFormat="1" ht="32.450000000000003" customHeight="1">
      <c r="A802" s="18">
        <v>80</v>
      </c>
      <c r="B802" s="17" t="str">
        <f>LOOKUP(C802,[1]DATOS!$C$2:$C$497,[1]DATOS!$B$2:$B$497)</f>
        <v>JOSE VICENTE PINEDA</v>
      </c>
      <c r="C802" s="20">
        <v>9185347</v>
      </c>
      <c r="D802" s="17" t="str">
        <f>LOOKUP(C802,[1]DATOS!$C$2:$C$497,[1]DATOS!$D$2:$D$497)</f>
        <v>A29DT9V</v>
      </c>
      <c r="E802" s="17" t="str">
        <f>LOOKUP(D802,[1]DATOS!$A$502:$A$884,[1]DATOS!$B$502:$B$884)</f>
        <v>S/I</v>
      </c>
      <c r="F802" s="27">
        <v>200.136</v>
      </c>
      <c r="G802" s="27"/>
      <c r="H802" s="30">
        <v>45496</v>
      </c>
      <c r="I802" s="17" t="str">
        <f>LOOKUP(C802,[1]DATOS!$C$2:$C$497,[1]DATOS!$F$2:$F$497)</f>
        <v>ANDES</v>
      </c>
      <c r="J802" s="17" t="str">
        <f>LOOKUP(C802,[1]DATOS!$C$2:$C$497,[1]DATOS!$G$2:$G$497)</f>
        <v>LA FRIA</v>
      </c>
      <c r="K802" s="31" t="s">
        <v>42</v>
      </c>
    </row>
    <row r="803" spans="1:11" s="25" customFormat="1" ht="32.450000000000003" customHeight="1">
      <c r="A803" s="18">
        <v>81</v>
      </c>
      <c r="B803" s="17" t="str">
        <f>LOOKUP(C803,[1]DATOS!$C$2:$C$497,[1]DATOS!$B$2:$B$497)</f>
        <v>ENDER FERNANDEZ</v>
      </c>
      <c r="C803" s="20">
        <v>7627146</v>
      </c>
      <c r="D803" s="17" t="str">
        <f>LOOKUP(C803,[1]DATOS!$C$2:$C$497,[1]DATOS!$D$2:$D$497)</f>
        <v>NS000484</v>
      </c>
      <c r="E803" s="17" t="str">
        <f>LOOKUP(D803,[1]DATOS!$A$502:$A$884,[1]DATOS!$B$502:$B$884)</f>
        <v>S/I</v>
      </c>
      <c r="F803" s="27">
        <v>144.76</v>
      </c>
      <c r="G803" s="27"/>
      <c r="H803" s="30">
        <v>45496</v>
      </c>
      <c r="I803" s="17" t="str">
        <f>LOOKUP(C803,[1]DATOS!$C$2:$C$497,[1]DATOS!$F$2:$F$497)</f>
        <v>OCCIDENTE</v>
      </c>
      <c r="J803" s="17" t="str">
        <f>LOOKUP(C803,[1]DATOS!$C$2:$C$497,[1]DATOS!$G$2:$G$497)</f>
        <v>MARACAIBO</v>
      </c>
      <c r="K803" s="31" t="s">
        <v>36</v>
      </c>
    </row>
    <row r="804" spans="1:11" s="25" customFormat="1" ht="32.450000000000003" customHeight="1">
      <c r="A804" s="18">
        <v>82</v>
      </c>
      <c r="B804" s="17" t="str">
        <f>LOOKUP(C804,[1]DATOS!$C$2:$C$497,[1]DATOS!$B$2:$B$497)</f>
        <v>PEDRO BOHORQUEZ</v>
      </c>
      <c r="C804" s="20">
        <v>14306139</v>
      </c>
      <c r="D804" s="17" t="str">
        <f>LOOKUP(C804,[1]DATOS!$C$2:$C$497,[1]DATOS!$D$2:$D$497)</f>
        <v>A41EE1G</v>
      </c>
      <c r="E804" s="17" t="str">
        <f>LOOKUP(D804,[1]DATOS!$A$502:$A$884,[1]DATOS!$B$502:$B$884)</f>
        <v>S/I</v>
      </c>
      <c r="F804" s="27">
        <v>200.13900000000001</v>
      </c>
      <c r="G804" s="27"/>
      <c r="H804" s="30">
        <v>45496</v>
      </c>
      <c r="I804" s="17" t="str">
        <f>LOOKUP(C804,[1]DATOS!$C$2:$C$497,[1]DATOS!$F$2:$F$497)</f>
        <v>OCCIDENTE</v>
      </c>
      <c r="J804" s="17" t="str">
        <f>LOOKUP(C804,[1]DATOS!$C$2:$C$497,[1]DATOS!$G$2:$G$497)</f>
        <v>VALERA</v>
      </c>
      <c r="K804" s="31" t="s">
        <v>45</v>
      </c>
    </row>
    <row r="805" spans="1:11" s="25" customFormat="1" ht="32.450000000000003" customHeight="1">
      <c r="A805" s="18">
        <v>83</v>
      </c>
      <c r="B805" s="17" t="str">
        <f>LOOKUP(C805,[1]DATOS!$C$2:$C$497,[1]DATOS!$B$2:$B$497)</f>
        <v>MIGUEL FUENMAYOR</v>
      </c>
      <c r="C805" s="20">
        <v>12622996</v>
      </c>
      <c r="D805" s="17" t="str">
        <f>LOOKUP(C805,[1]DATOS!$C$2:$C$497,[1]DATOS!$D$2:$D$497)</f>
        <v>A56EB1P</v>
      </c>
      <c r="E805" s="17" t="str">
        <f>LOOKUP(D805,[1]DATOS!$A$502:$A$884,[1]DATOS!$B$502:$B$884)</f>
        <v>S/I</v>
      </c>
      <c r="F805" s="27">
        <v>400.173</v>
      </c>
      <c r="G805" s="27"/>
      <c r="H805" s="30">
        <v>45496</v>
      </c>
      <c r="I805" s="17" t="str">
        <f>LOOKUP(C805,[1]DATOS!$C$2:$C$497,[1]DATOS!$F$2:$F$497)</f>
        <v>OCCIDENTE</v>
      </c>
      <c r="J805" s="17" t="str">
        <f>LOOKUP(C805,[1]DATOS!$C$2:$C$497,[1]DATOS!$G$2:$G$497)</f>
        <v>GAS COMUNAL</v>
      </c>
      <c r="K805" s="31" t="s">
        <v>140</v>
      </c>
    </row>
    <row r="806" spans="1:11" s="25" customFormat="1" ht="32.450000000000003" customHeight="1">
      <c r="A806" s="18">
        <v>84</v>
      </c>
      <c r="B806" s="17" t="str">
        <f>LOOKUP(C806,[1]DATOS!$C$2:$C$497,[1]DATOS!$B$2:$B$497)</f>
        <v>ALI ACOSTA</v>
      </c>
      <c r="C806" s="20">
        <v>8848475</v>
      </c>
      <c r="D806" s="17" t="s">
        <v>141</v>
      </c>
      <c r="E806" s="17" t="str">
        <f>LOOKUP(D806,[1]DATOS!$A$502:$A$884,[1]DATOS!$B$502:$B$884)</f>
        <v>600 LT</v>
      </c>
      <c r="F806" s="27">
        <v>300.76100000000002</v>
      </c>
      <c r="G806" s="27"/>
      <c r="H806" s="30">
        <v>45496</v>
      </c>
      <c r="I806" s="17" t="str">
        <f>LOOKUP(C806,[1]DATOS!$C$2:$C$497,[1]DATOS!$F$2:$F$497)</f>
        <v>ANDES</v>
      </c>
      <c r="J806" s="17" t="str">
        <f>LOOKUP(C806,[1]DATOS!$C$2:$C$497,[1]DATOS!$G$2:$G$497)</f>
        <v>SAN CRISTOBAL</v>
      </c>
      <c r="K806" s="31" t="s">
        <v>43</v>
      </c>
    </row>
    <row r="807" spans="1:11" s="25" customFormat="1" ht="32.450000000000003" customHeight="1">
      <c r="A807" s="18">
        <v>85</v>
      </c>
      <c r="B807" s="17" t="str">
        <f>LOOKUP(C807,[1]DATOS!$C$2:$C$497,[1]DATOS!$B$2:$B$497)</f>
        <v>KEVEEM ANAYA</v>
      </c>
      <c r="C807" s="20">
        <v>19936109</v>
      </c>
      <c r="D807" s="17" t="str">
        <f>LOOKUP(C807,[1]DATOS!$C$2:$C$497,[1]DATOS!$D$2:$D$497)</f>
        <v>DA761676</v>
      </c>
      <c r="E807" s="17" t="str">
        <f>LOOKUP(D807,[1]DATOS!$A$502:$A$884,[1]DATOS!$B$502:$B$884)</f>
        <v>600 LT</v>
      </c>
      <c r="F807" s="27">
        <v>440.89299999999997</v>
      </c>
      <c r="G807" s="27"/>
      <c r="H807" s="30">
        <v>45496</v>
      </c>
      <c r="I807" s="17" t="str">
        <f>LOOKUP(C807,[1]DATOS!$C$2:$C$497,[1]DATOS!$F$2:$F$497)</f>
        <v>OCCIDENTE</v>
      </c>
      <c r="J807" s="17" t="str">
        <f>LOOKUP(C807,[1]DATOS!$C$2:$C$497,[1]DATOS!$G$2:$G$497)</f>
        <v>MARACAIBO</v>
      </c>
      <c r="K807" s="31" t="s">
        <v>45</v>
      </c>
    </row>
    <row r="808" spans="1:11" s="25" customFormat="1" ht="32.450000000000003" customHeight="1">
      <c r="A808" s="18">
        <v>86</v>
      </c>
      <c r="B808" s="17" t="str">
        <f>LOOKUP(C808,[1]DATOS!$C$2:$C$497,[1]DATOS!$B$2:$B$497)</f>
        <v>JOSE BENJAMIN MORENO</v>
      </c>
      <c r="C808" s="20">
        <v>9344998</v>
      </c>
      <c r="D808" s="17" t="str">
        <f>LOOKUP(C808,[1]DATOS!$C$2:$C$497,[1]DATOS!$D$2:$D$497)</f>
        <v>A25DT5V</v>
      </c>
      <c r="E808" s="17" t="str">
        <f>LOOKUP(D808,[1]DATOS!$A$502:$A$884,[1]DATOS!$B$502:$B$884)</f>
        <v>S/I</v>
      </c>
      <c r="F808" s="27">
        <v>200.404</v>
      </c>
      <c r="G808" s="27"/>
      <c r="H808" s="30">
        <v>45496</v>
      </c>
      <c r="I808" s="17" t="str">
        <f>LOOKUP(C808,[1]DATOS!$C$2:$C$497,[1]DATOS!$F$2:$F$497)</f>
        <v>ANDES</v>
      </c>
      <c r="J808" s="17" t="str">
        <f>LOOKUP(C808,[1]DATOS!$C$2:$C$497,[1]DATOS!$G$2:$G$497)</f>
        <v>LA FRIA</v>
      </c>
      <c r="K808" s="31" t="s">
        <v>42</v>
      </c>
    </row>
    <row r="809" spans="1:11" s="25" customFormat="1" ht="32.450000000000003" customHeight="1">
      <c r="A809" s="18">
        <v>87</v>
      </c>
      <c r="B809" s="17" t="str">
        <f>LOOKUP(C809,[1]DATOS!$C$2:$C$497,[1]DATOS!$B$2:$B$497)</f>
        <v>JOSE GUERRERO</v>
      </c>
      <c r="C809" s="20">
        <v>9224510</v>
      </c>
      <c r="D809" s="17" t="s">
        <v>109</v>
      </c>
      <c r="E809" s="17" t="str">
        <f>LOOKUP(D809,[1]DATOS!$A$502:$A$884,[1]DATOS!$B$502:$B$884)</f>
        <v>S/I</v>
      </c>
      <c r="F809" s="27">
        <v>200.27699999999999</v>
      </c>
      <c r="G809" s="27"/>
      <c r="H809" s="30">
        <v>45496</v>
      </c>
      <c r="I809" s="17" t="str">
        <f>LOOKUP(C809,[1]DATOS!$C$2:$C$497,[1]DATOS!$F$2:$F$497)</f>
        <v>ANDES</v>
      </c>
      <c r="J809" s="17" t="str">
        <f>LOOKUP(C809,[1]DATOS!$C$2:$C$497,[1]DATOS!$G$2:$G$497)</f>
        <v>SAN CRISTOBAL</v>
      </c>
      <c r="K809" s="31" t="s">
        <v>42</v>
      </c>
    </row>
    <row r="810" spans="1:11" s="25" customFormat="1" ht="32.450000000000003" customHeight="1">
      <c r="A810" s="18">
        <v>88</v>
      </c>
      <c r="B810" s="17" t="str">
        <f>LOOKUP(C810,[1]DATOS!$C$2:$C$497,[1]DATOS!$B$2:$B$497)</f>
        <v>JOHAN RAMIREZ</v>
      </c>
      <c r="C810" s="20">
        <v>13977953</v>
      </c>
      <c r="D810" s="17" t="str">
        <f>LOOKUP(C810,[1]DATOS!$C$2:$C$497,[1]DATOS!$D$2:$D$497)</f>
        <v>NS000463</v>
      </c>
      <c r="E810" s="17" t="str">
        <f>LOOKUP(D810,[1]DATOS!$A$502:$A$884,[1]DATOS!$B$502:$B$884)</f>
        <v>S/I</v>
      </c>
      <c r="F810" s="27">
        <v>200.97300000000001</v>
      </c>
      <c r="G810" s="27"/>
      <c r="H810" s="30">
        <v>45496</v>
      </c>
      <c r="I810" s="17" t="str">
        <f>LOOKUP(C810,[1]DATOS!$C$2:$C$497,[1]DATOS!$F$2:$F$497)</f>
        <v>ANDES</v>
      </c>
      <c r="J810" s="17" t="str">
        <f>LOOKUP(C810,[1]DATOS!$C$2:$C$497,[1]DATOS!$G$2:$G$497)</f>
        <v>SAN CRISTOBAL</v>
      </c>
      <c r="K810" s="31" t="s">
        <v>42</v>
      </c>
    </row>
    <row r="811" spans="1:11" s="25" customFormat="1" ht="32.450000000000003" customHeight="1">
      <c r="A811" s="18">
        <v>89</v>
      </c>
      <c r="B811" s="17" t="str">
        <f>LOOKUP(C811,[1]DATOS!$C$2:$C$497,[1]DATOS!$B$2:$B$497)</f>
        <v>JORGE FUENMAYOR</v>
      </c>
      <c r="C811" s="20">
        <v>16608112</v>
      </c>
      <c r="D811" s="17" t="str">
        <f>LOOKUP(C811,[1]DATOS!$C$2:$C$497,[1]DATOS!$D$2:$D$497)</f>
        <v>A72EE3G</v>
      </c>
      <c r="E811" s="17" t="str">
        <f>LOOKUP(D811,[1]DATOS!$A$502:$A$884,[1]DATOS!$B$502:$B$884)</f>
        <v>S/I</v>
      </c>
      <c r="F811" s="27">
        <v>395.96800000000002</v>
      </c>
      <c r="G811" s="27"/>
      <c r="H811" s="30">
        <v>45496</v>
      </c>
      <c r="I811" s="17" t="str">
        <f>LOOKUP(C811,[1]DATOS!$C$2:$C$497,[1]DATOS!$F$2:$F$497)</f>
        <v>OCCIDENTE</v>
      </c>
      <c r="J811" s="17" t="str">
        <f>LOOKUP(C811,[1]DATOS!$C$2:$C$497,[1]DATOS!$G$2:$G$497)</f>
        <v>MARACAIBO</v>
      </c>
      <c r="K811" s="31" t="s">
        <v>39</v>
      </c>
    </row>
    <row r="812" spans="1:11" s="25" customFormat="1" ht="32.450000000000003" customHeight="1">
      <c r="A812" s="18">
        <v>90</v>
      </c>
      <c r="B812" s="17" t="str">
        <f>LOOKUP(C812,[1]DATOS!$C$2:$C$497,[1]DATOS!$B$2:$B$497)</f>
        <v>MIGUEL CASTRO</v>
      </c>
      <c r="C812" s="20">
        <v>13146033</v>
      </c>
      <c r="D812" s="17" t="s">
        <v>142</v>
      </c>
      <c r="E812" s="17" t="str">
        <f>LOOKUP(D812,[1]DATOS!$A$502:$A$884,[1]DATOS!$B$502:$B$884)</f>
        <v>S/I</v>
      </c>
      <c r="F812" s="27">
        <v>200.28299999999999</v>
      </c>
      <c r="G812" s="27"/>
      <c r="H812" s="30">
        <v>45496</v>
      </c>
      <c r="I812" s="17" t="str">
        <f>LOOKUP(C812,[1]DATOS!$C$2:$C$497,[1]DATOS!$F$2:$F$497)</f>
        <v>ANDES</v>
      </c>
      <c r="J812" s="17" t="str">
        <f>LOOKUP(C812,[1]DATOS!$C$2:$C$497,[1]DATOS!$G$2:$G$497)</f>
        <v>LA FRIA</v>
      </c>
      <c r="K812" s="31" t="s">
        <v>42</v>
      </c>
    </row>
    <row r="813" spans="1:11" s="25" customFormat="1" ht="32.450000000000003" customHeight="1">
      <c r="A813" s="18">
        <v>91</v>
      </c>
      <c r="B813" s="17" t="str">
        <f>LOOKUP(C813,[1]DATOS!$C$2:$C$497,[1]DATOS!$B$2:$B$497)</f>
        <v>PEDRO RIVAS</v>
      </c>
      <c r="C813" s="20">
        <v>9312763</v>
      </c>
      <c r="D813" s="17" t="str">
        <f>LOOKUP(C813,[1]DATOS!$C$2:$C$497,[1]DATOS!$D$2:$D$497)</f>
        <v>A40EE4G</v>
      </c>
      <c r="E813" s="17" t="str">
        <f>LOOKUP(D813,[1]DATOS!$A$502:$A$884,[1]DATOS!$B$502:$B$884)</f>
        <v>S/I</v>
      </c>
      <c r="F813" s="27">
        <v>300.54199999999997</v>
      </c>
      <c r="G813" s="27"/>
      <c r="H813" s="30">
        <v>45496</v>
      </c>
      <c r="I813" s="17" t="str">
        <f>LOOKUP(C813,[1]DATOS!$C$2:$C$497,[1]DATOS!$F$2:$F$497)</f>
        <v>OCCIDENTE</v>
      </c>
      <c r="J813" s="17" t="str">
        <f>LOOKUP(C813,[1]DATOS!$C$2:$C$497,[1]DATOS!$G$2:$G$497)</f>
        <v>VALERA</v>
      </c>
      <c r="K813" s="31" t="s">
        <v>46</v>
      </c>
    </row>
    <row r="814" spans="1:11" s="25" customFormat="1" ht="32.450000000000003" customHeight="1">
      <c r="A814" s="18">
        <v>92</v>
      </c>
      <c r="B814" s="17" t="str">
        <f>LOOKUP(C814,[1]DATOS!$C$2:$C$497,[1]DATOS!$B$2:$B$497)</f>
        <v>ELYSAUL MONTILLA</v>
      </c>
      <c r="C814" s="20">
        <v>14504085</v>
      </c>
      <c r="D814" s="17" t="str">
        <f>LOOKUP(C814,[1]DATOS!$C$2:$C$497,[1]DATOS!$D$2:$D$497)</f>
        <v>A48EBOP</v>
      </c>
      <c r="E814" s="17" t="str">
        <f>LOOKUP(D814,[1]DATOS!$A$502:$A$884,[1]DATOS!$B$502:$B$884)</f>
        <v>S/I</v>
      </c>
      <c r="F814" s="27">
        <v>299.87400000000002</v>
      </c>
      <c r="G814" s="27"/>
      <c r="H814" s="30">
        <v>45496</v>
      </c>
      <c r="I814" s="17" t="str">
        <f>LOOKUP(C814,[1]DATOS!$C$2:$C$497,[1]DATOS!$F$2:$F$497)</f>
        <v>OCCIDENTE</v>
      </c>
      <c r="J814" s="17" t="str">
        <f>LOOKUP(C814,[1]DATOS!$C$2:$C$497,[1]DATOS!$G$2:$G$497)</f>
        <v>SAN CRISTOBAL</v>
      </c>
      <c r="K814" s="31" t="s">
        <v>43</v>
      </c>
    </row>
    <row r="815" spans="1:11" s="25" customFormat="1" ht="32.450000000000003" customHeight="1">
      <c r="A815" s="18">
        <v>93</v>
      </c>
      <c r="B815" s="17" t="str">
        <f>LOOKUP(C815,[1]DATOS!$C$2:$C$497,[1]DATOS!$B$2:$B$497)</f>
        <v>NING ORTEGA</v>
      </c>
      <c r="C815" s="20">
        <v>18831887</v>
      </c>
      <c r="D815" s="17" t="s">
        <v>73</v>
      </c>
      <c r="E815" s="17" t="str">
        <f>LOOKUP(D815,[1]DATOS!$A$502:$A$884,[1]DATOS!$B$502:$B$884)</f>
        <v>600 LT</v>
      </c>
      <c r="F815" s="28">
        <v>273.15899999999999</v>
      </c>
      <c r="G815" s="28"/>
      <c r="H815" s="30">
        <v>45496</v>
      </c>
      <c r="I815" s="17" t="str">
        <f>LOOKUP(C815,[1]DATOS!$C$2:$C$497,[1]DATOS!$F$2:$F$497)</f>
        <v>OCCIDENTE</v>
      </c>
      <c r="J815" s="17" t="str">
        <f>LOOKUP(C815,[1]DATOS!$C$2:$C$497,[1]DATOS!$G$2:$G$497)</f>
        <v>MARACAIBO</v>
      </c>
      <c r="K815" s="31" t="s">
        <v>88</v>
      </c>
    </row>
    <row r="816" spans="1:11" s="25" customFormat="1" ht="32.450000000000003" customHeight="1">
      <c r="A816" s="18">
        <v>94</v>
      </c>
      <c r="B816" s="17" t="str">
        <f>LOOKUP(C816,[1]DATOS!$C$2:$C$497,[1]DATOS!$B$2:$B$497)</f>
        <v>WILLIAMS LABARCA</v>
      </c>
      <c r="C816" s="20">
        <v>16469804</v>
      </c>
      <c r="D816" s="17" t="s">
        <v>86</v>
      </c>
      <c r="E816" s="17" t="str">
        <f>LOOKUP(D816,[1]DATOS!$A$502:$A$884,[1]DATOS!$B$502:$B$884)</f>
        <v>S/I</v>
      </c>
      <c r="F816" s="27">
        <v>56.384999999999998</v>
      </c>
      <c r="G816" s="27"/>
      <c r="H816" s="30">
        <v>45496</v>
      </c>
      <c r="I816" s="17" t="str">
        <f>LOOKUP(C816,[1]DATOS!$C$2:$C$497,[1]DATOS!$F$2:$F$497)</f>
        <v>OCCIDENTE</v>
      </c>
      <c r="J816" s="17" t="str">
        <f>LOOKUP(C816,[1]DATOS!$C$2:$C$497,[1]DATOS!$G$2:$G$497)</f>
        <v>MARACAIBO</v>
      </c>
      <c r="K816" s="27" t="s">
        <v>45</v>
      </c>
    </row>
    <row r="817" spans="1:11" s="25" customFormat="1" ht="32.450000000000003" customHeight="1">
      <c r="A817" s="18">
        <v>95</v>
      </c>
      <c r="B817" s="17" t="str">
        <f>LOOKUP(C817,[1]DATOS!$C$2:$C$497,[1]DATOS!$B$2:$B$497)</f>
        <v>PEDRO BOHORQUEZ</v>
      </c>
      <c r="C817" s="20">
        <v>14306139</v>
      </c>
      <c r="D817" s="17" t="str">
        <f>LOOKUP(C817,[1]DATOS!$C$2:$C$497,[1]DATOS!$D$2:$D$497)</f>
        <v>A41EE1G</v>
      </c>
      <c r="E817" s="17" t="str">
        <f>LOOKUP(D817,[1]DATOS!$A$502:$A$884,[1]DATOS!$B$502:$B$884)</f>
        <v>S/I</v>
      </c>
      <c r="F817" s="27">
        <v>200.12100000000001</v>
      </c>
      <c r="G817" s="27"/>
      <c r="H817" s="30">
        <v>45496</v>
      </c>
      <c r="I817" s="17" t="str">
        <f>LOOKUP(C817,[1]DATOS!$C$2:$C$497,[1]DATOS!$F$2:$F$497)</f>
        <v>OCCIDENTE</v>
      </c>
      <c r="J817" s="17" t="str">
        <f>LOOKUP(C817,[1]DATOS!$C$2:$C$497,[1]DATOS!$G$2:$G$497)</f>
        <v>VALERA</v>
      </c>
      <c r="K817" s="31" t="s">
        <v>45</v>
      </c>
    </row>
    <row r="818" spans="1:11" s="25" customFormat="1" ht="32.450000000000003" customHeight="1">
      <c r="A818" s="18">
        <v>96</v>
      </c>
      <c r="B818" s="17" t="str">
        <f>LOOKUP(C818,[1]DATOS!$C$2:$C$497,[1]DATOS!$B$2:$B$497)</f>
        <v>JOSE MORILLO</v>
      </c>
      <c r="C818" s="20">
        <v>7817079</v>
      </c>
      <c r="D818" s="17" t="str">
        <f>LOOKUP(C818,[1]DATOS!$C$2:$C$497,[1]DATOS!$D$2:$D$497)</f>
        <v>NS000514</v>
      </c>
      <c r="E818" s="17" t="str">
        <f>LOOKUP(D818,[1]DATOS!$A$502:$A$884,[1]DATOS!$B$502:$B$884)</f>
        <v>S/I</v>
      </c>
      <c r="F818" s="27">
        <v>197.172</v>
      </c>
      <c r="G818" s="27"/>
      <c r="H818" s="30">
        <v>45496</v>
      </c>
      <c r="I818" s="17" t="str">
        <f>LOOKUP(C818,[1]DATOS!$C$2:$C$497,[1]DATOS!$F$2:$F$497)</f>
        <v>OCCIDENTE</v>
      </c>
      <c r="J818" s="17" t="str">
        <f>LOOKUP(C818,[1]DATOS!$C$2:$C$497,[1]DATOS!$G$2:$G$497)</f>
        <v>MARACAIBO</v>
      </c>
      <c r="K818" s="31" t="s">
        <v>36</v>
      </c>
    </row>
    <row r="819" spans="1:11" s="25" customFormat="1" ht="32.450000000000003" customHeight="1">
      <c r="A819" s="18">
        <v>97</v>
      </c>
      <c r="B819" s="17" t="str">
        <f>LOOKUP(C819,[1]DATOS!$C$2:$C$497,[1]DATOS!$B$2:$B$497)</f>
        <v>DIXON GARCIA</v>
      </c>
      <c r="C819" s="20">
        <v>18625534</v>
      </c>
      <c r="D819" s="17" t="str">
        <f>LOOKUP(C819,[1]DATOS!$C$2:$C$497,[1]DATOS!$D$2:$D$497)</f>
        <v>PT501962</v>
      </c>
      <c r="E819" s="17" t="str">
        <f>LOOKUP(D819,[1]DATOS!$A$502:$A$884,[1]DATOS!$B$502:$B$884)</f>
        <v>S/I</v>
      </c>
      <c r="F819" s="27">
        <v>250.15600000000001</v>
      </c>
      <c r="G819" s="27"/>
      <c r="H819" s="30">
        <v>45496</v>
      </c>
      <c r="I819" s="17" t="str">
        <f>LOOKUP(C819,[1]DATOS!$C$2:$C$497,[1]DATOS!$F$2:$F$497)</f>
        <v>OCCIDENTE</v>
      </c>
      <c r="J819" s="17" t="str">
        <f>LOOKUP(C819,[1]DATOS!$C$2:$C$497,[1]DATOS!$G$2:$G$497)</f>
        <v>MARACAIBO</v>
      </c>
      <c r="K819" s="31" t="s">
        <v>39</v>
      </c>
    </row>
    <row r="820" spans="1:11" s="25" customFormat="1" ht="32.450000000000003" customHeight="1">
      <c r="A820" s="18">
        <v>98</v>
      </c>
      <c r="B820" s="17" t="str">
        <f>LOOKUP(C820,[1]DATOS!$C$2:$C$497,[1]DATOS!$B$2:$B$497)</f>
        <v>FRANKLIN PITA</v>
      </c>
      <c r="C820" s="20">
        <v>11668284</v>
      </c>
      <c r="D820" s="17" t="str">
        <f>LOOKUP(C820,[1]DATOS!$C$2:$C$497,[1]DATOS!$D$2:$D$497)</f>
        <v>A82DR7M</v>
      </c>
      <c r="E820" s="17" t="str">
        <f>LOOKUP(D820,[1]DATOS!$A$502:$A$884,[1]DATOS!$B$502:$B$884)</f>
        <v>S/I</v>
      </c>
      <c r="F820" s="27">
        <v>200.32499999999999</v>
      </c>
      <c r="G820" s="27"/>
      <c r="H820" s="30">
        <v>45496</v>
      </c>
      <c r="I820" s="17" t="str">
        <f>LOOKUP(C820,[1]DATOS!$C$2:$C$497,[1]DATOS!$F$2:$F$497)</f>
        <v>ANDES</v>
      </c>
      <c r="J820" s="17" t="str">
        <f>LOOKUP(C820,[1]DATOS!$C$2:$C$497,[1]DATOS!$G$2:$G$497)</f>
        <v>SAN CRISTOBAL</v>
      </c>
      <c r="K820" s="31" t="s">
        <v>38</v>
      </c>
    </row>
    <row r="821" spans="1:11" s="25" customFormat="1" ht="32.450000000000003" customHeight="1">
      <c r="A821" s="18">
        <v>99</v>
      </c>
      <c r="B821" s="17" t="str">
        <f>LOOKUP(C821,[1]DATOS!$C$2:$C$497,[1]DATOS!$B$2:$B$497)</f>
        <v>JOSE GONZALEZ</v>
      </c>
      <c r="C821" s="20">
        <v>11249199</v>
      </c>
      <c r="D821" s="17" t="str">
        <f>LOOKUP(C821,[1]DATOS!$C$2:$C$497,[1]DATOS!$D$2:$D$497)</f>
        <v>NS000530</v>
      </c>
      <c r="E821" s="17" t="str">
        <f>LOOKUP(D821,[1]DATOS!$A$502:$A$884,[1]DATOS!$B$502:$B$884)</f>
        <v>S/I</v>
      </c>
      <c r="F821" s="27">
        <v>180.00399999999999</v>
      </c>
      <c r="G821" s="27"/>
      <c r="H821" s="30">
        <v>45496</v>
      </c>
      <c r="I821" s="17" t="str">
        <f>LOOKUP(C821,[1]DATOS!$C$2:$C$497,[1]DATOS!$F$2:$F$497)</f>
        <v>OCCIDENTE</v>
      </c>
      <c r="J821" s="17" t="str">
        <f>LOOKUP(C821,[1]DATOS!$C$2:$C$497,[1]DATOS!$G$2:$G$497)</f>
        <v>MARACAIBO</v>
      </c>
      <c r="K821" s="31" t="s">
        <v>36</v>
      </c>
    </row>
    <row r="822" spans="1:11" s="25" customFormat="1" ht="32.450000000000003" customHeight="1">
      <c r="A822" s="18">
        <v>100</v>
      </c>
      <c r="B822" s="17" t="str">
        <f>LOOKUP(C822,[1]DATOS!$C$2:$C$497,[1]DATOS!$B$2:$B$497)</f>
        <v>JOSE RONDON</v>
      </c>
      <c r="C822" s="20">
        <v>12877225</v>
      </c>
      <c r="D822" s="17" t="str">
        <f>LOOKUP(C822,[1]DATOS!$C$2:$C$497,[1]DATOS!$D$2:$D$497)</f>
        <v>F3208793</v>
      </c>
      <c r="E822" s="17" t="str">
        <f>LOOKUP(D822,[1]DATOS!$A$502:$A$884,[1]DATOS!$B$502:$B$884)</f>
        <v>S/I</v>
      </c>
      <c r="F822" s="27">
        <v>200.124</v>
      </c>
      <c r="G822" s="27"/>
      <c r="H822" s="30">
        <v>45496</v>
      </c>
      <c r="I822" s="17" t="str">
        <f>LOOKUP(C822,[1]DATOS!$C$2:$C$497,[1]DATOS!$F$2:$F$497)</f>
        <v>ANDES</v>
      </c>
      <c r="J822" s="17" t="str">
        <f>LOOKUP(C822,[1]DATOS!$C$2:$C$497,[1]DATOS!$G$2:$G$497)</f>
        <v>LA FRIA</v>
      </c>
      <c r="K822" s="31" t="s">
        <v>143</v>
      </c>
    </row>
    <row r="823" spans="1:11" s="25" customFormat="1" ht="32.450000000000003" customHeight="1">
      <c r="A823" s="24"/>
    </row>
    <row r="824" spans="1:11" s="25" customFormat="1" ht="32.450000000000003" customHeight="1">
      <c r="A824" s="18" t="s">
        <v>10</v>
      </c>
      <c r="B824" s="26" t="s">
        <v>0</v>
      </c>
      <c r="C824" s="26" t="s">
        <v>1</v>
      </c>
      <c r="D824" s="26" t="s">
        <v>2</v>
      </c>
      <c r="E824" s="26" t="s">
        <v>3</v>
      </c>
      <c r="F824" s="26" t="s">
        <v>4</v>
      </c>
      <c r="G824" s="26" t="s">
        <v>5</v>
      </c>
      <c r="H824" s="26" t="s">
        <v>11</v>
      </c>
      <c r="I824" s="26" t="s">
        <v>7</v>
      </c>
      <c r="J824" s="26" t="s">
        <v>8</v>
      </c>
      <c r="K824" s="18" t="s">
        <v>9</v>
      </c>
    </row>
    <row r="825" spans="1:11" s="25" customFormat="1" ht="32.450000000000003" customHeight="1">
      <c r="A825" s="18">
        <v>1</v>
      </c>
      <c r="B825" s="17" t="str">
        <f>LOOKUP(C825,[1]DATOS!$C$2:$C$497,[1]DATOS!$B$2:$B$497)</f>
        <v>ENI FERNANDEZ</v>
      </c>
      <c r="C825" s="20">
        <v>6834834</v>
      </c>
      <c r="D825" s="17" t="str">
        <f>LOOKUP(C825,[1]DATOS!$C$2:$C$497,[1]DATOS!$D$2:$D$497)</f>
        <v>NS000481</v>
      </c>
      <c r="E825" s="17" t="str">
        <f>LOOKUP(D825,[1]DATOS!$A$502:$A$884,[1]DATOS!$B$502:$B$884)</f>
        <v>S/I</v>
      </c>
      <c r="F825" s="27">
        <v>159.167</v>
      </c>
      <c r="G825" s="27"/>
      <c r="H825" s="30">
        <v>45496</v>
      </c>
      <c r="I825" s="17" t="str">
        <f>LOOKUP(C825,[1]DATOS!$C$2:$C$497,[1]DATOS!$F$2:$F$497)</f>
        <v>OCCIDENTE</v>
      </c>
      <c r="J825" s="17" t="str">
        <f>LOOKUP(C825,[1]DATOS!$C$2:$C$497,[1]DATOS!$G$2:$G$497)</f>
        <v>MARACAIBO</v>
      </c>
      <c r="K825" s="31" t="s">
        <v>36</v>
      </c>
    </row>
    <row r="826" spans="1:11" s="25" customFormat="1" ht="32.450000000000003" customHeight="1">
      <c r="A826" s="18">
        <v>2</v>
      </c>
      <c r="B826" s="17" t="str">
        <f>LOOKUP(C826,[1]DATOS!$C$2:$C$497,[1]DATOS!$B$2:$B$497)</f>
        <v>EDIS SANCHEZ</v>
      </c>
      <c r="C826" s="20">
        <v>11472346</v>
      </c>
      <c r="D826" s="17" t="str">
        <f>LOOKUP(C826,[1]DATOS!$C$2:$C$497,[1]DATOS!$D$2:$D$497)</f>
        <v>A47EB5P</v>
      </c>
      <c r="E826" s="17" t="str">
        <f>LOOKUP(D826,[1]DATOS!$A$502:$A$884,[1]DATOS!$B$502:$B$884)</f>
        <v>S/I</v>
      </c>
      <c r="F826" s="27">
        <v>400.904</v>
      </c>
      <c r="G826" s="27"/>
      <c r="H826" s="30">
        <v>45496</v>
      </c>
      <c r="I826" s="17" t="str">
        <f>LOOKUP(C826,[1]DATOS!$C$2:$C$497,[1]DATOS!$F$2:$F$497)</f>
        <v>OCCIDENTE</v>
      </c>
      <c r="J826" s="17" t="str">
        <f>LOOKUP(C826,[1]DATOS!$C$2:$C$497,[1]DATOS!$G$2:$G$497)</f>
        <v>MARACAIBO</v>
      </c>
      <c r="K826" s="31" t="s">
        <v>143</v>
      </c>
    </row>
    <row r="827" spans="1:11" s="25" customFormat="1" ht="32.450000000000003" customHeight="1">
      <c r="A827" s="18">
        <v>3</v>
      </c>
      <c r="B827" s="17" t="str">
        <f>LOOKUP(C827,[1]DATOS!$C$2:$C$497,[1]DATOS!$B$2:$B$497)</f>
        <v>DAGOBERTO CASTRO</v>
      </c>
      <c r="C827" s="20">
        <v>22480541</v>
      </c>
      <c r="D827" s="17" t="str">
        <f>LOOKUP(C827,[1]DATOS!$C$2:$C$497,[1]DATOS!$D$2:$D$497)</f>
        <v>A21DT7V</v>
      </c>
      <c r="E827" s="17" t="str">
        <f>LOOKUP(D827,[1]DATOS!$A$502:$A$884,[1]DATOS!$B$502:$B$884)</f>
        <v>S/I</v>
      </c>
      <c r="F827" s="27">
        <v>356.61900000000003</v>
      </c>
      <c r="G827" s="27"/>
      <c r="H827" s="30">
        <v>45496</v>
      </c>
      <c r="I827" s="17" t="str">
        <f>LOOKUP(C827,[1]DATOS!$C$2:$C$497,[1]DATOS!$F$2:$F$497)</f>
        <v>OCCIDENTE</v>
      </c>
      <c r="J827" s="17" t="str">
        <f>LOOKUP(C827,[1]DATOS!$C$2:$C$497,[1]DATOS!$G$2:$G$497)</f>
        <v>MARACAIBO</v>
      </c>
      <c r="K827" s="31" t="s">
        <v>88</v>
      </c>
    </row>
    <row r="828" spans="1:11" s="25" customFormat="1" ht="32.450000000000003" customHeight="1">
      <c r="A828" s="18">
        <v>4</v>
      </c>
      <c r="B828" s="17" t="str">
        <f>LOOKUP(C828,[1]DATOS!$C$2:$C$497,[1]DATOS!$B$2:$B$497)</f>
        <v>LUIS CARDOZO</v>
      </c>
      <c r="C828" s="20">
        <v>14306612</v>
      </c>
      <c r="D828" s="17" t="str">
        <f>LOOKUP(C828,[1]DATOS!$C$2:$C$497,[1]DATOS!$D$2:$D$497)</f>
        <v>A47EB7P</v>
      </c>
      <c r="E828" s="17" t="str">
        <f>LOOKUP(D828,[1]DATOS!$A$502:$A$884,[1]DATOS!$B$502:$B$884)</f>
        <v>S/I</v>
      </c>
      <c r="F828" s="27">
        <v>400.05200000000002</v>
      </c>
      <c r="G828" s="27"/>
      <c r="H828" s="30">
        <v>45496</v>
      </c>
      <c r="I828" s="17" t="str">
        <f>LOOKUP(C828,[1]DATOS!$C$2:$C$497,[1]DATOS!$F$2:$F$497)</f>
        <v>OCCIDENTE</v>
      </c>
      <c r="J828" s="17" t="str">
        <f>LOOKUP(C828,[1]DATOS!$C$2:$C$497,[1]DATOS!$G$2:$G$497)</f>
        <v>MARACAIBO</v>
      </c>
      <c r="K828" s="31" t="s">
        <v>143</v>
      </c>
    </row>
    <row r="829" spans="1:11" s="25" customFormat="1" ht="32.450000000000003" customHeight="1">
      <c r="A829" s="18">
        <v>5</v>
      </c>
      <c r="B829" s="17" t="str">
        <f>LOOKUP(C829,[1]DATOS!$C$2:$C$497,[1]DATOS!$B$2:$B$497)</f>
        <v>WILMER PARRA</v>
      </c>
      <c r="C829" s="20">
        <v>15052813</v>
      </c>
      <c r="D829" s="17" t="str">
        <f>LOOKUP(C829,[1]DATOS!$C$2:$C$497,[1]DATOS!$D$2:$D$497)</f>
        <v>DA761238</v>
      </c>
      <c r="E829" s="17" t="str">
        <f>LOOKUP(D829,[1]DATOS!$A$502:$A$884,[1]DATOS!$B$502:$B$884)</f>
        <v>600 LT</v>
      </c>
      <c r="F829" s="27">
        <v>378.71600000000001</v>
      </c>
      <c r="G829" s="27"/>
      <c r="H829" s="30">
        <v>45496</v>
      </c>
      <c r="I829" s="17" t="str">
        <f>LOOKUP(C829,[1]DATOS!$C$2:$C$497,[1]DATOS!$F$2:$F$497)</f>
        <v>OCCIDENTE</v>
      </c>
      <c r="J829" s="17" t="str">
        <f>LOOKUP(C829,[1]DATOS!$C$2:$C$497,[1]DATOS!$G$2:$G$497)</f>
        <v>MARACAIBO</v>
      </c>
      <c r="K829" s="31" t="s">
        <v>143</v>
      </c>
    </row>
    <row r="830" spans="1:11" s="25" customFormat="1" ht="32.450000000000003" customHeight="1">
      <c r="A830" s="18">
        <v>6</v>
      </c>
      <c r="B830" s="17" t="str">
        <f>LOOKUP(C830,[1]DATOS!$C$2:$C$497,[1]DATOS!$B$2:$B$497)</f>
        <v>RIXIO URDANETA</v>
      </c>
      <c r="C830" s="20">
        <v>11295325</v>
      </c>
      <c r="D830" s="17" t="str">
        <f>LOOKUP(C830,[1]DATOS!$C$2:$C$497,[1]DATOS!$D$2:$D$497)</f>
        <v>DA724268</v>
      </c>
      <c r="E830" s="17" t="str">
        <f>LOOKUP(D830,[1]DATOS!$A$502:$A$884,[1]DATOS!$B$502:$B$884)</f>
        <v>600 LT</v>
      </c>
      <c r="F830" s="27">
        <v>295.87700000000001</v>
      </c>
      <c r="G830" s="27"/>
      <c r="H830" s="30">
        <v>45496</v>
      </c>
      <c r="I830" s="17" t="str">
        <f>LOOKUP(C830,[1]DATOS!$C$2:$C$497,[1]DATOS!$F$2:$F$497)</f>
        <v>OCCIDENTE</v>
      </c>
      <c r="J830" s="17" t="str">
        <f>LOOKUP(C830,[1]DATOS!$C$2:$C$497,[1]DATOS!$G$2:$G$497)</f>
        <v>MARACAIBO</v>
      </c>
      <c r="K830" s="31" t="s">
        <v>143</v>
      </c>
    </row>
    <row r="831" spans="1:11" s="25" customFormat="1" ht="32.450000000000003" customHeight="1">
      <c r="A831" s="18">
        <v>7</v>
      </c>
      <c r="B831" s="17" t="str">
        <f>LOOKUP(C831,[1]DATOS!$C$2:$C$497,[1]DATOS!$B$2:$B$497)</f>
        <v>WOLFANG BOHORQUEZ</v>
      </c>
      <c r="C831" s="20">
        <v>14306140</v>
      </c>
      <c r="D831" s="17" t="str">
        <f>LOOKUP(C831,[1]DATOS!$C$2:$C$497,[1]DATOS!$D$2:$D$497)</f>
        <v>DA753557</v>
      </c>
      <c r="E831" s="17" t="str">
        <f>LOOKUP(D831,[1]DATOS!$A$502:$A$884,[1]DATOS!$B$502:$B$884)</f>
        <v>600 LT</v>
      </c>
      <c r="F831" s="27">
        <v>250.31800000000001</v>
      </c>
      <c r="G831" s="27"/>
      <c r="H831" s="30">
        <v>45496</v>
      </c>
      <c r="I831" s="17" t="str">
        <f>LOOKUP(C831,[1]DATOS!$C$2:$C$497,[1]DATOS!$F$2:$F$497)</f>
        <v>OCCIDENTE</v>
      </c>
      <c r="J831" s="17" t="str">
        <f>LOOKUP(C831,[1]DATOS!$C$2:$C$497,[1]DATOS!$G$2:$G$497)</f>
        <v>MARACAIBO</v>
      </c>
      <c r="K831" s="31" t="s">
        <v>59</v>
      </c>
    </row>
    <row r="832" spans="1:11" s="25" customFormat="1" ht="32.450000000000003" customHeight="1">
      <c r="A832" s="18">
        <v>8</v>
      </c>
      <c r="B832" s="17" t="str">
        <f>LOOKUP(C832,[1]DATOS!$C$2:$C$497,[1]DATOS!$B$2:$B$497)</f>
        <v>JOSE OREFRECHI</v>
      </c>
      <c r="C832" s="20">
        <v>12619136</v>
      </c>
      <c r="D832" s="17" t="str">
        <f>LOOKUP(C832,[1]DATOS!$C$2:$C$497,[1]DATOS!$D$2:$D$497)</f>
        <v>PT501958</v>
      </c>
      <c r="E832" s="17" t="str">
        <f>LOOKUP(D832,[1]DATOS!$A$502:$A$884,[1]DATOS!$B$502:$B$884)</f>
        <v>S/I</v>
      </c>
      <c r="F832" s="27">
        <v>200.04900000000001</v>
      </c>
      <c r="G832" s="27"/>
      <c r="H832" s="30">
        <v>45496</v>
      </c>
      <c r="I832" s="17" t="str">
        <f>LOOKUP(C832,[1]DATOS!$C$2:$C$497,[1]DATOS!$F$2:$F$497)</f>
        <v>OCCIDENTE</v>
      </c>
      <c r="J832" s="17" t="str">
        <f>LOOKUP(C832,[1]DATOS!$C$2:$C$497,[1]DATOS!$G$2:$G$497)</f>
        <v>MARACAIBO</v>
      </c>
      <c r="K832" s="31" t="s">
        <v>36</v>
      </c>
    </row>
    <row r="833" spans="1:11" s="25" customFormat="1" ht="32.450000000000003" customHeight="1">
      <c r="A833" s="18">
        <v>9</v>
      </c>
      <c r="B833" s="17" t="str">
        <f>LOOKUP(C833,[1]DATOS!$C$2:$C$497,[1]DATOS!$B$2:$B$497)</f>
        <v>RAFAEL RINCON</v>
      </c>
      <c r="C833" s="20">
        <v>13912545</v>
      </c>
      <c r="D833" s="17" t="str">
        <f>LOOKUP(C833,[1]DATOS!$C$2:$C$497,[1]DATOS!$D$2:$D$497)</f>
        <v>DA761455</v>
      </c>
      <c r="E833" s="17" t="str">
        <f>LOOKUP(D833,[1]DATOS!$A$502:$A$884,[1]DATOS!$B$502:$B$884)</f>
        <v>600 LT</v>
      </c>
      <c r="F833" s="27">
        <v>200.34399999999999</v>
      </c>
      <c r="G833" s="27"/>
      <c r="H833" s="30">
        <v>45496</v>
      </c>
      <c r="I833" s="17" t="str">
        <f>LOOKUP(C833,[1]DATOS!$C$2:$C$497,[1]DATOS!$F$2:$F$497)</f>
        <v>OCCIDENTE</v>
      </c>
      <c r="J833" s="17" t="str">
        <f>LOOKUP(C833,[1]DATOS!$C$2:$C$497,[1]DATOS!$G$2:$G$497)</f>
        <v>MARACAIBO</v>
      </c>
      <c r="K833" s="31" t="s">
        <v>36</v>
      </c>
    </row>
    <row r="834" spans="1:11" s="25" customFormat="1" ht="32.450000000000003" customHeight="1">
      <c r="A834" s="18">
        <v>10</v>
      </c>
      <c r="B834" s="17" t="str">
        <f>LOOKUP(C834,[1]DATOS!$C$2:$C$497,[1]DATOS!$B$2:$B$497)</f>
        <v xml:space="preserve">  LEONARDO SUAREZ</v>
      </c>
      <c r="C834" s="20">
        <v>16744943</v>
      </c>
      <c r="D834" s="17" t="str">
        <f>LOOKUP(C834,[1]DATOS!$C$2:$C$497,[1]DATOS!$D$2:$D$497)</f>
        <v>A17DR4K</v>
      </c>
      <c r="E834" s="17" t="str">
        <f>LOOKUP(D834,[1]DATOS!$A$502:$A$884,[1]DATOS!$B$502:$B$884)</f>
        <v>S/I</v>
      </c>
      <c r="F834" s="27">
        <v>200.33199999999999</v>
      </c>
      <c r="G834" s="27"/>
      <c r="H834" s="30">
        <v>45496</v>
      </c>
      <c r="I834" s="17" t="str">
        <f>LOOKUP(C834,[1]DATOS!$C$2:$C$497,[1]DATOS!$F$2:$F$497)</f>
        <v>ANDES</v>
      </c>
      <c r="J834" s="17" t="str">
        <f>LOOKUP(C834,[1]DATOS!$C$2:$C$497,[1]DATOS!$G$2:$G$497)</f>
        <v>SAN CRISTOBAL</v>
      </c>
      <c r="K834" s="31" t="s">
        <v>60</v>
      </c>
    </row>
    <row r="835" spans="1:11" s="25" customFormat="1" ht="32.450000000000003" customHeight="1">
      <c r="A835" s="18">
        <v>11</v>
      </c>
      <c r="B835" s="17" t="str">
        <f>LOOKUP(C835,[1]DATOS!$C$2:$C$497,[1]DATOS!$B$2:$B$497)</f>
        <v>EDEBERTO FLORES</v>
      </c>
      <c r="C835" s="20">
        <v>13024349</v>
      </c>
      <c r="D835" s="17" t="str">
        <f>LOOKUP(C835,[1]DATOS!$C$2:$C$497,[1]DATOS!$D$2:$D$497)</f>
        <v>DA761828</v>
      </c>
      <c r="E835" s="17" t="str">
        <f>LOOKUP(D835,[1]DATOS!$A$502:$A$884,[1]DATOS!$B$502:$B$884)</f>
        <v>600 LT</v>
      </c>
      <c r="F835" s="28">
        <v>250.541</v>
      </c>
      <c r="G835" s="28"/>
      <c r="H835" s="30">
        <v>45496</v>
      </c>
      <c r="I835" s="17" t="str">
        <f>LOOKUP(C835,[1]DATOS!$C$2:$C$497,[1]DATOS!$F$2:$F$497)</f>
        <v>OCCIDENTE</v>
      </c>
      <c r="J835" s="17" t="str">
        <f>LOOKUP(C835,[1]DATOS!$C$2:$C$497,[1]DATOS!$G$2:$G$497)</f>
        <v>MARACAIBO</v>
      </c>
      <c r="K835" s="31" t="s">
        <v>44</v>
      </c>
    </row>
    <row r="836" spans="1:11" s="25" customFormat="1" ht="32.450000000000003" customHeight="1">
      <c r="A836" s="18">
        <v>12</v>
      </c>
      <c r="B836" s="17" t="str">
        <f>LOOKUP(C836,[1]DATOS!$C$2:$C$497,[1]DATOS!$B$2:$B$497)</f>
        <v>CARLOS BAPTISTA</v>
      </c>
      <c r="C836" s="20">
        <v>11609937</v>
      </c>
      <c r="D836" s="17" t="str">
        <f>LOOKUP(C836,[1]DATOS!$C$2:$C$497,[1]DATOS!$D$2:$D$497)</f>
        <v>DA761824</v>
      </c>
      <c r="E836" s="17" t="str">
        <f>LOOKUP(D836,[1]DATOS!$A$502:$A$884,[1]DATOS!$B$502:$B$884)</f>
        <v>600 LT</v>
      </c>
      <c r="F836" s="27">
        <v>200.32499999999999</v>
      </c>
      <c r="G836" s="27"/>
      <c r="H836" s="30">
        <v>45496</v>
      </c>
      <c r="I836" s="17" t="str">
        <f>LOOKUP(C836,[1]DATOS!$C$2:$C$497,[1]DATOS!$F$2:$F$497)</f>
        <v>OCCIDENTE</v>
      </c>
      <c r="J836" s="17" t="str">
        <f>LOOKUP(C836,[1]DATOS!$C$2:$C$497,[1]DATOS!$G$2:$G$497)</f>
        <v>MARACAIBO</v>
      </c>
      <c r="K836" s="27" t="s">
        <v>66</v>
      </c>
    </row>
    <row r="837" spans="1:11" s="25" customFormat="1" ht="32.450000000000003" customHeight="1">
      <c r="A837" s="18">
        <v>13</v>
      </c>
      <c r="B837" s="17" t="str">
        <f>LOOKUP(C837,[1]DATOS!$C$2:$C$497,[1]DATOS!$B$2:$B$497)</f>
        <v>ROGERS ESCALONA</v>
      </c>
      <c r="C837" s="20">
        <v>14042762</v>
      </c>
      <c r="D837" s="17" t="str">
        <f>LOOKUP(C837,[1]DATOS!$C$2:$C$497,[1]DATOS!$D$2:$D$497)</f>
        <v>DA754037</v>
      </c>
      <c r="E837" s="17" t="str">
        <f>LOOKUP(D837,[1]DATOS!$A$502:$A$884,[1]DATOS!$B$502:$B$884)</f>
        <v>600 LT</v>
      </c>
      <c r="F837" s="27">
        <v>300.00299999999999</v>
      </c>
      <c r="G837" s="27"/>
      <c r="H837" s="30">
        <v>45496</v>
      </c>
      <c r="I837" s="17" t="str">
        <f>LOOKUP(C837,[1]DATOS!$C$2:$C$497,[1]DATOS!$F$2:$F$497)</f>
        <v>ANDES</v>
      </c>
      <c r="J837" s="17" t="str">
        <f>LOOKUP(C837,[1]DATOS!$C$2:$C$497,[1]DATOS!$G$2:$G$497)</f>
        <v>SAN CRISTOBAL</v>
      </c>
      <c r="K837" s="27" t="s">
        <v>43</v>
      </c>
    </row>
    <row r="838" spans="1:11" s="25" customFormat="1" ht="32.450000000000003" customHeight="1">
      <c r="A838" s="18">
        <v>14</v>
      </c>
      <c r="B838" s="17" t="str">
        <f>LOOKUP(C838,[1]DATOS!$C$2:$C$497,[1]DATOS!$B$2:$B$497)</f>
        <v>JAIRO BUITRIAGO</v>
      </c>
      <c r="C838" s="20">
        <v>11302633</v>
      </c>
      <c r="D838" s="17" t="str">
        <f>LOOKUP(C838,[1]DATOS!$C$2:$C$497,[1]DATOS!$D$2:$D$497)</f>
        <v>A22DT7V</v>
      </c>
      <c r="E838" s="17" t="str">
        <f>LOOKUP(D838,[1]DATOS!$A$502:$A$884,[1]DATOS!$B$502:$B$884)</f>
        <v>S/I</v>
      </c>
      <c r="F838" s="27">
        <v>200.40100000000001</v>
      </c>
      <c r="G838" s="27"/>
      <c r="H838" s="30">
        <v>45496</v>
      </c>
      <c r="I838" s="17" t="str">
        <f>LOOKUP(C838,[1]DATOS!$C$2:$C$497,[1]DATOS!$F$2:$F$497)</f>
        <v>ANDES</v>
      </c>
      <c r="J838" s="17" t="str">
        <f>LOOKUP(C838,[1]DATOS!$C$2:$C$497,[1]DATOS!$G$2:$G$497)</f>
        <v>LA FRIA</v>
      </c>
      <c r="K838" s="31" t="s">
        <v>38</v>
      </c>
    </row>
    <row r="839" spans="1:11" s="25" customFormat="1" ht="32.450000000000003" customHeight="1">
      <c r="A839" s="18">
        <v>15</v>
      </c>
      <c r="B839" s="17" t="str">
        <f>LOOKUP(C839,[1]DATOS!$C$2:$C$497,[1]DATOS!$B$2:$B$497)</f>
        <v>LENIE MORILLO</v>
      </c>
      <c r="C839" s="20">
        <v>11454658</v>
      </c>
      <c r="D839" s="17" t="str">
        <f>LOOKUP(C839,[1]DATOS!$C$2:$C$497,[1]DATOS!$D$2:$D$497)</f>
        <v>A26DT1V</v>
      </c>
      <c r="E839" s="17" t="str">
        <f>LOOKUP(D839,[1]DATOS!$A$502:$A$884,[1]DATOS!$B$502:$B$884)</f>
        <v>S/I</v>
      </c>
      <c r="F839" s="27">
        <v>400.04399999999998</v>
      </c>
      <c r="G839" s="27"/>
      <c r="H839" s="30">
        <v>45496</v>
      </c>
      <c r="I839" s="17" t="str">
        <f>LOOKUP(C839,[1]DATOS!$C$2:$C$497,[1]DATOS!$F$2:$F$497)</f>
        <v>OCCIDENTE</v>
      </c>
      <c r="J839" s="17" t="str">
        <f>LOOKUP(C839,[1]DATOS!$C$2:$C$497,[1]DATOS!$G$2:$G$497)</f>
        <v>MARACAIBO</v>
      </c>
      <c r="K839" s="31" t="s">
        <v>143</v>
      </c>
    </row>
    <row r="840" spans="1:11" s="25" customFormat="1" ht="32.450000000000003" customHeight="1">
      <c r="A840" s="18">
        <v>16</v>
      </c>
      <c r="B840" s="17" t="str">
        <f>LOOKUP(C840,[1]DATOS!$C$2:$C$497,[1]DATOS!$B$2:$B$497)</f>
        <v>MARCOS BAES</v>
      </c>
      <c r="C840" s="20">
        <v>11718542</v>
      </c>
      <c r="D840" s="17" t="str">
        <f>LOOKUP(C840,[1]DATOS!$C$2:$C$497,[1]DATOS!$D$2:$D$497)</f>
        <v>DA761290</v>
      </c>
      <c r="E840" s="17" t="str">
        <f>LOOKUP(D840,[1]DATOS!$A$502:$A$884,[1]DATOS!$B$502:$B$884)</f>
        <v>600 LT</v>
      </c>
      <c r="F840" s="27">
        <v>300.529</v>
      </c>
      <c r="G840" s="27"/>
      <c r="H840" s="30">
        <v>45496</v>
      </c>
      <c r="I840" s="17" t="str">
        <f>LOOKUP(C840,[1]DATOS!$C$2:$C$497,[1]DATOS!$F$2:$F$497)</f>
        <v>OCCIDENTE</v>
      </c>
      <c r="J840" s="17" t="str">
        <f>LOOKUP(C840,[1]DATOS!$C$2:$C$497,[1]DATOS!$G$2:$G$497)</f>
        <v>MARACAIBO</v>
      </c>
      <c r="K840" s="27" t="s">
        <v>41</v>
      </c>
    </row>
    <row r="841" spans="1:11" s="25" customFormat="1" ht="32.450000000000003" customHeight="1">
      <c r="A841" s="18">
        <v>17</v>
      </c>
      <c r="B841" s="17" t="str">
        <f>LOOKUP(C841,[1]DATOS!$C$2:$C$497,[1]DATOS!$B$2:$B$497)</f>
        <v>MERVIN BAES</v>
      </c>
      <c r="C841" s="20">
        <v>11722347</v>
      </c>
      <c r="D841" s="17" t="str">
        <f>LOOKUP(C841,[1]DATOS!$C$2:$C$497,[1]DATOS!$D$2:$D$497)</f>
        <v>DA753535</v>
      </c>
      <c r="E841" s="17" t="str">
        <f>LOOKUP(D841,[1]DATOS!$A$502:$A$884,[1]DATOS!$B$502:$B$884)</f>
        <v>600 LT</v>
      </c>
      <c r="F841" s="27">
        <v>300.37799999999999</v>
      </c>
      <c r="G841" s="27"/>
      <c r="H841" s="30">
        <v>45496</v>
      </c>
      <c r="I841" s="17" t="str">
        <f>LOOKUP(C841,[1]DATOS!$C$2:$C$497,[1]DATOS!$F$2:$F$497)</f>
        <v>OCCIDENTE</v>
      </c>
      <c r="J841" s="17" t="str">
        <f>LOOKUP(C841,[1]DATOS!$C$2:$C$497,[1]DATOS!$G$2:$G$497)</f>
        <v>MARACAIBO</v>
      </c>
      <c r="K841" s="27" t="s">
        <v>144</v>
      </c>
    </row>
    <row r="842" spans="1:11" s="25" customFormat="1" ht="32.450000000000003" customHeight="1">
      <c r="A842" s="18">
        <v>18</v>
      </c>
      <c r="B842" s="17" t="str">
        <f>LOOKUP(C842,[1]DATOS!$C$2:$C$497,[1]DATOS!$B$2:$B$497)</f>
        <v>LUIS GUERRERO</v>
      </c>
      <c r="C842" s="20">
        <v>8098889</v>
      </c>
      <c r="D842" s="17" t="str">
        <f>LOOKUP(C842,[1]DATOS!$C$2:$C$497,[1]DATOS!$D$2:$D$497)</f>
        <v>DA761802</v>
      </c>
      <c r="E842" s="17" t="str">
        <f>LOOKUP(D842,[1]DATOS!$A$502:$A$884,[1]DATOS!$B$502:$B$884)</f>
        <v>600 LT</v>
      </c>
      <c r="F842" s="27">
        <v>200.25700000000001</v>
      </c>
      <c r="G842" s="27"/>
      <c r="H842" s="30">
        <v>45496</v>
      </c>
      <c r="I842" s="17" t="str">
        <f>LOOKUP(C842,[1]DATOS!$C$2:$C$497,[1]DATOS!$F$2:$F$497)</f>
        <v>ANDES</v>
      </c>
      <c r="J842" s="17" t="str">
        <f>LOOKUP(C842,[1]DATOS!$C$2:$C$497,[1]DATOS!$G$2:$G$497)</f>
        <v>LA FRIA</v>
      </c>
      <c r="K842" s="27" t="s">
        <v>38</v>
      </c>
    </row>
    <row r="843" spans="1:11" s="25" customFormat="1" ht="32.450000000000003" customHeight="1">
      <c r="A843" s="18">
        <v>19</v>
      </c>
      <c r="B843" s="17" t="str">
        <f>LOOKUP(C843,[1]DATOS!$C$2:$C$497,[1]DATOS!$B$2:$B$497)</f>
        <v>EDGAR HERNANDEZ</v>
      </c>
      <c r="C843" s="20">
        <v>7722809</v>
      </c>
      <c r="D843" s="17" t="str">
        <f>LOOKUP(C843,[1]DATOS!$C$2:$C$497,[1]DATOS!$D$2:$D$497)</f>
        <v>A74EE7G</v>
      </c>
      <c r="E843" s="17" t="str">
        <f>LOOKUP(D843,[1]DATOS!$A$502:$A$884,[1]DATOS!$B$502:$B$884)</f>
        <v>S/I</v>
      </c>
      <c r="F843" s="28">
        <v>157.047</v>
      </c>
      <c r="G843" s="28"/>
      <c r="H843" s="30">
        <v>45496</v>
      </c>
      <c r="I843" s="17" t="str">
        <f>LOOKUP(C843,[1]DATOS!$C$2:$C$497,[1]DATOS!$F$2:$F$497)</f>
        <v>OCCIDENTE</v>
      </c>
      <c r="J843" s="17" t="str">
        <f>LOOKUP(C843,[1]DATOS!$C$2:$C$497,[1]DATOS!$G$2:$G$497)</f>
        <v>MARACAIBO</v>
      </c>
      <c r="K843" s="27" t="s">
        <v>143</v>
      </c>
    </row>
    <row r="844" spans="1:11" s="25" customFormat="1" ht="32.450000000000003" customHeight="1">
      <c r="A844" s="18">
        <v>20</v>
      </c>
      <c r="B844" s="17" t="str">
        <f>LOOKUP(C844,[1]DATOS!$C$2:$C$497,[1]DATOS!$B$2:$B$497)</f>
        <v>RAFAEL GODOY</v>
      </c>
      <c r="C844" s="20">
        <v>10314554</v>
      </c>
      <c r="D844" s="17" t="str">
        <f>LOOKUP(C844,[1]DATOS!$C$2:$C$497,[1]DATOS!$D$2:$D$497)</f>
        <v>NS000496</v>
      </c>
      <c r="E844" s="17" t="str">
        <f>LOOKUP(D844,[1]DATOS!$A$502:$A$884,[1]DATOS!$B$502:$B$884)</f>
        <v>S/I</v>
      </c>
      <c r="F844" s="28">
        <v>380.41500000000002</v>
      </c>
      <c r="G844" s="28"/>
      <c r="H844" s="30">
        <v>45496</v>
      </c>
      <c r="I844" s="17" t="str">
        <f>LOOKUP(C844,[1]DATOS!$C$2:$C$497,[1]DATOS!$F$2:$F$497)</f>
        <v>OCCIDENTE</v>
      </c>
      <c r="J844" s="17" t="str">
        <f>LOOKUP(C844,[1]DATOS!$C$2:$C$497,[1]DATOS!$G$2:$G$497)</f>
        <v>MARACAIBO</v>
      </c>
      <c r="K844" s="27" t="s">
        <v>36</v>
      </c>
    </row>
    <row r="845" spans="1:11" s="25" customFormat="1" ht="32.450000000000003" customHeight="1">
      <c r="A845" s="18">
        <v>21</v>
      </c>
      <c r="B845" s="17" t="str">
        <f>LOOKUP(C845,[1]DATOS!$C$2:$C$497,[1]DATOS!$B$2:$B$497)</f>
        <v>SIMON QUINTERO</v>
      </c>
      <c r="C845" s="20">
        <v>16492143</v>
      </c>
      <c r="D845" s="17" t="s">
        <v>145</v>
      </c>
      <c r="E845" s="17" t="str">
        <f>LOOKUP(D845,[1]DATOS!$A$502:$A$884,[1]DATOS!$B$502:$B$884)</f>
        <v>S/I</v>
      </c>
      <c r="F845" s="27">
        <v>150.05600000000001</v>
      </c>
      <c r="G845" s="27"/>
      <c r="H845" s="30">
        <v>45497</v>
      </c>
      <c r="I845" s="17" t="str">
        <f>LOOKUP(C845,[1]DATOS!$C$2:$C$497,[1]DATOS!$F$2:$F$497)</f>
        <v>OCCIDENTE</v>
      </c>
      <c r="J845" s="17" t="str">
        <f>LOOKUP(C845,[1]DATOS!$C$2:$C$497,[1]DATOS!$G$2:$G$497)</f>
        <v>MARACAIBO</v>
      </c>
      <c r="K845" s="31" t="s">
        <v>146</v>
      </c>
    </row>
    <row r="846" spans="1:11" s="25" customFormat="1" ht="32.450000000000003" customHeight="1">
      <c r="A846" s="18">
        <v>22</v>
      </c>
      <c r="B846" s="17" t="str">
        <f>LOOKUP(C846,[1]DATOS!$C$2:$C$497,[1]DATOS!$B$2:$B$497)</f>
        <v>CRISTOBAL ZAMBRANO</v>
      </c>
      <c r="C846" s="20">
        <v>9354872</v>
      </c>
      <c r="D846" s="17" t="str">
        <f>LOOKUP(C846,[1]DATOS!$C$2:$C$497,[1]DATOS!$D$2:$D$497)</f>
        <v>DA754149</v>
      </c>
      <c r="E846" s="17" t="str">
        <f>LOOKUP(D846,[1]DATOS!$A$502:$A$884,[1]DATOS!$B$502:$B$884)</f>
        <v>600 LT</v>
      </c>
      <c r="F846" s="27">
        <v>200.22300000000001</v>
      </c>
      <c r="G846" s="27"/>
      <c r="H846" s="30">
        <v>45497</v>
      </c>
      <c r="I846" s="17" t="str">
        <f>LOOKUP(C846,[1]DATOS!$C$2:$C$497,[1]DATOS!$F$2:$F$497)</f>
        <v>ANDES</v>
      </c>
      <c r="J846" s="17" t="str">
        <f>LOOKUP(C846,[1]DATOS!$C$2:$C$497,[1]DATOS!$G$2:$G$497)</f>
        <v>LA FRIA</v>
      </c>
      <c r="K846" s="31" t="s">
        <v>38</v>
      </c>
    </row>
    <row r="847" spans="1:11" s="25" customFormat="1" ht="32.450000000000003" customHeight="1">
      <c r="A847" s="18">
        <v>23</v>
      </c>
      <c r="B847" s="17" t="str">
        <f>LOOKUP(C847,[1]DATOS!$C$2:$C$497,[1]DATOS!$B$2:$B$497)</f>
        <v>TERRY RODRIGUEZ</v>
      </c>
      <c r="C847" s="20">
        <v>7768830</v>
      </c>
      <c r="D847" s="17" t="s">
        <v>125</v>
      </c>
      <c r="E847" s="17" t="str">
        <f>LOOKUP(D847,[1]DATOS!$A$502:$A$884,[1]DATOS!$B$502:$B$884)</f>
        <v>600 LT</v>
      </c>
      <c r="F847" s="27">
        <v>200.12799999999999</v>
      </c>
      <c r="G847" s="27"/>
      <c r="H847" s="30">
        <v>45497</v>
      </c>
      <c r="I847" s="17" t="str">
        <f>LOOKUP(C847,[1]DATOS!$C$2:$C$497,[1]DATOS!$F$2:$F$497)</f>
        <v>OCCIDENTE</v>
      </c>
      <c r="J847" s="17" t="str">
        <f>LOOKUP(C847,[1]DATOS!$C$2:$C$497,[1]DATOS!$G$2:$G$497)</f>
        <v>MARACAIBO</v>
      </c>
      <c r="K847" s="31" t="s">
        <v>36</v>
      </c>
    </row>
    <row r="848" spans="1:11" s="25" customFormat="1" ht="32.450000000000003" customHeight="1">
      <c r="A848" s="18">
        <v>24</v>
      </c>
      <c r="B848" s="17" t="str">
        <f>LOOKUP(C848,[1]DATOS!$C$2:$C$497,[1]DATOS!$B$2:$B$497)</f>
        <v>OSWALDO ENRIQUE COLMENARES</v>
      </c>
      <c r="C848" s="20">
        <v>10161265</v>
      </c>
      <c r="D848" s="17" t="str">
        <f>LOOKUP(C848,[1]DATOS!$C$2:$C$497,[1]DATOS!$D$2:$D$497)</f>
        <v>DA761287</v>
      </c>
      <c r="E848" s="17" t="str">
        <f>LOOKUP(D848,[1]DATOS!$A$502:$A$884,[1]DATOS!$B$502:$B$884)</f>
        <v>600 LT</v>
      </c>
      <c r="F848" s="27">
        <v>300.20299999999997</v>
      </c>
      <c r="G848" s="27"/>
      <c r="H848" s="30">
        <v>45497</v>
      </c>
      <c r="I848" s="17" t="str">
        <f>LOOKUP(C848,[1]DATOS!$C$2:$C$497,[1]DATOS!$F$2:$F$497)</f>
        <v>ANDES</v>
      </c>
      <c r="J848" s="17" t="str">
        <f>LOOKUP(C848,[1]DATOS!$C$2:$C$497,[1]DATOS!$G$2:$G$497)</f>
        <v>SAN CRISTOBAL</v>
      </c>
      <c r="K848" s="31" t="s">
        <v>127</v>
      </c>
    </row>
    <row r="849" spans="1:11" s="25" customFormat="1" ht="32.450000000000003" customHeight="1">
      <c r="A849" s="18">
        <v>25</v>
      </c>
      <c r="B849" s="17" t="str">
        <f>LOOKUP(C849,[1]DATOS!$C$2:$C$497,[1]DATOS!$B$2:$B$497)</f>
        <v>ENDER FERNANDEZ</v>
      </c>
      <c r="C849" s="20">
        <v>7627146</v>
      </c>
      <c r="D849" s="17" t="str">
        <f>LOOKUP(C849,[1]DATOS!$C$2:$C$497,[1]DATOS!$D$2:$D$497)</f>
        <v>NS000484</v>
      </c>
      <c r="E849" s="17" t="str">
        <f>LOOKUP(D849,[1]DATOS!$A$502:$A$884,[1]DATOS!$B$502:$B$884)</f>
        <v>S/I</v>
      </c>
      <c r="F849" s="27">
        <v>112.38</v>
      </c>
      <c r="G849" s="27"/>
      <c r="H849" s="30">
        <v>45497</v>
      </c>
      <c r="I849" s="17" t="str">
        <f>LOOKUP(C849,[1]DATOS!$C$2:$C$497,[1]DATOS!$F$2:$F$497)</f>
        <v>OCCIDENTE</v>
      </c>
      <c r="J849" s="17" t="str">
        <f>LOOKUP(C849,[1]DATOS!$C$2:$C$497,[1]DATOS!$G$2:$G$497)</f>
        <v>MARACAIBO</v>
      </c>
      <c r="K849" s="31" t="s">
        <v>36</v>
      </c>
    </row>
    <row r="850" spans="1:11" s="25" customFormat="1" ht="32.450000000000003" customHeight="1">
      <c r="A850" s="18">
        <v>26</v>
      </c>
      <c r="B850" s="17" t="str">
        <f>LOOKUP(C850,[1]DATOS!$C$2:$C$497,[1]DATOS!$B$2:$B$497)</f>
        <v>JUAN ZAMBRANO</v>
      </c>
      <c r="C850" s="20">
        <v>10873984</v>
      </c>
      <c r="D850" s="17" t="str">
        <f>LOOKUP(C850,[1]DATOS!$C$2:$C$497,[1]DATOS!$D$2:$D$497)</f>
        <v>DA754132</v>
      </c>
      <c r="E850" s="17" t="str">
        <f>LOOKUP(D850,[1]DATOS!$A$502:$A$884,[1]DATOS!$B$502:$B$884)</f>
        <v>600 LT</v>
      </c>
      <c r="F850" s="27">
        <v>200.47</v>
      </c>
      <c r="G850" s="27"/>
      <c r="H850" s="30">
        <v>45497</v>
      </c>
      <c r="I850" s="17" t="str">
        <f>LOOKUP(C850,[1]DATOS!$C$2:$C$497,[1]DATOS!$F$2:$F$497)</f>
        <v>ANDES</v>
      </c>
      <c r="J850" s="17" t="str">
        <f>LOOKUP(C850,[1]DATOS!$C$2:$C$497,[1]DATOS!$G$2:$G$497)</f>
        <v>LA FRIA</v>
      </c>
      <c r="K850" s="31" t="s">
        <v>38</v>
      </c>
    </row>
    <row r="851" spans="1:11" s="25" customFormat="1" ht="32.450000000000003" customHeight="1">
      <c r="A851" s="18">
        <v>27</v>
      </c>
      <c r="B851" s="17" t="str">
        <f>LOOKUP(C851,[1]DATOS!$C$2:$C$497,[1]DATOS!$B$2:$B$497)</f>
        <v>JOSE GONZALES</v>
      </c>
      <c r="C851" s="20">
        <v>10602572</v>
      </c>
      <c r="D851" s="17" t="str">
        <f>LOOKUP(C851,[1]DATOS!$C$2:$C$497,[1]DATOS!$D$2:$D$497)</f>
        <v>DA753559</v>
      </c>
      <c r="E851" s="17" t="str">
        <f>LOOKUP(D851,[1]DATOS!$A$502:$A$884,[1]DATOS!$B$502:$B$884)</f>
        <v>600 LT</v>
      </c>
      <c r="F851" s="27">
        <v>250.31700000000001</v>
      </c>
      <c r="G851" s="27"/>
      <c r="H851" s="30">
        <v>45497</v>
      </c>
      <c r="I851" s="17" t="str">
        <f>LOOKUP(C851,[1]DATOS!$C$2:$C$497,[1]DATOS!$F$2:$F$497)</f>
        <v>OCCIDENTE</v>
      </c>
      <c r="J851" s="17" t="str">
        <f>LOOKUP(C851,[1]DATOS!$C$2:$C$497,[1]DATOS!$G$2:$G$497)</f>
        <v>MARACAIBO</v>
      </c>
      <c r="K851" s="31" t="s">
        <v>44</v>
      </c>
    </row>
    <row r="852" spans="1:11" s="25" customFormat="1" ht="32.450000000000003" customHeight="1">
      <c r="A852" s="18">
        <v>28</v>
      </c>
      <c r="B852" s="17" t="str">
        <f>LOOKUP(C852,[1]DATOS!$C$2:$C$497,[1]DATOS!$B$2:$B$497)</f>
        <v>NELSON ZAMBRANO</v>
      </c>
      <c r="C852" s="20">
        <v>12755533</v>
      </c>
      <c r="D852" s="17" t="s">
        <v>147</v>
      </c>
      <c r="E852" s="17" t="str">
        <f>LOOKUP(D852,[1]DATOS!$A$502:$A$884,[1]DATOS!$B$502:$B$884)</f>
        <v>600 LT</v>
      </c>
      <c r="F852" s="27">
        <v>200.07900000000001</v>
      </c>
      <c r="G852" s="27"/>
      <c r="H852" s="30">
        <v>45497</v>
      </c>
      <c r="I852" s="17" t="str">
        <f>LOOKUP(C852,[1]DATOS!$C$2:$C$497,[1]DATOS!$F$2:$F$497)</f>
        <v>ANDES</v>
      </c>
      <c r="J852" s="17" t="str">
        <f>LOOKUP(C852,[1]DATOS!$C$2:$C$497,[1]DATOS!$G$2:$G$497)</f>
        <v>SAN CRISTOBAL</v>
      </c>
      <c r="K852" s="31" t="s">
        <v>38</v>
      </c>
    </row>
    <row r="853" spans="1:11" s="25" customFormat="1" ht="32.450000000000003" customHeight="1">
      <c r="A853" s="18">
        <v>29</v>
      </c>
      <c r="B853" s="17" t="str">
        <f>LOOKUP(C853,[1]DATOS!$C$2:$C$497,[1]DATOS!$B$2:$B$497)</f>
        <v>JESUS LOPEZ</v>
      </c>
      <c r="C853" s="20">
        <v>11453437</v>
      </c>
      <c r="D853" s="17" t="s">
        <v>148</v>
      </c>
      <c r="E853" s="17" t="str">
        <f>LOOKUP(D853,[1]DATOS!$A$502:$A$884,[1]DATOS!$B$502:$B$884)</f>
        <v>S/I</v>
      </c>
      <c r="F853" s="27">
        <v>200.05199999999999</v>
      </c>
      <c r="G853" s="27"/>
      <c r="H853" s="30">
        <v>45497</v>
      </c>
      <c r="I853" s="17" t="str">
        <f>LOOKUP(C853,[1]DATOS!$C$2:$C$497,[1]DATOS!$F$2:$F$497)</f>
        <v>OCCIDENTE</v>
      </c>
      <c r="J853" s="17" t="str">
        <f>LOOKUP(C853,[1]DATOS!$C$2:$C$497,[1]DATOS!$G$2:$G$497)</f>
        <v>VALERA</v>
      </c>
      <c r="K853" s="31" t="s">
        <v>45</v>
      </c>
    </row>
    <row r="854" spans="1:11" s="25" customFormat="1" ht="32.450000000000003" customHeight="1">
      <c r="A854" s="18">
        <v>30</v>
      </c>
      <c r="B854" s="17" t="str">
        <f>LOOKUP(C854,[1]DATOS!$C$2:$C$497,[1]DATOS!$B$2:$B$497)</f>
        <v>GUERNER COLINA</v>
      </c>
      <c r="C854" s="20">
        <v>11699283</v>
      </c>
      <c r="D854" s="17" t="str">
        <f>LOOKUP(C854,[1]DATOS!$C$2:$C$497,[1]DATOS!$D$2:$D$497)</f>
        <v>A43EE9G</v>
      </c>
      <c r="E854" s="17" t="str">
        <f>LOOKUP(D854,[1]DATOS!$A$502:$A$884,[1]DATOS!$B$502:$B$884)</f>
        <v>S/I</v>
      </c>
      <c r="F854" s="27">
        <v>200.15799999999999</v>
      </c>
      <c r="G854" s="27"/>
      <c r="H854" s="30">
        <v>45497</v>
      </c>
      <c r="I854" s="17" t="str">
        <f>LOOKUP(C854,[1]DATOS!$C$2:$C$497,[1]DATOS!$F$2:$F$497)</f>
        <v>OCCIDENTE</v>
      </c>
      <c r="J854" s="17" t="str">
        <f>LOOKUP(C854,[1]DATOS!$C$2:$C$497,[1]DATOS!$G$2:$G$497)</f>
        <v>VALERA</v>
      </c>
      <c r="K854" s="31" t="s">
        <v>45</v>
      </c>
    </row>
    <row r="855" spans="1:11" s="25" customFormat="1" ht="32.450000000000003" customHeight="1">
      <c r="A855" s="18">
        <v>31</v>
      </c>
      <c r="B855" s="17" t="str">
        <f>LOOKUP(C855,[1]DATOS!$C$2:$C$497,[1]DATOS!$B$2:$B$497)</f>
        <v>RENY BRAVO</v>
      </c>
      <c r="C855" s="20">
        <v>12305531</v>
      </c>
      <c r="D855" s="17" t="str">
        <f>LOOKUP(C855,[1]DATOS!$C$2:$C$497,[1]DATOS!$D$2:$D$497)</f>
        <v>PT501951</v>
      </c>
      <c r="E855" s="17" t="str">
        <f>LOOKUP(D855,[1]DATOS!$A$502:$A$884,[1]DATOS!$B$502:$B$884)</f>
        <v>S/I</v>
      </c>
      <c r="F855" s="27">
        <v>200.03299999999999</v>
      </c>
      <c r="G855" s="27"/>
      <c r="H855" s="30">
        <v>45497</v>
      </c>
      <c r="I855" s="17" t="str">
        <f>LOOKUP(C855,[1]DATOS!$C$2:$C$497,[1]DATOS!$F$2:$F$497)</f>
        <v>OCCIDENTE</v>
      </c>
      <c r="J855" s="17" t="str">
        <f>LOOKUP(C855,[1]DATOS!$C$2:$C$497,[1]DATOS!$G$2:$G$497)</f>
        <v>MARACAIBO</v>
      </c>
      <c r="K855" s="31" t="s">
        <v>36</v>
      </c>
    </row>
    <row r="856" spans="1:11" s="25" customFormat="1" ht="32.450000000000003" customHeight="1">
      <c r="A856" s="18">
        <v>32</v>
      </c>
      <c r="B856" s="17" t="str">
        <f>LOOKUP(C856,[1]DATOS!$C$2:$C$497,[1]DATOS!$B$2:$B$497)</f>
        <v>JORGE LABARCA</v>
      </c>
      <c r="C856" s="20">
        <v>13243960</v>
      </c>
      <c r="D856" s="17" t="str">
        <f>LOOKUP(C856,[1]DATOS!$C$2:$C$497,[1]DATOS!$D$2:$D$497)</f>
        <v>PT501957</v>
      </c>
      <c r="E856" s="17" t="str">
        <f>LOOKUP(D856,[1]DATOS!$A$502:$A$884,[1]DATOS!$B$502:$B$884)</f>
        <v>S/I</v>
      </c>
      <c r="F856" s="27">
        <v>400.25</v>
      </c>
      <c r="G856" s="27"/>
      <c r="H856" s="30">
        <v>45497</v>
      </c>
      <c r="I856" s="17" t="str">
        <f>LOOKUP(C856,[1]DATOS!$C$2:$C$497,[1]DATOS!$F$2:$F$497)</f>
        <v>OCCIDENTE</v>
      </c>
      <c r="J856" s="17" t="str">
        <f>LOOKUP(C856,[1]DATOS!$C$2:$C$497,[1]DATOS!$G$2:$G$497)</f>
        <v>MARACAIBO</v>
      </c>
      <c r="K856" s="31" t="s">
        <v>88</v>
      </c>
    </row>
    <row r="857" spans="1:11" s="25" customFormat="1" ht="32.450000000000003" customHeight="1">
      <c r="A857" s="18">
        <v>33</v>
      </c>
      <c r="B857" s="17" t="str">
        <f>LOOKUP(C857,[1]DATOS!$C$2:$C$497,[1]DATOS!$B$2:$B$497)</f>
        <v>ALICIO SOTURNO</v>
      </c>
      <c r="C857" s="20">
        <v>10444646</v>
      </c>
      <c r="D857" s="17" t="str">
        <f>LOOKUP(C857,[1]DATOS!$C$2:$C$497,[1]DATOS!$D$2:$D$497)</f>
        <v>DA761834</v>
      </c>
      <c r="E857" s="17" t="str">
        <f>LOOKUP(D857,[1]DATOS!$A$502:$A$884,[1]DATOS!$B$502:$B$884)</f>
        <v>600 LT</v>
      </c>
      <c r="F857" s="27">
        <v>400.34800000000001</v>
      </c>
      <c r="G857" s="27"/>
      <c r="H857" s="30">
        <v>45497</v>
      </c>
      <c r="I857" s="17" t="str">
        <f>LOOKUP(C857,[1]DATOS!$C$2:$C$497,[1]DATOS!$F$2:$F$497)</f>
        <v>OCCIDENTE</v>
      </c>
      <c r="J857" s="17" t="str">
        <f>LOOKUP(C857,[1]DATOS!$C$2:$C$497,[1]DATOS!$G$2:$G$497)</f>
        <v>MARACAIBO</v>
      </c>
      <c r="K857" s="31" t="s">
        <v>39</v>
      </c>
    </row>
    <row r="858" spans="1:11" s="25" customFormat="1" ht="32.450000000000003" customHeight="1">
      <c r="A858" s="18">
        <v>34</v>
      </c>
      <c r="B858" s="17" t="str">
        <f>LOOKUP(C858,[1]DATOS!$C$2:$C$497,[1]DATOS!$B$2:$B$497)</f>
        <v>ULICES GIL</v>
      </c>
      <c r="C858" s="20">
        <v>10210963</v>
      </c>
      <c r="D858" s="17" t="str">
        <f>LOOKUP(C858,[1]DATOS!$C$2:$C$497,[1]DATOS!$D$2:$D$497)</f>
        <v>NA017000</v>
      </c>
      <c r="E858" s="17" t="str">
        <f>LOOKUP(D858,[1]DATOS!$A$502:$A$884,[1]DATOS!$B$502:$B$884)</f>
        <v>S/I</v>
      </c>
      <c r="F858" s="27">
        <v>200.15100000000001</v>
      </c>
      <c r="G858" s="27"/>
      <c r="H858" s="30">
        <v>45497</v>
      </c>
      <c r="I858" s="17" t="str">
        <f>LOOKUP(C858,[1]DATOS!$C$2:$C$497,[1]DATOS!$F$2:$F$497)</f>
        <v>OCCIDENTE</v>
      </c>
      <c r="J858" s="17" t="str">
        <f>LOOKUP(C858,[1]DATOS!$C$2:$C$497,[1]DATOS!$G$2:$G$497)</f>
        <v>VALERA</v>
      </c>
      <c r="K858" s="31" t="s">
        <v>45</v>
      </c>
    </row>
    <row r="859" spans="1:11" s="25" customFormat="1" ht="32.450000000000003" customHeight="1">
      <c r="A859" s="18">
        <v>35</v>
      </c>
      <c r="B859" s="17" t="str">
        <f>LOOKUP(C859,[1]DATOS!$C$2:$C$497,[1]DATOS!$B$2:$B$497)</f>
        <v>WILLIAM GARCIA</v>
      </c>
      <c r="C859" s="20">
        <v>8104930</v>
      </c>
      <c r="D859" s="17" t="str">
        <f>LOOKUP(C859,[1]DATOS!$C$2:$C$497,[1]DATOS!$D$2:$D$497)</f>
        <v>A25DT0V</v>
      </c>
      <c r="E859" s="17" t="str">
        <f>LOOKUP(D859,[1]DATOS!$A$502:$A$884,[1]DATOS!$B$502:$B$884)</f>
        <v>S/I</v>
      </c>
      <c r="F859" s="27">
        <v>200.15100000000001</v>
      </c>
      <c r="G859" s="27"/>
      <c r="H859" s="30">
        <v>45497</v>
      </c>
      <c r="I859" s="17" t="str">
        <f>LOOKUP(C859,[1]DATOS!$C$2:$C$497,[1]DATOS!$F$2:$F$497)</f>
        <v>ANDES</v>
      </c>
      <c r="J859" s="17" t="str">
        <f>LOOKUP(C859,[1]DATOS!$C$2:$C$497,[1]DATOS!$G$2:$G$497)</f>
        <v>LA FRIA</v>
      </c>
      <c r="K859" s="31" t="s">
        <v>42</v>
      </c>
    </row>
    <row r="860" spans="1:11" s="25" customFormat="1" ht="32.450000000000003" customHeight="1">
      <c r="A860" s="18">
        <v>36</v>
      </c>
      <c r="B860" s="17" t="str">
        <f>LOOKUP(C860,[1]DATOS!$C$2:$C$497,[1]DATOS!$B$2:$B$497)</f>
        <v>JOSE RAMIREZ</v>
      </c>
      <c r="C860" s="20">
        <v>9344408</v>
      </c>
      <c r="D860" s="17" t="str">
        <f>LOOKUP(C860,[1]DATOS!$C$2:$C$497,[1]DATOS!$D$2:$D$497)</f>
        <v>A28DT5V</v>
      </c>
      <c r="E860" s="17" t="str">
        <f>LOOKUP(D860,[1]DATOS!$A$502:$A$884,[1]DATOS!$B$502:$B$884)</f>
        <v>S/I</v>
      </c>
      <c r="F860" s="27">
        <v>200.7</v>
      </c>
      <c r="G860" s="27"/>
      <c r="H860" s="30">
        <v>45497</v>
      </c>
      <c r="I860" s="17" t="str">
        <f>LOOKUP(C860,[1]DATOS!$C$2:$C$497,[1]DATOS!$F$2:$F$497)</f>
        <v>ANDES</v>
      </c>
      <c r="J860" s="17" t="str">
        <f>LOOKUP(C860,[1]DATOS!$C$2:$C$497,[1]DATOS!$G$2:$G$497)</f>
        <v>LA FRIA</v>
      </c>
      <c r="K860" s="31" t="s">
        <v>42</v>
      </c>
    </row>
    <row r="861" spans="1:11" s="25" customFormat="1" ht="32.450000000000003" customHeight="1">
      <c r="A861" s="18">
        <v>37</v>
      </c>
      <c r="B861" s="17" t="str">
        <f>LOOKUP(C861,[1]DATOS!$C$2:$C$497,[1]DATOS!$B$2:$B$497)</f>
        <v>DANIEL OTTERO</v>
      </c>
      <c r="C861" s="20">
        <v>6748921</v>
      </c>
      <c r="D861" s="17" t="s">
        <v>72</v>
      </c>
      <c r="E861" s="17" t="str">
        <f>LOOKUP(D861,[1]DATOS!$A$502:$A$884,[1]DATOS!$B$502:$B$884)</f>
        <v>600 LT</v>
      </c>
      <c r="F861" s="28">
        <v>200.471</v>
      </c>
      <c r="G861" s="28"/>
      <c r="H861" s="30">
        <v>45497</v>
      </c>
      <c r="I861" s="17" t="str">
        <f>LOOKUP(C861,[1]DATOS!$C$2:$C$497,[1]DATOS!$F$2:$F$497)</f>
        <v>OCCIDENTE</v>
      </c>
      <c r="J861" s="17" t="str">
        <f>LOOKUP(C861,[1]DATOS!$C$2:$C$497,[1]DATOS!$G$2:$G$497)</f>
        <v>MARACAIBO</v>
      </c>
      <c r="K861" s="31" t="s">
        <v>36</v>
      </c>
    </row>
    <row r="862" spans="1:11" s="25" customFormat="1" ht="32.450000000000003" customHeight="1">
      <c r="A862" s="18">
        <v>38</v>
      </c>
      <c r="B862" s="17" t="str">
        <f>LOOKUP(C862,[1]DATOS!$C$2:$C$497,[1]DATOS!$B$2:$B$497)</f>
        <v>PEREZ YEISON</v>
      </c>
      <c r="C862" s="20">
        <v>17834054</v>
      </c>
      <c r="D862" s="17" t="str">
        <f>LOOKUP(C862,[1]DATOS!$C$2:$C$497,[1]DATOS!$D$2:$D$497)</f>
        <v>DA761280</v>
      </c>
      <c r="E862" s="17" t="str">
        <f>LOOKUP(D862,[1]DATOS!$A$502:$A$884,[1]DATOS!$B$502:$B$884)</f>
        <v>600 LT</v>
      </c>
      <c r="F862" s="27">
        <v>471.73</v>
      </c>
      <c r="G862" s="27"/>
      <c r="H862" s="30">
        <v>45497</v>
      </c>
      <c r="I862" s="17" t="str">
        <f>LOOKUP(C862,[1]DATOS!$C$2:$C$497,[1]DATOS!$F$2:$F$497)</f>
        <v>OCCIDENTE</v>
      </c>
      <c r="J862" s="17" t="str">
        <f>LOOKUP(C862,[1]DATOS!$C$2:$C$497,[1]DATOS!$G$2:$G$497)</f>
        <v>MARACAIBO</v>
      </c>
      <c r="K862" s="27" t="s">
        <v>39</v>
      </c>
    </row>
    <row r="863" spans="1:11" s="25" customFormat="1" ht="32.450000000000003" customHeight="1">
      <c r="A863" s="18">
        <v>39</v>
      </c>
      <c r="B863" s="17" t="str">
        <f>LOOKUP(C863,[1]DATOS!$C$2:$C$497,[1]DATOS!$B$2:$B$497)</f>
        <v>DIXON GARCIA</v>
      </c>
      <c r="C863" s="20">
        <v>18625534</v>
      </c>
      <c r="D863" s="17" t="str">
        <f>LOOKUP(C863,[1]DATOS!$C$2:$C$497,[1]DATOS!$D$2:$D$497)</f>
        <v>PT501962</v>
      </c>
      <c r="E863" s="17" t="str">
        <f>LOOKUP(D863,[1]DATOS!$A$502:$A$884,[1]DATOS!$B$502:$B$884)</f>
        <v>S/I</v>
      </c>
      <c r="F863" s="27">
        <v>400.798</v>
      </c>
      <c r="G863" s="27"/>
      <c r="H863" s="30">
        <v>45497</v>
      </c>
      <c r="I863" s="17" t="str">
        <f>LOOKUP(C863,[1]DATOS!$C$2:$C$497,[1]DATOS!$F$2:$F$497)</f>
        <v>OCCIDENTE</v>
      </c>
      <c r="J863" s="17" t="str">
        <f>LOOKUP(C863,[1]DATOS!$C$2:$C$497,[1]DATOS!$G$2:$G$497)</f>
        <v>MARACAIBO</v>
      </c>
      <c r="K863" s="27" t="s">
        <v>39</v>
      </c>
    </row>
    <row r="864" spans="1:11" s="25" customFormat="1" ht="32.450000000000003" customHeight="1">
      <c r="A864" s="18">
        <v>40</v>
      </c>
      <c r="B864" s="17" t="str">
        <f>LOOKUP(C864,[1]DATOS!$C$2:$C$497,[1]DATOS!$B$2:$B$497)</f>
        <v>OSMER NAVARRO</v>
      </c>
      <c r="C864" s="20">
        <v>7613744</v>
      </c>
      <c r="D864" s="17" t="str">
        <f>LOOKUP(C864,[1]DATOS!$C$2:$C$497,[1]DATOS!$D$2:$D$497)</f>
        <v>NS000465</v>
      </c>
      <c r="E864" s="17" t="str">
        <f>LOOKUP(D864,[1]DATOS!$A$502:$A$884,[1]DATOS!$B$502:$B$884)</f>
        <v>S/I</v>
      </c>
      <c r="F864" s="27">
        <v>142.54400000000001</v>
      </c>
      <c r="G864" s="27"/>
      <c r="H864" s="30">
        <v>45497</v>
      </c>
      <c r="I864" s="17" t="str">
        <f>LOOKUP(C864,[1]DATOS!$C$2:$C$497,[1]DATOS!$F$2:$F$497)</f>
        <v>OCCIDENTE</v>
      </c>
      <c r="J864" s="17" t="str">
        <f>LOOKUP(C864,[1]DATOS!$C$2:$C$497,[1]DATOS!$G$2:$G$497)</f>
        <v>MARACAIBO</v>
      </c>
      <c r="K864" s="31" t="s">
        <v>36</v>
      </c>
    </row>
    <row r="865" spans="1:11" s="25" customFormat="1" ht="32.450000000000003" customHeight="1">
      <c r="A865" s="18">
        <v>41</v>
      </c>
      <c r="B865" s="17" t="str">
        <f>LOOKUP(C865,[1]DATOS!$C$2:$C$497,[1]DATOS!$B$2:$B$497)</f>
        <v>DANIS ARCILE</v>
      </c>
      <c r="C865" s="20">
        <v>14992676</v>
      </c>
      <c r="D865" s="17" t="s">
        <v>149</v>
      </c>
      <c r="E865" s="17" t="str">
        <f>LOOKUP(D865,[1]DATOS!$A$502:$A$884,[1]DATOS!$B$502:$B$884)</f>
        <v>600 LT</v>
      </c>
      <c r="F865" s="27">
        <v>200.24700000000001</v>
      </c>
      <c r="G865" s="27"/>
      <c r="H865" s="30">
        <v>45497</v>
      </c>
      <c r="I865" s="17" t="str">
        <f>LOOKUP(C865,[1]DATOS!$C$2:$C$497,[1]DATOS!$F$2:$F$497)</f>
        <v>ANDES</v>
      </c>
      <c r="J865" s="17" t="str">
        <f>LOOKUP(C865,[1]DATOS!$C$2:$C$497,[1]DATOS!$G$2:$G$497)</f>
        <v>SAN CRISTOBAL</v>
      </c>
      <c r="K865" s="31" t="s">
        <v>42</v>
      </c>
    </row>
    <row r="866" spans="1:11" s="25" customFormat="1" ht="32.450000000000003" customHeight="1">
      <c r="A866" s="18">
        <v>42</v>
      </c>
      <c r="B866" s="17" t="str">
        <f>LOOKUP(C866,[1]DATOS!$C$2:$C$497,[1]DATOS!$B$2:$B$497)</f>
        <v>GUILLERMO CASTELLANO</v>
      </c>
      <c r="C866" s="20">
        <v>5839054</v>
      </c>
      <c r="D866" s="17" t="str">
        <f>LOOKUP(C866,[1]DATOS!$C$2:$C$497,[1]DATOS!$D$2:$D$497)</f>
        <v>A57EB1P</v>
      </c>
      <c r="E866" s="17" t="str">
        <f>LOOKUP(D866,[1]DATOS!$A$502:$A$884,[1]DATOS!$B$502:$B$884)</f>
        <v>S/I</v>
      </c>
      <c r="F866" s="27">
        <v>400.048</v>
      </c>
      <c r="G866" s="27"/>
      <c r="H866" s="30">
        <v>45497</v>
      </c>
      <c r="I866" s="17" t="str">
        <f>LOOKUP(C866,[1]DATOS!$C$2:$C$497,[1]DATOS!$F$2:$F$497)</f>
        <v>OCCIDENTE</v>
      </c>
      <c r="J866" s="17" t="str">
        <f>LOOKUP(C866,[1]DATOS!$C$2:$C$497,[1]DATOS!$G$2:$G$497)</f>
        <v>GAS COMUNAL</v>
      </c>
      <c r="K866" s="27" t="s">
        <v>50</v>
      </c>
    </row>
    <row r="867" spans="1:11" s="25" customFormat="1" ht="32.450000000000003" customHeight="1">
      <c r="A867" s="18">
        <v>43</v>
      </c>
      <c r="B867" s="17" t="str">
        <f>LOOKUP(C867,[1]DATOS!$C$2:$C$497,[1]DATOS!$B$2:$B$497)</f>
        <v>PEDRO BOHORQUEZ</v>
      </c>
      <c r="C867" s="20">
        <v>14306139</v>
      </c>
      <c r="D867" s="17" t="str">
        <f>LOOKUP(C867,[1]DATOS!$C$2:$C$497,[1]DATOS!$D$2:$D$497)</f>
        <v>A41EE1G</v>
      </c>
      <c r="E867" s="17" t="str">
        <f>LOOKUP(D867,[1]DATOS!$A$502:$A$884,[1]DATOS!$B$502:$B$884)</f>
        <v>S/I</v>
      </c>
      <c r="F867" s="27">
        <v>200.16200000000001</v>
      </c>
      <c r="G867" s="27"/>
      <c r="H867" s="30">
        <v>45497</v>
      </c>
      <c r="I867" s="17" t="str">
        <f>LOOKUP(C867,[1]DATOS!$C$2:$C$497,[1]DATOS!$F$2:$F$497)</f>
        <v>OCCIDENTE</v>
      </c>
      <c r="J867" s="17" t="str">
        <f>LOOKUP(C867,[1]DATOS!$C$2:$C$497,[1]DATOS!$G$2:$G$497)</f>
        <v>VALERA</v>
      </c>
      <c r="K867" s="27" t="s">
        <v>45</v>
      </c>
    </row>
    <row r="868" spans="1:11" s="25" customFormat="1" ht="32.450000000000003" customHeight="1">
      <c r="A868" s="18">
        <v>44</v>
      </c>
      <c r="B868" s="17" t="str">
        <f>LOOKUP(C868,[1]DATOS!$C$2:$C$497,[1]DATOS!$B$2:$B$497)</f>
        <v>RANDY NAVEDA</v>
      </c>
      <c r="C868" s="20">
        <v>17647764</v>
      </c>
      <c r="D868" s="17" t="str">
        <f>LOOKUP(C868,[1]DATOS!$C$2:$C$497,[1]DATOS!$D$2:$D$497)</f>
        <v>NA017022</v>
      </c>
      <c r="E868" s="17" t="str">
        <f>LOOKUP(D868,[1]DATOS!$A$502:$A$884,[1]DATOS!$B$502:$B$884)</f>
        <v>S/I</v>
      </c>
      <c r="F868" s="27">
        <v>300.26600000000002</v>
      </c>
      <c r="G868" s="27"/>
      <c r="H868" s="30">
        <v>45497</v>
      </c>
      <c r="I868" s="17" t="str">
        <f>LOOKUP(C868,[1]DATOS!$C$2:$C$497,[1]DATOS!$F$2:$F$497)</f>
        <v>OCCIDENTE</v>
      </c>
      <c r="J868" s="17" t="str">
        <f>LOOKUP(C868,[1]DATOS!$C$2:$C$497,[1]DATOS!$G$2:$G$497)</f>
        <v>VALERA</v>
      </c>
      <c r="K868" s="27" t="s">
        <v>46</v>
      </c>
    </row>
    <row r="869" spans="1:11" s="25" customFormat="1" ht="32.450000000000003" customHeight="1">
      <c r="A869" s="18">
        <v>45</v>
      </c>
      <c r="B869" s="17" t="str">
        <f>LOOKUP(C869,[1]DATOS!$C$2:$C$497,[1]DATOS!$B$2:$B$497)</f>
        <v>FREDDY SUAREZ</v>
      </c>
      <c r="C869" s="20">
        <v>9147915</v>
      </c>
      <c r="D869" s="17" t="str">
        <f>LOOKUP(C869,[1]DATOS!$C$2:$C$497,[1]DATOS!$D$2:$D$497)</f>
        <v>DA754142</v>
      </c>
      <c r="E869" s="17" t="str">
        <f>LOOKUP(D869,[1]DATOS!$A$502:$A$884,[1]DATOS!$B$502:$B$884)</f>
        <v>600 LT</v>
      </c>
      <c r="F869" s="28">
        <v>200.53800000000001</v>
      </c>
      <c r="G869" s="28"/>
      <c r="H869" s="30">
        <v>45497</v>
      </c>
      <c r="I869" s="17" t="str">
        <f>LOOKUP(C869,[1]DATOS!$C$2:$C$497,[1]DATOS!$F$2:$F$497)</f>
        <v>ANDES</v>
      </c>
      <c r="J869" s="17" t="str">
        <f>LOOKUP(C869,[1]DATOS!$C$2:$C$497,[1]DATOS!$G$2:$G$497)</f>
        <v>LA FRIA</v>
      </c>
      <c r="K869" s="27" t="s">
        <v>42</v>
      </c>
    </row>
    <row r="870" spans="1:11" s="25" customFormat="1" ht="32.450000000000003" customHeight="1">
      <c r="A870" s="18">
        <v>46</v>
      </c>
      <c r="B870" s="17" t="str">
        <f>LOOKUP(C870,[1]DATOS!$C$2:$C$497,[1]DATOS!$B$2:$B$497)</f>
        <v>CARLOS LUGO</v>
      </c>
      <c r="C870" s="20">
        <v>17335371</v>
      </c>
      <c r="D870" s="17" t="str">
        <f>LOOKUP(C870,[1]DATOS!$C$2:$C$497,[1]DATOS!$D$2:$D$497)</f>
        <v>PT501879</v>
      </c>
      <c r="E870" s="17" t="str">
        <f>LOOKUP(D870,[1]DATOS!$A$502:$A$884,[1]DATOS!$B$502:$B$884)</f>
        <v>S/I</v>
      </c>
      <c r="F870" s="28">
        <v>250.71100000000001</v>
      </c>
      <c r="G870" s="28"/>
      <c r="H870" s="30">
        <v>45497</v>
      </c>
      <c r="I870" s="17" t="str">
        <f>LOOKUP(C870,[1]DATOS!$C$2:$C$497,[1]DATOS!$F$2:$F$497)</f>
        <v>OCCIDENTE</v>
      </c>
      <c r="J870" s="17" t="str">
        <f>LOOKUP(C870,[1]DATOS!$C$2:$C$497,[1]DATOS!$G$2:$G$497)</f>
        <v>MARACAIBO</v>
      </c>
      <c r="K870" s="27" t="s">
        <v>44</v>
      </c>
    </row>
    <row r="871" spans="1:11" s="25" customFormat="1" ht="32.450000000000003" customHeight="1">
      <c r="A871" s="18">
        <v>47</v>
      </c>
      <c r="B871" s="17" t="str">
        <f>LOOKUP(C871,[1]DATOS!$C$2:$C$497,[1]DATOS!$B$2:$B$497)</f>
        <v>NELSON BOSCAN</v>
      </c>
      <c r="C871" s="20">
        <v>16366325</v>
      </c>
      <c r="D871" s="17" t="str">
        <f>LOOKUP(C871,[1]DATOS!$C$2:$C$497,[1]DATOS!$D$2:$D$497)</f>
        <v>DA761658</v>
      </c>
      <c r="E871" s="17" t="str">
        <f>LOOKUP(D871,[1]DATOS!$A$502:$A$884,[1]DATOS!$B$502:$B$884)</f>
        <v>600 LT</v>
      </c>
      <c r="F871" s="28">
        <v>400.68700000000001</v>
      </c>
      <c r="G871" s="28"/>
      <c r="H871" s="30">
        <v>45497</v>
      </c>
      <c r="I871" s="17" t="str">
        <f>LOOKUP(C871,[1]DATOS!$C$2:$C$497,[1]DATOS!$F$2:$F$497)</f>
        <v>OCCIDENTE</v>
      </c>
      <c r="J871" s="17" t="str">
        <f>LOOKUP(C871,[1]DATOS!$C$2:$C$497,[1]DATOS!$G$2:$G$497)</f>
        <v>MARACAIBO</v>
      </c>
      <c r="K871" s="27" t="s">
        <v>39</v>
      </c>
    </row>
    <row r="872" spans="1:11" s="25" customFormat="1" ht="32.450000000000003" customHeight="1">
      <c r="A872" s="18">
        <v>48</v>
      </c>
      <c r="B872" s="17" t="str">
        <f>LOOKUP(C872,[1]DATOS!$C$2:$C$497,[1]DATOS!$B$2:$B$497)</f>
        <v>KEVEEM ANAYA</v>
      </c>
      <c r="C872" s="20">
        <v>19936109</v>
      </c>
      <c r="D872" s="17" t="str">
        <f>LOOKUP(C872,[1]DATOS!$C$2:$C$497,[1]DATOS!$D$2:$D$497)</f>
        <v>DA761676</v>
      </c>
      <c r="E872" s="17" t="str">
        <f>LOOKUP(D872,[1]DATOS!$A$502:$A$884,[1]DATOS!$B$502:$B$884)</f>
        <v>600 LT</v>
      </c>
      <c r="F872" s="28">
        <v>444.476</v>
      </c>
      <c r="G872" s="28"/>
      <c r="H872" s="30">
        <v>45497</v>
      </c>
      <c r="I872" s="17" t="str">
        <f>LOOKUP(C872,[1]DATOS!$C$2:$C$497,[1]DATOS!$F$2:$F$497)</f>
        <v>OCCIDENTE</v>
      </c>
      <c r="J872" s="17" t="str">
        <f>LOOKUP(C872,[1]DATOS!$C$2:$C$497,[1]DATOS!$G$2:$G$497)</f>
        <v>MARACAIBO</v>
      </c>
      <c r="K872" s="27" t="s">
        <v>45</v>
      </c>
    </row>
    <row r="873" spans="1:11" s="25" customFormat="1" ht="32.450000000000003" customHeight="1">
      <c r="A873" s="18">
        <v>49</v>
      </c>
      <c r="B873" s="17" t="str">
        <f>LOOKUP(C873,[1]DATOS!$C$2:$C$497,[1]DATOS!$B$2:$B$497)</f>
        <v>MANUEL RAMIREZ</v>
      </c>
      <c r="C873" s="20">
        <v>12813079</v>
      </c>
      <c r="D873" s="17" t="str">
        <f>LOOKUP(C873,[1]DATOS!$C$2:$C$497,[1]DATOS!$D$2:$D$497)</f>
        <v>F3303415</v>
      </c>
      <c r="E873" s="17" t="str">
        <f>LOOKUP(D873,[1]DATOS!$A$502:$A$884,[1]DATOS!$B$502:$B$884)</f>
        <v>S/I</v>
      </c>
      <c r="F873" s="27">
        <v>163.78100000000001</v>
      </c>
      <c r="G873" s="27"/>
      <c r="H873" s="30">
        <v>45498</v>
      </c>
      <c r="I873" s="17" t="str">
        <f>LOOKUP(C873,[1]DATOS!$C$2:$C$497,[1]DATOS!$F$2:$F$497)</f>
        <v>ANDES</v>
      </c>
      <c r="J873" s="17" t="str">
        <f>LOOKUP(C873,[1]DATOS!$C$2:$C$497,[1]DATOS!$G$2:$G$497)</f>
        <v>SAN CRISTOBAL</v>
      </c>
      <c r="K873" s="31" t="s">
        <v>60</v>
      </c>
    </row>
    <row r="874" spans="1:11" s="25" customFormat="1" ht="32.450000000000003" customHeight="1">
      <c r="A874" s="18">
        <v>50</v>
      </c>
      <c r="B874" s="17" t="str">
        <f>LOOKUP(C874,[1]DATOS!$C$2:$C$497,[1]DATOS!$B$2:$B$497)</f>
        <v>JOSE BENITO VILLALOBOS</v>
      </c>
      <c r="C874" s="20">
        <v>16492828</v>
      </c>
      <c r="D874" s="17" t="str">
        <f>LOOKUP(C874,[1]DATOS!$C$2:$C$497,[1]DATOS!$D$2:$D$497)</f>
        <v>DA761656</v>
      </c>
      <c r="E874" s="17" t="str">
        <f>LOOKUP(D874,[1]DATOS!$A$502:$A$884,[1]DATOS!$B$502:$B$884)</f>
        <v>600 LT</v>
      </c>
      <c r="F874" s="27">
        <v>473.31799999999998</v>
      </c>
      <c r="G874" s="27"/>
      <c r="H874" s="30">
        <v>45498</v>
      </c>
      <c r="I874" s="17" t="str">
        <f>LOOKUP(C874,[1]DATOS!$C$2:$C$497,[1]DATOS!$F$2:$F$497)</f>
        <v>OCCIDENTE</v>
      </c>
      <c r="J874" s="17" t="str">
        <f>LOOKUP(C874,[1]DATOS!$C$2:$C$497,[1]DATOS!$G$2:$G$497)</f>
        <v>MARACAIBO</v>
      </c>
      <c r="K874" s="31" t="s">
        <v>88</v>
      </c>
    </row>
    <row r="875" spans="1:11" s="25" customFormat="1" ht="32.450000000000003" customHeight="1">
      <c r="A875" s="18">
        <v>51</v>
      </c>
      <c r="B875" s="17" t="str">
        <f>LOOKUP(C875,[1]DATOS!$C$2:$C$497,[1]DATOS!$B$2:$B$497)</f>
        <v>RENNY JOSE RAMIREZ</v>
      </c>
      <c r="C875" s="20">
        <v>8501579</v>
      </c>
      <c r="D875" s="17" t="str">
        <f>LOOKUP(C875,[1]DATOS!$C$2:$C$497,[1]DATOS!$D$2:$D$497)</f>
        <v>A30EB6P</v>
      </c>
      <c r="E875" s="17" t="str">
        <f>LOOKUP(D875,[1]DATOS!$A$502:$A$884,[1]DATOS!$B$502:$B$884)</f>
        <v>S/I</v>
      </c>
      <c r="F875" s="27">
        <v>84.712000000000003</v>
      </c>
      <c r="G875" s="27"/>
      <c r="H875" s="30">
        <v>45498</v>
      </c>
      <c r="I875" s="17" t="str">
        <f>LOOKUP(C875,[1]DATOS!$C$2:$C$497,[1]DATOS!$F$2:$F$497)</f>
        <v>OCCIDENTE</v>
      </c>
      <c r="J875" s="17" t="str">
        <f>LOOKUP(C875,[1]DATOS!$C$2:$C$497,[1]DATOS!$G$2:$G$497)</f>
        <v>DSI</v>
      </c>
      <c r="K875" s="31" t="s">
        <v>52</v>
      </c>
    </row>
    <row r="876" spans="1:11" s="25" customFormat="1" ht="32.450000000000003" customHeight="1">
      <c r="A876" s="18">
        <v>52</v>
      </c>
      <c r="B876" s="17" t="str">
        <f>LOOKUP(C876,[1]DATOS!$C$2:$C$497,[1]DATOS!$B$2:$B$497)</f>
        <v>JOSE CONTRERAS</v>
      </c>
      <c r="C876" s="20">
        <v>9741595</v>
      </c>
      <c r="D876" s="17" t="str">
        <f>LOOKUP(C876,[1]DATOS!$C$2:$C$497,[1]DATOS!$D$2:$D$497)</f>
        <v>A70EE3G</v>
      </c>
      <c r="E876" s="17" t="str">
        <f>LOOKUP(D876,[1]DATOS!$A$502:$A$884,[1]DATOS!$B$502:$B$884)</f>
        <v>S/I</v>
      </c>
      <c r="F876" s="27">
        <v>400.358</v>
      </c>
      <c r="G876" s="27"/>
      <c r="H876" s="30">
        <v>45498</v>
      </c>
      <c r="I876" s="17" t="str">
        <f>LOOKUP(C876,[1]DATOS!$C$2:$C$497,[1]DATOS!$F$2:$F$497)</f>
        <v>OCCIDENTE</v>
      </c>
      <c r="J876" s="17" t="str">
        <f>LOOKUP(C876,[1]DATOS!$C$2:$C$497,[1]DATOS!$G$2:$G$497)</f>
        <v>MARACAIBO</v>
      </c>
      <c r="K876" s="31" t="s">
        <v>39</v>
      </c>
    </row>
    <row r="877" spans="1:11" s="25" customFormat="1" ht="32.450000000000003" customHeight="1">
      <c r="A877" s="18">
        <v>53</v>
      </c>
      <c r="B877" s="17" t="str">
        <f>LOOKUP(C877,[1]DATOS!$C$2:$C$497,[1]DATOS!$B$2:$B$497)</f>
        <v>EFREN GRANADO</v>
      </c>
      <c r="C877" s="20">
        <v>14469802</v>
      </c>
      <c r="D877" s="17" t="str">
        <f>LOOKUP(C877,[1]DATOS!$C$2:$C$497,[1]DATOS!$D$2:$D$497)</f>
        <v>A32EB7P</v>
      </c>
      <c r="E877" s="17" t="str">
        <f>LOOKUP(D877,[1]DATOS!$A$502:$A$884,[1]DATOS!$B$502:$B$884)</f>
        <v>S/I</v>
      </c>
      <c r="F877" s="27">
        <v>48.235999999999997</v>
      </c>
      <c r="G877" s="27"/>
      <c r="H877" s="30">
        <v>45498</v>
      </c>
      <c r="I877" s="17" t="str">
        <f>LOOKUP(C877,[1]DATOS!$C$2:$C$497,[1]DATOS!$F$2:$F$497)</f>
        <v>OCCIDENTE</v>
      </c>
      <c r="J877" s="17" t="str">
        <f>LOOKUP(C877,[1]DATOS!$C$2:$C$497,[1]DATOS!$G$2:$G$497)</f>
        <v>BAJO GRANDE</v>
      </c>
      <c r="K877" s="31" t="s">
        <v>98</v>
      </c>
    </row>
    <row r="878" spans="1:11" s="25" customFormat="1" ht="32.450000000000003" customHeight="1">
      <c r="A878" s="18">
        <v>54</v>
      </c>
      <c r="B878" s="17" t="str">
        <f>LOOKUP(C878,[1]DATOS!$C$2:$C$497,[1]DATOS!$B$2:$B$497)</f>
        <v>EDUARDO MORALES</v>
      </c>
      <c r="C878" s="20">
        <v>14360485</v>
      </c>
      <c r="D878" s="17" t="str">
        <f>LOOKUP(C878,[1]DATOS!$C$2:$C$497,[1]DATOS!$D$2:$D$497)</f>
        <v>A56ED8G</v>
      </c>
      <c r="E878" s="17" t="str">
        <f>LOOKUP(D878,[1]DATOS!$A$502:$A$884,[1]DATOS!$B$502:$B$884)</f>
        <v>S/I</v>
      </c>
      <c r="F878" s="27">
        <v>54.795000000000002</v>
      </c>
      <c r="G878" s="27"/>
      <c r="H878" s="30">
        <v>45498</v>
      </c>
      <c r="I878" s="17" t="str">
        <f>LOOKUP(C878,[1]DATOS!$C$2:$C$497,[1]DATOS!$F$2:$F$497)</f>
        <v>OCCIDENTE</v>
      </c>
      <c r="J878" s="17" t="str">
        <f>LOOKUP(C878,[1]DATOS!$C$2:$C$497,[1]DATOS!$G$2:$G$497)</f>
        <v>MINISTRO</v>
      </c>
      <c r="K878" s="31" t="s">
        <v>52</v>
      </c>
    </row>
    <row r="879" spans="1:11" s="25" customFormat="1" ht="32.450000000000003" customHeight="1">
      <c r="A879" s="18">
        <v>55</v>
      </c>
      <c r="B879" s="17" t="str">
        <f>LOOKUP(C879,[1]DATOS!$C$2:$C$497,[1]DATOS!$B$2:$B$497)</f>
        <v>MOISES RAMONES</v>
      </c>
      <c r="C879" s="20">
        <v>15807220</v>
      </c>
      <c r="D879" s="17" t="str">
        <f>LOOKUP(C879,[1]DATOS!$C$2:$C$497,[1]DATOS!$D$2:$D$497)</f>
        <v>DA724181</v>
      </c>
      <c r="E879" s="17" t="str">
        <f>LOOKUP(D879,[1]DATOS!$A$502:$A$884,[1]DATOS!$B$502:$B$884)</f>
        <v>600 LT</v>
      </c>
      <c r="F879" s="27">
        <v>129.36000000000001</v>
      </c>
      <c r="G879" s="27"/>
      <c r="H879" s="30">
        <v>45498</v>
      </c>
      <c r="I879" s="17" t="str">
        <f>LOOKUP(C879,[1]DATOS!$C$2:$C$497,[1]DATOS!$F$2:$F$497)</f>
        <v>ANDES</v>
      </c>
      <c r="J879" s="17" t="str">
        <f>LOOKUP(C879,[1]DATOS!$C$2:$C$497,[1]DATOS!$G$2:$G$497)</f>
        <v>SAN CRISTOBAL</v>
      </c>
      <c r="K879" s="31" t="s">
        <v>43</v>
      </c>
    </row>
    <row r="880" spans="1:11" s="25" customFormat="1" ht="32.450000000000003" customHeight="1">
      <c r="A880" s="18">
        <v>56</v>
      </c>
      <c r="B880" s="17" t="str">
        <f>LOOKUP(C880,[1]DATOS!$C$2:$C$497,[1]DATOS!$B$2:$B$497)</f>
        <v>LUIS PIRELA</v>
      </c>
      <c r="C880" s="20">
        <v>16847503</v>
      </c>
      <c r="D880" s="17" t="s">
        <v>78</v>
      </c>
      <c r="E880" s="17" t="str">
        <f>LOOKUP(D880,[1]DATOS!$A$502:$A$884,[1]DATOS!$B$502:$B$884)</f>
        <v>600 LT</v>
      </c>
      <c r="F880" s="27">
        <v>249.26499999999999</v>
      </c>
      <c r="G880" s="27"/>
      <c r="H880" s="30">
        <v>45498</v>
      </c>
      <c r="I880" s="17" t="str">
        <f>LOOKUP(C880,[1]DATOS!$C$2:$C$497,[1]DATOS!$F$2:$F$497)</f>
        <v>OCCIDENTE</v>
      </c>
      <c r="J880" s="17" t="str">
        <f>LOOKUP(C880,[1]DATOS!$C$2:$C$497,[1]DATOS!$G$2:$G$497)</f>
        <v>MARACAIBO</v>
      </c>
      <c r="K880" s="31" t="s">
        <v>44</v>
      </c>
    </row>
    <row r="881" spans="1:11" s="25" customFormat="1" ht="32.450000000000003" customHeight="1">
      <c r="A881" s="18">
        <v>57</v>
      </c>
      <c r="B881" s="17" t="str">
        <f>LOOKUP(C881,[1]DATOS!$C$2:$C$497,[1]DATOS!$B$2:$B$497)</f>
        <v>RICHARD DUQUE</v>
      </c>
      <c r="C881" s="20">
        <v>12619916</v>
      </c>
      <c r="D881" s="17" t="str">
        <f>LOOKUP(C881,[1]DATOS!$C$2:$C$497,[1]DATOS!$D$2:$D$497)</f>
        <v>A75EE6G</v>
      </c>
      <c r="E881" s="17" t="str">
        <f>LOOKUP(D881,[1]DATOS!$A$502:$A$884,[1]DATOS!$B$502:$B$884)</f>
        <v>S/I</v>
      </c>
      <c r="F881" s="27">
        <v>400.37700000000001</v>
      </c>
      <c r="G881" s="27"/>
      <c r="H881" s="30">
        <v>45498</v>
      </c>
      <c r="I881" s="17" t="str">
        <f>LOOKUP(C881,[1]DATOS!$C$2:$C$497,[1]DATOS!$F$2:$F$497)</f>
        <v>OCCIDENTE</v>
      </c>
      <c r="J881" s="17" t="str">
        <f>LOOKUP(C881,[1]DATOS!$C$2:$C$497,[1]DATOS!$G$2:$G$497)</f>
        <v>MARACAIBO</v>
      </c>
      <c r="K881" s="31" t="s">
        <v>39</v>
      </c>
    </row>
    <row r="882" spans="1:11" s="25" customFormat="1" ht="32.450000000000003" customHeight="1">
      <c r="A882" s="18">
        <v>58</v>
      </c>
      <c r="B882" s="17" t="str">
        <f>LOOKUP(C882,[1]DATOS!$C$2:$C$497,[1]DATOS!$B$2:$B$497)</f>
        <v>MARCOS BAES</v>
      </c>
      <c r="C882" s="20">
        <v>11718542</v>
      </c>
      <c r="D882" s="17" t="str">
        <f>LOOKUP(C882,[1]DATOS!$C$2:$C$497,[1]DATOS!$D$2:$D$497)</f>
        <v>DA761290</v>
      </c>
      <c r="E882" s="17" t="str">
        <f>LOOKUP(D882,[1]DATOS!$A$502:$A$884,[1]DATOS!$B$502:$B$884)</f>
        <v>600 LT</v>
      </c>
      <c r="F882" s="27">
        <v>199.93899999999999</v>
      </c>
      <c r="G882" s="27"/>
      <c r="H882" s="30">
        <v>45498</v>
      </c>
      <c r="I882" s="17" t="str">
        <f>LOOKUP(C882,[1]DATOS!$C$2:$C$497,[1]DATOS!$F$2:$F$497)</f>
        <v>OCCIDENTE</v>
      </c>
      <c r="J882" s="17" t="str">
        <f>LOOKUP(C882,[1]DATOS!$C$2:$C$497,[1]DATOS!$G$2:$G$497)</f>
        <v>MARACAIBO</v>
      </c>
      <c r="K882" s="31" t="s">
        <v>36</v>
      </c>
    </row>
    <row r="883" spans="1:11" s="25" customFormat="1" ht="32.450000000000003" customHeight="1">
      <c r="A883" s="18">
        <v>59</v>
      </c>
      <c r="B883" s="17" t="str">
        <f>LOOKUP(C883,[1]DATOS!$C$2:$C$497,[1]DATOS!$B$2:$B$497)</f>
        <v>ALEJANDRO QUERO</v>
      </c>
      <c r="C883" s="20">
        <v>13209760</v>
      </c>
      <c r="D883" s="17" t="str">
        <f>LOOKUP(C883,[1]DATOS!$C$2:$C$497,[1]DATOS!$D$2:$D$497)</f>
        <v>DA753561</v>
      </c>
      <c r="E883" s="17" t="str">
        <f>LOOKUP(D883,[1]DATOS!$A$502:$A$884,[1]DATOS!$B$502:$B$884)</f>
        <v>600 LT</v>
      </c>
      <c r="F883" s="27">
        <v>250.17</v>
      </c>
      <c r="G883" s="27"/>
      <c r="H883" s="30">
        <v>45498</v>
      </c>
      <c r="I883" s="17" t="str">
        <f>LOOKUP(C883,[1]DATOS!$C$2:$C$497,[1]DATOS!$F$2:$F$497)</f>
        <v>OCCIDENTE</v>
      </c>
      <c r="J883" s="17" t="str">
        <f>LOOKUP(C883,[1]DATOS!$C$2:$C$497,[1]DATOS!$G$2:$G$497)</f>
        <v>MARACAIBO</v>
      </c>
      <c r="K883" s="31" t="s">
        <v>44</v>
      </c>
    </row>
    <row r="884" spans="1:11" s="25" customFormat="1" ht="32.450000000000003" customHeight="1">
      <c r="A884" s="18">
        <v>60</v>
      </c>
      <c r="B884" s="17" t="str">
        <f>LOOKUP(C884,[1]DATOS!$C$2:$C$497,[1]DATOS!$B$2:$B$497)</f>
        <v>EURO VILLALOBOS</v>
      </c>
      <c r="C884" s="20">
        <v>10421207</v>
      </c>
      <c r="D884" s="17" t="s">
        <v>114</v>
      </c>
      <c r="E884" s="17" t="str">
        <f>LOOKUP(D884,[1]DATOS!$A$502:$A$884,[1]DATOS!$B$502:$B$884)</f>
        <v>S/I</v>
      </c>
      <c r="F884" s="27">
        <v>400.01400000000001</v>
      </c>
      <c r="G884" s="27"/>
      <c r="H884" s="30">
        <v>45498</v>
      </c>
      <c r="I884" s="17" t="str">
        <f>LOOKUP(C884,[1]DATOS!$C$2:$C$497,[1]DATOS!$F$2:$F$497)</f>
        <v>OCCIDENTE</v>
      </c>
      <c r="J884" s="17" t="str">
        <f>LOOKUP(C884,[1]DATOS!$C$2:$C$497,[1]DATOS!$G$2:$G$497)</f>
        <v>MARACAIBO</v>
      </c>
      <c r="K884" s="31" t="s">
        <v>127</v>
      </c>
    </row>
    <row r="885" spans="1:11" s="25" customFormat="1" ht="32.450000000000003" customHeight="1">
      <c r="A885" s="18">
        <v>61</v>
      </c>
      <c r="B885" s="17" t="str">
        <f>LOOKUP(C885,[1]DATOS!$C$2:$C$497,[1]DATOS!$B$2:$B$497)</f>
        <v>RICHARD VASQUEZ</v>
      </c>
      <c r="C885" s="20">
        <v>14454740</v>
      </c>
      <c r="D885" s="17" t="str">
        <f>LOOKUP(C885,[1]DATOS!$C$2:$C$497,[1]DATOS!$D$2:$D$497)</f>
        <v>A73EE3G</v>
      </c>
      <c r="E885" s="17" t="str">
        <f>LOOKUP(D885,[1]DATOS!$A$502:$A$884,[1]DATOS!$B$502:$B$884)</f>
        <v>S/I</v>
      </c>
      <c r="F885" s="27">
        <v>400.05599999999998</v>
      </c>
      <c r="G885" s="27"/>
      <c r="H885" s="30">
        <v>45498</v>
      </c>
      <c r="I885" s="17" t="str">
        <f>LOOKUP(C885,[1]DATOS!$C$2:$C$497,[1]DATOS!$F$2:$F$497)</f>
        <v>OCCIDENTE</v>
      </c>
      <c r="J885" s="17" t="str">
        <f>LOOKUP(C885,[1]DATOS!$C$2:$C$497,[1]DATOS!$G$2:$G$497)</f>
        <v>MARACAIBO</v>
      </c>
      <c r="K885" s="31" t="s">
        <v>39</v>
      </c>
    </row>
    <row r="886" spans="1:11" s="25" customFormat="1" ht="32.450000000000003" customHeight="1">
      <c r="A886" s="18">
        <v>62</v>
      </c>
      <c r="B886" s="17" t="str">
        <f>LOOKUP(C886,[1]DATOS!$C$2:$C$497,[1]DATOS!$B$2:$B$497)</f>
        <v>JAIRO GARRIDO</v>
      </c>
      <c r="C886" s="20">
        <v>7900819</v>
      </c>
      <c r="D886" s="17" t="s">
        <v>150</v>
      </c>
      <c r="E886" s="17" t="str">
        <f>LOOKUP(D886,[1]DATOS!$A$502:$A$884,[1]DATOS!$B$502:$B$884)</f>
        <v>600 LT</v>
      </c>
      <c r="F886" s="27">
        <v>300.23399999999998</v>
      </c>
      <c r="G886" s="27"/>
      <c r="H886" s="30">
        <v>45498</v>
      </c>
      <c r="I886" s="17" t="str">
        <f>LOOKUP(C886,[1]DATOS!$C$2:$C$497,[1]DATOS!$F$2:$F$497)</f>
        <v>ANDES</v>
      </c>
      <c r="J886" s="17" t="str">
        <f>LOOKUP(C886,[1]DATOS!$C$2:$C$497,[1]DATOS!$G$2:$G$497)</f>
        <v>SAN CRISTOBAL</v>
      </c>
      <c r="K886" s="31" t="s">
        <v>43</v>
      </c>
    </row>
    <row r="887" spans="1:11" s="25" customFormat="1" ht="32.450000000000003" customHeight="1">
      <c r="A887" s="18">
        <v>63</v>
      </c>
      <c r="B887" s="17" t="str">
        <f>LOOKUP(C887,[1]DATOS!$C$2:$C$497,[1]DATOS!$B$2:$B$497)</f>
        <v>DEIVIS PINEDA</v>
      </c>
      <c r="C887" s="20">
        <v>12760632</v>
      </c>
      <c r="D887" s="17" t="str">
        <f>LOOKUP(C887,[1]DATOS!$C$2:$C$497,[1]DATOS!$D$2:$D$497)</f>
        <v>DA754060</v>
      </c>
      <c r="E887" s="17" t="str">
        <f>LOOKUP(D887,[1]DATOS!$A$502:$A$884,[1]DATOS!$B$502:$B$884)</f>
        <v>600 LT</v>
      </c>
      <c r="F887" s="27">
        <v>187.14599999999999</v>
      </c>
      <c r="G887" s="27"/>
      <c r="H887" s="30">
        <v>45498</v>
      </c>
      <c r="I887" s="17" t="str">
        <f>LOOKUP(C887,[1]DATOS!$C$2:$C$497,[1]DATOS!$F$2:$F$497)</f>
        <v>ANDES</v>
      </c>
      <c r="J887" s="17" t="str">
        <f>LOOKUP(C887,[1]DATOS!$C$2:$C$497,[1]DATOS!$G$2:$G$497)</f>
        <v>LA FRIA</v>
      </c>
      <c r="K887" s="31" t="s">
        <v>69</v>
      </c>
    </row>
    <row r="888" spans="1:11" s="25" customFormat="1" ht="32.450000000000003" customHeight="1">
      <c r="A888" s="18">
        <v>64</v>
      </c>
      <c r="B888" s="17" t="str">
        <f>LOOKUP(C888,[1]DATOS!$C$2:$C$497,[1]DATOS!$B$2:$B$497)</f>
        <v>JORGE RANGEL</v>
      </c>
      <c r="C888" s="20">
        <v>12467609</v>
      </c>
      <c r="D888" s="17" t="str">
        <f>LOOKUP(C888,[1]DATOS!$C$2:$C$497,[1]DATOS!$D$2:$D$497)</f>
        <v>A25DT8V</v>
      </c>
      <c r="E888" s="17" t="str">
        <f>LOOKUP(D888,[1]DATOS!$A$502:$A$884,[1]DATOS!$B$502:$B$884)</f>
        <v>S/I</v>
      </c>
      <c r="F888" s="27">
        <v>350.19200000000001</v>
      </c>
      <c r="G888" s="27"/>
      <c r="H888" s="30">
        <v>45498</v>
      </c>
      <c r="I888" s="17" t="str">
        <f>LOOKUP(C888,[1]DATOS!$C$2:$C$497,[1]DATOS!$F$2:$F$497)</f>
        <v>OCCIDENTE</v>
      </c>
      <c r="J888" s="17" t="str">
        <f>LOOKUP(C888,[1]DATOS!$C$2:$C$497,[1]DATOS!$G$2:$G$497)</f>
        <v>MARACAIBO</v>
      </c>
      <c r="K888" s="31" t="s">
        <v>151</v>
      </c>
    </row>
    <row r="889" spans="1:11" s="25" customFormat="1" ht="32.450000000000003" customHeight="1">
      <c r="A889" s="18">
        <v>65</v>
      </c>
      <c r="B889" s="17" t="str">
        <f>LOOKUP(C889,[1]DATOS!$C$2:$C$497,[1]DATOS!$B$2:$B$497)</f>
        <v>RAFAEL RINCON</v>
      </c>
      <c r="C889" s="20">
        <v>13912545</v>
      </c>
      <c r="D889" s="17" t="str">
        <f>LOOKUP(C889,[1]DATOS!$C$2:$C$497,[1]DATOS!$D$2:$D$497)</f>
        <v>DA761455</v>
      </c>
      <c r="E889" s="17" t="str">
        <f>LOOKUP(D889,[1]DATOS!$A$502:$A$884,[1]DATOS!$B$502:$B$884)</f>
        <v>600 LT</v>
      </c>
      <c r="F889" s="28">
        <v>250.536</v>
      </c>
      <c r="G889" s="28"/>
      <c r="H889" s="30">
        <v>45498</v>
      </c>
      <c r="I889" s="17" t="str">
        <f>LOOKUP(C889,[1]DATOS!$C$2:$C$497,[1]DATOS!$F$2:$F$497)</f>
        <v>OCCIDENTE</v>
      </c>
      <c r="J889" s="17" t="str">
        <f>LOOKUP(C889,[1]DATOS!$C$2:$C$497,[1]DATOS!$G$2:$G$497)</f>
        <v>MARACAIBO</v>
      </c>
      <c r="K889" s="31" t="s">
        <v>59</v>
      </c>
    </row>
    <row r="890" spans="1:11" s="25" customFormat="1" ht="32.450000000000003" customHeight="1">
      <c r="A890" s="18">
        <v>66</v>
      </c>
      <c r="B890" s="17" t="str">
        <f>LOOKUP(C890,[1]DATOS!$C$2:$C$497,[1]DATOS!$B$2:$B$497)</f>
        <v>PEDRO RIVAS</v>
      </c>
      <c r="C890" s="20">
        <v>9312763</v>
      </c>
      <c r="D890" s="17" t="str">
        <f>LOOKUP(C890,[1]DATOS!$C$2:$C$497,[1]DATOS!$D$2:$D$497)</f>
        <v>A40EE4G</v>
      </c>
      <c r="E890" s="17" t="str">
        <f>LOOKUP(D890,[1]DATOS!$A$502:$A$884,[1]DATOS!$B$502:$B$884)</f>
        <v>S/I</v>
      </c>
      <c r="F890" s="27">
        <v>200.17400000000001</v>
      </c>
      <c r="G890" s="27"/>
      <c r="H890" s="30">
        <v>45498</v>
      </c>
      <c r="I890" s="17" t="str">
        <f>LOOKUP(C890,[1]DATOS!$C$2:$C$497,[1]DATOS!$F$2:$F$497)</f>
        <v>OCCIDENTE</v>
      </c>
      <c r="J890" s="17" t="str">
        <f>LOOKUP(C890,[1]DATOS!$C$2:$C$497,[1]DATOS!$G$2:$G$497)</f>
        <v>VALERA</v>
      </c>
      <c r="K890" s="27" t="s">
        <v>45</v>
      </c>
    </row>
    <row r="891" spans="1:11" s="25" customFormat="1" ht="32.450000000000003" customHeight="1">
      <c r="A891" s="18">
        <v>67</v>
      </c>
      <c r="B891" s="17" t="str">
        <f>LOOKUP(C891,[1]DATOS!$C$2:$C$497,[1]DATOS!$B$2:$B$497)</f>
        <v>FREDDY SUAREZ</v>
      </c>
      <c r="C891" s="20">
        <v>9162562</v>
      </c>
      <c r="D891" s="17" t="s">
        <v>57</v>
      </c>
      <c r="E891" s="17" t="str">
        <f>LOOKUP(D891,[1]DATOS!$A$502:$A$884,[1]DATOS!$B$502:$B$884)</f>
        <v>S/I</v>
      </c>
      <c r="F891" s="27">
        <v>200.03700000000001</v>
      </c>
      <c r="G891" s="27"/>
      <c r="H891" s="30">
        <v>45498</v>
      </c>
      <c r="I891" s="17" t="str">
        <f>LOOKUP(C891,[1]DATOS!$C$2:$C$497,[1]DATOS!$F$2:$F$497)</f>
        <v>ANDES</v>
      </c>
      <c r="J891" s="17" t="str">
        <f>LOOKUP(C891,[1]DATOS!$C$2:$C$497,[1]DATOS!$G$2:$G$497)</f>
        <v>LA FRIA</v>
      </c>
      <c r="K891" s="27" t="s">
        <v>45</v>
      </c>
    </row>
    <row r="892" spans="1:11" s="25" customFormat="1" ht="32.450000000000003" customHeight="1">
      <c r="A892" s="18">
        <v>68</v>
      </c>
      <c r="B892" s="17" t="str">
        <f>LOOKUP(C892,[1]DATOS!$C$2:$C$497,[1]DATOS!$B$2:$B$497)</f>
        <v>YOVANY BRICEÑO</v>
      </c>
      <c r="C892" s="20">
        <v>10911880</v>
      </c>
      <c r="D892" s="17" t="s">
        <v>135</v>
      </c>
      <c r="E892" s="17" t="str">
        <f>LOOKUP(D892,[1]DATOS!$A$502:$A$884,[1]DATOS!$B$502:$B$884)</f>
        <v>S/I</v>
      </c>
      <c r="F892" s="27">
        <v>200.27600000000001</v>
      </c>
      <c r="G892" s="27"/>
      <c r="H892" s="30">
        <v>45498</v>
      </c>
      <c r="I892" s="17" t="str">
        <f>LOOKUP(C892,[1]DATOS!$C$2:$C$497,[1]DATOS!$F$2:$F$497)</f>
        <v>OCCIDENTE</v>
      </c>
      <c r="J892" s="17" t="str">
        <f>LOOKUP(C892,[1]DATOS!$C$2:$C$497,[1]DATOS!$G$2:$G$497)</f>
        <v>VALERA</v>
      </c>
      <c r="K892" s="31" t="s">
        <v>45</v>
      </c>
    </row>
    <row r="893" spans="1:11" s="25" customFormat="1" ht="32.450000000000003" customHeight="1">
      <c r="A893" s="18">
        <v>69</v>
      </c>
      <c r="B893" s="17" t="str">
        <f>LOOKUP(C893,[1]DATOS!$C$2:$C$497,[1]DATOS!$B$2:$B$497)</f>
        <v>JHONNY NUÑEZ</v>
      </c>
      <c r="C893" s="20">
        <v>11319638</v>
      </c>
      <c r="D893" s="17" t="str">
        <f>LOOKUP(C893,[1]DATOS!$C$2:$C$497,[1]DATOS!$D$2:$D$497)</f>
        <v>NA017023</v>
      </c>
      <c r="E893" s="17" t="str">
        <f>LOOKUP(D893,[1]DATOS!$A$502:$A$884,[1]DATOS!$B$502:$B$884)</f>
        <v>S/I</v>
      </c>
      <c r="F893" s="27">
        <v>189.08</v>
      </c>
      <c r="G893" s="27"/>
      <c r="H893" s="30">
        <v>45498</v>
      </c>
      <c r="I893" s="17" t="str">
        <f>LOOKUP(C893,[1]DATOS!$C$2:$C$497,[1]DATOS!$F$2:$F$497)</f>
        <v>OCCIDENTE</v>
      </c>
      <c r="J893" s="17" t="str">
        <f>LOOKUP(C893,[1]DATOS!$C$2:$C$497,[1]DATOS!$G$2:$G$497)</f>
        <v>VALERA</v>
      </c>
      <c r="K893" s="31" t="s">
        <v>45</v>
      </c>
    </row>
    <row r="894" spans="1:11" s="25" customFormat="1" ht="32.450000000000003" customHeight="1">
      <c r="A894" s="18">
        <v>70</v>
      </c>
      <c r="B894" s="17" t="str">
        <f>LOOKUP(C894,[1]DATOS!$C$2:$C$497,[1]DATOS!$B$2:$B$497)</f>
        <v>GABRIEL FERNANDEZ</v>
      </c>
      <c r="C894" s="20">
        <v>10916747</v>
      </c>
      <c r="D894" s="17" t="str">
        <f>LOOKUP(C894,[1]DATOS!$C$2:$C$497,[1]DATOS!$D$2:$D$497)</f>
        <v>A75EE8G</v>
      </c>
      <c r="E894" s="17" t="str">
        <f>LOOKUP(D894,[1]DATOS!$A$502:$A$884,[1]DATOS!$B$502:$B$884)</f>
        <v>S/I</v>
      </c>
      <c r="F894" s="27">
        <v>400.07499999999999</v>
      </c>
      <c r="G894" s="27"/>
      <c r="H894" s="30">
        <v>45498</v>
      </c>
      <c r="I894" s="17" t="str">
        <f>LOOKUP(C894,[1]DATOS!$C$2:$C$497,[1]DATOS!$F$2:$F$497)</f>
        <v>OCCIDENTE</v>
      </c>
      <c r="J894" s="17" t="str">
        <f>LOOKUP(C894,[1]DATOS!$C$2:$C$497,[1]DATOS!$G$2:$G$497)</f>
        <v>MARACAIBO</v>
      </c>
      <c r="K894" s="27" t="s">
        <v>39</v>
      </c>
    </row>
    <row r="895" spans="1:11" s="25" customFormat="1" ht="32.450000000000003" customHeight="1">
      <c r="A895" s="18">
        <v>71</v>
      </c>
      <c r="B895" s="17" t="str">
        <f>LOOKUP(C895,[1]DATOS!$C$2:$C$497,[1]DATOS!$B$2:$B$497)</f>
        <v>EDIXON OCANDO</v>
      </c>
      <c r="C895" s="20">
        <v>11066473</v>
      </c>
      <c r="D895" s="17" t="str">
        <f>LOOKUP(C895,[1]DATOS!$C$2:$C$497,[1]DATOS!$D$2:$D$497)</f>
        <v>A49EB1P</v>
      </c>
      <c r="E895" s="17" t="str">
        <f>LOOKUP(D895,[1]DATOS!$A$502:$A$884,[1]DATOS!$B$502:$B$884)</f>
        <v>S/I</v>
      </c>
      <c r="F895" s="27">
        <v>400.39600000000002</v>
      </c>
      <c r="G895" s="27"/>
      <c r="H895" s="30">
        <v>45498</v>
      </c>
      <c r="I895" s="17" t="str">
        <f>LOOKUP(C895,[1]DATOS!$C$2:$C$497,[1]DATOS!$F$2:$F$497)</f>
        <v>OCCIDENTE</v>
      </c>
      <c r="J895" s="17" t="str">
        <f>LOOKUP(C895,[1]DATOS!$C$2:$C$497,[1]DATOS!$G$2:$G$497)</f>
        <v>MARACAIBO</v>
      </c>
      <c r="K895" s="27" t="s">
        <v>127</v>
      </c>
    </row>
    <row r="896" spans="1:11" s="25" customFormat="1" ht="32.450000000000003" customHeight="1">
      <c r="A896" s="18">
        <v>72</v>
      </c>
      <c r="B896" s="17" t="str">
        <f>LOOKUP(C896,[1]DATOS!$C$2:$C$497,[1]DATOS!$B$2:$B$497)</f>
        <v>EDEBERTO FLORES</v>
      </c>
      <c r="C896" s="20">
        <v>13024349</v>
      </c>
      <c r="D896" s="17" t="str">
        <f>LOOKUP(C896,[1]DATOS!$C$2:$C$497,[1]DATOS!$D$2:$D$497)</f>
        <v>DA761828</v>
      </c>
      <c r="E896" s="17" t="str">
        <f>LOOKUP(D896,[1]DATOS!$A$502:$A$884,[1]DATOS!$B$502:$B$884)</f>
        <v>600 LT</v>
      </c>
      <c r="F896" s="27">
        <v>250.45</v>
      </c>
      <c r="G896" s="27"/>
      <c r="H896" s="30">
        <v>45498</v>
      </c>
      <c r="I896" s="17" t="str">
        <f>LOOKUP(C896,[1]DATOS!$C$2:$C$497,[1]DATOS!$F$2:$F$497)</f>
        <v>OCCIDENTE</v>
      </c>
      <c r="J896" s="17" t="str">
        <f>LOOKUP(C896,[1]DATOS!$C$2:$C$497,[1]DATOS!$G$2:$G$497)</f>
        <v>MARACAIBO</v>
      </c>
      <c r="K896" s="27" t="s">
        <v>44</v>
      </c>
    </row>
    <row r="897" spans="1:11" s="25" customFormat="1" ht="32.450000000000003" customHeight="1">
      <c r="A897" s="18">
        <v>73</v>
      </c>
      <c r="B897" s="17" t="str">
        <f>LOOKUP(C897,[1]DATOS!$C$2:$C$497,[1]DATOS!$B$2:$B$497)</f>
        <v>WOLFANG BOHORQUEZ</v>
      </c>
      <c r="C897" s="20">
        <v>7814431</v>
      </c>
      <c r="D897" s="17" t="str">
        <f>LOOKUP(C897,[1]DATOS!$C$2:$C$497,[1]DATOS!$D$2:$D$497)</f>
        <v>A51EB7P</v>
      </c>
      <c r="E897" s="17" t="str">
        <f>LOOKUP(D897,[1]DATOS!$A$502:$A$884,[1]DATOS!$B$502:$B$884)</f>
        <v>S/I</v>
      </c>
      <c r="F897" s="28">
        <v>400.03100000000001</v>
      </c>
      <c r="G897" s="28"/>
      <c r="H897" s="30">
        <v>45498</v>
      </c>
      <c r="I897" s="17" t="str">
        <f>LOOKUP(C897,[1]DATOS!$C$2:$C$497,[1]DATOS!$F$2:$F$497)</f>
        <v>OCCIDENTE</v>
      </c>
      <c r="J897" s="17" t="str">
        <f>LOOKUP(C897,[1]DATOS!$C$2:$C$497,[1]DATOS!$G$2:$G$497)</f>
        <v>MARACAIBO</v>
      </c>
      <c r="K897" s="27" t="s">
        <v>88</v>
      </c>
    </row>
    <row r="898" spans="1:11" s="25" customFormat="1" ht="32.450000000000003" customHeight="1">
      <c r="A898" s="18">
        <v>74</v>
      </c>
      <c r="B898" s="17" t="str">
        <f>LOOKUP(C898,[1]DATOS!$C$2:$C$497,[1]DATOS!$B$2:$B$497)</f>
        <v>EDIS SANCHEZ</v>
      </c>
      <c r="C898" s="20">
        <v>11472346</v>
      </c>
      <c r="D898" s="17" t="str">
        <f>LOOKUP(C898,[1]DATOS!$C$2:$C$497,[1]DATOS!$D$2:$D$497)</f>
        <v>A47EB5P</v>
      </c>
      <c r="E898" s="17" t="str">
        <f>LOOKUP(D898,[1]DATOS!$A$502:$A$884,[1]DATOS!$B$502:$B$884)</f>
        <v>S/I</v>
      </c>
      <c r="F898" s="28">
        <v>300.42700000000002</v>
      </c>
      <c r="G898" s="28"/>
      <c r="H898" s="30">
        <v>45498</v>
      </c>
      <c r="I898" s="17" t="str">
        <f>LOOKUP(C898,[1]DATOS!$C$2:$C$497,[1]DATOS!$F$2:$F$497)</f>
        <v>OCCIDENTE</v>
      </c>
      <c r="J898" s="17" t="str">
        <f>LOOKUP(C898,[1]DATOS!$C$2:$C$497,[1]DATOS!$G$2:$G$497)</f>
        <v>MARACAIBO</v>
      </c>
      <c r="K898" s="27" t="s">
        <v>41</v>
      </c>
    </row>
    <row r="899" spans="1:11" s="25" customFormat="1" ht="32.450000000000003" customHeight="1">
      <c r="A899" s="18">
        <v>75</v>
      </c>
      <c r="B899" s="17" t="str">
        <f>LOOKUP(C899,[1]DATOS!$C$2:$C$497,[1]DATOS!$B$2:$B$497)</f>
        <v>JOSE RONDON</v>
      </c>
      <c r="C899" s="20">
        <v>12877225</v>
      </c>
      <c r="D899" s="17" t="str">
        <f>LOOKUP(C899,[1]DATOS!$C$2:$C$497,[1]DATOS!$D$2:$D$497)</f>
        <v>F3208793</v>
      </c>
      <c r="E899" s="17" t="str">
        <f>LOOKUP(D899,[1]DATOS!$A$502:$A$884,[1]DATOS!$B$502:$B$884)</f>
        <v>S/I</v>
      </c>
      <c r="F899" s="28">
        <v>200.02199999999999</v>
      </c>
      <c r="G899" s="28"/>
      <c r="H899" s="30">
        <v>45498</v>
      </c>
      <c r="I899" s="17" t="str">
        <f>LOOKUP(C899,[1]DATOS!$C$2:$C$497,[1]DATOS!$F$2:$F$497)</f>
        <v>ANDES</v>
      </c>
      <c r="J899" s="17" t="str">
        <f>LOOKUP(C899,[1]DATOS!$C$2:$C$497,[1]DATOS!$G$2:$G$497)</f>
        <v>LA FRIA</v>
      </c>
      <c r="K899" s="27" t="s">
        <v>60</v>
      </c>
    </row>
    <row r="900" spans="1:11" s="25" customFormat="1" ht="32.450000000000003" customHeight="1">
      <c r="A900" s="18">
        <v>76</v>
      </c>
      <c r="B900" s="17" t="str">
        <f>LOOKUP(C900,[1]DATOS!$C$2:$C$497,[1]DATOS!$B$2:$B$497)</f>
        <v>GUSTAVO GALVIS</v>
      </c>
      <c r="C900" s="20">
        <v>5803314</v>
      </c>
      <c r="D900" s="17" t="s">
        <v>62</v>
      </c>
      <c r="E900" s="17" t="str">
        <f>LOOKUP(D900,[1]DATOS!$A$502:$A$884,[1]DATOS!$B$502:$B$884)</f>
        <v>S/I</v>
      </c>
      <c r="F900" s="28">
        <v>136.816</v>
      </c>
      <c r="G900" s="28"/>
      <c r="H900" s="30">
        <v>45498</v>
      </c>
      <c r="I900" s="17" t="str">
        <f>LOOKUP(C900,[1]DATOS!$C$2:$C$497,[1]DATOS!$F$2:$F$497)</f>
        <v>OCCIDENTE</v>
      </c>
      <c r="J900" s="17" t="str">
        <f>LOOKUP(C900,[1]DATOS!$C$2:$C$497,[1]DATOS!$G$2:$G$497)</f>
        <v>MARACAIBO</v>
      </c>
      <c r="K900" s="27" t="s">
        <v>36</v>
      </c>
    </row>
    <row r="901" spans="1:11" s="25" customFormat="1" ht="32.450000000000003" customHeight="1">
      <c r="A901" s="18">
        <v>77</v>
      </c>
      <c r="B901" s="17" t="str">
        <f>LOOKUP(C901,[1]DATOS!$C$2:$C$497,[1]DATOS!$B$2:$B$497)</f>
        <v>FELIX MANZANEDA</v>
      </c>
      <c r="C901" s="20">
        <v>11389096</v>
      </c>
      <c r="D901" s="17" t="str">
        <f>LOOKUP(C901,[1]DATOS!$C$2:$C$497,[1]DATOS!$D$2:$D$497)</f>
        <v>DA746035</v>
      </c>
      <c r="E901" s="17" t="str">
        <f>LOOKUP(D901,[1]DATOS!$A$502:$A$884,[1]DATOS!$B$502:$B$884)</f>
        <v>600 LT</v>
      </c>
      <c r="F901" s="28">
        <v>365.71</v>
      </c>
      <c r="G901" s="28"/>
      <c r="H901" s="30">
        <v>45498</v>
      </c>
      <c r="I901" s="17" t="str">
        <f>LOOKUP(C901,[1]DATOS!$C$2:$C$497,[1]DATOS!$F$2:$F$497)</f>
        <v>OCCIDENTE</v>
      </c>
      <c r="J901" s="17" t="str">
        <f>LOOKUP(C901,[1]DATOS!$C$2:$C$497,[1]DATOS!$G$2:$G$497)</f>
        <v>MARACAIBO</v>
      </c>
      <c r="K901" s="27" t="s">
        <v>39</v>
      </c>
    </row>
    <row r="902" spans="1:11" s="25" customFormat="1" ht="32.450000000000003" customHeight="1">
      <c r="A902" s="18">
        <v>78</v>
      </c>
      <c r="B902" s="17" t="str">
        <f>LOOKUP(C902,[1]DATOS!$C$2:$C$497,[1]DATOS!$B$2:$B$497)</f>
        <v>MIGUEL MONTERO</v>
      </c>
      <c r="C902" s="20">
        <v>11287560</v>
      </c>
      <c r="D902" s="17" t="str">
        <f>LOOKUP(C902,[1]DATOS!$C$2:$C$497,[1]DATOS!$D$2:$D$497)</f>
        <v>DA761315</v>
      </c>
      <c r="E902" s="17" t="str">
        <f>LOOKUP(D902,[1]DATOS!$A$502:$A$884,[1]DATOS!$B$502:$B$884)</f>
        <v>600 LT</v>
      </c>
      <c r="F902" s="28">
        <v>354.45800000000003</v>
      </c>
      <c r="G902" s="28"/>
      <c r="H902" s="30">
        <v>45498</v>
      </c>
      <c r="I902" s="17" t="str">
        <f>LOOKUP(C902,[1]DATOS!$C$2:$C$497,[1]DATOS!$F$2:$F$497)</f>
        <v>OCCIDENTE</v>
      </c>
      <c r="J902" s="17" t="str">
        <f>LOOKUP(C902,[1]DATOS!$C$2:$C$497,[1]DATOS!$G$2:$G$497)</f>
        <v>MARACAIBO</v>
      </c>
      <c r="K902" s="27" t="s">
        <v>39</v>
      </c>
    </row>
    <row r="903" spans="1:11" s="25" customFormat="1" ht="32.450000000000003" customHeight="1">
      <c r="A903" s="18">
        <v>79</v>
      </c>
      <c r="B903" s="17" t="str">
        <f>LOOKUP(C903,[1]DATOS!$C$2:$C$497,[1]DATOS!$B$2:$B$497)</f>
        <v>RAFAEL ROJAS</v>
      </c>
      <c r="C903" s="20">
        <v>18095674</v>
      </c>
      <c r="D903" s="17" t="str">
        <f>LOOKUP(C903,[1]DATOS!$C$2:$C$497,[1]DATOS!$D$2:$D$497)</f>
        <v>A40EE4G</v>
      </c>
      <c r="E903" s="17" t="str">
        <f>LOOKUP(D903,[1]DATOS!$A$502:$A$884,[1]DATOS!$B$502:$B$884)</f>
        <v>S/I</v>
      </c>
      <c r="F903" s="27">
        <v>200.21899999999999</v>
      </c>
      <c r="G903" s="27"/>
      <c r="H903" s="30">
        <v>45498</v>
      </c>
      <c r="I903" s="17" t="str">
        <f>LOOKUP(C903,[1]DATOS!$C$2:$C$497,[1]DATOS!$F$2:$F$497)</f>
        <v>OCCIDENTE</v>
      </c>
      <c r="J903" s="17" t="str">
        <f>LOOKUP(C903,[1]DATOS!$C$2:$C$497,[1]DATOS!$G$2:$G$497)</f>
        <v>VALERA</v>
      </c>
      <c r="K903" s="31" t="s">
        <v>45</v>
      </c>
    </row>
    <row r="904" spans="1:11" s="25" customFormat="1" ht="32.450000000000003" customHeight="1">
      <c r="A904" s="18">
        <v>80</v>
      </c>
      <c r="B904" s="17" t="str">
        <f>LOOKUP(C904,[1]DATOS!$C$2:$C$497,[1]DATOS!$B$2:$B$497)</f>
        <v>WILLIAMS LABARCA</v>
      </c>
      <c r="C904" s="20">
        <v>16469804</v>
      </c>
      <c r="D904" s="17" t="str">
        <f>LOOKUP(C904,[1]DATOS!$C$2:$C$497,[1]DATOS!$D$2:$D$497)</f>
        <v>PT501887</v>
      </c>
      <c r="E904" s="17" t="str">
        <f>LOOKUP(D904,[1]DATOS!$A$502:$A$884,[1]DATOS!$B$502:$B$884)</f>
        <v>S/I</v>
      </c>
      <c r="F904" s="27">
        <v>200.215</v>
      </c>
      <c r="G904" s="27"/>
      <c r="H904" s="30">
        <v>45498</v>
      </c>
      <c r="I904" s="17" t="str">
        <f>LOOKUP(C904,[1]DATOS!$C$2:$C$497,[1]DATOS!$F$2:$F$497)</f>
        <v>OCCIDENTE</v>
      </c>
      <c r="J904" s="17" t="str">
        <f>LOOKUP(C904,[1]DATOS!$C$2:$C$497,[1]DATOS!$G$2:$G$497)</f>
        <v>MARACAIBO</v>
      </c>
      <c r="K904" s="31" t="s">
        <v>36</v>
      </c>
    </row>
    <row r="905" spans="1:11" s="25" customFormat="1" ht="32.450000000000003" customHeight="1">
      <c r="A905" s="18">
        <v>81</v>
      </c>
      <c r="B905" s="17" t="str">
        <f>LOOKUP(C905,[1]DATOS!$C$2:$C$497,[1]DATOS!$B$2:$B$497)</f>
        <v>NELSON MONTILLA</v>
      </c>
      <c r="C905" s="20">
        <v>10174736</v>
      </c>
      <c r="D905" s="17" t="str">
        <f>LOOKUP(C905,[1]DATOS!$C$2:$C$497,[1]DATOS!$D$2:$D$497)</f>
        <v>A82DR8M</v>
      </c>
      <c r="E905" s="17" t="str">
        <f>LOOKUP(D905,[1]DATOS!$A$502:$A$884,[1]DATOS!$B$502:$B$884)</f>
        <v>S/I</v>
      </c>
      <c r="F905" s="27">
        <v>200.19200000000001</v>
      </c>
      <c r="G905" s="27"/>
      <c r="H905" s="30">
        <v>45498</v>
      </c>
      <c r="I905" s="17" t="str">
        <f>LOOKUP(C905,[1]DATOS!$C$2:$C$497,[1]DATOS!$F$2:$F$497)</f>
        <v>ANDES</v>
      </c>
      <c r="J905" s="17" t="str">
        <f>LOOKUP(C905,[1]DATOS!$C$2:$C$497,[1]DATOS!$G$2:$G$497)</f>
        <v>LA FRIA</v>
      </c>
      <c r="K905" s="31" t="s">
        <v>38</v>
      </c>
    </row>
    <row r="906" spans="1:11" s="25" customFormat="1" ht="32.450000000000003" customHeight="1">
      <c r="A906" s="18">
        <v>82</v>
      </c>
      <c r="B906" s="17" t="str">
        <f>LOOKUP(C906,[1]DATOS!$C$2:$C$497,[1]DATOS!$B$2:$B$497)</f>
        <v>JAIRO PRISCO</v>
      </c>
      <c r="C906" s="20">
        <v>8095135</v>
      </c>
      <c r="D906" s="17" t="str">
        <f>LOOKUP(C906,[1]DATOS!$C$2:$C$497,[1]DATOS!$D$2:$D$497)</f>
        <v>DA723975</v>
      </c>
      <c r="E906" s="17" t="str">
        <f>LOOKUP(D906,[1]DATOS!$A$502:$A$884,[1]DATOS!$B$502:$B$884)</f>
        <v>600 LT</v>
      </c>
      <c r="F906" s="27">
        <v>200.233</v>
      </c>
      <c r="G906" s="27"/>
      <c r="H906" s="30">
        <v>45498</v>
      </c>
      <c r="I906" s="17" t="str">
        <f>LOOKUP(C906,[1]DATOS!$C$2:$C$497,[1]DATOS!$F$2:$F$497)</f>
        <v>ANDES</v>
      </c>
      <c r="J906" s="17" t="str">
        <f>LOOKUP(C906,[1]DATOS!$C$2:$C$497,[1]DATOS!$G$2:$G$497)</f>
        <v>SAN CRISTOBAL</v>
      </c>
      <c r="K906" s="31" t="s">
        <v>38</v>
      </c>
    </row>
    <row r="907" spans="1:11" s="25" customFormat="1" ht="32.450000000000003" customHeight="1">
      <c r="A907" s="18">
        <v>83</v>
      </c>
      <c r="B907" s="17" t="str">
        <f>LOOKUP(C907,[1]DATOS!$C$2:$C$497,[1]DATOS!$B$2:$B$497)</f>
        <v>WILMER PARRA</v>
      </c>
      <c r="C907" s="20">
        <v>15052813</v>
      </c>
      <c r="D907" s="17" t="str">
        <f>LOOKUP(C907,[1]DATOS!$C$2:$C$497,[1]DATOS!$D$2:$D$497)</f>
        <v>DA761238</v>
      </c>
      <c r="E907" s="17" t="str">
        <f>LOOKUP(D907,[1]DATOS!$A$502:$A$884,[1]DATOS!$B$502:$B$884)</f>
        <v>600 LT</v>
      </c>
      <c r="F907" s="27">
        <v>425.16500000000002</v>
      </c>
      <c r="G907" s="27"/>
      <c r="H907" s="30">
        <v>45498</v>
      </c>
      <c r="I907" s="17" t="str">
        <f>LOOKUP(C907,[1]DATOS!$C$2:$C$497,[1]DATOS!$F$2:$F$497)</f>
        <v>OCCIDENTE</v>
      </c>
      <c r="J907" s="17" t="str">
        <f>LOOKUP(C907,[1]DATOS!$C$2:$C$497,[1]DATOS!$G$2:$G$497)</f>
        <v>MARACAIBO</v>
      </c>
      <c r="K907" s="31" t="s">
        <v>39</v>
      </c>
    </row>
    <row r="908" spans="1:11" s="25" customFormat="1" ht="32.450000000000003" customHeight="1">
      <c r="A908" s="18">
        <v>84</v>
      </c>
      <c r="B908" s="17" t="str">
        <f>LOOKUP(C908,[1]DATOS!$C$2:$C$497,[1]DATOS!$B$2:$B$497)</f>
        <v>ORLANDO RAMIREZ</v>
      </c>
      <c r="C908" s="20">
        <v>12847444</v>
      </c>
      <c r="D908" s="17" t="str">
        <f>LOOKUP(C908,[1]DATOS!$C$2:$C$497,[1]DATOS!$D$2:$D$497)</f>
        <v>A20DT2V</v>
      </c>
      <c r="E908" s="17" t="str">
        <f>LOOKUP(D908,[1]DATOS!$A$502:$A$884,[1]DATOS!$B$502:$B$884)</f>
        <v>S/I</v>
      </c>
      <c r="F908" s="27">
        <v>200.18100000000001</v>
      </c>
      <c r="G908" s="27"/>
      <c r="H908" s="30">
        <v>45498</v>
      </c>
      <c r="I908" s="17" t="str">
        <f>LOOKUP(C908,[1]DATOS!$C$2:$C$497,[1]DATOS!$F$2:$F$497)</f>
        <v>ANDES</v>
      </c>
      <c r="J908" s="17" t="str">
        <f>LOOKUP(C908,[1]DATOS!$C$2:$C$497,[1]DATOS!$G$2:$G$497)</f>
        <v>LA FRIA</v>
      </c>
      <c r="K908" s="31" t="s">
        <v>42</v>
      </c>
    </row>
    <row r="909" spans="1:11" s="25" customFormat="1" ht="32.450000000000003" customHeight="1">
      <c r="A909" s="18">
        <v>85</v>
      </c>
      <c r="B909" s="17" t="str">
        <f>LOOKUP(C909,[1]DATOS!$C$2:$C$497,[1]DATOS!$B$2:$B$497)</f>
        <v>PEDRO RODRIGUEZ</v>
      </c>
      <c r="C909" s="20">
        <v>11256956</v>
      </c>
      <c r="D909" s="17" t="str">
        <f>LOOKUP(C909,[1]DATOS!$C$2:$C$497,[1]DATOS!$D$2:$D$497)</f>
        <v>A20DT3V</v>
      </c>
      <c r="E909" s="17" t="str">
        <f>LOOKUP(D909,[1]DATOS!$A$502:$A$884,[1]DATOS!$B$502:$B$884)</f>
        <v>S/I</v>
      </c>
      <c r="F909" s="27">
        <v>200.76</v>
      </c>
      <c r="G909" s="27"/>
      <c r="H909" s="30">
        <v>45498</v>
      </c>
      <c r="I909" s="17" t="str">
        <f>LOOKUP(C909,[1]DATOS!$C$2:$C$497,[1]DATOS!$F$2:$F$497)</f>
        <v>ANDES</v>
      </c>
      <c r="J909" s="17" t="str">
        <f>LOOKUP(C909,[1]DATOS!$C$2:$C$497,[1]DATOS!$G$2:$G$497)</f>
        <v>LA FRIA</v>
      </c>
      <c r="K909" s="31" t="s">
        <v>42</v>
      </c>
    </row>
    <row r="910" spans="1:11" s="25" customFormat="1" ht="32.450000000000003" customHeight="1">
      <c r="A910" s="18">
        <v>86</v>
      </c>
      <c r="B910" s="17" t="str">
        <f>LOOKUP(C910,[1]DATOS!$C$2:$C$497,[1]DATOS!$B$2:$B$497)</f>
        <v>WILMER CHAVEZ</v>
      </c>
      <c r="C910" s="20">
        <v>9346153</v>
      </c>
      <c r="D910" s="17" t="s">
        <v>94</v>
      </c>
      <c r="E910" s="17" t="str">
        <f>LOOKUP(D910,[1]DATOS!$A$502:$A$884,[1]DATOS!$B$502:$B$884)</f>
        <v>S/I</v>
      </c>
      <c r="F910" s="27">
        <v>300.45</v>
      </c>
      <c r="G910" s="27"/>
      <c r="H910" s="30">
        <v>45498</v>
      </c>
      <c r="I910" s="17" t="str">
        <f>LOOKUP(C910,[1]DATOS!$C$2:$C$497,[1]DATOS!$F$2:$F$497)</f>
        <v>ANDES</v>
      </c>
      <c r="J910" s="17" t="str">
        <f>LOOKUP(C910,[1]DATOS!$C$2:$C$497,[1]DATOS!$G$2:$G$497)</f>
        <v>SAN CRISTOBAL</v>
      </c>
      <c r="K910" s="31" t="s">
        <v>43</v>
      </c>
    </row>
    <row r="911" spans="1:11" s="25" customFormat="1" ht="32.450000000000003" customHeight="1">
      <c r="A911" s="18">
        <v>87</v>
      </c>
      <c r="B911" s="17" t="str">
        <f>LOOKUP(C911,[1]DATOS!$C$2:$C$497,[1]DATOS!$B$2:$B$497)</f>
        <v>JOSE GONZALES</v>
      </c>
      <c r="C911" s="20">
        <v>10602572</v>
      </c>
      <c r="D911" s="17" t="str">
        <f>LOOKUP(C911,[1]DATOS!$C$2:$C$497,[1]DATOS!$D$2:$D$497)</f>
        <v>DA753559</v>
      </c>
      <c r="E911" s="17" t="str">
        <f>LOOKUP(D911,[1]DATOS!$A$502:$A$884,[1]DATOS!$B$502:$B$884)</f>
        <v>600 LT</v>
      </c>
      <c r="F911" s="27">
        <v>200.208</v>
      </c>
      <c r="G911" s="27"/>
      <c r="H911" s="30">
        <v>45498</v>
      </c>
      <c r="I911" s="17" t="str">
        <f>LOOKUP(C911,[1]DATOS!$C$2:$C$497,[1]DATOS!$F$2:$F$497)</f>
        <v>OCCIDENTE</v>
      </c>
      <c r="J911" s="17" t="str">
        <f>LOOKUP(C911,[1]DATOS!$C$2:$C$497,[1]DATOS!$G$2:$G$497)</f>
        <v>MARACAIBO</v>
      </c>
      <c r="K911" s="31" t="s">
        <v>36</v>
      </c>
    </row>
    <row r="912" spans="1:11" s="25" customFormat="1" ht="32.450000000000003" customHeight="1">
      <c r="A912" s="18">
        <v>88</v>
      </c>
      <c r="B912" s="17" t="str">
        <f>LOOKUP(C912,[1]DATOS!$C$2:$C$497,[1]DATOS!$B$2:$B$497)</f>
        <v>CARLOS LUGO</v>
      </c>
      <c r="C912" s="20">
        <v>17335371</v>
      </c>
      <c r="D912" s="17" t="str">
        <f>LOOKUP(C912,[1]DATOS!$C$2:$C$497,[1]DATOS!$D$2:$D$497)</f>
        <v>PT501879</v>
      </c>
      <c r="E912" s="17" t="str">
        <f>LOOKUP(D912,[1]DATOS!$A$502:$A$884,[1]DATOS!$B$502:$B$884)</f>
        <v>S/I</v>
      </c>
      <c r="F912" s="27">
        <v>250.18899999999999</v>
      </c>
      <c r="G912" s="27"/>
      <c r="H912" s="30">
        <v>45498</v>
      </c>
      <c r="I912" s="17" t="str">
        <f>LOOKUP(C912,[1]DATOS!$C$2:$C$497,[1]DATOS!$F$2:$F$497)</f>
        <v>OCCIDENTE</v>
      </c>
      <c r="J912" s="17" t="str">
        <f>LOOKUP(C912,[1]DATOS!$C$2:$C$497,[1]DATOS!$G$2:$G$497)</f>
        <v>MARACAIBO</v>
      </c>
      <c r="K912" s="31" t="s">
        <v>44</v>
      </c>
    </row>
    <row r="913" spans="1:11" s="25" customFormat="1" ht="32.450000000000003" customHeight="1">
      <c r="A913" s="18">
        <v>89</v>
      </c>
      <c r="B913" s="17" t="str">
        <f>LOOKUP(C913,[1]DATOS!$C$2:$C$497,[1]DATOS!$B$2:$B$497)</f>
        <v>JOSE LUGO</v>
      </c>
      <c r="C913" s="20">
        <v>13487510</v>
      </c>
      <c r="D913" s="17" t="str">
        <f>LOOKUP(C913,[1]DATOS!$C$2:$C$497,[1]DATOS!$D$2:$D$497)</f>
        <v>PT501945</v>
      </c>
      <c r="E913" s="17" t="str">
        <f>LOOKUP(D913,[1]DATOS!$A$502:$A$884,[1]DATOS!$B$502:$B$884)</f>
        <v>S/I</v>
      </c>
      <c r="F913" s="27">
        <v>200.56899999999999</v>
      </c>
      <c r="G913" s="27"/>
      <c r="H913" s="30">
        <v>45498</v>
      </c>
      <c r="I913" s="17" t="str">
        <f>LOOKUP(C913,[1]DATOS!$C$2:$C$497,[1]DATOS!$F$2:$F$497)</f>
        <v>OCCIDENTE</v>
      </c>
      <c r="J913" s="17" t="str">
        <f>LOOKUP(C913,[1]DATOS!$C$2:$C$497,[1]DATOS!$G$2:$G$497)</f>
        <v>PUNTO FIJO</v>
      </c>
      <c r="K913" s="31" t="s">
        <v>100</v>
      </c>
    </row>
    <row r="914" spans="1:11" s="25" customFormat="1" ht="32.450000000000003" customHeight="1">
      <c r="A914" s="18">
        <v>90</v>
      </c>
      <c r="B914" s="17" t="str">
        <f>LOOKUP(C914,[1]DATOS!$C$2:$C$497,[1]DATOS!$B$2:$B$497)</f>
        <v>WILLIAN ROMERO</v>
      </c>
      <c r="C914" s="20">
        <v>14152115</v>
      </c>
      <c r="D914" s="17" t="str">
        <f>LOOKUP(C914,[1]DATOS!$C$2:$C$497,[1]DATOS!$D$2:$D$497)</f>
        <v>A17DR3K</v>
      </c>
      <c r="E914" s="17" t="str">
        <f>LOOKUP(D914,[1]DATOS!$A$502:$A$884,[1]DATOS!$B$502:$B$884)</f>
        <v>S/I</v>
      </c>
      <c r="F914" s="27">
        <v>200.761</v>
      </c>
      <c r="G914" s="27"/>
      <c r="H914" s="30">
        <v>45498</v>
      </c>
      <c r="I914" s="17" t="str">
        <f>LOOKUP(C914,[1]DATOS!$C$2:$C$497,[1]DATOS!$F$2:$F$497)</f>
        <v>ANDES</v>
      </c>
      <c r="J914" s="17" t="str">
        <f>LOOKUP(C914,[1]DATOS!$C$2:$C$497,[1]DATOS!$G$2:$G$497)</f>
        <v>LA FRIA</v>
      </c>
      <c r="K914" s="31" t="s">
        <v>42</v>
      </c>
    </row>
    <row r="915" spans="1:11" s="25" customFormat="1" ht="32.450000000000003" customHeight="1">
      <c r="A915" s="18">
        <v>91</v>
      </c>
      <c r="B915" s="17" t="str">
        <f>LOOKUP(C915,[1]DATOS!$C$2:$C$497,[1]DATOS!$B$2:$B$497)</f>
        <v>LUIS CARDOZO</v>
      </c>
      <c r="C915" s="20">
        <v>14306612</v>
      </c>
      <c r="D915" s="17" t="str">
        <f>LOOKUP(C915,[1]DATOS!$C$2:$C$497,[1]DATOS!$D$2:$D$497)</f>
        <v>A47EB7P</v>
      </c>
      <c r="E915" s="17" t="str">
        <f>LOOKUP(D915,[1]DATOS!$A$502:$A$884,[1]DATOS!$B$502:$B$884)</f>
        <v>S/I</v>
      </c>
      <c r="F915" s="27">
        <v>400.30599999999998</v>
      </c>
      <c r="G915" s="27"/>
      <c r="H915" s="30">
        <v>45498</v>
      </c>
      <c r="I915" s="17" t="str">
        <f>LOOKUP(C915,[1]DATOS!$C$2:$C$497,[1]DATOS!$F$2:$F$497)</f>
        <v>OCCIDENTE</v>
      </c>
      <c r="J915" s="17" t="str">
        <f>LOOKUP(C915,[1]DATOS!$C$2:$C$497,[1]DATOS!$G$2:$G$497)</f>
        <v>MARACAIBO</v>
      </c>
      <c r="K915" s="31" t="s">
        <v>39</v>
      </c>
    </row>
    <row r="916" spans="1:11" s="25" customFormat="1" ht="32.450000000000003" customHeight="1">
      <c r="A916" s="18">
        <v>92</v>
      </c>
      <c r="B916" s="17" t="str">
        <f>LOOKUP(C916,[1]DATOS!$C$2:$C$497,[1]DATOS!$B$2:$B$497)</f>
        <v>ELYSAUL MONTILLA</v>
      </c>
      <c r="C916" s="20">
        <v>14504085</v>
      </c>
      <c r="D916" s="17" t="str">
        <f>LOOKUP(C916,[1]DATOS!$C$2:$C$497,[1]DATOS!$D$2:$D$497)</f>
        <v>A48EBOP</v>
      </c>
      <c r="E916" s="17" t="str">
        <f>LOOKUP(D916,[1]DATOS!$A$502:$A$884,[1]DATOS!$B$502:$B$884)</f>
        <v>S/I</v>
      </c>
      <c r="F916" s="27">
        <v>200.03299999999999</v>
      </c>
      <c r="G916" s="27"/>
      <c r="H916" s="30">
        <v>45498</v>
      </c>
      <c r="I916" s="17" t="str">
        <f>LOOKUP(C916,[1]DATOS!$C$2:$C$497,[1]DATOS!$F$2:$F$497)</f>
        <v>OCCIDENTE</v>
      </c>
      <c r="J916" s="17" t="str">
        <f>LOOKUP(C916,[1]DATOS!$C$2:$C$497,[1]DATOS!$G$2:$G$497)</f>
        <v>SAN CRISTOBAL</v>
      </c>
      <c r="K916" s="31" t="s">
        <v>39</v>
      </c>
    </row>
    <row r="917" spans="1:11" s="25" customFormat="1" ht="32.450000000000003" customHeight="1">
      <c r="A917" s="18">
        <v>93</v>
      </c>
      <c r="B917" s="17" t="str">
        <f>LOOKUP(C917,[1]DATOS!$C$2:$C$497,[1]DATOS!$B$2:$B$497)</f>
        <v>ENI FERNANDEZ</v>
      </c>
      <c r="C917" s="20">
        <v>6834834</v>
      </c>
      <c r="D917" s="17" t="str">
        <f>LOOKUP(C917,[1]DATOS!$C$2:$C$497,[1]DATOS!$D$2:$D$497)</f>
        <v>NS000481</v>
      </c>
      <c r="E917" s="17" t="str">
        <f>LOOKUP(D917,[1]DATOS!$A$502:$A$884,[1]DATOS!$B$502:$B$884)</f>
        <v>S/I</v>
      </c>
      <c r="F917" s="27">
        <v>180.70400000000001</v>
      </c>
      <c r="G917" s="27"/>
      <c r="H917" s="30">
        <v>45498</v>
      </c>
      <c r="I917" s="17" t="str">
        <f>LOOKUP(C917,[1]DATOS!$C$2:$C$497,[1]DATOS!$F$2:$F$497)</f>
        <v>OCCIDENTE</v>
      </c>
      <c r="J917" s="17" t="str">
        <f>LOOKUP(C917,[1]DATOS!$C$2:$C$497,[1]DATOS!$G$2:$G$497)</f>
        <v>MARACAIBO</v>
      </c>
      <c r="K917" s="31" t="s">
        <v>36</v>
      </c>
    </row>
    <row r="918" spans="1:11" s="25" customFormat="1" ht="32.450000000000003" customHeight="1">
      <c r="A918" s="18">
        <v>94</v>
      </c>
      <c r="B918" s="17" t="str">
        <f>LOOKUP(C918,[1]DATOS!$C$2:$C$497,[1]DATOS!$B$2:$B$497)</f>
        <v>PEDRO BOHORQUEZ</v>
      </c>
      <c r="C918" s="20">
        <v>14306139</v>
      </c>
      <c r="D918" s="17" t="str">
        <f>LOOKUP(C918,[1]DATOS!$C$2:$C$497,[1]DATOS!$D$2:$D$497)</f>
        <v>A41EE1G</v>
      </c>
      <c r="E918" s="17" t="str">
        <f>LOOKUP(D918,[1]DATOS!$A$502:$A$884,[1]DATOS!$B$502:$B$884)</f>
        <v>S/I</v>
      </c>
      <c r="F918" s="27">
        <v>200.02199999999999</v>
      </c>
      <c r="G918" s="27"/>
      <c r="H918" s="30">
        <v>45498</v>
      </c>
      <c r="I918" s="17" t="str">
        <f>LOOKUP(C918,[1]DATOS!$C$2:$C$497,[1]DATOS!$F$2:$F$497)</f>
        <v>OCCIDENTE</v>
      </c>
      <c r="J918" s="17" t="str">
        <f>LOOKUP(C918,[1]DATOS!$C$2:$C$497,[1]DATOS!$G$2:$G$497)</f>
        <v>VALERA</v>
      </c>
      <c r="K918" s="31" t="s">
        <v>45</v>
      </c>
    </row>
    <row r="919" spans="1:11" s="25" customFormat="1" ht="32.450000000000003" customHeight="1">
      <c r="A919" s="18">
        <v>95</v>
      </c>
      <c r="B919" s="17" t="str">
        <f>LOOKUP(C919,[1]DATOS!$C$2:$C$497,[1]DATOS!$B$2:$B$497)</f>
        <v>JOSE VICENTE PINEDA</v>
      </c>
      <c r="C919" s="20">
        <v>9185347</v>
      </c>
      <c r="D919" s="17" t="str">
        <f>LOOKUP(C919,[1]DATOS!$C$2:$C$497,[1]DATOS!$D$2:$D$497)</f>
        <v>A29DT9V</v>
      </c>
      <c r="E919" s="17" t="str">
        <f>LOOKUP(D919,[1]DATOS!$A$502:$A$884,[1]DATOS!$B$502:$B$884)</f>
        <v>S/I</v>
      </c>
      <c r="F919" s="28">
        <v>200.52</v>
      </c>
      <c r="G919" s="28"/>
      <c r="H919" s="30">
        <v>45498</v>
      </c>
      <c r="I919" s="17" t="str">
        <f>LOOKUP(C919,[1]DATOS!$C$2:$C$497,[1]DATOS!$F$2:$F$497)</f>
        <v>ANDES</v>
      </c>
      <c r="J919" s="17" t="str">
        <f>LOOKUP(C919,[1]DATOS!$C$2:$C$497,[1]DATOS!$G$2:$G$497)</f>
        <v>LA FRIA</v>
      </c>
      <c r="K919" s="31" t="s">
        <v>42</v>
      </c>
    </row>
    <row r="920" spans="1:11" s="25" customFormat="1" ht="32.450000000000003" customHeight="1">
      <c r="A920" s="18">
        <v>96</v>
      </c>
      <c r="B920" s="17" t="str">
        <f>LOOKUP(C920,[1]DATOS!$C$2:$C$497,[1]DATOS!$B$2:$B$497)</f>
        <v xml:space="preserve">  ANDRES JAIMES</v>
      </c>
      <c r="C920" s="20">
        <v>9186779</v>
      </c>
      <c r="D920" s="17" t="str">
        <f>LOOKUP(C920,[1]DATOS!$C$2:$C$497,[1]DATOS!$D$2:$D$497)</f>
        <v>DA753402</v>
      </c>
      <c r="E920" s="17" t="str">
        <f>LOOKUP(D920,[1]DATOS!$A$502:$A$884,[1]DATOS!$B$502:$B$884)</f>
        <v>600 LT</v>
      </c>
      <c r="F920" s="27">
        <v>200.12799999999999</v>
      </c>
      <c r="G920" s="27"/>
      <c r="H920" s="30">
        <v>45498</v>
      </c>
      <c r="I920" s="17" t="str">
        <f>LOOKUP(C920,[1]DATOS!$C$2:$C$497,[1]DATOS!$F$2:$F$497)</f>
        <v>ANDES</v>
      </c>
      <c r="J920" s="17" t="str">
        <f>LOOKUP(C920,[1]DATOS!$C$2:$C$497,[1]DATOS!$G$2:$G$497)</f>
        <v>LA FRIA</v>
      </c>
      <c r="K920" s="27" t="s">
        <v>42</v>
      </c>
    </row>
    <row r="921" spans="1:11" s="25" customFormat="1" ht="32.450000000000003" customHeight="1">
      <c r="A921" s="18">
        <v>97</v>
      </c>
      <c r="B921" s="17" t="str">
        <f>LOOKUP(C921,[1]DATOS!$C$2:$C$497,[1]DATOS!$B$2:$B$497)</f>
        <v>JESUS LOPEZ</v>
      </c>
      <c r="C921" s="20">
        <v>11453437</v>
      </c>
      <c r="D921" s="17" t="str">
        <f>LOOKUP(C921,[1]DATOS!$C$2:$C$497,[1]DATOS!$D$2:$D$497)</f>
        <v>A73EE0G</v>
      </c>
      <c r="E921" s="17" t="str">
        <f>LOOKUP(D921,[1]DATOS!$A$502:$A$884,[1]DATOS!$B$502:$B$884)</f>
        <v>S/I</v>
      </c>
      <c r="F921" s="27">
        <v>300.75200000000001</v>
      </c>
      <c r="G921" s="27"/>
      <c r="H921" s="30">
        <v>45498</v>
      </c>
      <c r="I921" s="17" t="str">
        <f>LOOKUP(C921,[1]DATOS!$C$2:$C$497,[1]DATOS!$F$2:$F$497)</f>
        <v>OCCIDENTE</v>
      </c>
      <c r="J921" s="17" t="str">
        <f>LOOKUP(C921,[1]DATOS!$C$2:$C$497,[1]DATOS!$G$2:$G$497)</f>
        <v>VALERA</v>
      </c>
      <c r="K921" s="27" t="s">
        <v>46</v>
      </c>
    </row>
    <row r="922" spans="1:11" s="25" customFormat="1" ht="32.450000000000003" customHeight="1">
      <c r="A922" s="18">
        <v>98</v>
      </c>
      <c r="B922" s="17" t="str">
        <f>LOOKUP(C922,[1]DATOS!$C$2:$C$497,[1]DATOS!$B$2:$B$497)</f>
        <v>ERNESTO CARDENAS</v>
      </c>
      <c r="C922" s="20">
        <v>7772722</v>
      </c>
      <c r="D922" s="17" t="str">
        <f>LOOKUP(C922,[1]DATOS!$C$2:$C$497,[1]DATOS!$D$2:$D$497)</f>
        <v>A26DT5V</v>
      </c>
      <c r="E922" s="17" t="str">
        <f>LOOKUP(D922,[1]DATOS!$A$502:$A$884,[1]DATOS!$B$502:$B$884)</f>
        <v>S/I</v>
      </c>
      <c r="F922" s="27">
        <v>400.24900000000002</v>
      </c>
      <c r="G922" s="27"/>
      <c r="H922" s="30">
        <v>45498</v>
      </c>
      <c r="I922" s="17" t="str">
        <f>LOOKUP(C922,[1]DATOS!$C$2:$C$497,[1]DATOS!$F$2:$F$497)</f>
        <v>OCCIDENTE</v>
      </c>
      <c r="J922" s="17" t="str">
        <f>LOOKUP(C922,[1]DATOS!$C$2:$C$497,[1]DATOS!$G$2:$G$497)</f>
        <v>MARACAIBO</v>
      </c>
      <c r="K922" s="31" t="s">
        <v>88</v>
      </c>
    </row>
    <row r="923" spans="1:11" s="25" customFormat="1" ht="32.450000000000003" customHeight="1">
      <c r="A923" s="18">
        <v>99</v>
      </c>
      <c r="B923" s="17" t="str">
        <f>LOOKUP(C923,[1]DATOS!$C$2:$C$497,[1]DATOS!$B$2:$B$497)</f>
        <v>DANIEL OTTERO</v>
      </c>
      <c r="C923" s="20">
        <v>6748921</v>
      </c>
      <c r="D923" s="17" t="s">
        <v>72</v>
      </c>
      <c r="E923" s="17" t="str">
        <f>LOOKUP(D923,[1]DATOS!$A$502:$A$884,[1]DATOS!$B$502:$B$884)</f>
        <v>600 LT</v>
      </c>
      <c r="F923" s="27">
        <v>411.28899999999999</v>
      </c>
      <c r="G923" s="27"/>
      <c r="H923" s="30">
        <v>45498</v>
      </c>
      <c r="I923" s="17" t="str">
        <f>LOOKUP(C923,[1]DATOS!$C$2:$C$497,[1]DATOS!$F$2:$F$497)</f>
        <v>OCCIDENTE</v>
      </c>
      <c r="J923" s="17" t="str">
        <f>LOOKUP(C923,[1]DATOS!$C$2:$C$497,[1]DATOS!$G$2:$G$497)</f>
        <v>MARACAIBO</v>
      </c>
      <c r="K923" s="31" t="s">
        <v>88</v>
      </c>
    </row>
    <row r="924" spans="1:11" s="25" customFormat="1" ht="32.450000000000003" customHeight="1">
      <c r="A924" s="18">
        <v>100</v>
      </c>
      <c r="B924" s="17" t="str">
        <f>LOOKUP(C924,[1]DATOS!$C$2:$C$497,[1]DATOS!$B$2:$B$497)</f>
        <v>HERNAN MORILLO</v>
      </c>
      <c r="C924" s="20">
        <v>11867262</v>
      </c>
      <c r="D924" s="17" t="str">
        <f>LOOKUP(C924,[1]DATOS!$C$2:$C$497,[1]DATOS!$D$2:$D$497)</f>
        <v>DA753530</v>
      </c>
      <c r="E924" s="17" t="str">
        <f>LOOKUP(D924,[1]DATOS!$A$502:$A$884,[1]DATOS!$B$502:$B$884)</f>
        <v>600 LT</v>
      </c>
      <c r="F924" s="27">
        <v>401.36900000000003</v>
      </c>
      <c r="G924" s="27"/>
      <c r="H924" s="30">
        <v>45498</v>
      </c>
      <c r="I924" s="17" t="str">
        <f>LOOKUP(C924,[1]DATOS!$C$2:$C$497,[1]DATOS!$F$2:$F$497)</f>
        <v>OCCIDENTE</v>
      </c>
      <c r="J924" s="17" t="str">
        <f>LOOKUP(C924,[1]DATOS!$C$2:$C$497,[1]DATOS!$G$2:$G$497)</f>
        <v>MARACAIBO</v>
      </c>
      <c r="K924" s="27" t="s">
        <v>36</v>
      </c>
    </row>
    <row r="925" spans="1:11" s="25" customFormat="1" ht="32.450000000000003" customHeight="1">
      <c r="A925" s="24"/>
    </row>
    <row r="926" spans="1:11" s="25" customFormat="1" ht="32.450000000000003" customHeight="1">
      <c r="A926" s="18" t="s">
        <v>10</v>
      </c>
      <c r="B926" s="26" t="s">
        <v>0</v>
      </c>
      <c r="C926" s="26" t="s">
        <v>1</v>
      </c>
      <c r="D926" s="26" t="s">
        <v>2</v>
      </c>
      <c r="E926" s="26" t="s">
        <v>3</v>
      </c>
      <c r="F926" s="26" t="s">
        <v>4</v>
      </c>
      <c r="G926" s="26" t="s">
        <v>5</v>
      </c>
      <c r="H926" s="26" t="s">
        <v>11</v>
      </c>
      <c r="I926" s="26" t="s">
        <v>7</v>
      </c>
      <c r="J926" s="26" t="s">
        <v>8</v>
      </c>
      <c r="K926" s="18" t="s">
        <v>9</v>
      </c>
    </row>
    <row r="927" spans="1:11" s="25" customFormat="1" ht="32.450000000000003" customHeight="1">
      <c r="A927" s="18">
        <v>1</v>
      </c>
      <c r="B927" s="17" t="str">
        <f>LOOKUP(C927,[1]DATOS!$C$2:$C$497,[1]DATOS!$B$2:$B$497)</f>
        <v>JESUS GUILLEN</v>
      </c>
      <c r="C927" s="20">
        <v>8100217</v>
      </c>
      <c r="D927" s="17" t="str">
        <f>LOOKUP(C927,[1]DATOS!$C$2:$C$497,[1]DATOS!$D$2:$D$497)</f>
        <v>DA753516</v>
      </c>
      <c r="E927" s="17" t="str">
        <f>LOOKUP(D927,[1]DATOS!$A$502:$A$884,[1]DATOS!$B$502:$B$884)</f>
        <v>600 LT</v>
      </c>
      <c r="F927" s="27">
        <v>200.13800000000001</v>
      </c>
      <c r="G927" s="27"/>
      <c r="H927" s="30">
        <v>45498</v>
      </c>
      <c r="I927" s="17" t="str">
        <f>LOOKUP(C927,[1]DATOS!$C$2:$C$497,[1]DATOS!$F$2:$F$497)</f>
        <v>ANDES</v>
      </c>
      <c r="J927" s="17" t="str">
        <f>LOOKUP(C927,[1]DATOS!$C$2:$C$497,[1]DATOS!$G$2:$G$497)</f>
        <v>SAN CRISTOBAL</v>
      </c>
      <c r="K927" s="27" t="s">
        <v>42</v>
      </c>
    </row>
    <row r="928" spans="1:11" s="25" customFormat="1" ht="32.450000000000003" customHeight="1">
      <c r="A928" s="18">
        <v>2</v>
      </c>
      <c r="B928" s="17" t="str">
        <f>LOOKUP(C928,[1]DATOS!$C$2:$C$497,[1]DATOS!$B$2:$B$497)</f>
        <v>ALEXANDER JOTA</v>
      </c>
      <c r="C928" s="20">
        <v>5810267</v>
      </c>
      <c r="D928" s="17" t="s">
        <v>86</v>
      </c>
      <c r="E928" s="17" t="str">
        <f>LOOKUP(D928,[1]DATOS!$A$502:$A$884,[1]DATOS!$B$502:$B$884)</f>
        <v>S/I</v>
      </c>
      <c r="F928" s="27">
        <v>200.06399999999999</v>
      </c>
      <c r="G928" s="27"/>
      <c r="H928" s="30">
        <v>45499</v>
      </c>
      <c r="I928" s="17" t="str">
        <f>LOOKUP(C928,[1]DATOS!$C$2:$C$497,[1]DATOS!$F$2:$F$497)</f>
        <v>OCCIDENTE</v>
      </c>
      <c r="J928" s="17" t="str">
        <f>LOOKUP(C928,[1]DATOS!$C$2:$C$497,[1]DATOS!$G$2:$G$497)</f>
        <v>MARACAIBO</v>
      </c>
      <c r="K928" s="31" t="s">
        <v>45</v>
      </c>
    </row>
    <row r="929" spans="1:11" s="25" customFormat="1" ht="32.450000000000003" customHeight="1">
      <c r="A929" s="18">
        <v>3</v>
      </c>
      <c r="B929" s="17" t="str">
        <f>LOOKUP(C929,[1]DATOS!$C$2:$C$497,[1]DATOS!$B$2:$B$497)</f>
        <v>TULIO BAES</v>
      </c>
      <c r="C929" s="20">
        <v>17281445</v>
      </c>
      <c r="D929" s="17" t="str">
        <f>LOOKUP(C929,[1]DATOS!$C$2:$C$497,[1]DATOS!$D$2:$D$497)</f>
        <v>DA761729</v>
      </c>
      <c r="E929" s="17" t="str">
        <f>LOOKUP(D929,[1]DATOS!$A$502:$A$884,[1]DATOS!$B$502:$B$884)</f>
        <v>600 LT</v>
      </c>
      <c r="F929" s="27">
        <v>200.13200000000001</v>
      </c>
      <c r="G929" s="27"/>
      <c r="H929" s="30">
        <v>45499</v>
      </c>
      <c r="I929" s="17" t="str">
        <f>LOOKUP(C929,[1]DATOS!$C$2:$C$497,[1]DATOS!$F$2:$F$497)</f>
        <v>OCCIDENTE</v>
      </c>
      <c r="J929" s="17" t="str">
        <f>LOOKUP(C929,[1]DATOS!$C$2:$C$497,[1]DATOS!$G$2:$G$497)</f>
        <v>MARACAIBO</v>
      </c>
      <c r="K929" s="31" t="s">
        <v>36</v>
      </c>
    </row>
    <row r="930" spans="1:11" s="25" customFormat="1" ht="32.450000000000003" customHeight="1">
      <c r="A930" s="18">
        <v>4</v>
      </c>
      <c r="B930" s="17" t="str">
        <f>LOOKUP(C930,[1]DATOS!$C$2:$C$497,[1]DATOS!$B$2:$B$497)</f>
        <v xml:space="preserve">  ALEXI COLMENARES</v>
      </c>
      <c r="C930" s="20">
        <v>8109543</v>
      </c>
      <c r="D930" s="17" t="str">
        <f>LOOKUP(C930,[1]DATOS!$C$2:$C$497,[1]DATOS!$D$2:$D$497)</f>
        <v>DA746062</v>
      </c>
      <c r="E930" s="17" t="str">
        <f>LOOKUP(D930,[1]DATOS!$A$502:$A$884,[1]DATOS!$B$502:$B$884)</f>
        <v>600 LT</v>
      </c>
      <c r="F930" s="27">
        <v>191.87700000000001</v>
      </c>
      <c r="G930" s="27"/>
      <c r="H930" s="30">
        <v>45499</v>
      </c>
      <c r="I930" s="17" t="str">
        <f>LOOKUP(C930,[1]DATOS!$C$2:$C$497,[1]DATOS!$F$2:$F$497)</f>
        <v>ANDES</v>
      </c>
      <c r="J930" s="17" t="str">
        <f>LOOKUP(C930,[1]DATOS!$C$2:$C$497,[1]DATOS!$G$2:$G$497)</f>
        <v>SAN CRISTOBAL</v>
      </c>
      <c r="K930" s="31" t="s">
        <v>60</v>
      </c>
    </row>
    <row r="931" spans="1:11" s="25" customFormat="1" ht="32.450000000000003" customHeight="1">
      <c r="A931" s="18">
        <v>5</v>
      </c>
      <c r="B931" s="17" t="str">
        <f>LOOKUP(C931,[1]DATOS!$C$2:$C$497,[1]DATOS!$B$2:$B$497)</f>
        <v>WILSON PEREZ</v>
      </c>
      <c r="C931" s="20">
        <v>11302450</v>
      </c>
      <c r="D931" s="17" t="str">
        <f>LOOKUP(C931,[1]DATOS!$C$2:$C$497,[1]DATOS!$D$2:$D$497)</f>
        <v>A16DR2K</v>
      </c>
      <c r="E931" s="17" t="str">
        <f>LOOKUP(D931,[1]DATOS!$A$502:$A$884,[1]DATOS!$B$502:$B$884)</f>
        <v>S/I</v>
      </c>
      <c r="F931" s="27">
        <v>200.374</v>
      </c>
      <c r="G931" s="27"/>
      <c r="H931" s="30">
        <v>45499</v>
      </c>
      <c r="I931" s="17" t="str">
        <f>LOOKUP(C931,[1]DATOS!$C$2:$C$497,[1]DATOS!$F$2:$F$497)</f>
        <v>ANDES</v>
      </c>
      <c r="J931" s="17" t="str">
        <f>LOOKUP(C931,[1]DATOS!$C$2:$C$497,[1]DATOS!$G$2:$G$497)</f>
        <v>LA FRIA</v>
      </c>
      <c r="K931" s="31" t="s">
        <v>38</v>
      </c>
    </row>
    <row r="932" spans="1:11" s="25" customFormat="1" ht="32.450000000000003" customHeight="1">
      <c r="A932" s="18">
        <v>6</v>
      </c>
      <c r="B932" s="17" t="str">
        <f>LOOKUP(C932,[1]DATOS!$C$2:$C$497,[1]DATOS!$B$2:$B$497)</f>
        <v>JOSE MIGUEL CHACON</v>
      </c>
      <c r="C932" s="20">
        <v>9222195</v>
      </c>
      <c r="D932" s="17" t="str">
        <f>LOOKUP(C932,[1]DATOS!$C$2:$C$497,[1]DATOS!$D$2:$D$497)</f>
        <v>DA745902</v>
      </c>
      <c r="E932" s="17" t="str">
        <f>LOOKUP(D932,[1]DATOS!$A$502:$A$884,[1]DATOS!$B$502:$B$884)</f>
        <v>600 LT</v>
      </c>
      <c r="F932" s="27">
        <v>200.18100000000001</v>
      </c>
      <c r="G932" s="27"/>
      <c r="H932" s="30">
        <v>45499</v>
      </c>
      <c r="I932" s="17" t="str">
        <f>LOOKUP(C932,[1]DATOS!$C$2:$C$497,[1]DATOS!$F$2:$F$497)</f>
        <v>ANDES</v>
      </c>
      <c r="J932" s="17" t="str">
        <f>LOOKUP(C932,[1]DATOS!$C$2:$C$497,[1]DATOS!$G$2:$G$497)</f>
        <v>SAN CRISTOBAL</v>
      </c>
      <c r="K932" s="31" t="s">
        <v>38</v>
      </c>
    </row>
    <row r="933" spans="1:11" s="25" customFormat="1" ht="32.450000000000003" customHeight="1">
      <c r="A933" s="18">
        <v>7</v>
      </c>
      <c r="B933" s="17" t="str">
        <f>LOOKUP(C933,[1]DATOS!$C$2:$C$497,[1]DATOS!$B$2:$B$497)</f>
        <v>TERRY RODRIGUEZ</v>
      </c>
      <c r="C933" s="20">
        <v>7768830</v>
      </c>
      <c r="D933" s="17" t="s">
        <v>125</v>
      </c>
      <c r="E933" s="17" t="str">
        <f>LOOKUP(D933,[1]DATOS!$A$502:$A$884,[1]DATOS!$B$502:$B$884)</f>
        <v>600 LT</v>
      </c>
      <c r="F933" s="27">
        <v>200.68799999999999</v>
      </c>
      <c r="G933" s="27"/>
      <c r="H933" s="30">
        <v>45499</v>
      </c>
      <c r="I933" s="17" t="str">
        <f>LOOKUP(C933,[1]DATOS!$C$2:$C$497,[1]DATOS!$F$2:$F$497)</f>
        <v>OCCIDENTE</v>
      </c>
      <c r="J933" s="17" t="str">
        <f>LOOKUP(C933,[1]DATOS!$C$2:$C$497,[1]DATOS!$G$2:$G$497)</f>
        <v>MARACAIBO</v>
      </c>
      <c r="K933" s="31" t="s">
        <v>36</v>
      </c>
    </row>
    <row r="934" spans="1:11" s="25" customFormat="1" ht="32.450000000000003" customHeight="1">
      <c r="A934" s="18">
        <v>8</v>
      </c>
      <c r="B934" s="17" t="str">
        <f>LOOKUP(C934,[1]DATOS!$C$2:$C$497,[1]DATOS!$B$2:$B$497)</f>
        <v>ALEXANDER BRAVO</v>
      </c>
      <c r="C934" s="20">
        <v>15465473</v>
      </c>
      <c r="D934" s="17" t="str">
        <f>LOOKUP(C934,[1]DATOS!$C$2:$C$497,[1]DATOS!$D$2:$D$497)</f>
        <v>PT501877</v>
      </c>
      <c r="E934" s="17" t="str">
        <f>LOOKUP(D934,[1]DATOS!$A$502:$A$884,[1]DATOS!$B$502:$B$884)</f>
        <v>S/I</v>
      </c>
      <c r="F934" s="27">
        <v>200.65</v>
      </c>
      <c r="G934" s="27"/>
      <c r="H934" s="30">
        <v>45499</v>
      </c>
      <c r="I934" s="17" t="str">
        <f>LOOKUP(C934,[1]DATOS!$C$2:$C$497,[1]DATOS!$F$2:$F$497)</f>
        <v>OCCIDENTE</v>
      </c>
      <c r="J934" s="17" t="str">
        <f>LOOKUP(C934,[1]DATOS!$C$2:$C$497,[1]DATOS!$G$2:$G$497)</f>
        <v>MARACAIBO</v>
      </c>
      <c r="K934" s="31" t="s">
        <v>36</v>
      </c>
    </row>
    <row r="935" spans="1:11" s="25" customFormat="1" ht="32.450000000000003" customHeight="1">
      <c r="A935" s="18">
        <v>9</v>
      </c>
      <c r="B935" s="17" t="str">
        <f>LOOKUP(C935,[1]DATOS!$C$2:$C$497,[1]DATOS!$B$2:$B$497)</f>
        <v xml:space="preserve">  DIONEL MARTINEZ</v>
      </c>
      <c r="C935" s="20">
        <v>11661524</v>
      </c>
      <c r="D935" s="17" t="str">
        <f>LOOKUP(C935,[1]DATOS!$C$2:$C$497,[1]DATOS!$D$2:$D$497)</f>
        <v>DA761244</v>
      </c>
      <c r="E935" s="17" t="str">
        <f>LOOKUP(D935,[1]DATOS!$A$502:$A$884,[1]DATOS!$B$502:$B$884)</f>
        <v>600 LT</v>
      </c>
      <c r="F935" s="27">
        <v>200.601</v>
      </c>
      <c r="G935" s="27"/>
      <c r="H935" s="30">
        <v>45499</v>
      </c>
      <c r="I935" s="17" t="str">
        <f>LOOKUP(C935,[1]DATOS!$C$2:$C$497,[1]DATOS!$F$2:$F$497)</f>
        <v>OCCIDENTE</v>
      </c>
      <c r="J935" s="17" t="str">
        <f>LOOKUP(C935,[1]DATOS!$C$2:$C$497,[1]DATOS!$G$2:$G$497)</f>
        <v>MARACAIBO</v>
      </c>
      <c r="K935" s="31" t="s">
        <v>36</v>
      </c>
    </row>
    <row r="936" spans="1:11" s="25" customFormat="1" ht="32.450000000000003" customHeight="1">
      <c r="A936" s="18">
        <v>10</v>
      </c>
      <c r="B936" s="17" t="str">
        <f>LOOKUP(C936,[1]DATOS!$C$2:$C$497,[1]DATOS!$B$2:$B$497)</f>
        <v>LEOVIGILDO ANTONIO GARCIA</v>
      </c>
      <c r="C936" s="20">
        <v>5816694</v>
      </c>
      <c r="D936" s="17" t="str">
        <f>LOOKUP(C936,[1]DATOS!$C$2:$C$497,[1]DATOS!$D$2:$D$497)</f>
        <v>NS000479</v>
      </c>
      <c r="E936" s="17" t="str">
        <f>LOOKUP(D936,[1]DATOS!$A$502:$A$884,[1]DATOS!$B$502:$B$884)</f>
        <v>S/I</v>
      </c>
      <c r="F936" s="27">
        <v>199.13900000000001</v>
      </c>
      <c r="G936" s="27"/>
      <c r="H936" s="30">
        <v>45499</v>
      </c>
      <c r="I936" s="17" t="str">
        <f>LOOKUP(C936,[1]DATOS!$C$2:$C$497,[1]DATOS!$F$2:$F$497)</f>
        <v>OCCIDENTE</v>
      </c>
      <c r="J936" s="17" t="str">
        <f>LOOKUP(C936,[1]DATOS!$C$2:$C$497,[1]DATOS!$G$2:$G$497)</f>
        <v>MARACAIBO</v>
      </c>
      <c r="K936" s="31" t="s">
        <v>36</v>
      </c>
    </row>
    <row r="937" spans="1:11" s="25" customFormat="1" ht="32.450000000000003" customHeight="1">
      <c r="A937" s="18">
        <v>11</v>
      </c>
      <c r="B937" s="17" t="str">
        <f>LOOKUP(C937,[1]DATOS!$C$2:$C$497,[1]DATOS!$B$2:$B$497)</f>
        <v>RAFAEL GODOY</v>
      </c>
      <c r="C937" s="20">
        <v>10314554</v>
      </c>
      <c r="D937" s="17" t="str">
        <f>LOOKUP(C937,[1]DATOS!$C$2:$C$497,[1]DATOS!$D$2:$D$497)</f>
        <v>NS000496</v>
      </c>
      <c r="E937" s="17" t="str">
        <f>LOOKUP(D937,[1]DATOS!$A$502:$A$884,[1]DATOS!$B$502:$B$884)</f>
        <v>S/I</v>
      </c>
      <c r="F937" s="27">
        <v>180.31700000000001</v>
      </c>
      <c r="G937" s="27"/>
      <c r="H937" s="30">
        <v>45499</v>
      </c>
      <c r="I937" s="17" t="str">
        <f>LOOKUP(C937,[1]DATOS!$C$2:$C$497,[1]DATOS!$F$2:$F$497)</f>
        <v>OCCIDENTE</v>
      </c>
      <c r="J937" s="17" t="str">
        <f>LOOKUP(C937,[1]DATOS!$C$2:$C$497,[1]DATOS!$G$2:$G$497)</f>
        <v>MARACAIBO</v>
      </c>
      <c r="K937" s="31" t="s">
        <v>36</v>
      </c>
    </row>
    <row r="938" spans="1:11" s="25" customFormat="1" ht="32.450000000000003" customHeight="1">
      <c r="A938" s="18">
        <v>12</v>
      </c>
      <c r="B938" s="17" t="str">
        <f>LOOKUP(C938,[1]DATOS!$C$2:$C$497,[1]DATOS!$B$2:$B$497)</f>
        <v>CARLOS BAPTISTA</v>
      </c>
      <c r="C938" s="20">
        <v>11609937</v>
      </c>
      <c r="D938" s="17" t="str">
        <f>LOOKUP(C938,[1]DATOS!$C$2:$C$497,[1]DATOS!$D$2:$D$497)</f>
        <v>DA761824</v>
      </c>
      <c r="E938" s="17" t="str">
        <f>LOOKUP(D938,[1]DATOS!$A$502:$A$884,[1]DATOS!$B$502:$B$884)</f>
        <v>600 LT</v>
      </c>
      <c r="F938" s="27">
        <v>200.24199999999999</v>
      </c>
      <c r="G938" s="27"/>
      <c r="H938" s="30">
        <v>45499</v>
      </c>
      <c r="I938" s="17" t="str">
        <f>LOOKUP(C938,[1]DATOS!$C$2:$C$497,[1]DATOS!$F$2:$F$497)</f>
        <v>OCCIDENTE</v>
      </c>
      <c r="J938" s="17" t="str">
        <f>LOOKUP(C938,[1]DATOS!$C$2:$C$497,[1]DATOS!$G$2:$G$497)</f>
        <v>MARACAIBO</v>
      </c>
      <c r="K938" s="31" t="s">
        <v>66</v>
      </c>
    </row>
    <row r="939" spans="1:11" s="25" customFormat="1" ht="32.450000000000003" customHeight="1">
      <c r="A939" s="18">
        <v>13</v>
      </c>
      <c r="B939" s="17" t="str">
        <f>LOOKUP(C939,[1]DATOS!$C$2:$C$497,[1]DATOS!$B$2:$B$497)</f>
        <v>MISAEL FINOL</v>
      </c>
      <c r="C939" s="20">
        <v>7977558</v>
      </c>
      <c r="D939" s="17" t="str">
        <f>LOOKUP(C939,[1]DATOS!$C$2:$C$497,[1]DATOS!$D$2:$D$497)</f>
        <v>A74EE2G</v>
      </c>
      <c r="E939" s="17" t="str">
        <f>LOOKUP(D939,[1]DATOS!$A$502:$A$884,[1]DATOS!$B$502:$B$884)</f>
        <v>S/I</v>
      </c>
      <c r="F939" s="27">
        <v>400.93299999999999</v>
      </c>
      <c r="G939" s="27"/>
      <c r="H939" s="30">
        <v>45499</v>
      </c>
      <c r="I939" s="17" t="str">
        <f>LOOKUP(C939,[1]DATOS!$C$2:$C$497,[1]DATOS!$F$2:$F$497)</f>
        <v>OCCIDENTE</v>
      </c>
      <c r="J939" s="17" t="str">
        <f>LOOKUP(C939,[1]DATOS!$C$2:$C$497,[1]DATOS!$G$2:$G$497)</f>
        <v>MARACAIBO</v>
      </c>
      <c r="K939" s="31" t="s">
        <v>64</v>
      </c>
    </row>
    <row r="940" spans="1:11" s="25" customFormat="1" ht="32.450000000000003" customHeight="1">
      <c r="A940" s="18">
        <v>14</v>
      </c>
      <c r="B940" s="17" t="str">
        <f>LOOKUP(C940,[1]DATOS!$C$2:$C$497,[1]DATOS!$B$2:$B$497)</f>
        <v>FREDDY CALANDRIELLO</v>
      </c>
      <c r="C940" s="20">
        <v>8695929</v>
      </c>
      <c r="D940" s="17" t="str">
        <f>LOOKUP(C940,[1]DATOS!$C$2:$C$497,[1]DATOS!$D$2:$D$497)</f>
        <v>DA761730</v>
      </c>
      <c r="E940" s="17" t="str">
        <f>LOOKUP(D940,[1]DATOS!$A$502:$A$884,[1]DATOS!$B$502:$B$884)</f>
        <v>600 LT</v>
      </c>
      <c r="F940" s="27">
        <v>428.10199999999998</v>
      </c>
      <c r="G940" s="27"/>
      <c r="H940" s="30">
        <v>45499</v>
      </c>
      <c r="I940" s="17" t="str">
        <f>LOOKUP(C940,[1]DATOS!$C$2:$C$497,[1]DATOS!$F$2:$F$497)</f>
        <v>OCCIDENTE</v>
      </c>
      <c r="J940" s="17" t="str">
        <f>LOOKUP(C940,[1]DATOS!$C$2:$C$497,[1]DATOS!$G$2:$G$497)</f>
        <v>MARACAIBO</v>
      </c>
      <c r="K940" s="31" t="s">
        <v>88</v>
      </c>
    </row>
    <row r="941" spans="1:11" s="25" customFormat="1" ht="32.450000000000003" customHeight="1">
      <c r="A941" s="18">
        <v>15</v>
      </c>
      <c r="B941" s="17" t="str">
        <f>LOOKUP(C941,[1]DATOS!$C$2:$C$497,[1]DATOS!$B$2:$B$497)</f>
        <v>EDIS SANCHEZ</v>
      </c>
      <c r="C941" s="20">
        <v>11472346</v>
      </c>
      <c r="D941" s="17" t="str">
        <f>LOOKUP(C941,[1]DATOS!$C$2:$C$497,[1]DATOS!$D$2:$D$497)</f>
        <v>A47EB5P</v>
      </c>
      <c r="E941" s="17" t="str">
        <f>LOOKUP(D941,[1]DATOS!$A$502:$A$884,[1]DATOS!$B$502:$B$884)</f>
        <v>S/I</v>
      </c>
      <c r="F941" s="27">
        <v>400.19600000000003</v>
      </c>
      <c r="G941" s="27"/>
      <c r="H941" s="30">
        <v>45499</v>
      </c>
      <c r="I941" s="17" t="str">
        <f>LOOKUP(C941,[1]DATOS!$C$2:$C$497,[1]DATOS!$F$2:$F$497)</f>
        <v>OCCIDENTE</v>
      </c>
      <c r="J941" s="17" t="str">
        <f>LOOKUP(C941,[1]DATOS!$C$2:$C$497,[1]DATOS!$G$2:$G$497)</f>
        <v>MARACAIBO</v>
      </c>
      <c r="K941" s="31" t="s">
        <v>88</v>
      </c>
    </row>
    <row r="942" spans="1:11" s="25" customFormat="1" ht="32.450000000000003" customHeight="1">
      <c r="A942" s="18">
        <v>16</v>
      </c>
      <c r="B942" s="17" t="str">
        <f>LOOKUP(C942,[1]DATOS!$C$2:$C$497,[1]DATOS!$B$2:$B$497)</f>
        <v>RAFAEL RINCON</v>
      </c>
      <c r="C942" s="20">
        <v>13912545</v>
      </c>
      <c r="D942" s="17" t="str">
        <f>LOOKUP(C942,[1]DATOS!$C$2:$C$497,[1]DATOS!$D$2:$D$497)</f>
        <v>DA761455</v>
      </c>
      <c r="E942" s="17" t="str">
        <f>LOOKUP(D942,[1]DATOS!$A$502:$A$884,[1]DATOS!$B$502:$B$884)</f>
        <v>600 LT</v>
      </c>
      <c r="F942" s="27">
        <v>250.245</v>
      </c>
      <c r="G942" s="27"/>
      <c r="H942" s="30">
        <v>45499</v>
      </c>
      <c r="I942" s="17" t="str">
        <f>LOOKUP(C942,[1]DATOS!$C$2:$C$497,[1]DATOS!$F$2:$F$497)</f>
        <v>OCCIDENTE</v>
      </c>
      <c r="J942" s="17" t="str">
        <f>LOOKUP(C942,[1]DATOS!$C$2:$C$497,[1]DATOS!$G$2:$G$497)</f>
        <v>MARACAIBO</v>
      </c>
      <c r="K942" s="31" t="s">
        <v>59</v>
      </c>
    </row>
    <row r="943" spans="1:11" s="25" customFormat="1" ht="32.450000000000003" customHeight="1">
      <c r="A943" s="18">
        <v>17</v>
      </c>
      <c r="B943" s="17" t="str">
        <f>LOOKUP(C943,[1]DATOS!$C$2:$C$497,[1]DATOS!$B$2:$B$497)</f>
        <v>ANGEL RAMIREZ</v>
      </c>
      <c r="C943" s="20">
        <v>9342669</v>
      </c>
      <c r="D943" s="17" t="str">
        <f>LOOKUP(C943,[1]DATOS!$C$2:$C$497,[1]DATOS!$D$2:$D$497)</f>
        <v>DA753697</v>
      </c>
      <c r="E943" s="17" t="str">
        <f>LOOKUP(D943,[1]DATOS!$A$502:$A$884,[1]DATOS!$B$502:$B$884)</f>
        <v>600 LT</v>
      </c>
      <c r="F943" s="27">
        <v>186.12100000000001</v>
      </c>
      <c r="G943" s="27"/>
      <c r="H943" s="30">
        <v>45499</v>
      </c>
      <c r="I943" s="17" t="str">
        <f>LOOKUP(C943,[1]DATOS!$C$2:$C$497,[1]DATOS!$F$2:$F$497)</f>
        <v>ANDES</v>
      </c>
      <c r="J943" s="17" t="str">
        <f>LOOKUP(C943,[1]DATOS!$C$2:$C$497,[1]DATOS!$G$2:$G$497)</f>
        <v>SAN CRISTOBAL</v>
      </c>
      <c r="K943" s="31" t="s">
        <v>60</v>
      </c>
    </row>
    <row r="944" spans="1:11" s="25" customFormat="1" ht="32.450000000000003" customHeight="1">
      <c r="A944" s="18">
        <v>18</v>
      </c>
      <c r="B944" s="17" t="str">
        <f>LOOKUP(C944,[1]DATOS!$C$2:$C$497,[1]DATOS!$B$2:$B$497)</f>
        <v>KEVEEM ANAYA</v>
      </c>
      <c r="C944" s="20">
        <v>19936109</v>
      </c>
      <c r="D944" s="17" t="str">
        <f>LOOKUP(C944,[1]DATOS!$C$2:$C$497,[1]DATOS!$D$2:$D$497)</f>
        <v>DA761676</v>
      </c>
      <c r="E944" s="17" t="str">
        <f>LOOKUP(D944,[1]DATOS!$A$502:$A$884,[1]DATOS!$B$502:$B$884)</f>
        <v>600 LT</v>
      </c>
      <c r="F944" s="28">
        <v>450.48</v>
      </c>
      <c r="G944" s="28"/>
      <c r="H944" s="30">
        <v>45499</v>
      </c>
      <c r="I944" s="17" t="str">
        <f>LOOKUP(C944,[1]DATOS!$C$2:$C$497,[1]DATOS!$F$2:$F$497)</f>
        <v>OCCIDENTE</v>
      </c>
      <c r="J944" s="17" t="str">
        <f>LOOKUP(C944,[1]DATOS!$C$2:$C$497,[1]DATOS!$G$2:$G$497)</f>
        <v>MARACAIBO</v>
      </c>
      <c r="K944" s="31" t="s">
        <v>45</v>
      </c>
    </row>
    <row r="945" spans="1:11" s="25" customFormat="1" ht="32.450000000000003" customHeight="1">
      <c r="A945" s="18">
        <v>19</v>
      </c>
      <c r="B945" s="17" t="str">
        <f>LOOKUP(C945,[1]DATOS!$C$2:$C$497,[1]DATOS!$B$2:$B$497)</f>
        <v>EDEBERTO FLORES</v>
      </c>
      <c r="C945" s="20">
        <v>13024349</v>
      </c>
      <c r="D945" s="17" t="str">
        <f>LOOKUP(C945,[1]DATOS!$C$2:$C$497,[1]DATOS!$D$2:$D$497)</f>
        <v>DA761828</v>
      </c>
      <c r="E945" s="17" t="str">
        <f>LOOKUP(D945,[1]DATOS!$A$502:$A$884,[1]DATOS!$B$502:$B$884)</f>
        <v>600 LT</v>
      </c>
      <c r="F945" s="27">
        <v>250.12799999999999</v>
      </c>
      <c r="G945" s="27"/>
      <c r="H945" s="30">
        <v>45499</v>
      </c>
      <c r="I945" s="17" t="str">
        <f>LOOKUP(C945,[1]DATOS!$C$2:$C$497,[1]DATOS!$F$2:$F$497)</f>
        <v>OCCIDENTE</v>
      </c>
      <c r="J945" s="17" t="str">
        <f>LOOKUP(C945,[1]DATOS!$C$2:$C$497,[1]DATOS!$G$2:$G$497)</f>
        <v>MARACAIBO</v>
      </c>
      <c r="K945" s="27" t="s">
        <v>44</v>
      </c>
    </row>
    <row r="946" spans="1:11" s="25" customFormat="1" ht="32.450000000000003" customHeight="1">
      <c r="A946" s="18">
        <v>20</v>
      </c>
      <c r="B946" s="17" t="str">
        <f>LOOKUP(C946,[1]DATOS!$C$2:$C$497,[1]DATOS!$B$2:$B$497)</f>
        <v>RANDY NAVEDA</v>
      </c>
      <c r="C946" s="20">
        <v>17647764</v>
      </c>
      <c r="D946" s="17" t="str">
        <f>LOOKUP(C946,[1]DATOS!$C$2:$C$497,[1]DATOS!$D$2:$D$497)</f>
        <v>NA017022</v>
      </c>
      <c r="E946" s="17" t="str">
        <f>LOOKUP(D946,[1]DATOS!$A$502:$A$884,[1]DATOS!$B$502:$B$884)</f>
        <v>S/I</v>
      </c>
      <c r="F946" s="27">
        <v>199.87100000000001</v>
      </c>
      <c r="G946" s="27"/>
      <c r="H946" s="30">
        <v>45499</v>
      </c>
      <c r="I946" s="17" t="str">
        <f>LOOKUP(C946,[1]DATOS!$C$2:$C$497,[1]DATOS!$F$2:$F$497)</f>
        <v>OCCIDENTE</v>
      </c>
      <c r="J946" s="17" t="str">
        <f>LOOKUP(C946,[1]DATOS!$C$2:$C$497,[1]DATOS!$G$2:$G$497)</f>
        <v>VALERA</v>
      </c>
      <c r="K946" s="27" t="s">
        <v>45</v>
      </c>
    </row>
    <row r="947" spans="1:11" s="25" customFormat="1" ht="32.450000000000003" customHeight="1">
      <c r="A947" s="18">
        <v>21</v>
      </c>
      <c r="B947" s="17" t="str">
        <f>LOOKUP(C947,[1]DATOS!$C$2:$C$497,[1]DATOS!$B$2:$B$497)</f>
        <v>ALVARO CHAVEZ</v>
      </c>
      <c r="C947" s="20">
        <v>13512964</v>
      </c>
      <c r="D947" s="17" t="str">
        <f>LOOKUP(C947,[1]DATOS!$C$2:$C$497,[1]DATOS!$D$2:$D$497)</f>
        <v>DA761657</v>
      </c>
      <c r="E947" s="17" t="str">
        <f>LOOKUP(D947,[1]DATOS!$A$502:$A$884,[1]DATOS!$B$502:$B$884)</f>
        <v>600 LT</v>
      </c>
      <c r="F947" s="27">
        <v>250.21100000000001</v>
      </c>
      <c r="G947" s="27"/>
      <c r="H947" s="30">
        <v>45499</v>
      </c>
      <c r="I947" s="17" t="str">
        <f>LOOKUP(C947,[1]DATOS!$C$2:$C$497,[1]DATOS!$F$2:$F$497)</f>
        <v>OCCIDENTE</v>
      </c>
      <c r="J947" s="17" t="str">
        <f>LOOKUP(C947,[1]DATOS!$C$2:$C$497,[1]DATOS!$G$2:$G$497)</f>
        <v>MARACAIBO</v>
      </c>
      <c r="K947" s="31" t="s">
        <v>152</v>
      </c>
    </row>
    <row r="948" spans="1:11" s="25" customFormat="1" ht="32.450000000000003" customHeight="1">
      <c r="A948" s="18">
        <v>22</v>
      </c>
      <c r="B948" s="17" t="str">
        <f>LOOKUP(C948,[1]DATOS!$C$2:$C$497,[1]DATOS!$B$2:$B$497)</f>
        <v>JOSE DUQUE</v>
      </c>
      <c r="C948" s="20">
        <v>13763292</v>
      </c>
      <c r="D948" s="17" t="str">
        <f>LOOKUP(C948,[1]DATOS!$C$2:$C$497,[1]DATOS!$D$2:$D$497)</f>
        <v>DA754045</v>
      </c>
      <c r="E948" s="17" t="str">
        <f>LOOKUP(D948,[1]DATOS!$A$502:$A$884,[1]DATOS!$B$502:$B$884)</f>
        <v>600 LT</v>
      </c>
      <c r="F948" s="27">
        <v>200.321</v>
      </c>
      <c r="G948" s="27"/>
      <c r="H948" s="30">
        <v>45499</v>
      </c>
      <c r="I948" s="17" t="str">
        <f>LOOKUP(C948,[1]DATOS!$C$2:$C$497,[1]DATOS!$F$2:$F$497)</f>
        <v>ANDES</v>
      </c>
      <c r="J948" s="17" t="str">
        <f>LOOKUP(C948,[1]DATOS!$C$2:$C$497,[1]DATOS!$G$2:$G$497)</f>
        <v>SAN CRISTOBAL</v>
      </c>
      <c r="K948" s="31" t="s">
        <v>60</v>
      </c>
    </row>
    <row r="949" spans="1:11" s="25" customFormat="1" ht="32.450000000000003" customHeight="1">
      <c r="A949" s="18">
        <v>23</v>
      </c>
      <c r="B949" s="17" t="str">
        <f>LOOKUP(C949,[1]DATOS!$C$2:$C$497,[1]DATOS!$B$2:$B$497)</f>
        <v>GERMAN FERREBUS</v>
      </c>
      <c r="C949" s="20">
        <v>26559395</v>
      </c>
      <c r="D949" s="17" t="str">
        <f>LOOKUP(C949,[1]DATOS!$C$2:$C$497,[1]DATOS!$D$2:$D$497)</f>
        <v>A60DETS</v>
      </c>
      <c r="E949" s="17" t="str">
        <f>LOOKUP(D949,[1]DATOS!$A$502:$A$884,[1]DATOS!$B$502:$B$884)</f>
        <v>S/I</v>
      </c>
      <c r="F949" s="27">
        <v>60.006</v>
      </c>
      <c r="G949" s="27"/>
      <c r="H949" s="30">
        <v>45499</v>
      </c>
      <c r="I949" s="17" t="str">
        <f>LOOKUP(C949,[1]DATOS!$C$2:$C$497,[1]DATOS!$F$2:$F$497)</f>
        <v>OCCIDENTE</v>
      </c>
      <c r="J949" s="17" t="str">
        <f>LOOKUP(C949,[1]DATOS!$C$2:$C$497,[1]DATOS!$G$2:$G$497)</f>
        <v>MINISTERIO</v>
      </c>
      <c r="K949" s="27" t="s">
        <v>82</v>
      </c>
    </row>
    <row r="950" spans="1:11" s="25" customFormat="1" ht="32.450000000000003" customHeight="1">
      <c r="A950" s="18">
        <v>24</v>
      </c>
      <c r="B950" s="17" t="str">
        <f>LOOKUP(C950,[1]DATOS!$C$2:$C$497,[1]DATOS!$B$2:$B$497)</f>
        <v>ROBERT VILLASMIL</v>
      </c>
      <c r="C950" s="20">
        <v>12381085</v>
      </c>
      <c r="D950" s="17" t="str">
        <f>LOOKUP(C950,[1]DATOS!$C$2:$C$497,[1]DATOS!$D$2:$D$497)</f>
        <v>DA746002</v>
      </c>
      <c r="E950" s="17" t="str">
        <f>LOOKUP(D950,[1]DATOS!$A$502:$A$884,[1]DATOS!$B$502:$B$884)</f>
        <v>600 LT</v>
      </c>
      <c r="F950" s="27">
        <v>430.77800000000002</v>
      </c>
      <c r="G950" s="27"/>
      <c r="H950" s="30">
        <v>45499</v>
      </c>
      <c r="I950" s="17" t="str">
        <f>LOOKUP(C950,[1]DATOS!$C$2:$C$497,[1]DATOS!$F$2:$F$497)</f>
        <v>OCCIDENTE</v>
      </c>
      <c r="J950" s="17" t="str">
        <f>LOOKUP(C950,[1]DATOS!$C$2:$C$497,[1]DATOS!$G$2:$G$497)</f>
        <v>MARACAIBO</v>
      </c>
      <c r="K950" s="27" t="s">
        <v>143</v>
      </c>
    </row>
    <row r="951" spans="1:11" s="25" customFormat="1" ht="32.450000000000003" customHeight="1">
      <c r="A951" s="18">
        <v>25</v>
      </c>
      <c r="B951" s="17" t="str">
        <f>LOOKUP(C951,[1]DATOS!$C$2:$C$497,[1]DATOS!$B$2:$B$497)</f>
        <v>PABLO ZAMBRANO</v>
      </c>
      <c r="C951" s="20">
        <v>10165773</v>
      </c>
      <c r="D951" s="17" t="str">
        <f>LOOKUP(C951,[1]DATOS!$C$2:$C$497,[1]DATOS!$D$2:$D$497)</f>
        <v>A23DT1V</v>
      </c>
      <c r="E951" s="17" t="str">
        <f>LOOKUP(D951,[1]DATOS!$A$502:$A$884,[1]DATOS!$B$502:$B$884)</f>
        <v>S/I</v>
      </c>
      <c r="F951" s="27">
        <v>200.04499999999999</v>
      </c>
      <c r="G951" s="27"/>
      <c r="H951" s="30">
        <v>45499</v>
      </c>
      <c r="I951" s="17" t="str">
        <f>LOOKUP(C951,[1]DATOS!$C$2:$C$497,[1]DATOS!$F$2:$F$497)</f>
        <v>ANDES</v>
      </c>
      <c r="J951" s="17" t="str">
        <f>LOOKUP(C951,[1]DATOS!$C$2:$C$497,[1]DATOS!$G$2:$G$497)</f>
        <v>SAN CRISTOBAL</v>
      </c>
      <c r="K951" s="27" t="s">
        <v>38</v>
      </c>
    </row>
    <row r="952" spans="1:11" s="25" customFormat="1" ht="32.450000000000003" customHeight="1">
      <c r="A952" s="18">
        <v>26</v>
      </c>
      <c r="B952" s="17" t="str">
        <f>LOOKUP(C952,[1]DATOS!$C$2:$C$497,[1]DATOS!$B$2:$B$497)</f>
        <v xml:space="preserve">GUTIERREZ JAVIER </v>
      </c>
      <c r="C952" s="20">
        <v>15808424</v>
      </c>
      <c r="D952" s="17" t="str">
        <f>LOOKUP(C952,[1]DATOS!$C$2:$C$497,[1]DATOS!$D$2:$D$497)</f>
        <v>A38EE0G</v>
      </c>
      <c r="E952" s="17" t="str">
        <f>LOOKUP(D952,[1]DATOS!$A$502:$A$884,[1]DATOS!$B$502:$B$884)</f>
        <v>S/I</v>
      </c>
      <c r="F952" s="28">
        <v>198.209</v>
      </c>
      <c r="G952" s="28"/>
      <c r="H952" s="30">
        <v>45499</v>
      </c>
      <c r="I952" s="17" t="str">
        <f>LOOKUP(C952,[1]DATOS!$C$2:$C$497,[1]DATOS!$F$2:$F$497)</f>
        <v>OCCIDENTE</v>
      </c>
      <c r="J952" s="17" t="str">
        <f>LOOKUP(C952,[1]DATOS!$C$2:$C$497,[1]DATOS!$G$2:$G$497)</f>
        <v>VALERA</v>
      </c>
      <c r="K952" s="27" t="s">
        <v>46</v>
      </c>
    </row>
    <row r="953" spans="1:11" s="25" customFormat="1" ht="32.450000000000003" customHeight="1">
      <c r="A953" s="18">
        <v>27</v>
      </c>
      <c r="B953" s="17" t="str">
        <f>LOOKUP(C953,[1]DATOS!$C$2:$C$497,[1]DATOS!$B$2:$B$497)</f>
        <v>JUAN ZAMBRANO</v>
      </c>
      <c r="C953" s="20">
        <v>10873984</v>
      </c>
      <c r="D953" s="17" t="str">
        <f>LOOKUP(C953,[1]DATOS!$C$2:$C$497,[1]DATOS!$D$2:$D$497)</f>
        <v>DA754132</v>
      </c>
      <c r="E953" s="17" t="str">
        <f>LOOKUP(D953,[1]DATOS!$A$502:$A$884,[1]DATOS!$B$502:$B$884)</f>
        <v>600 LT</v>
      </c>
      <c r="F953" s="27">
        <v>200.06800000000001</v>
      </c>
      <c r="G953" s="27"/>
      <c r="H953" s="30">
        <v>45499</v>
      </c>
      <c r="I953" s="17" t="str">
        <f>LOOKUP(C953,[1]DATOS!$C$2:$C$497,[1]DATOS!$F$2:$F$497)</f>
        <v>ANDES</v>
      </c>
      <c r="J953" s="17" t="str">
        <f>LOOKUP(C953,[1]DATOS!$C$2:$C$497,[1]DATOS!$G$2:$G$497)</f>
        <v>LA FRIA</v>
      </c>
      <c r="K953" s="31" t="s">
        <v>38</v>
      </c>
    </row>
    <row r="954" spans="1:11" s="25" customFormat="1" ht="32.450000000000003" customHeight="1">
      <c r="A954" s="18">
        <v>28</v>
      </c>
      <c r="B954" s="17" t="str">
        <f>LOOKUP(C954,[1]DATOS!$C$2:$C$497,[1]DATOS!$B$2:$B$497)</f>
        <v>OSWALDO ENRIQUE COLMENARES</v>
      </c>
      <c r="C954" s="20">
        <v>10161265</v>
      </c>
      <c r="D954" s="17" t="str">
        <f>LOOKUP(C954,[1]DATOS!$C$2:$C$497,[1]DATOS!$D$2:$D$497)</f>
        <v>DA761287</v>
      </c>
      <c r="E954" s="17" t="str">
        <f>LOOKUP(D954,[1]DATOS!$A$502:$A$884,[1]DATOS!$B$502:$B$884)</f>
        <v>600 LT</v>
      </c>
      <c r="F954" s="27">
        <v>257.62200000000001</v>
      </c>
      <c r="G954" s="27"/>
      <c r="H954" s="30">
        <v>45499</v>
      </c>
      <c r="I954" s="17" t="str">
        <f>LOOKUP(C954,[1]DATOS!$C$2:$C$497,[1]DATOS!$F$2:$F$497)</f>
        <v>ANDES</v>
      </c>
      <c r="J954" s="17" t="str">
        <f>LOOKUP(C954,[1]DATOS!$C$2:$C$497,[1]DATOS!$G$2:$G$497)</f>
        <v>SAN CRISTOBAL</v>
      </c>
      <c r="K954" s="31" t="s">
        <v>43</v>
      </c>
    </row>
    <row r="955" spans="1:11" s="25" customFormat="1" ht="32.450000000000003" customHeight="1">
      <c r="A955" s="18">
        <v>29</v>
      </c>
      <c r="B955" s="17" t="str">
        <f>LOOKUP(C955,[1]DATOS!$C$2:$C$497,[1]DATOS!$B$2:$B$497)</f>
        <v>JESUS ARMANDO GIL</v>
      </c>
      <c r="C955" s="20">
        <v>10851206</v>
      </c>
      <c r="D955" s="17" t="str">
        <f>LOOKUP(C955,[1]DATOS!$C$2:$C$497,[1]DATOS!$D$2:$D$497)</f>
        <v>A24DT2V</v>
      </c>
      <c r="E955" s="17" t="str">
        <f>LOOKUP(D955,[1]DATOS!$A$502:$A$884,[1]DATOS!$B$502:$B$884)</f>
        <v>S/I</v>
      </c>
      <c r="F955" s="27">
        <v>200.27199999999999</v>
      </c>
      <c r="G955" s="27"/>
      <c r="H955" s="30">
        <v>45499</v>
      </c>
      <c r="I955" s="17" t="str">
        <f>LOOKUP(C955,[1]DATOS!$C$2:$C$497,[1]DATOS!$F$2:$F$497)</f>
        <v>ANDES</v>
      </c>
      <c r="J955" s="17" t="str">
        <f>LOOKUP(C955,[1]DATOS!$C$2:$C$497,[1]DATOS!$G$2:$G$497)</f>
        <v>SAN CRISTOBAL</v>
      </c>
      <c r="K955" s="31" t="s">
        <v>38</v>
      </c>
    </row>
    <row r="956" spans="1:11" s="25" customFormat="1" ht="32.450000000000003" customHeight="1">
      <c r="A956" s="18">
        <v>30</v>
      </c>
      <c r="B956" s="17" t="str">
        <f>LOOKUP(C956,[1]DATOS!$C$2:$C$497,[1]DATOS!$B$2:$B$497)</f>
        <v>DOMINGO DELGADO</v>
      </c>
      <c r="C956" s="20">
        <v>14835346</v>
      </c>
      <c r="D956" s="17" t="str">
        <f>LOOKUP(C956,[1]DATOS!$C$2:$C$497,[1]DATOS!$D$2:$D$497)</f>
        <v>A71EE3G</v>
      </c>
      <c r="E956" s="17" t="str">
        <f>LOOKUP(D956,[1]DATOS!$A$502:$A$884,[1]DATOS!$B$502:$B$884)</f>
        <v>S/I</v>
      </c>
      <c r="F956" s="27">
        <v>200.41499999999999</v>
      </c>
      <c r="G956" s="27"/>
      <c r="H956" s="30">
        <v>45499</v>
      </c>
      <c r="I956" s="17" t="str">
        <f>LOOKUP(C956,[1]DATOS!$C$2:$C$497,[1]DATOS!$F$2:$F$497)</f>
        <v>OCCIDENTE</v>
      </c>
      <c r="J956" s="17" t="str">
        <f>LOOKUP(C956,[1]DATOS!$C$2:$C$497,[1]DATOS!$G$2:$G$497)</f>
        <v>VALERA</v>
      </c>
      <c r="K956" s="31" t="s">
        <v>45</v>
      </c>
    </row>
    <row r="957" spans="1:11" s="25" customFormat="1" ht="32.450000000000003" customHeight="1">
      <c r="A957" s="18">
        <v>31</v>
      </c>
      <c r="B957" s="17" t="str">
        <f>LOOKUP(C957,[1]DATOS!$C$2:$C$497,[1]DATOS!$B$2:$B$497)</f>
        <v>DIXON GARCIA</v>
      </c>
      <c r="C957" s="20">
        <v>18625534</v>
      </c>
      <c r="D957" s="17" t="str">
        <f>LOOKUP(C957,[1]DATOS!$C$2:$C$497,[1]DATOS!$D$2:$D$497)</f>
        <v>PT501962</v>
      </c>
      <c r="E957" s="17" t="str">
        <f>LOOKUP(D957,[1]DATOS!$A$502:$A$884,[1]DATOS!$B$502:$B$884)</f>
        <v>S/I</v>
      </c>
      <c r="F957" s="27">
        <v>450.589</v>
      </c>
      <c r="G957" s="27"/>
      <c r="H957" s="30">
        <v>45499</v>
      </c>
      <c r="I957" s="17" t="str">
        <f>LOOKUP(C957,[1]DATOS!$C$2:$C$497,[1]DATOS!$F$2:$F$497)</f>
        <v>OCCIDENTE</v>
      </c>
      <c r="J957" s="17" t="str">
        <f>LOOKUP(C957,[1]DATOS!$C$2:$C$497,[1]DATOS!$G$2:$G$497)</f>
        <v>MARACAIBO</v>
      </c>
      <c r="K957" s="31" t="s">
        <v>88</v>
      </c>
    </row>
    <row r="958" spans="1:11" s="25" customFormat="1" ht="32.450000000000003" customHeight="1">
      <c r="A958" s="18">
        <v>32</v>
      </c>
      <c r="B958" s="17" t="str">
        <f>LOOKUP(C958,[1]DATOS!$C$2:$C$497,[1]DATOS!$B$2:$B$497)</f>
        <v>JOSE GONZALES</v>
      </c>
      <c r="C958" s="20">
        <v>10602572</v>
      </c>
      <c r="D958" s="17" t="str">
        <f>LOOKUP(C958,[1]DATOS!$C$2:$C$497,[1]DATOS!$D$2:$D$497)</f>
        <v>DA753559</v>
      </c>
      <c r="E958" s="17" t="str">
        <f>LOOKUP(D958,[1]DATOS!$A$502:$A$884,[1]DATOS!$B$502:$B$884)</f>
        <v>600 LT</v>
      </c>
      <c r="F958" s="27">
        <v>250.488</v>
      </c>
      <c r="G958" s="27"/>
      <c r="H958" s="30">
        <v>45499</v>
      </c>
      <c r="I958" s="17" t="str">
        <f>LOOKUP(C958,[1]DATOS!$C$2:$C$497,[1]DATOS!$F$2:$F$497)</f>
        <v>OCCIDENTE</v>
      </c>
      <c r="J958" s="17" t="str">
        <f>LOOKUP(C958,[1]DATOS!$C$2:$C$497,[1]DATOS!$G$2:$G$497)</f>
        <v>MARACAIBO</v>
      </c>
      <c r="K958" s="31" t="s">
        <v>44</v>
      </c>
    </row>
    <row r="959" spans="1:11" s="25" customFormat="1" ht="32.450000000000003" customHeight="1">
      <c r="A959" s="18">
        <v>33</v>
      </c>
      <c r="B959" s="17" t="str">
        <f>LOOKUP(C959,[1]DATOS!$C$2:$C$497,[1]DATOS!$B$2:$B$497)</f>
        <v>ANTONIO MONTILLA</v>
      </c>
      <c r="C959" s="20">
        <v>7732425</v>
      </c>
      <c r="D959" s="17" t="str">
        <f>LOOKUP(C959,[1]DATOS!$C$2:$C$497,[1]DATOS!$D$2:$D$497)</f>
        <v>DA761724</v>
      </c>
      <c r="E959" s="17" t="str">
        <f>LOOKUP(D959,[1]DATOS!$A$502:$A$884,[1]DATOS!$B$502:$B$884)</f>
        <v>600 LT</v>
      </c>
      <c r="F959" s="27">
        <v>200.642</v>
      </c>
      <c r="G959" s="27"/>
      <c r="H959" s="30">
        <v>45499</v>
      </c>
      <c r="I959" s="17" t="str">
        <f>LOOKUP(C959,[1]DATOS!$C$2:$C$497,[1]DATOS!$F$2:$F$497)</f>
        <v>OCCIDENTE</v>
      </c>
      <c r="J959" s="17" t="str">
        <f>LOOKUP(C959,[1]DATOS!$C$2:$C$497,[1]DATOS!$G$2:$G$497)</f>
        <v>MARACAIBO</v>
      </c>
      <c r="K959" s="31" t="s">
        <v>36</v>
      </c>
    </row>
    <row r="960" spans="1:11" s="25" customFormat="1" ht="32.450000000000003" customHeight="1">
      <c r="A960" s="18">
        <v>34</v>
      </c>
      <c r="B960" s="17" t="str">
        <f>LOOKUP(C960,[1]DATOS!$C$2:$C$497,[1]DATOS!$B$2:$B$497)</f>
        <v>JOSE GONZALEZ</v>
      </c>
      <c r="C960" s="20">
        <v>11249199</v>
      </c>
      <c r="D960" s="17" t="str">
        <f>LOOKUP(C960,[1]DATOS!$C$2:$C$497,[1]DATOS!$D$2:$D$497)</f>
        <v>NS000530</v>
      </c>
      <c r="E960" s="17" t="str">
        <f>LOOKUP(D960,[1]DATOS!$A$502:$A$884,[1]DATOS!$B$502:$B$884)</f>
        <v>S/I</v>
      </c>
      <c r="F960" s="27">
        <v>171.21799999999999</v>
      </c>
      <c r="G960" s="27"/>
      <c r="H960" s="30">
        <v>45499</v>
      </c>
      <c r="I960" s="17" t="str">
        <f>LOOKUP(C960,[1]DATOS!$C$2:$C$497,[1]DATOS!$F$2:$F$497)</f>
        <v>OCCIDENTE</v>
      </c>
      <c r="J960" s="17" t="str">
        <f>LOOKUP(C960,[1]DATOS!$C$2:$C$497,[1]DATOS!$G$2:$G$497)</f>
        <v>MARACAIBO</v>
      </c>
      <c r="K960" s="31" t="s">
        <v>36</v>
      </c>
    </row>
    <row r="961" spans="1:11" s="25" customFormat="1" ht="32.450000000000003" customHeight="1">
      <c r="A961" s="18">
        <v>35</v>
      </c>
      <c r="B961" s="17" t="str">
        <f>LOOKUP(C961,[1]DATOS!$C$2:$C$497,[1]DATOS!$B$2:$B$497)</f>
        <v>WILLIAMS LABARCA</v>
      </c>
      <c r="C961" s="20">
        <v>16469804</v>
      </c>
      <c r="D961" s="17" t="s">
        <v>153</v>
      </c>
      <c r="E961" s="17" t="str">
        <f>LOOKUP(D961,[1]DATOS!$A$502:$A$884,[1]DATOS!$B$502:$B$884)</f>
        <v>S/I</v>
      </c>
      <c r="F961" s="27">
        <v>200.98400000000001</v>
      </c>
      <c r="G961" s="27"/>
      <c r="H961" s="30">
        <v>45499</v>
      </c>
      <c r="I961" s="17" t="str">
        <f>LOOKUP(C961,[1]DATOS!$C$2:$C$497,[1]DATOS!$F$2:$F$497)</f>
        <v>OCCIDENTE</v>
      </c>
      <c r="J961" s="17" t="str">
        <f>LOOKUP(C961,[1]DATOS!$C$2:$C$497,[1]DATOS!$G$2:$G$497)</f>
        <v>MARACAIBO</v>
      </c>
      <c r="K961" s="31" t="s">
        <v>36</v>
      </c>
    </row>
    <row r="962" spans="1:11" s="25" customFormat="1" ht="32.450000000000003" customHeight="1">
      <c r="A962" s="18">
        <v>36</v>
      </c>
      <c r="B962" s="17" t="str">
        <f>LOOKUP(C962,[1]DATOS!$C$2:$C$497,[1]DATOS!$B$2:$B$497)</f>
        <v>CARLOS LUGO</v>
      </c>
      <c r="C962" s="20">
        <v>17335371</v>
      </c>
      <c r="D962" s="17" t="s">
        <v>154</v>
      </c>
      <c r="E962" s="17" t="str">
        <f>LOOKUP(D962,[1]DATOS!$A$502:$A$884,[1]DATOS!$B$502:$B$884)</f>
        <v>S/I</v>
      </c>
      <c r="F962" s="27">
        <v>252.94800000000001</v>
      </c>
      <c r="G962" s="27"/>
      <c r="H962" s="30">
        <v>45499</v>
      </c>
      <c r="I962" s="17" t="str">
        <f>LOOKUP(C962,[1]DATOS!$C$2:$C$497,[1]DATOS!$F$2:$F$497)</f>
        <v>OCCIDENTE</v>
      </c>
      <c r="J962" s="17" t="str">
        <f>LOOKUP(C962,[1]DATOS!$C$2:$C$497,[1]DATOS!$G$2:$G$497)</f>
        <v>MARACAIBO</v>
      </c>
      <c r="K962" s="31" t="s">
        <v>44</v>
      </c>
    </row>
    <row r="963" spans="1:11" s="25" customFormat="1" ht="32.450000000000003" customHeight="1">
      <c r="A963" s="18">
        <v>37</v>
      </c>
      <c r="B963" s="17" t="str">
        <f>LOOKUP(C963,[1]DATOS!$C$2:$C$497,[1]DATOS!$B$2:$B$497)</f>
        <v>EDIXON AZUAJE</v>
      </c>
      <c r="C963" s="20">
        <v>17093646</v>
      </c>
      <c r="D963" s="17" t="str">
        <f>LOOKUP(C963,[1]DATOS!$C$2:$C$497,[1]DATOS!$D$2:$D$497)</f>
        <v>A43EE1G</v>
      </c>
      <c r="E963" s="17" t="str">
        <f>LOOKUP(D963,[1]DATOS!$A$502:$A$884,[1]DATOS!$B$502:$B$884)</f>
        <v>S/I</v>
      </c>
      <c r="F963" s="27">
        <v>300.05200000000002</v>
      </c>
      <c r="G963" s="27"/>
      <c r="H963" s="30">
        <v>45499</v>
      </c>
      <c r="I963" s="17" t="str">
        <f>LOOKUP(C963,[1]DATOS!$C$2:$C$497,[1]DATOS!$F$2:$F$497)</f>
        <v>OCCIDENTE</v>
      </c>
      <c r="J963" s="17" t="str">
        <f>LOOKUP(C963,[1]DATOS!$C$2:$C$497,[1]DATOS!$G$2:$G$497)</f>
        <v>VALERA</v>
      </c>
      <c r="K963" s="31" t="s">
        <v>46</v>
      </c>
    </row>
    <row r="964" spans="1:11" s="25" customFormat="1" ht="32.450000000000003" customHeight="1">
      <c r="A964" s="18">
        <v>38</v>
      </c>
      <c r="B964" s="17" t="str">
        <f>LOOKUP(C964,[1]DATOS!$C$2:$C$497,[1]DATOS!$B$2:$B$497)</f>
        <v>ENDER FERNANDEZ</v>
      </c>
      <c r="C964" s="20">
        <v>7627146</v>
      </c>
      <c r="D964" s="17" t="str">
        <f>LOOKUP(C964,[1]DATOS!$C$2:$C$497,[1]DATOS!$D$2:$D$497)</f>
        <v>NS000484</v>
      </c>
      <c r="E964" s="17" t="str">
        <f>LOOKUP(D964,[1]DATOS!$A$502:$A$884,[1]DATOS!$B$502:$B$884)</f>
        <v>S/I</v>
      </c>
      <c r="F964" s="27">
        <v>149.90100000000001</v>
      </c>
      <c r="G964" s="27"/>
      <c r="H964" s="30">
        <v>45499</v>
      </c>
      <c r="I964" s="17" t="str">
        <f>LOOKUP(C964,[1]DATOS!$C$2:$C$497,[1]DATOS!$F$2:$F$497)</f>
        <v>OCCIDENTE</v>
      </c>
      <c r="J964" s="17" t="str">
        <f>LOOKUP(C964,[1]DATOS!$C$2:$C$497,[1]DATOS!$G$2:$G$497)</f>
        <v>MARACAIBO</v>
      </c>
      <c r="K964" s="31" t="s">
        <v>36</v>
      </c>
    </row>
    <row r="965" spans="1:11" s="25" customFormat="1" ht="32.450000000000003" customHeight="1">
      <c r="A965" s="18">
        <v>39</v>
      </c>
      <c r="B965" s="17" t="str">
        <f>LOOKUP(C965,[1]DATOS!$C$2:$C$497,[1]DATOS!$B$2:$B$497)</f>
        <v>NING ORTEGA</v>
      </c>
      <c r="C965" s="20">
        <v>18831887</v>
      </c>
      <c r="D965" s="17" t="s">
        <v>73</v>
      </c>
      <c r="E965" s="17" t="str">
        <f>LOOKUP(D965,[1]DATOS!$A$502:$A$884,[1]DATOS!$B$502:$B$884)</f>
        <v>600 LT</v>
      </c>
      <c r="F965" s="27">
        <v>200.642</v>
      </c>
      <c r="G965" s="27"/>
      <c r="H965" s="30">
        <v>45499</v>
      </c>
      <c r="I965" s="17" t="str">
        <f>LOOKUP(C965,[1]DATOS!$C$2:$C$497,[1]DATOS!$F$2:$F$497)</f>
        <v>OCCIDENTE</v>
      </c>
      <c r="J965" s="17" t="str">
        <f>LOOKUP(C965,[1]DATOS!$C$2:$C$497,[1]DATOS!$G$2:$G$497)</f>
        <v>MARACAIBO</v>
      </c>
      <c r="K965" s="31" t="s">
        <v>36</v>
      </c>
    </row>
    <row r="966" spans="1:11" s="25" customFormat="1" ht="32.450000000000003" customHeight="1">
      <c r="A966" s="18">
        <v>40</v>
      </c>
      <c r="B966" s="17" t="str">
        <f>LOOKUP(C966,[1]DATOS!$C$2:$C$497,[1]DATOS!$B$2:$B$497)</f>
        <v>JOSE BENJAMIN MORENO</v>
      </c>
      <c r="C966" s="20">
        <v>9344998</v>
      </c>
      <c r="D966" s="17" t="str">
        <f>LOOKUP(C966,[1]DATOS!$C$2:$C$497,[1]DATOS!$D$2:$D$497)</f>
        <v>A25DT5V</v>
      </c>
      <c r="E966" s="17" t="str">
        <f>LOOKUP(D966,[1]DATOS!$A$502:$A$884,[1]DATOS!$B$502:$B$884)</f>
        <v>S/I</v>
      </c>
      <c r="F966" s="27">
        <v>200.465</v>
      </c>
      <c r="G966" s="27"/>
      <c r="H966" s="30">
        <v>45499</v>
      </c>
      <c r="I966" s="17" t="str">
        <f>LOOKUP(C966,[1]DATOS!$C$2:$C$497,[1]DATOS!$F$2:$F$497)</f>
        <v>ANDES</v>
      </c>
      <c r="J966" s="17" t="str">
        <f>LOOKUP(C966,[1]DATOS!$C$2:$C$497,[1]DATOS!$G$2:$G$497)</f>
        <v>LA FRIA</v>
      </c>
      <c r="K966" s="31" t="s">
        <v>42</v>
      </c>
    </row>
    <row r="967" spans="1:11" s="25" customFormat="1" ht="32.450000000000003" customHeight="1">
      <c r="A967" s="18">
        <v>41</v>
      </c>
      <c r="B967" s="17" t="str">
        <f>LOOKUP(C967,[1]DATOS!$C$2:$C$497,[1]DATOS!$B$2:$B$497)</f>
        <v>PEDRO BOHORQUEZ</v>
      </c>
      <c r="C967" s="20">
        <v>14306139</v>
      </c>
      <c r="D967" s="17" t="str">
        <f>LOOKUP(C967,[1]DATOS!$C$2:$C$497,[1]DATOS!$D$2:$D$497)</f>
        <v>A41EE1G</v>
      </c>
      <c r="E967" s="17" t="str">
        <f>LOOKUP(D967,[1]DATOS!$A$502:$A$884,[1]DATOS!$B$502:$B$884)</f>
        <v>S/I</v>
      </c>
      <c r="F967" s="27">
        <v>200.136</v>
      </c>
      <c r="G967" s="27"/>
      <c r="H967" s="30">
        <v>45499</v>
      </c>
      <c r="I967" s="17" t="str">
        <f>LOOKUP(C967,[1]DATOS!$C$2:$C$497,[1]DATOS!$F$2:$F$497)</f>
        <v>OCCIDENTE</v>
      </c>
      <c r="J967" s="17" t="str">
        <f>LOOKUP(C967,[1]DATOS!$C$2:$C$497,[1]DATOS!$G$2:$G$497)</f>
        <v>VALERA</v>
      </c>
      <c r="K967" s="31" t="s">
        <v>45</v>
      </c>
    </row>
    <row r="968" spans="1:11" s="25" customFormat="1" ht="32.450000000000003" customHeight="1">
      <c r="A968" s="18">
        <v>42</v>
      </c>
      <c r="B968" s="17" t="str">
        <f>LOOKUP(C968,[1]DATOS!$C$2:$C$497,[1]DATOS!$B$2:$B$497)</f>
        <v>JORGE FUENMAYOR</v>
      </c>
      <c r="C968" s="20">
        <v>16608112</v>
      </c>
      <c r="D968" s="17" t="str">
        <f>LOOKUP(C968,[1]DATOS!$C$2:$C$497,[1]DATOS!$D$2:$D$497)</f>
        <v>A72EE3G</v>
      </c>
      <c r="E968" s="17" t="str">
        <f>LOOKUP(D968,[1]DATOS!$A$502:$A$884,[1]DATOS!$B$502:$B$884)</f>
        <v>S/I</v>
      </c>
      <c r="F968" s="27">
        <v>400.678</v>
      </c>
      <c r="G968" s="27"/>
      <c r="H968" s="30">
        <v>45499</v>
      </c>
      <c r="I968" s="17" t="str">
        <f>LOOKUP(C968,[1]DATOS!$C$2:$C$497,[1]DATOS!$F$2:$F$497)</f>
        <v>OCCIDENTE</v>
      </c>
      <c r="J968" s="17" t="str">
        <f>LOOKUP(C968,[1]DATOS!$C$2:$C$497,[1]DATOS!$G$2:$G$497)</f>
        <v>MARACAIBO</v>
      </c>
      <c r="K968" s="31" t="s">
        <v>88</v>
      </c>
    </row>
    <row r="969" spans="1:11" s="25" customFormat="1" ht="32.450000000000003" customHeight="1">
      <c r="A969" s="18">
        <v>43</v>
      </c>
      <c r="B969" s="17" t="str">
        <f>LOOKUP(C969,[1]DATOS!$C$2:$C$497,[1]DATOS!$B$2:$B$497)</f>
        <v>WOLFANG BOHORQUEZ</v>
      </c>
      <c r="C969" s="20">
        <v>14306140</v>
      </c>
      <c r="D969" s="17" t="str">
        <f>LOOKUP(C969,[1]DATOS!$C$2:$C$497,[1]DATOS!$D$2:$D$497)</f>
        <v>DA753557</v>
      </c>
      <c r="E969" s="17" t="str">
        <f>LOOKUP(D969,[1]DATOS!$A$502:$A$884,[1]DATOS!$B$502:$B$884)</f>
        <v>600 LT</v>
      </c>
      <c r="F969" s="28">
        <v>200.018</v>
      </c>
      <c r="G969" s="28"/>
      <c r="H969" s="30">
        <v>45499</v>
      </c>
      <c r="I969" s="17" t="str">
        <f>LOOKUP(C969,[1]DATOS!$C$2:$C$497,[1]DATOS!$F$2:$F$497)</f>
        <v>OCCIDENTE</v>
      </c>
      <c r="J969" s="17" t="str">
        <f>LOOKUP(C969,[1]DATOS!$C$2:$C$497,[1]DATOS!$G$2:$G$497)</f>
        <v>MARACAIBO</v>
      </c>
      <c r="K969" s="31" t="s">
        <v>36</v>
      </c>
    </row>
    <row r="970" spans="1:11" s="25" customFormat="1" ht="32.450000000000003" customHeight="1">
      <c r="A970" s="18">
        <v>44</v>
      </c>
      <c r="B970" s="17" t="str">
        <f>LOOKUP(C970,[1]DATOS!$C$2:$C$497,[1]DATOS!$B$2:$B$497)</f>
        <v>JORGE LABARCA</v>
      </c>
      <c r="C970" s="20">
        <v>13243960</v>
      </c>
      <c r="D970" s="17" t="str">
        <f>LOOKUP(C970,[1]DATOS!$C$2:$C$497,[1]DATOS!$D$2:$D$497)</f>
        <v>PT501957</v>
      </c>
      <c r="E970" s="17" t="str">
        <f>LOOKUP(D970,[1]DATOS!$A$502:$A$884,[1]DATOS!$B$502:$B$884)</f>
        <v>S/I</v>
      </c>
      <c r="F970" s="27">
        <v>408.65899999999999</v>
      </c>
      <c r="G970" s="27"/>
      <c r="H970" s="30">
        <v>45499</v>
      </c>
      <c r="I970" s="17" t="str">
        <f>LOOKUP(C970,[1]DATOS!$C$2:$C$497,[1]DATOS!$F$2:$F$497)</f>
        <v>OCCIDENTE</v>
      </c>
      <c r="J970" s="17" t="str">
        <f>LOOKUP(C970,[1]DATOS!$C$2:$C$497,[1]DATOS!$G$2:$G$497)</f>
        <v>MARACAIBO</v>
      </c>
      <c r="K970" s="27" t="s">
        <v>45</v>
      </c>
    </row>
    <row r="971" spans="1:11" s="25" customFormat="1" ht="32.450000000000003" customHeight="1">
      <c r="A971" s="18">
        <v>45</v>
      </c>
      <c r="B971" s="17" t="str">
        <f>LOOKUP(C971,[1]DATOS!$C$2:$C$497,[1]DATOS!$B$2:$B$497)</f>
        <v>EDWING MOSQUERA</v>
      </c>
      <c r="C971" s="20">
        <v>15839638</v>
      </c>
      <c r="D971" s="17" t="str">
        <f>LOOKUP(C971,[1]DATOS!$C$2:$C$497,[1]DATOS!$D$2:$D$497)</f>
        <v>DA753550</v>
      </c>
      <c r="E971" s="17" t="str">
        <f>LOOKUP(D971,[1]DATOS!$A$502:$A$884,[1]DATOS!$B$502:$B$884)</f>
        <v>600 LT</v>
      </c>
      <c r="F971" s="27">
        <v>300.101</v>
      </c>
      <c r="G971" s="27"/>
      <c r="H971" s="30">
        <v>45499</v>
      </c>
      <c r="I971" s="17" t="str">
        <f>LOOKUP(C971,[1]DATOS!$C$2:$C$497,[1]DATOS!$F$2:$F$497)</f>
        <v>OCCIDENTE</v>
      </c>
      <c r="J971" s="17" t="str">
        <f>LOOKUP(C971,[1]DATOS!$C$2:$C$497,[1]DATOS!$G$2:$G$497)</f>
        <v>MARACAIBO</v>
      </c>
      <c r="K971" s="27" t="s">
        <v>59</v>
      </c>
    </row>
    <row r="972" spans="1:11" s="25" customFormat="1" ht="32.450000000000003" customHeight="1">
      <c r="A972" s="18">
        <v>46</v>
      </c>
      <c r="B972" s="17" t="str">
        <f>LOOKUP(C972,[1]DATOS!$C$2:$C$497,[1]DATOS!$B$2:$B$497)</f>
        <v>ELYSAUL MONTILLA</v>
      </c>
      <c r="C972" s="20">
        <v>14504085</v>
      </c>
      <c r="D972" s="17" t="str">
        <f>LOOKUP(C972,[1]DATOS!$C$2:$C$497,[1]DATOS!$D$2:$D$497)</f>
        <v>A48EBOP</v>
      </c>
      <c r="E972" s="17" t="str">
        <f>LOOKUP(D972,[1]DATOS!$A$502:$A$884,[1]DATOS!$B$502:$B$884)</f>
        <v>S/I</v>
      </c>
      <c r="F972" s="27">
        <v>200.584</v>
      </c>
      <c r="G972" s="27"/>
      <c r="H972" s="30">
        <v>45499</v>
      </c>
      <c r="I972" s="17" t="str">
        <f>LOOKUP(C972,[1]DATOS!$C$2:$C$497,[1]DATOS!$F$2:$F$497)</f>
        <v>OCCIDENTE</v>
      </c>
      <c r="J972" s="17" t="str">
        <f>LOOKUP(C972,[1]DATOS!$C$2:$C$497,[1]DATOS!$G$2:$G$497)</f>
        <v>SAN CRISTOBAL</v>
      </c>
      <c r="K972" s="31" t="s">
        <v>42</v>
      </c>
    </row>
    <row r="973" spans="1:11" s="25" customFormat="1" ht="32.450000000000003" customHeight="1">
      <c r="A973" s="18">
        <v>47</v>
      </c>
      <c r="B973" s="17" t="str">
        <f>LOOKUP(C973,[1]DATOS!$C$2:$C$497,[1]DATOS!$B$2:$B$497)</f>
        <v>ENI FERNANDEZ</v>
      </c>
      <c r="C973" s="20">
        <v>6834834</v>
      </c>
      <c r="D973" s="17" t="str">
        <f>LOOKUP(C973,[1]DATOS!$C$2:$C$497,[1]DATOS!$D$2:$D$497)</f>
        <v>NS000481</v>
      </c>
      <c r="E973" s="17" t="str">
        <f>LOOKUP(D973,[1]DATOS!$A$502:$A$884,[1]DATOS!$B$502:$B$884)</f>
        <v>S/I</v>
      </c>
      <c r="F973" s="27">
        <v>123.989</v>
      </c>
      <c r="G973" s="27"/>
      <c r="H973" s="30">
        <v>45499</v>
      </c>
      <c r="I973" s="17" t="str">
        <f>LOOKUP(C973,[1]DATOS!$C$2:$C$497,[1]DATOS!$F$2:$F$497)</f>
        <v>OCCIDENTE</v>
      </c>
      <c r="J973" s="17" t="str">
        <f>LOOKUP(C973,[1]DATOS!$C$2:$C$497,[1]DATOS!$G$2:$G$497)</f>
        <v>MARACAIBO</v>
      </c>
      <c r="K973" s="31" t="s">
        <v>36</v>
      </c>
    </row>
    <row r="974" spans="1:11" s="25" customFormat="1" ht="32.450000000000003" customHeight="1">
      <c r="A974" s="18">
        <v>48</v>
      </c>
      <c r="B974" s="17" t="str">
        <f>LOOKUP(C974,[1]DATOS!$C$2:$C$497,[1]DATOS!$B$2:$B$497)</f>
        <v>GUSTAVO DAVILA</v>
      </c>
      <c r="C974" s="20">
        <v>9717307</v>
      </c>
      <c r="D974" s="17" t="str">
        <f>LOOKUP(C974,[1]DATOS!$C$2:$C$497,[1]DATOS!$D$2:$D$497)</f>
        <v>DA746014</v>
      </c>
      <c r="E974" s="17" t="str">
        <f>LOOKUP(D974,[1]DATOS!$A$502:$A$884,[1]DATOS!$B$502:$B$884)</f>
        <v>600 LT</v>
      </c>
      <c r="F974" s="27">
        <v>300.07499999999999</v>
      </c>
      <c r="G974" s="27"/>
      <c r="H974" s="30">
        <v>45499</v>
      </c>
      <c r="I974" s="17" t="str">
        <f>LOOKUP(C974,[1]DATOS!$C$2:$C$497,[1]DATOS!$F$2:$F$497)</f>
        <v>ANDES</v>
      </c>
      <c r="J974" s="17" t="str">
        <f>LOOKUP(C974,[1]DATOS!$C$2:$C$497,[1]DATOS!$G$2:$G$497)</f>
        <v>SAN CRISTOBAL</v>
      </c>
      <c r="K974" s="27" t="s">
        <v>43</v>
      </c>
    </row>
    <row r="975" spans="1:11" s="25" customFormat="1" ht="32.450000000000003" customHeight="1">
      <c r="A975" s="18">
        <v>49</v>
      </c>
      <c r="B975" s="17" t="str">
        <f>LOOKUP(C975,[1]DATOS!$C$2:$C$497,[1]DATOS!$B$2:$B$497)</f>
        <v>ADENIS ARANGURE</v>
      </c>
      <c r="C975" s="20">
        <v>14808911</v>
      </c>
      <c r="D975" s="17" t="str">
        <f>LOOKUP(C975,[1]DATOS!$C$2:$C$497,[1]DATOS!$D$2:$D$497)</f>
        <v>A26DT3V</v>
      </c>
      <c r="E975" s="17" t="str">
        <f>LOOKUP(D975,[1]DATOS!$A$502:$A$884,[1]DATOS!$B$502:$B$884)</f>
        <v>S/I</v>
      </c>
      <c r="F975" s="27">
        <v>300.39699999999999</v>
      </c>
      <c r="G975" s="27"/>
      <c r="H975" s="30">
        <v>45499</v>
      </c>
      <c r="I975" s="17" t="str">
        <f>LOOKUP(C975,[1]DATOS!$C$2:$C$497,[1]DATOS!$F$2:$F$497)</f>
        <v>ANDES</v>
      </c>
      <c r="J975" s="17" t="str">
        <f>LOOKUP(C975,[1]DATOS!$C$2:$C$497,[1]DATOS!$G$2:$G$497)</f>
        <v>LA FRIA</v>
      </c>
      <c r="K975" s="27" t="s">
        <v>43</v>
      </c>
    </row>
    <row r="976" spans="1:11" s="25" customFormat="1" ht="32.450000000000003" customHeight="1">
      <c r="A976" s="18">
        <v>50</v>
      </c>
      <c r="B976" s="17" t="str">
        <f>LOOKUP(C976,[1]DATOS!$C$2:$C$497,[1]DATOS!$B$2:$B$497)</f>
        <v>NELSON ZAMBRANO</v>
      </c>
      <c r="C976" s="20">
        <v>12755533</v>
      </c>
      <c r="D976" s="17" t="s">
        <v>147</v>
      </c>
      <c r="E976" s="17" t="str">
        <f>LOOKUP(D976,[1]DATOS!$A$502:$A$884,[1]DATOS!$B$502:$B$884)</f>
        <v>600 LT</v>
      </c>
      <c r="F976" s="27">
        <v>300.74099999999999</v>
      </c>
      <c r="G976" s="27"/>
      <c r="H976" s="30">
        <v>45499</v>
      </c>
      <c r="I976" s="17" t="str">
        <f>LOOKUP(C976,[1]DATOS!$C$2:$C$497,[1]DATOS!$F$2:$F$497)</f>
        <v>ANDES</v>
      </c>
      <c r="J976" s="17" t="str">
        <f>LOOKUP(C976,[1]DATOS!$C$2:$C$497,[1]DATOS!$G$2:$G$497)</f>
        <v>SAN CRISTOBAL</v>
      </c>
      <c r="K976" s="27" t="s">
        <v>43</v>
      </c>
    </row>
    <row r="977" spans="1:11" s="25" customFormat="1" ht="32.450000000000003" customHeight="1">
      <c r="A977" s="18">
        <v>51</v>
      </c>
      <c r="B977" s="17" t="str">
        <f>LOOKUP(C977,[1]DATOS!$C$2:$C$497,[1]DATOS!$B$2:$B$497)</f>
        <v>HENRY RAMIREZ</v>
      </c>
      <c r="C977" s="20">
        <v>13141978</v>
      </c>
      <c r="D977" s="17" t="s">
        <v>108</v>
      </c>
      <c r="E977" s="17" t="str">
        <f>LOOKUP(D977,[1]DATOS!$A$502:$A$884,[1]DATOS!$B$502:$B$884)</f>
        <v>S/I</v>
      </c>
      <c r="F977" s="28">
        <v>200.495</v>
      </c>
      <c r="G977" s="28"/>
      <c r="H977" s="30">
        <v>45499</v>
      </c>
      <c r="I977" s="17" t="str">
        <f>LOOKUP(C977,[1]DATOS!$C$2:$C$497,[1]DATOS!$F$2:$F$497)</f>
        <v>ANDES</v>
      </c>
      <c r="J977" s="17" t="str">
        <f>LOOKUP(C977,[1]DATOS!$C$2:$C$497,[1]DATOS!$G$2:$G$497)</f>
        <v>LA FRIA</v>
      </c>
      <c r="K977" s="27" t="s">
        <v>42</v>
      </c>
    </row>
    <row r="978" spans="1:11" s="25" customFormat="1" ht="32.450000000000003" customHeight="1">
      <c r="A978" s="18">
        <v>52</v>
      </c>
      <c r="B978" s="17" t="str">
        <f>LOOKUP(C978,[1]DATOS!$C$2:$C$497,[1]DATOS!$B$2:$B$497)</f>
        <v>WILLIAM GARCIA</v>
      </c>
      <c r="C978" s="20">
        <v>8104930</v>
      </c>
      <c r="D978" s="17" t="str">
        <f>LOOKUP(C978,[1]DATOS!$C$2:$C$497,[1]DATOS!$D$2:$D$497)</f>
        <v>A25DT0V</v>
      </c>
      <c r="E978" s="17" t="str">
        <f>LOOKUP(D978,[1]DATOS!$A$502:$A$884,[1]DATOS!$B$502:$B$884)</f>
        <v>S/I</v>
      </c>
      <c r="F978" s="28">
        <v>200.208</v>
      </c>
      <c r="G978" s="28"/>
      <c r="H978" s="30">
        <v>45499</v>
      </c>
      <c r="I978" s="17" t="str">
        <f>LOOKUP(C978,[1]DATOS!$C$2:$C$497,[1]DATOS!$F$2:$F$497)</f>
        <v>ANDES</v>
      </c>
      <c r="J978" s="17" t="str">
        <f>LOOKUP(C978,[1]DATOS!$C$2:$C$497,[1]DATOS!$G$2:$G$497)</f>
        <v>LA FRIA</v>
      </c>
      <c r="K978" s="27" t="s">
        <v>42</v>
      </c>
    </row>
    <row r="979" spans="1:11" s="25" customFormat="1" ht="32.450000000000003" customHeight="1">
      <c r="A979" s="18">
        <v>53</v>
      </c>
      <c r="B979" s="17" t="str">
        <f>LOOKUP(C979,[1]DATOS!$C$2:$C$497,[1]DATOS!$B$2:$B$497)</f>
        <v>DOMINGO RODRIGUEZ</v>
      </c>
      <c r="C979" s="20">
        <v>14026985</v>
      </c>
      <c r="D979" s="17" t="str">
        <f>LOOKUP(C979,[1]DATOS!$C$2:$C$497,[1]DATOS!$D$2:$D$497)</f>
        <v>DA753509</v>
      </c>
      <c r="E979" s="17" t="str">
        <f>LOOKUP(D979,[1]DATOS!$A$502:$A$884,[1]DATOS!$B$502:$B$884)</f>
        <v>600 LT</v>
      </c>
      <c r="F979" s="28">
        <v>200.113</v>
      </c>
      <c r="G979" s="28"/>
      <c r="H979" s="30">
        <v>45499</v>
      </c>
      <c r="I979" s="17" t="str">
        <f>LOOKUP(C979,[1]DATOS!$C$2:$C$497,[1]DATOS!$F$2:$F$497)</f>
        <v>OCCIDENTE</v>
      </c>
      <c r="J979" s="17" t="str">
        <f>LOOKUP(C979,[1]DATOS!$C$2:$C$497,[1]DATOS!$G$2:$G$497)</f>
        <v>MARACAIBO</v>
      </c>
      <c r="K979" s="27" t="s">
        <v>36</v>
      </c>
    </row>
    <row r="980" spans="1:11" s="25" customFormat="1" ht="32.450000000000003" customHeight="1">
      <c r="A980" s="18">
        <v>54</v>
      </c>
      <c r="B980" s="17" t="str">
        <f>LOOKUP(C980,[1]DATOS!$C$2:$C$497,[1]DATOS!$B$2:$B$497)</f>
        <v>PABLO PRATO</v>
      </c>
      <c r="C980" s="20">
        <v>5652648</v>
      </c>
      <c r="D980" s="17" t="s">
        <v>155</v>
      </c>
      <c r="E980" s="17" t="str">
        <f>LOOKUP(D980,[1]DATOS!$A$502:$A$884,[1]DATOS!$B$502:$B$884)</f>
        <v>600 LT</v>
      </c>
      <c r="F980" s="28">
        <v>300.07100000000003</v>
      </c>
      <c r="G980" s="28"/>
      <c r="H980" s="30">
        <v>45499</v>
      </c>
      <c r="I980" s="17" t="str">
        <f>LOOKUP(C980,[1]DATOS!$C$2:$C$497,[1]DATOS!$F$2:$F$497)</f>
        <v>ANDES</v>
      </c>
      <c r="J980" s="17" t="str">
        <f>LOOKUP(C980,[1]DATOS!$C$2:$C$497,[1]DATOS!$G$2:$G$497)</f>
        <v>SAN CRISTOBAL</v>
      </c>
      <c r="K980" s="27" t="s">
        <v>43</v>
      </c>
    </row>
    <row r="981" spans="1:11" s="25" customFormat="1" ht="32.450000000000003" customHeight="1">
      <c r="A981" s="18">
        <v>55</v>
      </c>
      <c r="B981" s="17" t="str">
        <f>LOOKUP(C981,[1]DATOS!$C$2:$C$497,[1]DATOS!$B$2:$B$497)</f>
        <v>PEREZ YEISON</v>
      </c>
      <c r="C981" s="17">
        <v>17834054</v>
      </c>
      <c r="D981" s="17" t="str">
        <f>LOOKUP(C981,[1]DATOS!$C$2:$C$497,[1]DATOS!$D$2:$D$497)</f>
        <v>DA761280</v>
      </c>
      <c r="E981" s="17" t="str">
        <f>LOOKUP(D981,[1]DATOS!$A$502:$A$884,[1]DATOS!$B$502:$B$884)</f>
        <v>600 LT</v>
      </c>
      <c r="F981" s="28">
        <v>200.52199999999999</v>
      </c>
      <c r="G981" s="28"/>
      <c r="H981" s="30">
        <v>45499</v>
      </c>
      <c r="I981" s="17" t="str">
        <f>LOOKUP(C981,[1]DATOS!$C$2:$C$497,[1]DATOS!$F$2:$F$497)</f>
        <v>OCCIDENTE</v>
      </c>
      <c r="J981" s="17" t="str">
        <f>LOOKUP(C981,[1]DATOS!$C$2:$C$497,[1]DATOS!$G$2:$G$497)</f>
        <v>MARACAIBO</v>
      </c>
      <c r="K981" s="27" t="s">
        <v>36</v>
      </c>
    </row>
    <row r="982" spans="1:11" s="25" customFormat="1" ht="32.450000000000003" customHeight="1">
      <c r="A982" s="18">
        <v>56</v>
      </c>
      <c r="B982" s="17" t="str">
        <f>LOOKUP(C982,[1]DATOS!$C$2:$C$497,[1]DATOS!$B$2:$B$497)</f>
        <v>JAIRO GARRIDO</v>
      </c>
      <c r="C982" s="20">
        <v>7900819</v>
      </c>
      <c r="D982" s="17" t="s">
        <v>150</v>
      </c>
      <c r="E982" s="17" t="str">
        <f>LOOKUP(D982,[1]DATOS!$A$502:$A$884,[1]DATOS!$B$502:$B$884)</f>
        <v>600 LT</v>
      </c>
      <c r="F982" s="28">
        <v>200.761</v>
      </c>
      <c r="G982" s="28"/>
      <c r="H982" s="30">
        <v>45499</v>
      </c>
      <c r="I982" s="17" t="str">
        <f>LOOKUP(C982,[1]DATOS!$C$2:$C$497,[1]DATOS!$F$2:$F$497)</f>
        <v>ANDES</v>
      </c>
      <c r="J982" s="17" t="str">
        <f>LOOKUP(C982,[1]DATOS!$C$2:$C$497,[1]DATOS!$G$2:$G$497)</f>
        <v>SAN CRISTOBAL</v>
      </c>
      <c r="K982" s="27" t="s">
        <v>39</v>
      </c>
    </row>
    <row r="983" spans="1:11" s="25" customFormat="1" ht="32.450000000000003" customHeight="1">
      <c r="A983" s="18">
        <v>57</v>
      </c>
      <c r="B983" s="17" t="str">
        <f>LOOKUP(C983,[1]DATOS!$C$2:$C$497,[1]DATOS!$B$2:$B$497)</f>
        <v xml:space="preserve">  DIONEL MARTINEZ</v>
      </c>
      <c r="C983" s="20">
        <v>11661524</v>
      </c>
      <c r="D983" s="17" t="str">
        <f>LOOKUP(C983,[1]DATOS!$C$2:$C$497,[1]DATOS!$D$2:$D$497)</f>
        <v>DA761244</v>
      </c>
      <c r="E983" s="17" t="str">
        <f>LOOKUP(D983,[1]DATOS!$A$502:$A$884,[1]DATOS!$B$502:$B$884)</f>
        <v>600 LT</v>
      </c>
      <c r="F983" s="27">
        <v>368.65699999999998</v>
      </c>
      <c r="G983" s="27"/>
      <c r="H983" s="30">
        <v>45500</v>
      </c>
      <c r="I983" s="17" t="str">
        <f>LOOKUP(C983,[1]DATOS!$C$2:$C$497,[1]DATOS!$F$2:$F$497)</f>
        <v>OCCIDENTE</v>
      </c>
      <c r="J983" s="17" t="str">
        <f>LOOKUP(C983,[1]DATOS!$C$2:$C$497,[1]DATOS!$G$2:$G$497)</f>
        <v>MARACAIBO</v>
      </c>
      <c r="K983" s="31" t="s">
        <v>88</v>
      </c>
    </row>
    <row r="984" spans="1:11" s="25" customFormat="1" ht="32.450000000000003" customHeight="1">
      <c r="A984" s="18">
        <v>58</v>
      </c>
      <c r="B984" s="17" t="str">
        <f>LOOKUP(C984,[1]DATOS!$C$2:$C$497,[1]DATOS!$B$2:$B$497)</f>
        <v>OSWALDO NAVARRO</v>
      </c>
      <c r="C984" s="20">
        <v>12621011</v>
      </c>
      <c r="D984" s="17" t="str">
        <f>LOOKUP(C984,[1]DATOS!$C$2:$C$497,[1]DATOS!$D$2:$D$497)</f>
        <v>A73EE1G</v>
      </c>
      <c r="E984" s="17" t="str">
        <f>LOOKUP(D984,[1]DATOS!$A$502:$A$884,[1]DATOS!$B$502:$B$884)</f>
        <v>S/I</v>
      </c>
      <c r="F984" s="27">
        <v>250.048</v>
      </c>
      <c r="G984" s="27"/>
      <c r="H984" s="30">
        <v>45500</v>
      </c>
      <c r="I984" s="17" t="str">
        <f>LOOKUP(C984,[1]DATOS!$C$2:$C$497,[1]DATOS!$F$2:$F$497)</f>
        <v>OCCIDENTE</v>
      </c>
      <c r="J984" s="17" t="str">
        <f>LOOKUP(C984,[1]DATOS!$C$2:$C$497,[1]DATOS!$G$2:$G$497)</f>
        <v>MARACAIBO</v>
      </c>
      <c r="K984" s="31" t="s">
        <v>44</v>
      </c>
    </row>
    <row r="985" spans="1:11" s="25" customFormat="1" ht="32.450000000000003" customHeight="1">
      <c r="A985" s="18">
        <v>59</v>
      </c>
      <c r="B985" s="17" t="str">
        <f>LOOKUP(C985,[1]DATOS!$C$2:$C$497,[1]DATOS!$B$2:$B$497)</f>
        <v>RENY BRAVO</v>
      </c>
      <c r="C985" s="20">
        <v>12305531</v>
      </c>
      <c r="D985" s="17" t="str">
        <f>LOOKUP(C985,[1]DATOS!$C$2:$C$497,[1]DATOS!$D$2:$D$497)</f>
        <v>PT501951</v>
      </c>
      <c r="E985" s="17" t="str">
        <f>LOOKUP(D985,[1]DATOS!$A$502:$A$884,[1]DATOS!$B$502:$B$884)</f>
        <v>S/I</v>
      </c>
      <c r="F985" s="27">
        <v>250.36600000000001</v>
      </c>
      <c r="G985" s="27"/>
      <c r="H985" s="30">
        <v>45500</v>
      </c>
      <c r="I985" s="17" t="str">
        <f>LOOKUP(C985,[1]DATOS!$C$2:$C$497,[1]DATOS!$F$2:$F$497)</f>
        <v>OCCIDENTE</v>
      </c>
      <c r="J985" s="17" t="str">
        <f>LOOKUP(C985,[1]DATOS!$C$2:$C$497,[1]DATOS!$G$2:$G$497)</f>
        <v>MARACAIBO</v>
      </c>
      <c r="K985" s="31" t="s">
        <v>96</v>
      </c>
    </row>
    <row r="986" spans="1:11" s="25" customFormat="1" ht="32.450000000000003" customHeight="1">
      <c r="A986" s="18">
        <v>60</v>
      </c>
      <c r="B986" s="17" t="str">
        <f>LOOKUP(C986,[1]DATOS!$C$2:$C$497,[1]DATOS!$B$2:$B$497)</f>
        <v>JOSE LUIS CONTRERAS</v>
      </c>
      <c r="C986" s="20">
        <v>9341901</v>
      </c>
      <c r="D986" s="17" t="str">
        <f>LOOKUP(C986,[1]DATOS!$C$2:$C$497,[1]DATOS!$D$2:$D$497)</f>
        <v>A29DT1V</v>
      </c>
      <c r="E986" s="17" t="str">
        <f>LOOKUP(D986,[1]DATOS!$A$502:$A$884,[1]DATOS!$B$502:$B$884)</f>
        <v>S/I</v>
      </c>
      <c r="F986" s="27">
        <v>200.24199999999999</v>
      </c>
      <c r="G986" s="27"/>
      <c r="H986" s="30">
        <v>45500</v>
      </c>
      <c r="I986" s="17" t="str">
        <f>LOOKUP(C986,[1]DATOS!$C$2:$C$497,[1]DATOS!$F$2:$F$497)</f>
        <v>ANDES</v>
      </c>
      <c r="J986" s="17" t="str">
        <f>LOOKUP(C986,[1]DATOS!$C$2:$C$497,[1]DATOS!$G$2:$G$497)</f>
        <v>LA FRIA</v>
      </c>
      <c r="K986" s="31" t="s">
        <v>38</v>
      </c>
    </row>
    <row r="987" spans="1:11" s="25" customFormat="1" ht="32.450000000000003" customHeight="1">
      <c r="A987" s="18">
        <v>61</v>
      </c>
      <c r="B987" s="17" t="str">
        <f>LOOKUP(C987,[1]DATOS!$C$2:$C$497,[1]DATOS!$B$2:$B$497)</f>
        <v>RICHARD VASQUEZ</v>
      </c>
      <c r="C987" s="20">
        <v>14454740</v>
      </c>
      <c r="D987" s="17" t="str">
        <f>LOOKUP(C987,[1]DATOS!$C$2:$C$497,[1]DATOS!$D$2:$D$497)</f>
        <v>A73EE3G</v>
      </c>
      <c r="E987" s="17" t="str">
        <f>LOOKUP(D987,[1]DATOS!$A$502:$A$884,[1]DATOS!$B$502:$B$884)</f>
        <v>S/I</v>
      </c>
      <c r="F987" s="27">
        <v>350.04</v>
      </c>
      <c r="G987" s="27"/>
      <c r="H987" s="30">
        <v>45500</v>
      </c>
      <c r="I987" s="17" t="str">
        <f>LOOKUP(C987,[1]DATOS!$C$2:$C$497,[1]DATOS!$F$2:$F$497)</f>
        <v>OCCIDENTE</v>
      </c>
      <c r="J987" s="17" t="str">
        <f>LOOKUP(C987,[1]DATOS!$C$2:$C$497,[1]DATOS!$G$2:$G$497)</f>
        <v>MARACAIBO</v>
      </c>
      <c r="K987" s="31" t="s">
        <v>85</v>
      </c>
    </row>
    <row r="988" spans="1:11" s="25" customFormat="1" ht="32.450000000000003" customHeight="1">
      <c r="A988" s="18">
        <v>62</v>
      </c>
      <c r="B988" s="17" t="str">
        <f>LOOKUP(C988,[1]DATOS!$C$2:$C$497,[1]DATOS!$B$2:$B$497)</f>
        <v>RICHARD DUQUE</v>
      </c>
      <c r="C988" s="20">
        <v>12619916</v>
      </c>
      <c r="D988" s="17" t="str">
        <f>LOOKUP(C988,[1]DATOS!$C$2:$C$497,[1]DATOS!$D$2:$D$497)</f>
        <v>A75EE6G</v>
      </c>
      <c r="E988" s="17" t="str">
        <f>LOOKUP(D988,[1]DATOS!$A$502:$A$884,[1]DATOS!$B$502:$B$884)</f>
        <v>S/I</v>
      </c>
      <c r="F988" s="27">
        <v>300.10899999999998</v>
      </c>
      <c r="G988" s="27"/>
      <c r="H988" s="30">
        <v>45500</v>
      </c>
      <c r="I988" s="17" t="str">
        <f>LOOKUP(C988,[1]DATOS!$C$2:$C$497,[1]DATOS!$F$2:$F$497)</f>
        <v>OCCIDENTE</v>
      </c>
      <c r="J988" s="17" t="str">
        <f>LOOKUP(C988,[1]DATOS!$C$2:$C$497,[1]DATOS!$G$2:$G$497)</f>
        <v>MARACAIBO</v>
      </c>
      <c r="K988" s="31" t="s">
        <v>41</v>
      </c>
    </row>
    <row r="989" spans="1:11" s="25" customFormat="1" ht="32.450000000000003" customHeight="1">
      <c r="A989" s="18">
        <v>63</v>
      </c>
      <c r="B989" s="17" t="str">
        <f>LOOKUP(C989,[1]DATOS!$C$2:$C$497,[1]DATOS!$B$2:$B$497)</f>
        <v xml:space="preserve">  JONATHA CHAPARRO</v>
      </c>
      <c r="C989" s="20">
        <v>14522301</v>
      </c>
      <c r="D989" s="17" t="str">
        <f>LOOKUP(C989,[1]DATOS!$C$2:$C$497,[1]DATOS!$D$2:$D$497)</f>
        <v>DA761381</v>
      </c>
      <c r="E989" s="17" t="str">
        <f>LOOKUP(D989,[1]DATOS!$A$502:$A$884,[1]DATOS!$B$502:$B$884)</f>
        <v>600 LT</v>
      </c>
      <c r="F989" s="27">
        <v>300.06299999999999</v>
      </c>
      <c r="G989" s="27"/>
      <c r="H989" s="30">
        <v>45500</v>
      </c>
      <c r="I989" s="17" t="str">
        <f>LOOKUP(C989,[1]DATOS!$C$2:$C$497,[1]DATOS!$F$2:$F$497)</f>
        <v>OCCIDENTE</v>
      </c>
      <c r="J989" s="17" t="str">
        <f>LOOKUP(C989,[1]DATOS!$C$2:$C$497,[1]DATOS!$G$2:$G$497)</f>
        <v>MARACAIBO</v>
      </c>
      <c r="K989" s="31" t="s">
        <v>96</v>
      </c>
    </row>
    <row r="990" spans="1:11" s="25" customFormat="1" ht="32.450000000000003" customHeight="1">
      <c r="A990" s="18">
        <v>64</v>
      </c>
      <c r="B990" s="17" t="str">
        <f>LOOKUP(C990,[1]DATOS!$C$2:$C$497,[1]DATOS!$B$2:$B$497)</f>
        <v>OSMER NAVARRO</v>
      </c>
      <c r="C990" s="20">
        <v>7613744</v>
      </c>
      <c r="D990" s="17" t="str">
        <f>LOOKUP(C990,[1]DATOS!$C$2:$C$497,[1]DATOS!$D$2:$D$497)</f>
        <v>NS000465</v>
      </c>
      <c r="E990" s="17" t="str">
        <f>LOOKUP(D990,[1]DATOS!$A$502:$A$884,[1]DATOS!$B$502:$B$884)</f>
        <v>S/I</v>
      </c>
      <c r="F990" s="27">
        <v>185.386</v>
      </c>
      <c r="G990" s="27"/>
      <c r="H990" s="30">
        <v>45500</v>
      </c>
      <c r="I990" s="17" t="str">
        <f>LOOKUP(C990,[1]DATOS!$C$2:$C$497,[1]DATOS!$F$2:$F$497)</f>
        <v>OCCIDENTE</v>
      </c>
      <c r="J990" s="17" t="str">
        <f>LOOKUP(C990,[1]DATOS!$C$2:$C$497,[1]DATOS!$G$2:$G$497)</f>
        <v>MARACAIBO</v>
      </c>
      <c r="K990" s="31" t="s">
        <v>156</v>
      </c>
    </row>
    <row r="991" spans="1:11" s="25" customFormat="1" ht="32.450000000000003" customHeight="1">
      <c r="A991" s="18">
        <v>65</v>
      </c>
      <c r="B991" s="17" t="str">
        <f>LOOKUP(C991,[1]DATOS!$C$2:$C$497,[1]DATOS!$B$2:$B$497)</f>
        <v>DERVIN VILLALOBOS</v>
      </c>
      <c r="C991" s="20">
        <v>15559495</v>
      </c>
      <c r="D991" s="17" t="str">
        <f>LOOKUP(C991,[1]DATOS!$C$2:$C$497,[1]DATOS!$D$2:$D$497)</f>
        <v>A75EE5G</v>
      </c>
      <c r="E991" s="17" t="str">
        <f>LOOKUP(D991,[1]DATOS!$A$502:$A$884,[1]DATOS!$B$502:$B$884)</f>
        <v>S/I</v>
      </c>
      <c r="F991" s="27">
        <v>300.02199999999999</v>
      </c>
      <c r="G991" s="27"/>
      <c r="H991" s="30">
        <v>45500</v>
      </c>
      <c r="I991" s="17" t="str">
        <f>LOOKUP(C991,[1]DATOS!$C$2:$C$497,[1]DATOS!$F$2:$F$497)</f>
        <v>OCCIDENTE</v>
      </c>
      <c r="J991" s="17" t="str">
        <f>LOOKUP(C991,[1]DATOS!$C$2:$C$497,[1]DATOS!$G$2:$G$497)</f>
        <v>MARACAIBO</v>
      </c>
      <c r="K991" s="31" t="s">
        <v>157</v>
      </c>
    </row>
    <row r="992" spans="1:11" s="25" customFormat="1" ht="32.450000000000003" customHeight="1">
      <c r="A992" s="18">
        <v>66</v>
      </c>
      <c r="B992" s="17" t="str">
        <f>LOOKUP(C992,[1]DATOS!$C$2:$C$497,[1]DATOS!$B$2:$B$497)</f>
        <v>LUIS GUERRERO</v>
      </c>
      <c r="C992" s="20">
        <v>8098889</v>
      </c>
      <c r="D992" s="17" t="str">
        <f>LOOKUP(C992,[1]DATOS!$C$2:$C$497,[1]DATOS!$D$2:$D$497)</f>
        <v>DA761802</v>
      </c>
      <c r="E992" s="17" t="str">
        <f>LOOKUP(D992,[1]DATOS!$A$502:$A$884,[1]DATOS!$B$502:$B$884)</f>
        <v>600 LT</v>
      </c>
      <c r="F992" s="27">
        <v>200.13900000000001</v>
      </c>
      <c r="G992" s="27"/>
      <c r="H992" s="30">
        <v>45500</v>
      </c>
      <c r="I992" s="17" t="str">
        <f>LOOKUP(C992,[1]DATOS!$C$2:$C$497,[1]DATOS!$F$2:$F$497)</f>
        <v>ANDES</v>
      </c>
      <c r="J992" s="17" t="str">
        <f>LOOKUP(C992,[1]DATOS!$C$2:$C$497,[1]DATOS!$G$2:$G$497)</f>
        <v>LA FRIA</v>
      </c>
      <c r="K992" s="31" t="s">
        <v>38</v>
      </c>
    </row>
    <row r="993" spans="1:11" s="25" customFormat="1" ht="32.450000000000003" customHeight="1">
      <c r="A993" s="18">
        <v>67</v>
      </c>
      <c r="B993" s="17" t="str">
        <f>LOOKUP(C993,[1]DATOS!$C$2:$C$497,[1]DATOS!$B$2:$B$497)</f>
        <v>ERNESTO CARDENAS</v>
      </c>
      <c r="C993" s="20">
        <v>7772722</v>
      </c>
      <c r="D993" s="17" t="str">
        <f>LOOKUP(C993,[1]DATOS!$C$2:$C$497,[1]DATOS!$D$2:$D$497)</f>
        <v>A26DT5V</v>
      </c>
      <c r="E993" s="17" t="str">
        <f>LOOKUP(D993,[1]DATOS!$A$502:$A$884,[1]DATOS!$B$502:$B$884)</f>
        <v>S/I</v>
      </c>
      <c r="F993" s="27">
        <v>200.40799999999999</v>
      </c>
      <c r="G993" s="27"/>
      <c r="H993" s="30">
        <v>45500</v>
      </c>
      <c r="I993" s="17" t="str">
        <f>LOOKUP(C993,[1]DATOS!$C$2:$C$497,[1]DATOS!$F$2:$F$497)</f>
        <v>OCCIDENTE</v>
      </c>
      <c r="J993" s="17" t="str">
        <f>LOOKUP(C993,[1]DATOS!$C$2:$C$497,[1]DATOS!$G$2:$G$497)</f>
        <v>MARACAIBO</v>
      </c>
      <c r="K993" s="31" t="s">
        <v>36</v>
      </c>
    </row>
    <row r="994" spans="1:11" s="25" customFormat="1" ht="32.450000000000003" customHeight="1">
      <c r="A994" s="18">
        <v>68</v>
      </c>
      <c r="B994" s="17" t="str">
        <f>LOOKUP(C994,[1]DATOS!$C$2:$C$497,[1]DATOS!$B$2:$B$497)</f>
        <v>HENRY VILLALOBOS</v>
      </c>
      <c r="C994" s="20">
        <v>10413505</v>
      </c>
      <c r="D994" s="17" t="str">
        <f>LOOKUP(C994,[1]DATOS!$C$2:$C$497,[1]DATOS!$D$2:$D$497)</f>
        <v>A72EE0G</v>
      </c>
      <c r="E994" s="17" t="str">
        <f>LOOKUP(D994,[1]DATOS!$A$502:$A$884,[1]DATOS!$B$502:$B$884)</f>
        <v>S/I</v>
      </c>
      <c r="F994" s="27">
        <v>300.26799999999997</v>
      </c>
      <c r="G994" s="27"/>
      <c r="H994" s="30">
        <v>45500</v>
      </c>
      <c r="I994" s="17" t="str">
        <f>LOOKUP(C994,[1]DATOS!$C$2:$C$497,[1]DATOS!$F$2:$F$497)</f>
        <v>OCCIDENTE</v>
      </c>
      <c r="J994" s="17" t="str">
        <f>LOOKUP(C994,[1]DATOS!$C$2:$C$497,[1]DATOS!$G$2:$G$497)</f>
        <v>MARACAIBO</v>
      </c>
      <c r="K994" s="31" t="s">
        <v>158</v>
      </c>
    </row>
    <row r="995" spans="1:11" s="25" customFormat="1" ht="32.450000000000003" customHeight="1">
      <c r="A995" s="18">
        <v>69</v>
      </c>
      <c r="B995" s="17" t="str">
        <f>LOOKUP(C995,[1]DATOS!$C$2:$C$497,[1]DATOS!$B$2:$B$497)</f>
        <v>DOMINGO DELGADO</v>
      </c>
      <c r="C995" s="20">
        <v>14835346</v>
      </c>
      <c r="D995" s="17" t="str">
        <f>LOOKUP(C995,[1]DATOS!$C$2:$C$497,[1]DATOS!$D$2:$D$497)</f>
        <v>A71EE3G</v>
      </c>
      <c r="E995" s="17" t="str">
        <f>LOOKUP(D995,[1]DATOS!$A$502:$A$884,[1]DATOS!$B$502:$B$884)</f>
        <v>S/I</v>
      </c>
      <c r="F995" s="27">
        <v>300.02999999999997</v>
      </c>
      <c r="G995" s="27"/>
      <c r="H995" s="30">
        <v>45500</v>
      </c>
      <c r="I995" s="17" t="str">
        <f>LOOKUP(C995,[1]DATOS!$C$2:$C$497,[1]DATOS!$F$2:$F$497)</f>
        <v>OCCIDENTE</v>
      </c>
      <c r="J995" s="17" t="str">
        <f>LOOKUP(C995,[1]DATOS!$C$2:$C$497,[1]DATOS!$G$2:$G$497)</f>
        <v>VALERA</v>
      </c>
      <c r="K995" s="31" t="s">
        <v>46</v>
      </c>
    </row>
    <row r="996" spans="1:11" s="25" customFormat="1" ht="32.450000000000003" customHeight="1">
      <c r="A996" s="18">
        <v>70</v>
      </c>
      <c r="B996" s="17" t="str">
        <f>LOOKUP(C996,[1]DATOS!$C$2:$C$497,[1]DATOS!$B$2:$B$497)</f>
        <v>JOSE CONTRERAS</v>
      </c>
      <c r="C996" s="20">
        <v>9741595</v>
      </c>
      <c r="D996" s="17" t="str">
        <f>LOOKUP(C996,[1]DATOS!$C$2:$C$497,[1]DATOS!$D$2:$D$497)</f>
        <v>A70EE3G</v>
      </c>
      <c r="E996" s="17" t="str">
        <f>LOOKUP(D996,[1]DATOS!$A$502:$A$884,[1]DATOS!$B$502:$B$884)</f>
        <v>S/I</v>
      </c>
      <c r="F996" s="27">
        <v>400.51</v>
      </c>
      <c r="G996" s="27"/>
      <c r="H996" s="30">
        <v>45500</v>
      </c>
      <c r="I996" s="17" t="str">
        <f>LOOKUP(C996,[1]DATOS!$C$2:$C$497,[1]DATOS!$F$2:$F$497)</f>
        <v>OCCIDENTE</v>
      </c>
      <c r="J996" s="17" t="str">
        <f>LOOKUP(C996,[1]DATOS!$C$2:$C$497,[1]DATOS!$G$2:$G$497)</f>
        <v>MARACAIBO</v>
      </c>
      <c r="K996" s="31" t="s">
        <v>127</v>
      </c>
    </row>
    <row r="997" spans="1:11" s="25" customFormat="1" ht="32.450000000000003" customHeight="1">
      <c r="A997" s="18">
        <v>71</v>
      </c>
      <c r="B997" s="17" t="str">
        <f>LOOKUP(C997,[1]DATOS!$C$2:$C$497,[1]DATOS!$B$2:$B$497)</f>
        <v>ALICIO SOTURNO</v>
      </c>
      <c r="C997" s="20">
        <v>10444646</v>
      </c>
      <c r="D997" s="17" t="str">
        <f>LOOKUP(C997,[1]DATOS!$C$2:$C$497,[1]DATOS!$D$2:$D$497)</f>
        <v>DA761834</v>
      </c>
      <c r="E997" s="17" t="str">
        <f>LOOKUP(D997,[1]DATOS!$A$502:$A$884,[1]DATOS!$B$502:$B$884)</f>
        <v>600 LT</v>
      </c>
      <c r="F997" s="27">
        <v>250.44499999999999</v>
      </c>
      <c r="G997" s="27"/>
      <c r="H997" s="30">
        <v>45500</v>
      </c>
      <c r="I997" s="17" t="str">
        <f>LOOKUP(C997,[1]DATOS!$C$2:$C$497,[1]DATOS!$F$2:$F$497)</f>
        <v>OCCIDENTE</v>
      </c>
      <c r="J997" s="17" t="str">
        <f>LOOKUP(C997,[1]DATOS!$C$2:$C$497,[1]DATOS!$G$2:$G$497)</f>
        <v>MARACAIBO</v>
      </c>
      <c r="K997" s="31" t="s">
        <v>159</v>
      </c>
    </row>
    <row r="998" spans="1:11" s="25" customFormat="1" ht="32.450000000000003" customHeight="1">
      <c r="A998" s="18">
        <v>72</v>
      </c>
      <c r="B998" s="17" t="str">
        <f>LOOKUP(C998,[1]DATOS!$C$2:$C$497,[1]DATOS!$B$2:$B$497)</f>
        <v>LEONAR VALERA</v>
      </c>
      <c r="C998" s="20">
        <v>11324295</v>
      </c>
      <c r="D998" s="17" t="str">
        <f>LOOKUP(C998,[1]DATOS!$C$2:$C$497,[1]DATOS!$D$2:$D$497)</f>
        <v>A75EE7G</v>
      </c>
      <c r="E998" s="17" t="str">
        <f>LOOKUP(D998,[1]DATOS!$A$502:$A$884,[1]DATOS!$B$502:$B$884)</f>
        <v>S/I</v>
      </c>
      <c r="F998" s="27">
        <v>160.53899999999999</v>
      </c>
      <c r="G998" s="27"/>
      <c r="H998" s="30">
        <v>45500</v>
      </c>
      <c r="I998" s="17" t="str">
        <f>LOOKUP(C998,[1]DATOS!$C$2:$C$497,[1]DATOS!$F$2:$F$497)</f>
        <v>OCCIDENTE</v>
      </c>
      <c r="J998" s="17" t="str">
        <f>LOOKUP(C998,[1]DATOS!$C$2:$C$497,[1]DATOS!$G$2:$G$497)</f>
        <v>VALERA</v>
      </c>
      <c r="K998" s="31" t="s">
        <v>45</v>
      </c>
    </row>
    <row r="999" spans="1:11" s="25" customFormat="1" ht="32.450000000000003" customHeight="1">
      <c r="A999" s="18">
        <v>73</v>
      </c>
      <c r="B999" s="17" t="str">
        <f>LOOKUP(C999,[1]DATOS!$C$2:$C$497,[1]DATOS!$B$2:$B$497)</f>
        <v>JESUS LOPEZ</v>
      </c>
      <c r="C999" s="20">
        <v>11453437</v>
      </c>
      <c r="D999" s="17" t="str">
        <f>LOOKUP(C999,[1]DATOS!$C$2:$C$497,[1]DATOS!$D$2:$D$497)</f>
        <v>A73EE0G</v>
      </c>
      <c r="E999" s="17" t="str">
        <f>LOOKUP(D999,[1]DATOS!$A$502:$A$884,[1]DATOS!$B$502:$B$884)</f>
        <v>S/I</v>
      </c>
      <c r="F999" s="28">
        <v>200.018</v>
      </c>
      <c r="G999" s="28"/>
      <c r="H999" s="30">
        <v>45500</v>
      </c>
      <c r="I999" s="17" t="str">
        <f>LOOKUP(C999,[1]DATOS!$C$2:$C$497,[1]DATOS!$F$2:$F$497)</f>
        <v>OCCIDENTE</v>
      </c>
      <c r="J999" s="17" t="str">
        <f>LOOKUP(C999,[1]DATOS!$C$2:$C$497,[1]DATOS!$G$2:$G$497)</f>
        <v>VALERA</v>
      </c>
      <c r="K999" s="31" t="s">
        <v>45</v>
      </c>
    </row>
    <row r="1000" spans="1:11" s="25" customFormat="1" ht="32.450000000000003" customHeight="1">
      <c r="A1000" s="18">
        <v>74</v>
      </c>
      <c r="B1000" s="17" t="str">
        <f>LOOKUP(C1000,[1]DATOS!$C$2:$C$497,[1]DATOS!$B$2:$B$497)</f>
        <v>JAIRO BUITRIAGO</v>
      </c>
      <c r="C1000" s="20">
        <v>11302633</v>
      </c>
      <c r="D1000" s="17" t="str">
        <f>LOOKUP(C1000,[1]DATOS!$C$2:$C$497,[1]DATOS!$D$2:$D$497)</f>
        <v>A22DT7V</v>
      </c>
      <c r="E1000" s="17" t="str">
        <f>LOOKUP(D1000,[1]DATOS!$A$502:$A$884,[1]DATOS!$B$502:$B$884)</f>
        <v>S/I</v>
      </c>
      <c r="F1000" s="27">
        <v>200.45699999999999</v>
      </c>
      <c r="G1000" s="27"/>
      <c r="H1000" s="30">
        <v>45500</v>
      </c>
      <c r="I1000" s="17" t="str">
        <f>LOOKUP(C1000,[1]DATOS!$C$2:$C$497,[1]DATOS!$F$2:$F$497)</f>
        <v>ANDES</v>
      </c>
      <c r="J1000" s="17" t="str">
        <f>LOOKUP(C1000,[1]DATOS!$C$2:$C$497,[1]DATOS!$G$2:$G$497)</f>
        <v>LA FRIA</v>
      </c>
      <c r="K1000" s="27" t="s">
        <v>38</v>
      </c>
    </row>
    <row r="1001" spans="1:11" s="25" customFormat="1" ht="32.450000000000003" customHeight="1">
      <c r="A1001" s="18">
        <v>75</v>
      </c>
      <c r="B1001" s="17" t="str">
        <f>LOOKUP(C1001,[1]DATOS!$C$2:$C$497,[1]DATOS!$B$2:$B$497)</f>
        <v xml:space="preserve">GUTIERREZ JAVIER </v>
      </c>
      <c r="C1001" s="20">
        <v>15808424</v>
      </c>
      <c r="D1001" s="17" t="str">
        <f>LOOKUP(C1001,[1]DATOS!$C$2:$C$497,[1]DATOS!$D$2:$D$497)</f>
        <v>A38EE0G</v>
      </c>
      <c r="E1001" s="17" t="str">
        <f>LOOKUP(D1001,[1]DATOS!$A$502:$A$884,[1]DATOS!$B$502:$B$884)</f>
        <v>S/I</v>
      </c>
      <c r="F1001" s="27">
        <v>200.44900000000001</v>
      </c>
      <c r="G1001" s="27"/>
      <c r="H1001" s="30">
        <v>45500</v>
      </c>
      <c r="I1001" s="17" t="str">
        <f>LOOKUP(C1001,[1]DATOS!$C$2:$C$497,[1]DATOS!$F$2:$F$497)</f>
        <v>OCCIDENTE</v>
      </c>
      <c r="J1001" s="17" t="str">
        <f>LOOKUP(C1001,[1]DATOS!$C$2:$C$497,[1]DATOS!$G$2:$G$497)</f>
        <v>VALERA</v>
      </c>
      <c r="K1001" s="27" t="s">
        <v>45</v>
      </c>
    </row>
    <row r="1002" spans="1:11" s="25" customFormat="1" ht="32.450000000000003" customHeight="1">
      <c r="A1002" s="18">
        <v>76</v>
      </c>
      <c r="B1002" s="17" t="str">
        <f>LOOKUP(C1002,[1]DATOS!$C$2:$C$497,[1]DATOS!$B$2:$B$497)</f>
        <v>EFRAIN MATERANO</v>
      </c>
      <c r="C1002" s="20">
        <v>12408000</v>
      </c>
      <c r="D1002" s="17" t="str">
        <f>LOOKUP(C1002,[1]DATOS!$C$2:$C$497,[1]DATOS!$D$2:$D$497)</f>
        <v>NA016993</v>
      </c>
      <c r="E1002" s="17" t="str">
        <f>LOOKUP(D1002,[1]DATOS!$A$502:$A$884,[1]DATOS!$B$502:$B$884)</f>
        <v>S/I</v>
      </c>
      <c r="F1002" s="27">
        <v>160.52600000000001</v>
      </c>
      <c r="G1002" s="27"/>
      <c r="H1002" s="30">
        <v>45500</v>
      </c>
      <c r="I1002" s="17" t="str">
        <f>LOOKUP(C1002,[1]DATOS!$C$2:$C$497,[1]DATOS!$F$2:$F$497)</f>
        <v>OCCIDENTE</v>
      </c>
      <c r="J1002" s="17" t="str">
        <f>LOOKUP(C1002,[1]DATOS!$C$2:$C$497,[1]DATOS!$G$2:$G$497)</f>
        <v>VALERA</v>
      </c>
      <c r="K1002" s="31" t="s">
        <v>45</v>
      </c>
    </row>
    <row r="1003" spans="1:11" s="25" customFormat="1" ht="32.450000000000003" customHeight="1">
      <c r="A1003" s="18">
        <v>77</v>
      </c>
      <c r="B1003" s="17" t="str">
        <f>LOOKUP(C1003,[1]DATOS!$C$2:$C$497,[1]DATOS!$B$2:$B$497)</f>
        <v>NESTOR MONTILLA</v>
      </c>
      <c r="C1003" s="20">
        <v>10314969</v>
      </c>
      <c r="D1003" s="17" t="str">
        <f>LOOKUP(C1003,[1]DATOS!$C$2:$C$497,[1]DATOS!$D$2:$D$497)</f>
        <v>A71EE6G</v>
      </c>
      <c r="E1003" s="17" t="str">
        <f>LOOKUP(D1003,[1]DATOS!$A$502:$A$884,[1]DATOS!$B$502:$B$884)</f>
        <v>S/I</v>
      </c>
      <c r="F1003" s="27">
        <v>200.72900000000001</v>
      </c>
      <c r="G1003" s="27"/>
      <c r="H1003" s="30">
        <v>45500</v>
      </c>
      <c r="I1003" s="17" t="str">
        <f>LOOKUP(C1003,[1]DATOS!$C$2:$C$497,[1]DATOS!$F$2:$F$497)</f>
        <v>OCCIDENTE</v>
      </c>
      <c r="J1003" s="17" t="str">
        <f>LOOKUP(C1003,[1]DATOS!$C$2:$C$497,[1]DATOS!$G$2:$G$497)</f>
        <v>VALERA</v>
      </c>
      <c r="K1003" s="31" t="s">
        <v>45</v>
      </c>
    </row>
    <row r="1004" spans="1:11" s="25" customFormat="1" ht="32.450000000000003" customHeight="1">
      <c r="A1004" s="18">
        <v>78</v>
      </c>
      <c r="B1004" s="17" t="str">
        <f>LOOKUP(C1004,[1]DATOS!$C$2:$C$497,[1]DATOS!$B$2:$B$497)</f>
        <v>RAFAEL RINCON</v>
      </c>
      <c r="C1004" s="20">
        <v>13912545</v>
      </c>
      <c r="D1004" s="17" t="str">
        <f>LOOKUP(C1004,[1]DATOS!$C$2:$C$497,[1]DATOS!$D$2:$D$497)</f>
        <v>DA761455</v>
      </c>
      <c r="E1004" s="17" t="str">
        <f>LOOKUP(D1004,[1]DATOS!$A$502:$A$884,[1]DATOS!$B$502:$B$884)</f>
        <v>600 LT</v>
      </c>
      <c r="F1004" s="27">
        <v>200.255</v>
      </c>
      <c r="G1004" s="27"/>
      <c r="H1004" s="30">
        <v>45500</v>
      </c>
      <c r="I1004" s="17" t="str">
        <f>LOOKUP(C1004,[1]DATOS!$C$2:$C$497,[1]DATOS!$F$2:$F$497)</f>
        <v>OCCIDENTE</v>
      </c>
      <c r="J1004" s="17" t="str">
        <f>LOOKUP(C1004,[1]DATOS!$C$2:$C$497,[1]DATOS!$G$2:$G$497)</f>
        <v>MARACAIBO</v>
      </c>
      <c r="K1004" s="27" t="s">
        <v>59</v>
      </c>
    </row>
    <row r="1005" spans="1:11" s="25" customFormat="1" ht="32.450000000000003" customHeight="1">
      <c r="A1005" s="18">
        <v>79</v>
      </c>
      <c r="B1005" s="17" t="str">
        <f>LOOKUP(C1005,[1]DATOS!$C$2:$C$497,[1]DATOS!$B$2:$B$497)</f>
        <v>ALEXANDER MARCANO</v>
      </c>
      <c r="C1005" s="20">
        <v>8698698</v>
      </c>
      <c r="D1005" s="17" t="s">
        <v>160</v>
      </c>
      <c r="E1005" s="17" t="str">
        <f>LOOKUP(D1005,[1]DATOS!$A$502:$A$884,[1]DATOS!$B$502:$B$884)</f>
        <v>S/I</v>
      </c>
      <c r="F1005" s="27">
        <v>200.21899999999999</v>
      </c>
      <c r="G1005" s="27"/>
      <c r="H1005" s="30">
        <v>45500</v>
      </c>
      <c r="I1005" s="17" t="str">
        <f>LOOKUP(C1005,[1]DATOS!$C$2:$C$497,[1]DATOS!$F$2:$F$497)</f>
        <v>OCCIDENTE</v>
      </c>
      <c r="J1005" s="17" t="str">
        <f>LOOKUP(C1005,[1]DATOS!$C$2:$C$497,[1]DATOS!$G$2:$G$497)</f>
        <v>SAN LORENZO</v>
      </c>
      <c r="K1005" s="27" t="s">
        <v>104</v>
      </c>
    </row>
    <row r="1006" spans="1:11" s="25" customFormat="1" ht="32.450000000000003" customHeight="1">
      <c r="A1006" s="18">
        <v>80</v>
      </c>
      <c r="B1006" s="17" t="str">
        <f>LOOKUP(C1006,[1]DATOS!$C$2:$C$497,[1]DATOS!$B$2:$B$497)</f>
        <v>WILLIAN ROMERO</v>
      </c>
      <c r="C1006" s="20">
        <v>14152115</v>
      </c>
      <c r="D1006" s="17" t="str">
        <f>LOOKUP(C1006,[1]DATOS!$C$2:$C$497,[1]DATOS!$D$2:$D$497)</f>
        <v>A17DR3K</v>
      </c>
      <c r="E1006" s="17" t="str">
        <f>LOOKUP(D1006,[1]DATOS!$A$502:$A$884,[1]DATOS!$B$502:$B$884)</f>
        <v>S/I</v>
      </c>
      <c r="F1006" s="27">
        <v>198.96600000000001</v>
      </c>
      <c r="G1006" s="27"/>
      <c r="H1006" s="30">
        <v>45500</v>
      </c>
      <c r="I1006" s="17" t="str">
        <f>LOOKUP(C1006,[1]DATOS!$C$2:$C$497,[1]DATOS!$F$2:$F$497)</f>
        <v>ANDES</v>
      </c>
      <c r="J1006" s="17" t="str">
        <f>LOOKUP(C1006,[1]DATOS!$C$2:$C$497,[1]DATOS!$G$2:$G$497)</f>
        <v>LA FRIA</v>
      </c>
      <c r="K1006" s="27" t="s">
        <v>38</v>
      </c>
    </row>
    <row r="1007" spans="1:11" s="25" customFormat="1" ht="32.450000000000003" customHeight="1">
      <c r="A1007" s="18">
        <v>81</v>
      </c>
      <c r="B1007" s="17" t="str">
        <f>LOOKUP(C1007,[1]DATOS!$C$2:$C$497,[1]DATOS!$B$2:$B$497)</f>
        <v xml:space="preserve">FREDDY GUERRERO </v>
      </c>
      <c r="C1007" s="20">
        <v>8106096</v>
      </c>
      <c r="D1007" s="17" t="str">
        <f>LOOKUP(C1007,[1]DATOS!$C$2:$C$497,[1]DATOS!$D$2:$D$497)</f>
        <v>DA753487</v>
      </c>
      <c r="E1007" s="17" t="str">
        <f>LOOKUP(D1007,[1]DATOS!$A$502:$A$884,[1]DATOS!$B$502:$B$884)</f>
        <v>600 LT</v>
      </c>
      <c r="F1007" s="28">
        <v>300.10899999999998</v>
      </c>
      <c r="G1007" s="28"/>
      <c r="H1007" s="30">
        <v>45500</v>
      </c>
      <c r="I1007" s="17" t="str">
        <f>LOOKUP(C1007,[1]DATOS!$C$2:$C$497,[1]DATOS!$F$2:$F$497)</f>
        <v>ANDES</v>
      </c>
      <c r="J1007" s="17" t="str">
        <f>LOOKUP(C1007,[1]DATOS!$C$2:$C$497,[1]DATOS!$G$2:$G$497)</f>
        <v>SAN CRISTOBAL</v>
      </c>
      <c r="K1007" s="27" t="s">
        <v>127</v>
      </c>
    </row>
    <row r="1008" spans="1:11" s="25" customFormat="1" ht="32.450000000000003" customHeight="1">
      <c r="A1008" s="18">
        <v>82</v>
      </c>
      <c r="B1008" s="17" t="str">
        <f>LOOKUP(C1008,[1]DATOS!$C$2:$C$497,[1]DATOS!$B$2:$B$497)</f>
        <v>JOSE MORILLO</v>
      </c>
      <c r="C1008" s="20">
        <v>7817079</v>
      </c>
      <c r="D1008" s="17" t="str">
        <f>LOOKUP(C1008,[1]DATOS!$C$2:$C$497,[1]DATOS!$D$2:$D$497)</f>
        <v>NS000514</v>
      </c>
      <c r="E1008" s="17" t="str">
        <f>LOOKUP(D1008,[1]DATOS!$A$502:$A$884,[1]DATOS!$B$502:$B$884)</f>
        <v>S/I</v>
      </c>
      <c r="F1008" s="28">
        <v>189.02699999999999</v>
      </c>
      <c r="G1008" s="28"/>
      <c r="H1008" s="30">
        <v>45500</v>
      </c>
      <c r="I1008" s="17" t="str">
        <f>LOOKUP(C1008,[1]DATOS!$C$2:$C$497,[1]DATOS!$F$2:$F$497)</f>
        <v>OCCIDENTE</v>
      </c>
      <c r="J1008" s="17" t="str">
        <f>LOOKUP(C1008,[1]DATOS!$C$2:$C$497,[1]DATOS!$G$2:$G$497)</f>
        <v>MARACAIBO</v>
      </c>
      <c r="K1008" s="27" t="s">
        <v>34</v>
      </c>
    </row>
    <row r="1009" spans="1:11" s="25" customFormat="1" ht="32.450000000000003" customHeight="1">
      <c r="A1009" s="18">
        <v>83</v>
      </c>
      <c r="B1009" s="17" t="str">
        <f>LOOKUP(C1009,[1]DATOS!$C$2:$C$497,[1]DATOS!$B$2:$B$497)</f>
        <v>RAFAEL GODOY</v>
      </c>
      <c r="C1009" s="20">
        <v>10314554</v>
      </c>
      <c r="D1009" s="17" t="str">
        <f>LOOKUP(C1009,[1]DATOS!$C$2:$C$497,[1]DATOS!$D$2:$D$497)</f>
        <v>NS000496</v>
      </c>
      <c r="E1009" s="17" t="str">
        <f>LOOKUP(D1009,[1]DATOS!$A$502:$A$884,[1]DATOS!$B$502:$B$884)</f>
        <v>S/I</v>
      </c>
      <c r="F1009" s="28">
        <v>169.15199999999999</v>
      </c>
      <c r="G1009" s="28"/>
      <c r="H1009" s="30">
        <v>45500</v>
      </c>
      <c r="I1009" s="17" t="str">
        <f>LOOKUP(C1009,[1]DATOS!$C$2:$C$497,[1]DATOS!$F$2:$F$497)</f>
        <v>OCCIDENTE</v>
      </c>
      <c r="J1009" s="17" t="str">
        <f>LOOKUP(C1009,[1]DATOS!$C$2:$C$497,[1]DATOS!$G$2:$G$497)</f>
        <v>MARACAIBO</v>
      </c>
      <c r="K1009" s="27" t="s">
        <v>36</v>
      </c>
    </row>
    <row r="1010" spans="1:11" s="25" customFormat="1" ht="32.450000000000003" customHeight="1">
      <c r="A1010" s="18">
        <v>84</v>
      </c>
      <c r="B1010" s="17" t="str">
        <f>LOOKUP(C1010,[1]DATOS!$C$2:$C$497,[1]DATOS!$B$2:$B$497)</f>
        <v>RAFAEL ROJAS</v>
      </c>
      <c r="C1010" s="20">
        <v>18095674</v>
      </c>
      <c r="D1010" s="17" t="str">
        <f>LOOKUP(C1010,[1]DATOS!$C$2:$C$497,[1]DATOS!$D$2:$D$497)</f>
        <v>A40EE4G</v>
      </c>
      <c r="E1010" s="17" t="str">
        <f>LOOKUP(D1010,[1]DATOS!$A$502:$A$884,[1]DATOS!$B$502:$B$884)</f>
        <v>S/I</v>
      </c>
      <c r="F1010" s="28">
        <v>200.09399999999999</v>
      </c>
      <c r="G1010" s="28"/>
      <c r="H1010" s="30">
        <v>45500</v>
      </c>
      <c r="I1010" s="17" t="str">
        <f>LOOKUP(C1010,[1]DATOS!$C$2:$C$497,[1]DATOS!$F$2:$F$497)</f>
        <v>OCCIDENTE</v>
      </c>
      <c r="J1010" s="17" t="str">
        <f>LOOKUP(C1010,[1]DATOS!$C$2:$C$497,[1]DATOS!$G$2:$G$497)</f>
        <v>VALERA</v>
      </c>
      <c r="K1010" s="27" t="s">
        <v>45</v>
      </c>
    </row>
    <row r="1011" spans="1:11" s="25" customFormat="1" ht="32.450000000000003" customHeight="1">
      <c r="A1011" s="18">
        <v>85</v>
      </c>
      <c r="B1011" s="17" t="str">
        <f>LOOKUP(C1011,[1]DATOS!$C$2:$C$497,[1]DATOS!$B$2:$B$497)</f>
        <v>ENI FERNANDEZ</v>
      </c>
      <c r="C1011" s="20">
        <v>6834834</v>
      </c>
      <c r="D1011" s="17" t="str">
        <f>LOOKUP(C1011,[1]DATOS!$C$2:$C$497,[1]DATOS!$D$2:$D$497)</f>
        <v>NS000481</v>
      </c>
      <c r="E1011" s="17" t="str">
        <f>LOOKUP(D1011,[1]DATOS!$A$502:$A$884,[1]DATOS!$B$502:$B$884)</f>
        <v>S/I</v>
      </c>
      <c r="F1011" s="28">
        <v>134.47300000000001</v>
      </c>
      <c r="G1011" s="28"/>
      <c r="H1011" s="30">
        <v>45500</v>
      </c>
      <c r="I1011" s="17" t="str">
        <f>LOOKUP(C1011,[1]DATOS!$C$2:$C$497,[1]DATOS!$F$2:$F$497)</f>
        <v>OCCIDENTE</v>
      </c>
      <c r="J1011" s="17" t="str">
        <f>LOOKUP(C1011,[1]DATOS!$C$2:$C$497,[1]DATOS!$G$2:$G$497)</f>
        <v>MARACAIBO</v>
      </c>
      <c r="K1011" s="27" t="s">
        <v>36</v>
      </c>
    </row>
    <row r="1012" spans="1:11" s="25" customFormat="1" ht="32.450000000000003" customHeight="1">
      <c r="A1012" s="18">
        <v>86</v>
      </c>
      <c r="B1012" s="17" t="str">
        <f>LOOKUP(C1012,[1]DATOS!$C$2:$C$497,[1]DATOS!$B$2:$B$497)</f>
        <v>RODRIGUEZ FELIX GREGORIO</v>
      </c>
      <c r="C1012" s="20">
        <v>14245605</v>
      </c>
      <c r="D1012" s="17" t="str">
        <f>LOOKUP(C1012,[1]DATOS!$C$2:$C$497,[1]DATOS!$D$2:$D$497)</f>
        <v>A39EE8G</v>
      </c>
      <c r="E1012" s="17" t="str">
        <f>LOOKUP(D1012,[1]DATOS!$A$502:$A$884,[1]DATOS!$B$502:$B$884)</f>
        <v>S/I</v>
      </c>
      <c r="F1012" s="28">
        <v>200.40799999999999</v>
      </c>
      <c r="G1012" s="28"/>
      <c r="H1012" s="30">
        <v>45500</v>
      </c>
      <c r="I1012" s="17" t="str">
        <f>LOOKUP(C1012,[1]DATOS!$C$2:$C$497,[1]DATOS!$F$2:$F$497)</f>
        <v>OCCIDENTE</v>
      </c>
      <c r="J1012" s="17" t="str">
        <f>LOOKUP(C1012,[1]DATOS!$C$2:$C$497,[1]DATOS!$G$2:$G$497)</f>
        <v>VALERA</v>
      </c>
      <c r="K1012" s="27" t="s">
        <v>45</v>
      </c>
    </row>
    <row r="1013" spans="1:11" s="25" customFormat="1" ht="32.450000000000003" customHeight="1">
      <c r="A1013" s="18">
        <v>87</v>
      </c>
      <c r="B1013" s="17" t="str">
        <f>LOOKUP(C1013,[1]DATOS!$C$2:$C$497,[1]DATOS!$B$2:$B$497)</f>
        <v>JOSE LUGO</v>
      </c>
      <c r="C1013" s="20">
        <v>13487510</v>
      </c>
      <c r="D1013" s="17" t="str">
        <f>LOOKUP(C1013,[1]DATOS!$C$2:$C$497,[1]DATOS!$D$2:$D$497)</f>
        <v>PT501945</v>
      </c>
      <c r="E1013" s="17" t="str">
        <f>LOOKUP(D1013,[1]DATOS!$A$502:$A$884,[1]DATOS!$B$502:$B$884)</f>
        <v>S/I</v>
      </c>
      <c r="F1013" s="27">
        <v>200.26</v>
      </c>
      <c r="G1013" s="27"/>
      <c r="H1013" s="30">
        <v>45500</v>
      </c>
      <c r="I1013" s="17" t="str">
        <f>LOOKUP(C1013,[1]DATOS!$C$2:$C$497,[1]DATOS!$F$2:$F$497)</f>
        <v>OCCIDENTE</v>
      </c>
      <c r="J1013" s="17" t="str">
        <f>LOOKUP(C1013,[1]DATOS!$C$2:$C$497,[1]DATOS!$G$2:$G$497)</f>
        <v>PUNTO FIJO</v>
      </c>
      <c r="K1013" s="31" t="s">
        <v>100</v>
      </c>
    </row>
    <row r="1014" spans="1:11" s="25" customFormat="1" ht="32.450000000000003" customHeight="1">
      <c r="A1014" s="18">
        <v>88</v>
      </c>
      <c r="B1014" s="17" t="str">
        <f>LOOKUP(C1014,[1]DATOS!$C$2:$C$497,[1]DATOS!$B$2:$B$497)</f>
        <v>GUERNER COLINA</v>
      </c>
      <c r="C1014" s="20">
        <v>11699283</v>
      </c>
      <c r="D1014" s="17" t="str">
        <f>LOOKUP(C1014,[1]DATOS!$C$2:$C$497,[1]DATOS!$D$2:$D$497)</f>
        <v>A43EE9G</v>
      </c>
      <c r="E1014" s="17" t="str">
        <f>LOOKUP(D1014,[1]DATOS!$A$502:$A$884,[1]DATOS!$B$502:$B$884)</f>
        <v>S/I</v>
      </c>
      <c r="F1014" s="27">
        <v>200.06800000000001</v>
      </c>
      <c r="G1014" s="27"/>
      <c r="H1014" s="30">
        <v>45500</v>
      </c>
      <c r="I1014" s="17" t="str">
        <f>LOOKUP(C1014,[1]DATOS!$C$2:$C$497,[1]DATOS!$F$2:$F$497)</f>
        <v>OCCIDENTE</v>
      </c>
      <c r="J1014" s="17" t="str">
        <f>LOOKUP(C1014,[1]DATOS!$C$2:$C$497,[1]DATOS!$G$2:$G$497)</f>
        <v>VALERA</v>
      </c>
      <c r="K1014" s="31" t="s">
        <v>45</v>
      </c>
    </row>
    <row r="1015" spans="1:11" s="25" customFormat="1" ht="32.450000000000003" customHeight="1">
      <c r="A1015" s="18">
        <v>89</v>
      </c>
      <c r="B1015" s="17" t="str">
        <f>LOOKUP(C1015,[1]DATOS!$C$2:$C$497,[1]DATOS!$B$2:$B$497)</f>
        <v>PEREZ YEISON</v>
      </c>
      <c r="C1015" s="20">
        <v>17858752</v>
      </c>
      <c r="D1015" s="17" t="s">
        <v>161</v>
      </c>
      <c r="E1015" s="17" t="str">
        <f>LOOKUP(D1015,[1]DATOS!$A$502:$A$884,[1]DATOS!$B$502:$B$884)</f>
        <v>S/I</v>
      </c>
      <c r="F1015" s="27">
        <v>75.382000000000005</v>
      </c>
      <c r="G1015" s="27"/>
      <c r="H1015" s="30">
        <v>45500</v>
      </c>
      <c r="I1015" s="17" t="str">
        <f>LOOKUP(C1015,[1]DATOS!$C$2:$C$497,[1]DATOS!$F$2:$F$497)</f>
        <v>OCCIDENTE</v>
      </c>
      <c r="J1015" s="17" t="str">
        <f>LOOKUP(C1015,[1]DATOS!$C$2:$C$497,[1]DATOS!$G$2:$G$497)</f>
        <v>MARACAIBO</v>
      </c>
      <c r="K1015" s="31" t="s">
        <v>52</v>
      </c>
    </row>
    <row r="1016" spans="1:11" s="25" customFormat="1" ht="32.450000000000003" customHeight="1">
      <c r="A1016" s="18">
        <v>90</v>
      </c>
      <c r="B1016" s="17" t="str">
        <f>LOOKUP(C1016,[1]DATOS!$C$2:$C$497,[1]DATOS!$B$2:$B$497)</f>
        <v>JOSE RUBIO</v>
      </c>
      <c r="C1016" s="20">
        <v>10918007</v>
      </c>
      <c r="D1016" s="17" t="s">
        <v>162</v>
      </c>
      <c r="E1016" s="17" t="str">
        <f>LOOKUP(D1016,[1]DATOS!$A$502:$A$884,[1]DATOS!$B$502:$B$884)</f>
        <v>S/I</v>
      </c>
      <c r="F1016" s="27">
        <v>400.87099999999998</v>
      </c>
      <c r="G1016" s="27"/>
      <c r="H1016" s="30">
        <v>45500</v>
      </c>
      <c r="I1016" s="17" t="str">
        <f>LOOKUP(C1016,[1]DATOS!$C$2:$C$497,[1]DATOS!$F$2:$F$497)</f>
        <v>OCCIDENTE</v>
      </c>
      <c r="J1016" s="17" t="str">
        <f>LOOKUP(C1016,[1]DATOS!$C$2:$C$497,[1]DATOS!$G$2:$G$497)</f>
        <v>MARACAIBO</v>
      </c>
      <c r="K1016" s="31" t="s">
        <v>39</v>
      </c>
    </row>
    <row r="1017" spans="1:11" s="25" customFormat="1" ht="32.450000000000003" customHeight="1">
      <c r="A1017" s="18">
        <v>91</v>
      </c>
      <c r="B1017" s="17" t="str">
        <f>LOOKUP(C1017,[1]DATOS!$C$2:$C$497,[1]DATOS!$B$2:$B$497)</f>
        <v>CARLOS LUGO</v>
      </c>
      <c r="C1017" s="20">
        <v>17335371</v>
      </c>
      <c r="D1017" s="17" t="s">
        <v>154</v>
      </c>
      <c r="E1017" s="17" t="str">
        <f>LOOKUP(D1017,[1]DATOS!$A$502:$A$884,[1]DATOS!$B$502:$B$884)</f>
        <v>S/I</v>
      </c>
      <c r="F1017" s="27">
        <v>450.80599999999998</v>
      </c>
      <c r="G1017" s="27"/>
      <c r="H1017" s="30">
        <v>45500</v>
      </c>
      <c r="I1017" s="17" t="str">
        <f>LOOKUP(C1017,[1]DATOS!$C$2:$C$497,[1]DATOS!$F$2:$F$497)</f>
        <v>OCCIDENTE</v>
      </c>
      <c r="J1017" s="17" t="str">
        <f>LOOKUP(C1017,[1]DATOS!$C$2:$C$497,[1]DATOS!$G$2:$G$497)</f>
        <v>MARACAIBO</v>
      </c>
      <c r="K1017" s="31" t="s">
        <v>39</v>
      </c>
    </row>
    <row r="1018" spans="1:11" s="25" customFormat="1" ht="32.450000000000003" customHeight="1">
      <c r="A1018" s="18">
        <v>92</v>
      </c>
      <c r="B1018" s="17" t="str">
        <f>LOOKUP(C1018,[1]DATOS!$C$2:$C$497,[1]DATOS!$B$2:$B$497)</f>
        <v>ENDER FERNANDEZ</v>
      </c>
      <c r="C1018" s="20">
        <v>7627146</v>
      </c>
      <c r="D1018" s="17" t="str">
        <f>LOOKUP(C1018,[1]DATOS!$C$2:$C$497,[1]DATOS!$D$2:$D$497)</f>
        <v>NS000484</v>
      </c>
      <c r="E1018" s="17" t="str">
        <f>LOOKUP(D1018,[1]DATOS!$A$502:$A$884,[1]DATOS!$B$502:$B$884)</f>
        <v>S/I</v>
      </c>
      <c r="F1018" s="27">
        <v>153.327</v>
      </c>
      <c r="G1018" s="27"/>
      <c r="H1018" s="30">
        <v>45500</v>
      </c>
      <c r="I1018" s="17" t="str">
        <f>LOOKUP(C1018,[1]DATOS!$C$2:$C$497,[1]DATOS!$F$2:$F$497)</f>
        <v>OCCIDENTE</v>
      </c>
      <c r="J1018" s="17" t="str">
        <f>LOOKUP(C1018,[1]DATOS!$C$2:$C$497,[1]DATOS!$G$2:$G$497)</f>
        <v>MARACAIBO</v>
      </c>
      <c r="K1018" s="31" t="s">
        <v>36</v>
      </c>
    </row>
    <row r="1019" spans="1:11" s="25" customFormat="1" ht="32.450000000000003" customHeight="1">
      <c r="A1019" s="18">
        <v>93</v>
      </c>
      <c r="B1019" s="17" t="str">
        <f>LOOKUP(C1019,[1]DATOS!$C$2:$C$497,[1]DATOS!$B$2:$B$497)</f>
        <v>GUSTAVO GALVIS</v>
      </c>
      <c r="C1019" s="20">
        <v>5803314</v>
      </c>
      <c r="D1019" s="17" t="s">
        <v>62</v>
      </c>
      <c r="E1019" s="17" t="str">
        <f>LOOKUP(D1019,[1]DATOS!$A$502:$A$884,[1]DATOS!$B$502:$B$884)</f>
        <v>S/I</v>
      </c>
      <c r="F1019" s="27">
        <v>144.21199999999999</v>
      </c>
      <c r="G1019" s="27"/>
      <c r="H1019" s="30">
        <v>45500</v>
      </c>
      <c r="I1019" s="17" t="str">
        <f>LOOKUP(C1019,[1]DATOS!$C$2:$C$497,[1]DATOS!$F$2:$F$497)</f>
        <v>OCCIDENTE</v>
      </c>
      <c r="J1019" s="17" t="str">
        <f>LOOKUP(C1019,[1]DATOS!$C$2:$C$497,[1]DATOS!$G$2:$G$497)</f>
        <v>MARACAIBO</v>
      </c>
      <c r="K1019" s="31" t="s">
        <v>36</v>
      </c>
    </row>
    <row r="1020" spans="1:11" s="25" customFormat="1" ht="32.450000000000003" customHeight="1">
      <c r="A1020" s="18">
        <v>94</v>
      </c>
      <c r="B1020" s="17" t="str">
        <f>LOOKUP(C1020,[1]DATOS!$C$2:$C$497,[1]DATOS!$B$2:$B$497)</f>
        <v>MIGUEL MONTERO</v>
      </c>
      <c r="C1020" s="20">
        <v>11287560</v>
      </c>
      <c r="D1020" s="17" t="str">
        <f>LOOKUP(C1020,[1]DATOS!$C$2:$C$497,[1]DATOS!$D$2:$D$497)</f>
        <v>DA761315</v>
      </c>
      <c r="E1020" s="17" t="str">
        <f>LOOKUP(D1020,[1]DATOS!$A$502:$A$884,[1]DATOS!$B$502:$B$884)</f>
        <v>600 LT</v>
      </c>
      <c r="F1020" s="27">
        <v>200.09</v>
      </c>
      <c r="G1020" s="27"/>
      <c r="H1020" s="30">
        <v>45500</v>
      </c>
      <c r="I1020" s="17" t="str">
        <f>LOOKUP(C1020,[1]DATOS!$C$2:$C$497,[1]DATOS!$F$2:$F$497)</f>
        <v>OCCIDENTE</v>
      </c>
      <c r="J1020" s="17" t="str">
        <f>LOOKUP(C1020,[1]DATOS!$C$2:$C$497,[1]DATOS!$G$2:$G$497)</f>
        <v>MARACAIBO</v>
      </c>
      <c r="K1020" s="31" t="s">
        <v>36</v>
      </c>
    </row>
    <row r="1021" spans="1:11" s="25" customFormat="1" ht="32.450000000000003" customHeight="1">
      <c r="A1021" s="18">
        <v>95</v>
      </c>
      <c r="B1021" s="17" t="str">
        <f>LOOKUP(C1021,[1]DATOS!$C$2:$C$497,[1]DATOS!$B$2:$B$497)</f>
        <v>RENNY JOSE RAMIREZ</v>
      </c>
      <c r="C1021" s="20">
        <v>8501579</v>
      </c>
      <c r="D1021" s="17" t="str">
        <f>LOOKUP(C1021,[1]DATOS!$C$2:$C$497,[1]DATOS!$D$2:$D$497)</f>
        <v>A30EB6P</v>
      </c>
      <c r="E1021" s="17" t="str">
        <f>LOOKUP(D1021,[1]DATOS!$A$502:$A$884,[1]DATOS!$B$502:$B$884)</f>
        <v>S/I</v>
      </c>
      <c r="F1021" s="27">
        <v>61.418999999999997</v>
      </c>
      <c r="G1021" s="27"/>
      <c r="H1021" s="30">
        <v>45500</v>
      </c>
      <c r="I1021" s="17" t="str">
        <f>LOOKUP(C1021,[1]DATOS!$C$2:$C$497,[1]DATOS!$F$2:$F$497)</f>
        <v>OCCIDENTE</v>
      </c>
      <c r="J1021" s="17" t="str">
        <f>LOOKUP(C1021,[1]DATOS!$C$2:$C$497,[1]DATOS!$G$2:$G$497)</f>
        <v>DSI</v>
      </c>
      <c r="K1021" s="31" t="s">
        <v>52</v>
      </c>
    </row>
    <row r="1022" spans="1:11" s="25" customFormat="1" ht="32.450000000000003" customHeight="1">
      <c r="A1022" s="18">
        <v>96</v>
      </c>
      <c r="B1022" s="17" t="str">
        <f>LOOKUP(C1022,[1]DATOS!$C$2:$C$497,[1]DATOS!$B$2:$B$497)</f>
        <v>ANGEL ALCALA</v>
      </c>
      <c r="C1022" s="20">
        <v>11946061</v>
      </c>
      <c r="D1022" s="17" t="str">
        <f>LOOKUP(C1022,[1]DATOS!$C$2:$C$497,[1]DATOS!$D$2:$D$497)</f>
        <v>A41EE1G</v>
      </c>
      <c r="E1022" s="17" t="str">
        <f>LOOKUP(D1022,[1]DATOS!$A$502:$A$884,[1]DATOS!$B$502:$B$884)</f>
        <v>S/I</v>
      </c>
      <c r="F1022" s="27">
        <v>200.06800000000001</v>
      </c>
      <c r="G1022" s="27"/>
      <c r="H1022" s="30">
        <v>45500</v>
      </c>
      <c r="I1022" s="17" t="str">
        <f>LOOKUP(C1022,[1]DATOS!$C$2:$C$497,[1]DATOS!$F$2:$F$497)</f>
        <v>OCCIDENTE</v>
      </c>
      <c r="J1022" s="17" t="str">
        <f>LOOKUP(C1022,[1]DATOS!$C$2:$C$497,[1]DATOS!$G$2:$G$497)</f>
        <v>VALERA</v>
      </c>
      <c r="K1022" s="31" t="s">
        <v>45</v>
      </c>
    </row>
    <row r="1023" spans="1:11" s="25" customFormat="1" ht="32.450000000000003" customHeight="1">
      <c r="A1023" s="18">
        <v>97</v>
      </c>
      <c r="B1023" s="17" t="str">
        <f>LOOKUP(C1023,[1]DATOS!$C$2:$C$497,[1]DATOS!$B$2:$B$497)</f>
        <v>ANTONIO MONTILLA</v>
      </c>
      <c r="C1023" s="20">
        <v>7732425</v>
      </c>
      <c r="D1023" s="17" t="str">
        <f>LOOKUP(C1023,[1]DATOS!$C$2:$C$497,[1]DATOS!$D$2:$D$497)</f>
        <v>DA761724</v>
      </c>
      <c r="E1023" s="17" t="str">
        <f>LOOKUP(D1023,[1]DATOS!$A$502:$A$884,[1]DATOS!$B$502:$B$884)</f>
        <v>600 LT</v>
      </c>
      <c r="F1023" s="27">
        <v>250.393</v>
      </c>
      <c r="G1023" s="27"/>
      <c r="H1023" s="30">
        <v>45500</v>
      </c>
      <c r="I1023" s="17" t="str">
        <f>LOOKUP(C1023,[1]DATOS!$C$2:$C$497,[1]DATOS!$F$2:$F$497)</f>
        <v>OCCIDENTE</v>
      </c>
      <c r="J1023" s="17" t="str">
        <f>LOOKUP(C1023,[1]DATOS!$C$2:$C$497,[1]DATOS!$G$2:$G$497)</f>
        <v>MARACAIBO</v>
      </c>
      <c r="K1023" s="31" t="s">
        <v>44</v>
      </c>
    </row>
    <row r="1024" spans="1:11" s="25" customFormat="1" ht="32.450000000000003" customHeight="1">
      <c r="A1024" s="18">
        <v>98</v>
      </c>
      <c r="B1024" s="17" t="str">
        <f>LOOKUP(C1024,[1]DATOS!$C$2:$C$497,[1]DATOS!$B$2:$B$497)</f>
        <v>DOMINGO RODRIGUEZ</v>
      </c>
      <c r="C1024" s="20">
        <v>14026985</v>
      </c>
      <c r="D1024" s="17" t="str">
        <f>LOOKUP(C1024,[1]DATOS!$C$2:$C$497,[1]DATOS!$D$2:$D$497)</f>
        <v>DA753509</v>
      </c>
      <c r="E1024" s="17" t="str">
        <f>LOOKUP(D1024,[1]DATOS!$A$502:$A$884,[1]DATOS!$B$502:$B$884)</f>
        <v>600 LT</v>
      </c>
      <c r="F1024" s="27">
        <v>250.03299999999999</v>
      </c>
      <c r="G1024" s="27"/>
      <c r="H1024" s="30">
        <v>45500</v>
      </c>
      <c r="I1024" s="17" t="str">
        <f>LOOKUP(C1024,[1]DATOS!$C$2:$C$497,[1]DATOS!$F$2:$F$497)</f>
        <v>OCCIDENTE</v>
      </c>
      <c r="J1024" s="17" t="str">
        <f>LOOKUP(C1024,[1]DATOS!$C$2:$C$497,[1]DATOS!$G$2:$G$497)</f>
        <v>MARACAIBO</v>
      </c>
      <c r="K1024" s="31" t="s">
        <v>44</v>
      </c>
    </row>
    <row r="1025" spans="1:11" s="25" customFormat="1" ht="32.450000000000003" customHeight="1">
      <c r="A1025" s="18">
        <v>99</v>
      </c>
      <c r="B1025" s="17" t="str">
        <f>LOOKUP(C1025,[1]DATOS!$C$2:$C$497,[1]DATOS!$B$2:$B$497)</f>
        <v>DANIEL OTTERO</v>
      </c>
      <c r="C1025" s="20">
        <v>6748921</v>
      </c>
      <c r="D1025" s="17" t="s">
        <v>72</v>
      </c>
      <c r="E1025" s="17" t="str">
        <f>LOOKUP(D1025,[1]DATOS!$A$502:$A$884,[1]DATOS!$B$502:$B$884)</f>
        <v>600 LT</v>
      </c>
      <c r="F1025" s="27">
        <v>297.30799999999999</v>
      </c>
      <c r="G1025" s="27"/>
      <c r="H1025" s="30">
        <v>45500</v>
      </c>
      <c r="I1025" s="17" t="str">
        <f>LOOKUP(C1025,[1]DATOS!$C$2:$C$497,[1]DATOS!$F$2:$F$497)</f>
        <v>OCCIDENTE</v>
      </c>
      <c r="J1025" s="17" t="str">
        <f>LOOKUP(C1025,[1]DATOS!$C$2:$C$497,[1]DATOS!$G$2:$G$497)</f>
        <v>MARACAIBO</v>
      </c>
      <c r="K1025" s="31" t="s">
        <v>156</v>
      </c>
    </row>
    <row r="1026" spans="1:11" s="25" customFormat="1" ht="32.450000000000003" customHeight="1">
      <c r="A1026" s="18">
        <v>100</v>
      </c>
      <c r="B1026" s="17" t="str">
        <f>LOOKUP(C1026,[1]DATOS!$C$2:$C$497,[1]DATOS!$B$2:$B$497)</f>
        <v>JORGE LABARCA</v>
      </c>
      <c r="C1026" s="20">
        <v>13243960</v>
      </c>
      <c r="D1026" s="17" t="str">
        <f>LOOKUP(C1026,[1]DATOS!$C$2:$C$497,[1]DATOS!$D$2:$D$497)</f>
        <v>PT501957</v>
      </c>
      <c r="E1026" s="17" t="str">
        <f>LOOKUP(D1026,[1]DATOS!$A$502:$A$884,[1]DATOS!$B$502:$B$884)</f>
        <v>S/I</v>
      </c>
      <c r="F1026" s="27">
        <v>200.29499999999999</v>
      </c>
      <c r="G1026" s="27"/>
      <c r="H1026" s="30">
        <v>45501</v>
      </c>
      <c r="I1026" s="17" t="str">
        <f>LOOKUP(C1026,[1]DATOS!$C$2:$C$497,[1]DATOS!$F$2:$F$497)</f>
        <v>OCCIDENTE</v>
      </c>
      <c r="J1026" s="17" t="str">
        <f>LOOKUP(C1026,[1]DATOS!$C$2:$C$497,[1]DATOS!$G$2:$G$497)</f>
        <v>MARACAIBO</v>
      </c>
      <c r="K1026" s="31" t="s">
        <v>36</v>
      </c>
    </row>
    <row r="1027" spans="1:11" s="25" customFormat="1" ht="32.450000000000003" customHeight="1">
      <c r="A1027" s="24"/>
    </row>
    <row r="1028" spans="1:11" s="25" customFormat="1" ht="32.450000000000003" customHeight="1">
      <c r="A1028" s="18" t="s">
        <v>10</v>
      </c>
      <c r="B1028" s="26" t="s">
        <v>0</v>
      </c>
      <c r="C1028" s="26" t="s">
        <v>1</v>
      </c>
      <c r="D1028" s="26" t="s">
        <v>2</v>
      </c>
      <c r="E1028" s="26" t="s">
        <v>3</v>
      </c>
      <c r="F1028" s="26" t="s">
        <v>4</v>
      </c>
      <c r="G1028" s="26" t="s">
        <v>5</v>
      </c>
      <c r="H1028" s="26" t="s">
        <v>11</v>
      </c>
      <c r="I1028" s="26" t="s">
        <v>7</v>
      </c>
      <c r="J1028" s="26" t="s">
        <v>8</v>
      </c>
      <c r="K1028" s="18" t="s">
        <v>9</v>
      </c>
    </row>
    <row r="1029" spans="1:11" s="25" customFormat="1" ht="32.450000000000003" customHeight="1">
      <c r="A1029" s="18">
        <v>1</v>
      </c>
      <c r="B1029" s="17" t="str">
        <f>LOOKUP(C1029,[1]DATOS!$C$2:$C$497,[1]DATOS!$B$2:$B$497)</f>
        <v>LEOVIGILDO ANTONIO GARCIA</v>
      </c>
      <c r="C1029" s="20">
        <v>5816694</v>
      </c>
      <c r="D1029" s="17" t="str">
        <f>LOOKUP(C1029,[1]DATOS!$C$2:$C$497,[1]DATOS!$D$2:$D$497)</f>
        <v>NS000479</v>
      </c>
      <c r="E1029" s="17" t="str">
        <f>LOOKUP(D1029,[1]DATOS!$A$502:$A$884,[1]DATOS!$B$502:$B$884)</f>
        <v>S/I</v>
      </c>
      <c r="F1029" s="27">
        <v>190.67699999999999</v>
      </c>
      <c r="G1029" s="27"/>
      <c r="H1029" s="30">
        <v>45501</v>
      </c>
      <c r="I1029" s="17" t="str">
        <f>LOOKUP(C1029,[1]DATOS!$C$2:$C$497,[1]DATOS!$F$2:$F$497)</f>
        <v>OCCIDENTE</v>
      </c>
      <c r="J1029" s="17" t="str">
        <f>LOOKUP(C1029,[1]DATOS!$C$2:$C$497,[1]DATOS!$G$2:$G$497)</f>
        <v>MARACAIBO</v>
      </c>
      <c r="K1029" s="31" t="s">
        <v>36</v>
      </c>
    </row>
    <row r="1030" spans="1:11" s="25" customFormat="1" ht="32.450000000000003" customHeight="1">
      <c r="A1030" s="18">
        <v>2</v>
      </c>
      <c r="B1030" s="17" t="str">
        <f>LOOKUP(C1030,[1]DATOS!$C$2:$C$497,[1]DATOS!$B$2:$B$497)</f>
        <v>OSWALDO NAVARRO</v>
      </c>
      <c r="C1030" s="20">
        <v>12621011</v>
      </c>
      <c r="D1030" s="17" t="str">
        <f>LOOKUP(C1030,[1]DATOS!$C$2:$C$497,[1]DATOS!$D$2:$D$497)</f>
        <v>A73EE1G</v>
      </c>
      <c r="E1030" s="17" t="str">
        <f>LOOKUP(D1030,[1]DATOS!$A$502:$A$884,[1]DATOS!$B$502:$B$884)</f>
        <v>S/I</v>
      </c>
      <c r="F1030" s="27">
        <v>250.03299999999999</v>
      </c>
      <c r="G1030" s="27"/>
      <c r="H1030" s="30">
        <v>45501</v>
      </c>
      <c r="I1030" s="17" t="str">
        <f>LOOKUP(C1030,[1]DATOS!$C$2:$C$497,[1]DATOS!$F$2:$F$497)</f>
        <v>OCCIDENTE</v>
      </c>
      <c r="J1030" s="17" t="str">
        <f>LOOKUP(C1030,[1]DATOS!$C$2:$C$497,[1]DATOS!$G$2:$G$497)</f>
        <v>MARACAIBO</v>
      </c>
      <c r="K1030" s="31" t="s">
        <v>44</v>
      </c>
    </row>
    <row r="1031" spans="1:11" s="25" customFormat="1" ht="32.450000000000003" customHeight="1">
      <c r="A1031" s="18">
        <v>3</v>
      </c>
      <c r="B1031" s="17" t="str">
        <f>LOOKUP(C1031,[1]DATOS!$C$2:$C$497,[1]DATOS!$B$2:$B$497)</f>
        <v>EDWING MOSQUERA</v>
      </c>
      <c r="C1031" s="20">
        <v>15839638</v>
      </c>
      <c r="D1031" s="17" t="s">
        <v>163</v>
      </c>
      <c r="E1031" s="17" t="str">
        <f>LOOKUP(D1031,[1]DATOS!$A$502:$A$884,[1]DATOS!$B$502:$B$884)</f>
        <v>600 LT</v>
      </c>
      <c r="F1031" s="27">
        <v>200.06800000000001</v>
      </c>
      <c r="G1031" s="27"/>
      <c r="H1031" s="30">
        <v>45501</v>
      </c>
      <c r="I1031" s="17" t="str">
        <f>LOOKUP(C1031,[1]DATOS!$C$2:$C$497,[1]DATOS!$F$2:$F$497)</f>
        <v>OCCIDENTE</v>
      </c>
      <c r="J1031" s="17" t="str">
        <f>LOOKUP(C1031,[1]DATOS!$C$2:$C$497,[1]DATOS!$G$2:$G$497)</f>
        <v>MARACAIBO</v>
      </c>
      <c r="K1031" s="31" t="s">
        <v>36</v>
      </c>
    </row>
    <row r="1032" spans="1:11" s="25" customFormat="1" ht="32.450000000000003" customHeight="1">
      <c r="A1032" s="18">
        <v>4</v>
      </c>
      <c r="B1032" s="17" t="str">
        <f>LOOKUP(C1032,[1]DATOS!$C$2:$C$497,[1]DATOS!$B$2:$B$497)</f>
        <v>ALEJANDRO QUERO</v>
      </c>
      <c r="C1032" s="20">
        <v>13209760</v>
      </c>
      <c r="D1032" s="17" t="str">
        <f>LOOKUP(C1032,[1]DATOS!$C$2:$C$497,[1]DATOS!$D$2:$D$497)</f>
        <v>DA753561</v>
      </c>
      <c r="E1032" s="17" t="str">
        <f>LOOKUP(D1032,[1]DATOS!$A$502:$A$884,[1]DATOS!$B$502:$B$884)</f>
        <v>600 LT</v>
      </c>
      <c r="F1032" s="27">
        <v>250.12</v>
      </c>
      <c r="G1032" s="27"/>
      <c r="H1032" s="30">
        <v>45501</v>
      </c>
      <c r="I1032" s="17" t="str">
        <f>LOOKUP(C1032,[1]DATOS!$C$2:$C$497,[1]DATOS!$F$2:$F$497)</f>
        <v>OCCIDENTE</v>
      </c>
      <c r="J1032" s="17" t="str">
        <f>LOOKUP(C1032,[1]DATOS!$C$2:$C$497,[1]DATOS!$G$2:$G$497)</f>
        <v>MARACAIBO</v>
      </c>
      <c r="K1032" s="31" t="s">
        <v>44</v>
      </c>
    </row>
    <row r="1033" spans="1:11" s="25" customFormat="1" ht="32.450000000000003" customHeight="1">
      <c r="A1033" s="18">
        <v>5</v>
      </c>
      <c r="B1033" s="17" t="str">
        <f>LOOKUP(C1033,[1]DATOS!$C$2:$C$497,[1]DATOS!$B$2:$B$497)</f>
        <v>YOVANY BRICEÑO</v>
      </c>
      <c r="C1033" s="29">
        <v>10911880</v>
      </c>
      <c r="D1033" s="17" t="s">
        <v>135</v>
      </c>
      <c r="E1033" s="17" t="str">
        <f>LOOKUP(D1033,[1]DATOS!$A$502:$A$884,[1]DATOS!$B$502:$B$884)</f>
        <v>S/I</v>
      </c>
      <c r="F1033" s="27">
        <v>200.01499999999999</v>
      </c>
      <c r="G1033" s="27"/>
      <c r="H1033" s="30">
        <v>45501</v>
      </c>
      <c r="I1033" s="17" t="str">
        <f>LOOKUP(C1033,[1]DATOS!$C$2:$C$497,[1]DATOS!$F$2:$F$497)</f>
        <v>OCCIDENTE</v>
      </c>
      <c r="J1033" s="17" t="str">
        <f>LOOKUP(C1033,[1]DATOS!$C$2:$C$497,[1]DATOS!$G$2:$G$497)</f>
        <v>VALERA</v>
      </c>
      <c r="K1033" s="31" t="s">
        <v>45</v>
      </c>
    </row>
    <row r="1034" spans="1:11" s="25" customFormat="1" ht="32.450000000000003" customHeight="1">
      <c r="A1034" s="18">
        <v>6</v>
      </c>
      <c r="B1034" s="17" t="str">
        <f>LOOKUP(C1034,[1]DATOS!$C$2:$C$497,[1]DATOS!$B$2:$B$497)</f>
        <v>CARLOS MADRIZ</v>
      </c>
      <c r="C1034" s="20">
        <v>13561222</v>
      </c>
      <c r="D1034" s="17" t="s">
        <v>164</v>
      </c>
      <c r="E1034" s="17" t="str">
        <f>LOOKUP(D1034,[1]DATOS!$A$502:$A$884,[1]DATOS!$B$502:$B$884)</f>
        <v>S/I</v>
      </c>
      <c r="F1034" s="27">
        <v>140.05600000000001</v>
      </c>
      <c r="G1034" s="27"/>
      <c r="H1034" s="30">
        <v>45501</v>
      </c>
      <c r="I1034" s="17" t="str">
        <f>LOOKUP(C1034,[1]DATOS!$C$2:$C$497,[1]DATOS!$F$2:$F$497)</f>
        <v>OCCIDENTE</v>
      </c>
      <c r="J1034" s="17" t="str">
        <f>LOOKUP(C1034,[1]DATOS!$C$2:$C$497,[1]DATOS!$G$2:$G$497)</f>
        <v>VALERA</v>
      </c>
      <c r="K1034" s="31" t="s">
        <v>45</v>
      </c>
    </row>
    <row r="1035" spans="1:11" s="25" customFormat="1" ht="32.450000000000003" customHeight="1">
      <c r="A1035" s="18">
        <v>7</v>
      </c>
      <c r="B1035" s="17" t="str">
        <f>LOOKUP(C1035,[1]DATOS!$C$2:$C$497,[1]DATOS!$B$2:$B$497)</f>
        <v>FELIX MANZANEDA</v>
      </c>
      <c r="C1035" s="20">
        <v>11389096</v>
      </c>
      <c r="D1035" s="17" t="str">
        <f>LOOKUP(C1035,[1]DATOS!$C$2:$C$497,[1]DATOS!$D$2:$D$497)</f>
        <v>DA746035</v>
      </c>
      <c r="E1035" s="17" t="str">
        <f>LOOKUP(D1035,[1]DATOS!$A$502:$A$884,[1]DATOS!$B$502:$B$884)</f>
        <v>600 LT</v>
      </c>
      <c r="F1035" s="27">
        <v>200.04499999999999</v>
      </c>
      <c r="G1035" s="27"/>
      <c r="H1035" s="30">
        <v>45501</v>
      </c>
      <c r="I1035" s="17" t="str">
        <f>LOOKUP(C1035,[1]DATOS!$C$2:$C$497,[1]DATOS!$F$2:$F$497)</f>
        <v>OCCIDENTE</v>
      </c>
      <c r="J1035" s="17" t="str">
        <f>LOOKUP(C1035,[1]DATOS!$C$2:$C$497,[1]DATOS!$G$2:$G$497)</f>
        <v>MARACAIBO</v>
      </c>
      <c r="K1035" s="31" t="s">
        <v>36</v>
      </c>
    </row>
    <row r="1036" spans="1:11" s="25" customFormat="1" ht="32.450000000000003" customHeight="1">
      <c r="A1036" s="18">
        <v>8</v>
      </c>
      <c r="B1036" s="17" t="str">
        <f>LOOKUP(C1036,[1]DATOS!$C$2:$C$497,[1]DATOS!$B$2:$B$497)</f>
        <v>DERVIN VILLALOBOS</v>
      </c>
      <c r="C1036" s="20">
        <v>15559495</v>
      </c>
      <c r="D1036" s="17" t="str">
        <f>LOOKUP(C1036,[1]DATOS!$C$2:$C$497,[1]DATOS!$D$2:$D$497)</f>
        <v>A75EE5G</v>
      </c>
      <c r="E1036" s="17" t="str">
        <f>LOOKUP(D1036,[1]DATOS!$A$502:$A$884,[1]DATOS!$B$502:$B$884)</f>
        <v>S/I</v>
      </c>
      <c r="F1036" s="27">
        <v>200.816</v>
      </c>
      <c r="G1036" s="27"/>
      <c r="H1036" s="30">
        <v>45501</v>
      </c>
      <c r="I1036" s="17" t="str">
        <f>LOOKUP(C1036,[1]DATOS!$C$2:$C$497,[1]DATOS!$F$2:$F$497)</f>
        <v>OCCIDENTE</v>
      </c>
      <c r="J1036" s="17" t="str">
        <f>LOOKUP(C1036,[1]DATOS!$C$2:$C$497,[1]DATOS!$G$2:$G$497)</f>
        <v>MARACAIBO</v>
      </c>
      <c r="K1036" s="31" t="s">
        <v>36</v>
      </c>
    </row>
    <row r="1037" spans="1:11" s="25" customFormat="1" ht="32.450000000000003" customHeight="1">
      <c r="A1037" s="18">
        <v>9</v>
      </c>
      <c r="B1037" s="17" t="str">
        <f>LOOKUP(C1037,[1]DATOS!$C$2:$C$497,[1]DATOS!$B$2:$B$497)</f>
        <v>WOLFANG BOHORQUEZ</v>
      </c>
      <c r="C1037" s="20">
        <v>7814431</v>
      </c>
      <c r="D1037" s="17" t="str">
        <f>LOOKUP(C1037,[1]DATOS!$C$2:$C$497,[1]DATOS!$D$2:$D$497)</f>
        <v>A51EB7P</v>
      </c>
      <c r="E1037" s="17" t="str">
        <f>LOOKUP(D1037,[1]DATOS!$A$502:$A$884,[1]DATOS!$B$502:$B$884)</f>
        <v>S/I</v>
      </c>
      <c r="F1037" s="27">
        <v>200.61799999999999</v>
      </c>
      <c r="G1037" s="27"/>
      <c r="H1037" s="30">
        <v>45501</v>
      </c>
      <c r="I1037" s="17" t="str">
        <f>LOOKUP(C1037,[1]DATOS!$C$2:$C$497,[1]DATOS!$F$2:$F$497)</f>
        <v>OCCIDENTE</v>
      </c>
      <c r="J1037" s="17" t="str">
        <f>LOOKUP(C1037,[1]DATOS!$C$2:$C$497,[1]DATOS!$G$2:$G$497)</f>
        <v>MARACAIBO</v>
      </c>
      <c r="K1037" s="31" t="s">
        <v>36</v>
      </c>
    </row>
    <row r="1038" spans="1:11" s="25" customFormat="1" ht="32.450000000000003" customHeight="1">
      <c r="A1038" s="18">
        <v>10</v>
      </c>
      <c r="B1038" s="17" t="str">
        <f>LOOKUP(C1038,[1]DATOS!$C$2:$C$497,[1]DATOS!$B$2:$B$497)</f>
        <v>EDIS SANCHEZ</v>
      </c>
      <c r="C1038" s="20">
        <v>11472346</v>
      </c>
      <c r="D1038" s="17" t="str">
        <f>LOOKUP(C1038,[1]DATOS!$C$2:$C$497,[1]DATOS!$D$2:$D$497)</f>
        <v>A47EB5P</v>
      </c>
      <c r="E1038" s="17" t="str">
        <f>LOOKUP(D1038,[1]DATOS!$A$502:$A$884,[1]DATOS!$B$502:$B$884)</f>
        <v>S/I</v>
      </c>
      <c r="F1038" s="27">
        <v>199.999</v>
      </c>
      <c r="G1038" s="27"/>
      <c r="H1038" s="30">
        <v>45501</v>
      </c>
      <c r="I1038" s="17" t="str">
        <f>LOOKUP(C1038,[1]DATOS!$C$2:$C$497,[1]DATOS!$F$2:$F$497)</f>
        <v>OCCIDENTE</v>
      </c>
      <c r="J1038" s="17" t="str">
        <f>LOOKUP(C1038,[1]DATOS!$C$2:$C$497,[1]DATOS!$G$2:$G$497)</f>
        <v>MARACAIBO</v>
      </c>
      <c r="K1038" s="31" t="s">
        <v>36</v>
      </c>
    </row>
    <row r="1039" spans="1:11" s="25" customFormat="1" ht="32.450000000000003" customHeight="1">
      <c r="A1039" s="18">
        <v>11</v>
      </c>
      <c r="B1039" s="17" t="str">
        <f>LOOKUP(C1039,[1]DATOS!$C$2:$C$497,[1]DATOS!$B$2:$B$497)</f>
        <v>OSMER NAVARRO</v>
      </c>
      <c r="C1039" s="20">
        <v>7613744</v>
      </c>
      <c r="D1039" s="17" t="str">
        <f>LOOKUP(C1039,[1]DATOS!$C$2:$C$497,[1]DATOS!$D$2:$D$497)</f>
        <v>NS000465</v>
      </c>
      <c r="E1039" s="17" t="str">
        <f>LOOKUP(D1039,[1]DATOS!$A$502:$A$884,[1]DATOS!$B$502:$B$884)</f>
        <v>S/I</v>
      </c>
      <c r="F1039" s="27">
        <v>72.816000000000003</v>
      </c>
      <c r="G1039" s="27"/>
      <c r="H1039" s="30">
        <v>45501</v>
      </c>
      <c r="I1039" s="17" t="str">
        <f>LOOKUP(C1039,[1]DATOS!$C$2:$C$497,[1]DATOS!$F$2:$F$497)</f>
        <v>OCCIDENTE</v>
      </c>
      <c r="J1039" s="17" t="str">
        <f>LOOKUP(C1039,[1]DATOS!$C$2:$C$497,[1]DATOS!$G$2:$G$497)</f>
        <v>MARACAIBO</v>
      </c>
      <c r="K1039" s="31" t="s">
        <v>36</v>
      </c>
    </row>
    <row r="1040" spans="1:11" s="25" customFormat="1" ht="32.450000000000003" customHeight="1">
      <c r="A1040" s="18">
        <v>12</v>
      </c>
      <c r="B1040" s="17" t="str">
        <f>LOOKUP(C1040,[1]DATOS!$C$2:$C$497,[1]DATOS!$B$2:$B$497)</f>
        <v>TERRY RODRIGUEZ</v>
      </c>
      <c r="C1040" s="20">
        <v>7768830</v>
      </c>
      <c r="D1040" s="17" t="s">
        <v>125</v>
      </c>
      <c r="E1040" s="17" t="str">
        <f>LOOKUP(D1040,[1]DATOS!$A$502:$A$884,[1]DATOS!$B$502:$B$884)</f>
        <v>600 LT</v>
      </c>
      <c r="F1040" s="27">
        <v>199.84399999999999</v>
      </c>
      <c r="G1040" s="27"/>
      <c r="H1040" s="30">
        <v>45501</v>
      </c>
      <c r="I1040" s="17" t="str">
        <f>LOOKUP(C1040,[1]DATOS!$C$2:$C$497,[1]DATOS!$F$2:$F$497)</f>
        <v>OCCIDENTE</v>
      </c>
      <c r="J1040" s="17" t="str">
        <f>LOOKUP(C1040,[1]DATOS!$C$2:$C$497,[1]DATOS!$G$2:$G$497)</f>
        <v>MARACAIBO</v>
      </c>
      <c r="K1040" s="31" t="s">
        <v>36</v>
      </c>
    </row>
    <row r="1041" spans="1:11" s="25" customFormat="1" ht="32.450000000000003" customHeight="1">
      <c r="A1041" s="18">
        <v>13</v>
      </c>
      <c r="B1041" s="17" t="str">
        <f>LOOKUP(C1041,[1]DATOS!$C$2:$C$497,[1]DATOS!$B$2:$B$497)</f>
        <v>WILMER PARRA</v>
      </c>
      <c r="C1041" s="20">
        <v>15052813</v>
      </c>
      <c r="D1041" s="17" t="str">
        <f>LOOKUP(C1041,[1]DATOS!$C$2:$C$497,[1]DATOS!$D$2:$D$497)</f>
        <v>DA761238</v>
      </c>
      <c r="E1041" s="17" t="str">
        <f>LOOKUP(D1041,[1]DATOS!$A$502:$A$884,[1]DATOS!$B$502:$B$884)</f>
        <v>600 LT</v>
      </c>
      <c r="F1041" s="27">
        <v>438.71899999999999</v>
      </c>
      <c r="G1041" s="27"/>
      <c r="H1041" s="30">
        <v>45501</v>
      </c>
      <c r="I1041" s="17" t="str">
        <f>LOOKUP(C1041,[1]DATOS!$C$2:$C$497,[1]DATOS!$F$2:$F$497)</f>
        <v>OCCIDENTE</v>
      </c>
      <c r="J1041" s="17" t="str">
        <f>LOOKUP(C1041,[1]DATOS!$C$2:$C$497,[1]DATOS!$G$2:$G$497)</f>
        <v>MARACAIBO</v>
      </c>
      <c r="K1041" s="31" t="s">
        <v>88</v>
      </c>
    </row>
    <row r="1042" spans="1:11" s="25" customFormat="1" ht="32.450000000000003" customHeight="1">
      <c r="A1042" s="18">
        <v>14</v>
      </c>
      <c r="B1042" s="17" t="str">
        <f>LOOKUP(C1042,[1]DATOS!$C$2:$C$497,[1]DATOS!$B$2:$B$497)</f>
        <v>GABRIEL FERNANDEZ</v>
      </c>
      <c r="C1042" s="20">
        <v>10916747</v>
      </c>
      <c r="D1042" s="17" t="str">
        <f>LOOKUP(C1042,[1]DATOS!$C$2:$C$497,[1]DATOS!$D$2:$D$497)</f>
        <v>A75EE8G</v>
      </c>
      <c r="E1042" s="17" t="str">
        <f>LOOKUP(D1042,[1]DATOS!$A$502:$A$884,[1]DATOS!$B$502:$B$884)</f>
        <v>S/I</v>
      </c>
      <c r="F1042" s="27">
        <v>200.05199999999999</v>
      </c>
      <c r="G1042" s="27"/>
      <c r="H1042" s="30">
        <v>45501</v>
      </c>
      <c r="I1042" s="17" t="str">
        <f>LOOKUP(C1042,[1]DATOS!$C$2:$C$497,[1]DATOS!$F$2:$F$497)</f>
        <v>OCCIDENTE</v>
      </c>
      <c r="J1042" s="17" t="str">
        <f>LOOKUP(C1042,[1]DATOS!$C$2:$C$497,[1]DATOS!$G$2:$G$497)</f>
        <v>MARACAIBO</v>
      </c>
      <c r="K1042" s="31" t="s">
        <v>36</v>
      </c>
    </row>
    <row r="1043" spans="1:11" s="25" customFormat="1" ht="32.450000000000003" customHeight="1">
      <c r="A1043" s="18">
        <v>15</v>
      </c>
      <c r="B1043" s="17" t="str">
        <f>LOOKUP(C1043,[1]DATOS!$C$2:$C$497,[1]DATOS!$B$2:$B$497)</f>
        <v>EDIXON OCANDO</v>
      </c>
      <c r="C1043" s="20">
        <v>11066473</v>
      </c>
      <c r="D1043" s="17" t="str">
        <f>LOOKUP(C1043,[1]DATOS!$C$2:$C$497,[1]DATOS!$D$2:$D$497)</f>
        <v>A49EB1P</v>
      </c>
      <c r="E1043" s="17" t="str">
        <f>LOOKUP(D1043,[1]DATOS!$A$502:$A$884,[1]DATOS!$B$502:$B$884)</f>
        <v>S/I</v>
      </c>
      <c r="F1043" s="27">
        <v>250.00299999999999</v>
      </c>
      <c r="G1043" s="27"/>
      <c r="H1043" s="30">
        <v>45501</v>
      </c>
      <c r="I1043" s="17" t="str">
        <f>LOOKUP(C1043,[1]DATOS!$C$2:$C$497,[1]DATOS!$F$2:$F$497)</f>
        <v>OCCIDENTE</v>
      </c>
      <c r="J1043" s="17" t="str">
        <f>LOOKUP(C1043,[1]DATOS!$C$2:$C$497,[1]DATOS!$G$2:$G$497)</f>
        <v>MARACAIBO</v>
      </c>
      <c r="K1043" s="31" t="s">
        <v>59</v>
      </c>
    </row>
    <row r="1044" spans="1:11" s="25" customFormat="1" ht="32.450000000000003" customHeight="1">
      <c r="A1044" s="18">
        <v>16</v>
      </c>
      <c r="B1044" s="17" t="str">
        <f>LOOKUP(C1044,[1]DATOS!$C$2:$C$497,[1]DATOS!$B$2:$B$497)</f>
        <v>RODRIGUEZ FELIX GREGORIO</v>
      </c>
      <c r="C1044" s="20">
        <v>14245605</v>
      </c>
      <c r="D1044" s="17" t="str">
        <f>LOOKUP(C1044,[1]DATOS!$C$2:$C$497,[1]DATOS!$D$2:$D$497)</f>
        <v>A39EE8G</v>
      </c>
      <c r="E1044" s="17" t="str">
        <f>LOOKUP(D1044,[1]DATOS!$A$502:$A$884,[1]DATOS!$B$502:$B$884)</f>
        <v>S/I</v>
      </c>
      <c r="F1044" s="28">
        <v>200.27199999999999</v>
      </c>
      <c r="G1044" s="28"/>
      <c r="H1044" s="30">
        <v>45501</v>
      </c>
      <c r="I1044" s="17" t="str">
        <f>LOOKUP(C1044,[1]DATOS!$C$2:$C$497,[1]DATOS!$F$2:$F$497)</f>
        <v>OCCIDENTE</v>
      </c>
      <c r="J1044" s="17" t="str">
        <f>LOOKUP(C1044,[1]DATOS!$C$2:$C$497,[1]DATOS!$G$2:$G$497)</f>
        <v>VALERA</v>
      </c>
      <c r="K1044" s="31" t="s">
        <v>45</v>
      </c>
    </row>
    <row r="1045" spans="1:11" s="25" customFormat="1" ht="32.450000000000003" customHeight="1">
      <c r="A1045" s="18">
        <v>17</v>
      </c>
      <c r="B1045" s="17" t="str">
        <f>LOOKUP(C1045,[1]DATOS!$C$2:$C$497,[1]DATOS!$B$2:$B$497)</f>
        <v>ENRIQUE GIL</v>
      </c>
      <c r="C1045" s="20">
        <v>9162569</v>
      </c>
      <c r="D1045" s="17" t="str">
        <f>LOOKUP(C1045,[1]DATOS!$C$2:$C$497,[1]DATOS!$D$2:$D$497)</f>
        <v>A71EE8G</v>
      </c>
      <c r="E1045" s="17" t="str">
        <f>LOOKUP(D1045,[1]DATOS!$A$502:$A$884,[1]DATOS!$B$502:$B$884)</f>
        <v>S/I</v>
      </c>
      <c r="F1045" s="27">
        <v>200.30199999999999</v>
      </c>
      <c r="G1045" s="27"/>
      <c r="H1045" s="30">
        <v>45501</v>
      </c>
      <c r="I1045" s="17" t="str">
        <f>LOOKUP(C1045,[1]DATOS!$C$2:$C$497,[1]DATOS!$F$2:$F$497)</f>
        <v>OCCIDENTE</v>
      </c>
      <c r="J1045" s="17" t="str">
        <f>LOOKUP(C1045,[1]DATOS!$C$2:$C$497,[1]DATOS!$G$2:$G$497)</f>
        <v>VALERA</v>
      </c>
      <c r="K1045" s="27" t="s">
        <v>45</v>
      </c>
    </row>
    <row r="1046" spans="1:11" s="25" customFormat="1" ht="32.450000000000003" customHeight="1">
      <c r="A1046" s="18">
        <v>18</v>
      </c>
      <c r="B1046" s="17" t="str">
        <f>LOOKUP(C1046,[1]DATOS!$C$2:$C$497,[1]DATOS!$B$2:$B$497)</f>
        <v>JESUS LOPEZ</v>
      </c>
      <c r="C1046" s="20">
        <v>11453437</v>
      </c>
      <c r="D1046" s="17" t="str">
        <f>LOOKUP(C1046,[1]DATOS!$C$2:$C$497,[1]DATOS!$D$2:$D$497)</f>
        <v>A73EE0G</v>
      </c>
      <c r="E1046" s="17" t="str">
        <f>LOOKUP(D1046,[1]DATOS!$A$502:$A$884,[1]DATOS!$B$502:$B$884)</f>
        <v>S/I</v>
      </c>
      <c r="F1046" s="27">
        <v>200.393</v>
      </c>
      <c r="G1046" s="27"/>
      <c r="H1046" s="30">
        <v>45501</v>
      </c>
      <c r="I1046" s="17" t="str">
        <f>LOOKUP(C1046,[1]DATOS!$C$2:$C$497,[1]DATOS!$F$2:$F$497)</f>
        <v>OCCIDENTE</v>
      </c>
      <c r="J1046" s="17" t="str">
        <f>LOOKUP(C1046,[1]DATOS!$C$2:$C$497,[1]DATOS!$G$2:$G$497)</f>
        <v>VALERA</v>
      </c>
      <c r="K1046" s="27" t="s">
        <v>45</v>
      </c>
    </row>
    <row r="1047" spans="1:11" s="25" customFormat="1" ht="32.450000000000003" customHeight="1">
      <c r="A1047" s="18">
        <v>19</v>
      </c>
      <c r="B1047" s="17" t="str">
        <f>LOOKUP(C1047,[1]DATOS!$C$2:$C$497,[1]DATOS!$B$2:$B$497)</f>
        <v>LUIS CARDOZO</v>
      </c>
      <c r="C1047" s="20">
        <v>14306612</v>
      </c>
      <c r="D1047" s="17" t="str">
        <f>LOOKUP(C1047,[1]DATOS!$C$2:$C$497,[1]DATOS!$D$2:$D$497)</f>
        <v>A47EB7P</v>
      </c>
      <c r="E1047" s="17" t="str">
        <f>LOOKUP(D1047,[1]DATOS!$A$502:$A$884,[1]DATOS!$B$502:$B$884)</f>
        <v>S/I</v>
      </c>
      <c r="F1047" s="27">
        <v>250.08600000000001</v>
      </c>
      <c r="G1047" s="27"/>
      <c r="H1047" s="30">
        <v>45501</v>
      </c>
      <c r="I1047" s="17" t="str">
        <f>LOOKUP(C1047,[1]DATOS!$C$2:$C$497,[1]DATOS!$F$2:$F$497)</f>
        <v>OCCIDENTE</v>
      </c>
      <c r="J1047" s="17" t="str">
        <f>LOOKUP(C1047,[1]DATOS!$C$2:$C$497,[1]DATOS!$G$2:$G$497)</f>
        <v>MARACAIBO</v>
      </c>
      <c r="K1047" s="31" t="s">
        <v>44</v>
      </c>
    </row>
    <row r="1048" spans="1:11" s="25" customFormat="1" ht="32.450000000000003" customHeight="1">
      <c r="A1048" s="18">
        <v>20</v>
      </c>
      <c r="B1048" s="17" t="str">
        <f>LOOKUP(C1048,[1]DATOS!$C$2:$C$497,[1]DATOS!$B$2:$B$497)</f>
        <v>VICTOR SOSA</v>
      </c>
      <c r="C1048" s="20">
        <v>10038529</v>
      </c>
      <c r="D1048" s="17" t="str">
        <f>LOOKUP(C1048,[1]DATOS!$C$2:$C$497,[1]DATOS!$D$2:$D$497)</f>
        <v>A40EE5G</v>
      </c>
      <c r="E1048" s="17" t="str">
        <f>LOOKUP(D1048,[1]DATOS!$A$502:$A$884,[1]DATOS!$B$502:$B$884)</f>
        <v>S/I</v>
      </c>
      <c r="F1048" s="27">
        <v>200.19200000000001</v>
      </c>
      <c r="G1048" s="27"/>
      <c r="H1048" s="30">
        <v>45501</v>
      </c>
      <c r="I1048" s="17" t="str">
        <f>LOOKUP(C1048,[1]DATOS!$C$2:$C$497,[1]DATOS!$F$2:$F$497)</f>
        <v>OCCIDENTE</v>
      </c>
      <c r="J1048" s="17" t="str">
        <f>LOOKUP(C1048,[1]DATOS!$C$2:$C$497,[1]DATOS!$G$2:$G$497)</f>
        <v>VALERA</v>
      </c>
      <c r="K1048" s="31" t="s">
        <v>45</v>
      </c>
    </row>
    <row r="1049" spans="1:11" s="25" customFormat="1" ht="32.450000000000003" customHeight="1">
      <c r="A1049" s="18">
        <v>21</v>
      </c>
      <c r="B1049" s="17" t="str">
        <f>LOOKUP(C1049,[1]DATOS!$C$2:$C$497,[1]DATOS!$B$2:$B$497)</f>
        <v>JHONNY NUÑEZ</v>
      </c>
      <c r="C1049" s="20">
        <v>11319638</v>
      </c>
      <c r="D1049" s="17" t="str">
        <f>LOOKUP(C1049,[1]DATOS!$C$2:$C$497,[1]DATOS!$D$2:$D$497)</f>
        <v>NA017023</v>
      </c>
      <c r="E1049" s="17" t="str">
        <f>LOOKUP(D1049,[1]DATOS!$A$502:$A$884,[1]DATOS!$B$502:$B$884)</f>
        <v>S/I</v>
      </c>
      <c r="F1049" s="27">
        <v>200.56</v>
      </c>
      <c r="G1049" s="27"/>
      <c r="H1049" s="30">
        <v>45501</v>
      </c>
      <c r="I1049" s="17" t="str">
        <f>LOOKUP(C1049,[1]DATOS!$C$2:$C$497,[1]DATOS!$F$2:$F$497)</f>
        <v>OCCIDENTE</v>
      </c>
      <c r="J1049" s="17" t="str">
        <f>LOOKUP(C1049,[1]DATOS!$C$2:$C$497,[1]DATOS!$G$2:$G$497)</f>
        <v>VALERA</v>
      </c>
      <c r="K1049" s="27" t="s">
        <v>45</v>
      </c>
    </row>
    <row r="1050" spans="1:11" s="25" customFormat="1" ht="32.450000000000003" customHeight="1">
      <c r="A1050" s="18">
        <v>22</v>
      </c>
      <c r="B1050" s="17" t="str">
        <f>LOOKUP(C1050,[1]DATOS!$C$2:$C$497,[1]DATOS!$B$2:$B$497)</f>
        <v>NESTOR MONTILLA</v>
      </c>
      <c r="C1050" s="20">
        <v>10314969</v>
      </c>
      <c r="D1050" s="17" t="str">
        <f>LOOKUP(C1050,[1]DATOS!$C$2:$C$497,[1]DATOS!$D$2:$D$497)</f>
        <v>A71EE6G</v>
      </c>
      <c r="E1050" s="17" t="str">
        <f>LOOKUP(D1050,[1]DATOS!$A$502:$A$884,[1]DATOS!$B$502:$B$884)</f>
        <v>S/I</v>
      </c>
      <c r="F1050" s="27">
        <v>200.02600000000001</v>
      </c>
      <c r="G1050" s="27"/>
      <c r="H1050" s="30">
        <v>45501</v>
      </c>
      <c r="I1050" s="17" t="str">
        <f>LOOKUP(C1050,[1]DATOS!$C$2:$C$497,[1]DATOS!$F$2:$F$497)</f>
        <v>OCCIDENTE</v>
      </c>
      <c r="J1050" s="17" t="str">
        <f>LOOKUP(C1050,[1]DATOS!$C$2:$C$497,[1]DATOS!$G$2:$G$497)</f>
        <v>VALERA</v>
      </c>
      <c r="K1050" s="27" t="s">
        <v>45</v>
      </c>
    </row>
    <row r="1051" spans="1:11" s="25" customFormat="1" ht="32.450000000000003" customHeight="1">
      <c r="A1051" s="18">
        <v>23</v>
      </c>
      <c r="B1051" s="17" t="str">
        <f>LOOKUP(C1051,[1]DATOS!$C$2:$C$497,[1]DATOS!$B$2:$B$497)</f>
        <v>RENY BRAVO</v>
      </c>
      <c r="C1051" s="20">
        <v>12305531</v>
      </c>
      <c r="D1051" s="17" t="str">
        <f>LOOKUP(C1051,[1]DATOS!$C$2:$C$497,[1]DATOS!$D$2:$D$497)</f>
        <v>PT501951</v>
      </c>
      <c r="E1051" s="17" t="str">
        <f>LOOKUP(D1051,[1]DATOS!$A$502:$A$884,[1]DATOS!$B$502:$B$884)</f>
        <v>S/I</v>
      </c>
      <c r="F1051" s="27">
        <v>168.648</v>
      </c>
      <c r="G1051" s="27"/>
      <c r="H1051" s="30">
        <v>45501</v>
      </c>
      <c r="I1051" s="17" t="str">
        <f>LOOKUP(C1051,[1]DATOS!$C$2:$C$497,[1]DATOS!$F$2:$F$497)</f>
        <v>OCCIDENTE</v>
      </c>
      <c r="J1051" s="17" t="str">
        <f>LOOKUP(C1051,[1]DATOS!$C$2:$C$497,[1]DATOS!$G$2:$G$497)</f>
        <v>MARACAIBO</v>
      </c>
      <c r="K1051" s="27" t="s">
        <v>156</v>
      </c>
    </row>
    <row r="1052" spans="1:11" s="25" customFormat="1" ht="32.450000000000003" customHeight="1">
      <c r="A1052" s="18">
        <v>24</v>
      </c>
      <c r="B1052" s="17" t="str">
        <f>LOOKUP(C1052,[1]DATOS!$C$2:$C$497,[1]DATOS!$B$2:$B$497)</f>
        <v>ERNESTO CARDENAS</v>
      </c>
      <c r="C1052" s="20">
        <v>7772722</v>
      </c>
      <c r="D1052" s="17" t="str">
        <f>LOOKUP(C1052,[1]DATOS!$C$2:$C$497,[1]DATOS!$D$2:$D$497)</f>
        <v>A26DT5V</v>
      </c>
      <c r="E1052" s="17" t="str">
        <f>LOOKUP(D1052,[1]DATOS!$A$502:$A$884,[1]DATOS!$B$502:$B$884)</f>
        <v>S/I</v>
      </c>
      <c r="F1052" s="28">
        <v>250.453</v>
      </c>
      <c r="G1052" s="28"/>
      <c r="H1052" s="30">
        <v>45501</v>
      </c>
      <c r="I1052" s="17" t="str">
        <f>LOOKUP(C1052,[1]DATOS!$C$2:$C$497,[1]DATOS!$F$2:$F$497)</f>
        <v>OCCIDENTE</v>
      </c>
      <c r="J1052" s="17" t="str">
        <f>LOOKUP(C1052,[1]DATOS!$C$2:$C$497,[1]DATOS!$G$2:$G$497)</f>
        <v>MARACAIBO</v>
      </c>
      <c r="K1052" s="27" t="s">
        <v>44</v>
      </c>
    </row>
    <row r="1053" spans="1:11" s="25" customFormat="1" ht="32.450000000000003" customHeight="1">
      <c r="A1053" s="18">
        <v>25</v>
      </c>
      <c r="B1053" s="17" t="str">
        <f>LOOKUP(C1053,[1]DATOS!$C$2:$C$497,[1]DATOS!$B$2:$B$497)</f>
        <v>ROBERT VILLASMIL</v>
      </c>
      <c r="C1053" s="20">
        <v>12381085</v>
      </c>
      <c r="D1053" s="17" t="str">
        <f>LOOKUP(C1053,[1]DATOS!$C$2:$C$497,[1]DATOS!$D$2:$D$497)</f>
        <v>DA746002</v>
      </c>
      <c r="E1053" s="17" t="str">
        <f>LOOKUP(D1053,[1]DATOS!$A$502:$A$884,[1]DATOS!$B$502:$B$884)</f>
        <v>600 LT</v>
      </c>
      <c r="F1053" s="28">
        <v>117.11499999999999</v>
      </c>
      <c r="G1053" s="28"/>
      <c r="H1053" s="30">
        <v>45501</v>
      </c>
      <c r="I1053" s="17" t="str">
        <f>LOOKUP(C1053,[1]DATOS!$C$2:$C$497,[1]DATOS!$F$2:$F$497)</f>
        <v>OCCIDENTE</v>
      </c>
      <c r="J1053" s="17" t="str">
        <f>LOOKUP(C1053,[1]DATOS!$C$2:$C$497,[1]DATOS!$G$2:$G$497)</f>
        <v>MARACAIBO</v>
      </c>
      <c r="K1053" s="27" t="s">
        <v>88</v>
      </c>
    </row>
    <row r="1054" spans="1:11" s="25" customFormat="1" ht="32.450000000000003" customHeight="1">
      <c r="A1054" s="18">
        <v>26</v>
      </c>
      <c r="B1054" s="17" t="str">
        <f>LOOKUP(C1054,[1]DATOS!$C$2:$C$497,[1]DATOS!$B$2:$B$497)</f>
        <v>ALEXANDER JOTA</v>
      </c>
      <c r="C1054" s="20">
        <v>5810267</v>
      </c>
      <c r="D1054" s="17" t="s">
        <v>165</v>
      </c>
      <c r="E1054" s="17" t="str">
        <f>LOOKUP(D1054,[1]DATOS!$A$502:$A$884,[1]DATOS!$B$502:$B$884)</f>
        <v>S/I</v>
      </c>
      <c r="F1054" s="28">
        <v>400.19900000000001</v>
      </c>
      <c r="G1054" s="28"/>
      <c r="H1054" s="30">
        <v>45501</v>
      </c>
      <c r="I1054" s="17" t="str">
        <f>LOOKUP(C1054,[1]DATOS!$C$2:$C$497,[1]DATOS!$F$2:$F$497)</f>
        <v>OCCIDENTE</v>
      </c>
      <c r="J1054" s="17" t="str">
        <f>LOOKUP(C1054,[1]DATOS!$C$2:$C$497,[1]DATOS!$G$2:$G$497)</f>
        <v>MARACAIBO</v>
      </c>
      <c r="K1054" s="27" t="s">
        <v>143</v>
      </c>
    </row>
    <row r="1055" spans="1:11" s="25" customFormat="1" ht="32.450000000000003" customHeight="1">
      <c r="A1055" s="18">
        <v>27</v>
      </c>
      <c r="B1055" s="17" t="str">
        <f>LOOKUP(C1055,[1]DATOS!$C$2:$C$497,[1]DATOS!$B$2:$B$497)</f>
        <v>PEDRO RIVAS</v>
      </c>
      <c r="C1055" s="20">
        <v>9312763</v>
      </c>
      <c r="D1055" s="17" t="str">
        <f>LOOKUP(C1055,[1]DATOS!$C$2:$C$497,[1]DATOS!$D$2:$D$497)</f>
        <v>A40EE4G</v>
      </c>
      <c r="E1055" s="17" t="str">
        <f>LOOKUP(D1055,[1]DATOS!$A$502:$A$884,[1]DATOS!$B$502:$B$884)</f>
        <v>S/I</v>
      </c>
      <c r="F1055" s="28">
        <v>200.102</v>
      </c>
      <c r="G1055" s="28"/>
      <c r="H1055" s="30">
        <v>45501</v>
      </c>
      <c r="I1055" s="17" t="str">
        <f>LOOKUP(C1055,[1]DATOS!$C$2:$C$497,[1]DATOS!$F$2:$F$497)</f>
        <v>OCCIDENTE</v>
      </c>
      <c r="J1055" s="17" t="str">
        <f>LOOKUP(C1055,[1]DATOS!$C$2:$C$497,[1]DATOS!$G$2:$G$497)</f>
        <v>VALERA</v>
      </c>
      <c r="K1055" s="27" t="s">
        <v>45</v>
      </c>
    </row>
    <row r="1056" spans="1:11" s="25" customFormat="1" ht="32.450000000000003" customHeight="1">
      <c r="A1056" s="18">
        <v>28</v>
      </c>
      <c r="B1056" s="17" t="str">
        <f>LOOKUP(C1056,[1]DATOS!$C$2:$C$497,[1]DATOS!$B$2:$B$497)</f>
        <v>GUERNER COLINA</v>
      </c>
      <c r="C1056" s="20">
        <v>11699283</v>
      </c>
      <c r="D1056" s="17" t="str">
        <f>LOOKUP(C1056,[1]DATOS!$C$2:$C$497,[1]DATOS!$D$2:$D$497)</f>
        <v>A43EE9G</v>
      </c>
      <c r="E1056" s="17" t="str">
        <f>LOOKUP(D1056,[1]DATOS!$A$502:$A$884,[1]DATOS!$B$502:$B$884)</f>
        <v>S/I</v>
      </c>
      <c r="F1056" s="28">
        <v>200.12799999999999</v>
      </c>
      <c r="G1056" s="28"/>
      <c r="H1056" s="30">
        <v>45501</v>
      </c>
      <c r="I1056" s="17" t="str">
        <f>LOOKUP(C1056,[1]DATOS!$C$2:$C$497,[1]DATOS!$F$2:$F$497)</f>
        <v>OCCIDENTE</v>
      </c>
      <c r="J1056" s="17" t="str">
        <f>LOOKUP(C1056,[1]DATOS!$C$2:$C$497,[1]DATOS!$G$2:$G$497)</f>
        <v>VALERA</v>
      </c>
      <c r="K1056" s="27" t="s">
        <v>45</v>
      </c>
    </row>
    <row r="1057" spans="1:11" s="25" customFormat="1" ht="32.450000000000003" customHeight="1">
      <c r="A1057" s="18">
        <v>29</v>
      </c>
      <c r="B1057" s="17" t="str">
        <f>LOOKUP(C1057,[1]DATOS!$C$2:$C$497,[1]DATOS!$B$2:$B$497)</f>
        <v>WALTER TORO</v>
      </c>
      <c r="C1057" s="20">
        <v>10319230</v>
      </c>
      <c r="D1057" s="17" t="str">
        <f>LOOKUP(C1057,[1]DATOS!$C$2:$C$497,[1]DATOS!$D$2:$D$497)</f>
        <v>PT501889</v>
      </c>
      <c r="E1057" s="17" t="str">
        <f>LOOKUP(D1057,[1]DATOS!$A$502:$A$884,[1]DATOS!$B$502:$B$884)</f>
        <v>S/I</v>
      </c>
      <c r="F1057" s="27">
        <v>250.13900000000001</v>
      </c>
      <c r="G1057" s="27"/>
      <c r="H1057" s="30">
        <v>45501</v>
      </c>
      <c r="I1057" s="17" t="str">
        <f>LOOKUP(C1057,[1]DATOS!$C$2:$C$497,[1]DATOS!$F$2:$F$497)</f>
        <v>ANDES</v>
      </c>
      <c r="J1057" s="17" t="str">
        <f>LOOKUP(C1057,[1]DATOS!$C$2:$C$497,[1]DATOS!$G$2:$G$497)</f>
        <v>SAN LORENZO</v>
      </c>
      <c r="K1057" s="31" t="s">
        <v>104</v>
      </c>
    </row>
    <row r="1058" spans="1:11" s="25" customFormat="1" ht="32.450000000000003" customHeight="1">
      <c r="A1058" s="18">
        <v>30</v>
      </c>
      <c r="B1058" s="17" t="str">
        <f>LOOKUP(C1058,[1]DATOS!$C$2:$C$497,[1]DATOS!$B$2:$B$497)</f>
        <v>RENNY JOSE RAMIREZ</v>
      </c>
      <c r="C1058" s="20">
        <v>8501579</v>
      </c>
      <c r="D1058" s="17" t="str">
        <f>LOOKUP(C1058,[1]DATOS!$C$2:$C$497,[1]DATOS!$D$2:$D$497)</f>
        <v>A30EB6P</v>
      </c>
      <c r="E1058" s="17" t="str">
        <f>LOOKUP(D1058,[1]DATOS!$A$502:$A$884,[1]DATOS!$B$502:$B$884)</f>
        <v>S/I</v>
      </c>
      <c r="F1058" s="27">
        <v>69.89</v>
      </c>
      <c r="G1058" s="27"/>
      <c r="H1058" s="30">
        <v>45501</v>
      </c>
      <c r="I1058" s="17" t="str">
        <f>LOOKUP(C1058,[1]DATOS!$C$2:$C$497,[1]DATOS!$F$2:$F$497)</f>
        <v>OCCIDENTE</v>
      </c>
      <c r="J1058" s="17" t="str">
        <f>LOOKUP(C1058,[1]DATOS!$C$2:$C$497,[1]DATOS!$G$2:$G$497)</f>
        <v>DSI</v>
      </c>
      <c r="K1058" s="31" t="s">
        <v>52</v>
      </c>
    </row>
    <row r="1059" spans="1:11" s="25" customFormat="1" ht="32.450000000000003" customHeight="1">
      <c r="A1059" s="18">
        <v>31</v>
      </c>
      <c r="B1059" s="17" t="str">
        <f>LOOKUP(C1059,[1]DATOS!$C$2:$C$497,[1]DATOS!$B$2:$B$497)</f>
        <v>LEONAR VALERA</v>
      </c>
      <c r="C1059" s="20">
        <v>11346061</v>
      </c>
      <c r="D1059" s="17" t="str">
        <f>LOOKUP(C1059,[1]DATOS!$C$2:$C$497,[1]DATOS!$D$2:$D$497)</f>
        <v>A75EE7G</v>
      </c>
      <c r="E1059" s="17" t="str">
        <f>LOOKUP(D1059,[1]DATOS!$A$502:$A$884,[1]DATOS!$B$502:$B$884)</f>
        <v>S/I</v>
      </c>
      <c r="F1059" s="27">
        <v>300.02600000000001</v>
      </c>
      <c r="G1059" s="27"/>
      <c r="H1059" s="30">
        <v>45501</v>
      </c>
      <c r="I1059" s="17" t="str">
        <f>LOOKUP(C1059,[1]DATOS!$C$2:$C$497,[1]DATOS!$F$2:$F$497)</f>
        <v>OCCIDENTE</v>
      </c>
      <c r="J1059" s="17" t="str">
        <f>LOOKUP(C1059,[1]DATOS!$C$2:$C$497,[1]DATOS!$G$2:$G$497)</f>
        <v>VALERA</v>
      </c>
      <c r="K1059" s="31" t="s">
        <v>46</v>
      </c>
    </row>
    <row r="1060" spans="1:11" s="25" customFormat="1" ht="32.450000000000003" customHeight="1">
      <c r="A1060" s="18">
        <v>32</v>
      </c>
      <c r="B1060" s="17" t="str">
        <f>LOOKUP(C1060,[1]DATOS!$C$2:$C$497,[1]DATOS!$B$2:$B$497)</f>
        <v>JOSE CONTRERAS</v>
      </c>
      <c r="C1060" s="20">
        <v>9741595</v>
      </c>
      <c r="D1060" s="17" t="str">
        <f>LOOKUP(C1060,[1]DATOS!$C$2:$C$497,[1]DATOS!$D$2:$D$497)</f>
        <v>A70EE3G</v>
      </c>
      <c r="E1060" s="17" t="str">
        <f>LOOKUP(D1060,[1]DATOS!$A$502:$A$884,[1]DATOS!$B$502:$B$884)</f>
        <v>S/I</v>
      </c>
      <c r="F1060" s="27">
        <v>400.483</v>
      </c>
      <c r="G1060" s="27"/>
      <c r="H1060" s="30">
        <v>45502</v>
      </c>
      <c r="I1060" s="17" t="str">
        <f>LOOKUP(C1060,[1]DATOS!$C$2:$C$497,[1]DATOS!$F$2:$F$497)</f>
        <v>OCCIDENTE</v>
      </c>
      <c r="J1060" s="17" t="str">
        <f>LOOKUP(C1060,[1]DATOS!$C$2:$C$497,[1]DATOS!$G$2:$G$497)</f>
        <v>MARACAIBO</v>
      </c>
      <c r="K1060" s="31" t="s">
        <v>39</v>
      </c>
    </row>
    <row r="1061" spans="1:11" s="25" customFormat="1" ht="32.450000000000003" customHeight="1">
      <c r="A1061" s="18">
        <v>33</v>
      </c>
      <c r="B1061" s="17" t="str">
        <f>LOOKUP(C1061,[1]DATOS!$C$2:$C$497,[1]DATOS!$B$2:$B$497)</f>
        <v>ALVARO CHAVEZ</v>
      </c>
      <c r="C1061" s="20">
        <v>13512964</v>
      </c>
      <c r="D1061" s="17" t="str">
        <f>LOOKUP(C1061,[1]DATOS!$C$2:$C$497,[1]DATOS!$D$2:$D$497)</f>
        <v>DA761657</v>
      </c>
      <c r="E1061" s="17" t="str">
        <f>LOOKUP(D1061,[1]DATOS!$A$502:$A$884,[1]DATOS!$B$502:$B$884)</f>
        <v>600 LT</v>
      </c>
      <c r="F1061" s="27">
        <v>373.42899999999997</v>
      </c>
      <c r="G1061" s="27"/>
      <c r="H1061" s="30">
        <v>45502</v>
      </c>
      <c r="I1061" s="17" t="str">
        <f>LOOKUP(C1061,[1]DATOS!$C$2:$C$497,[1]DATOS!$F$2:$F$497)</f>
        <v>OCCIDENTE</v>
      </c>
      <c r="J1061" s="17" t="str">
        <f>LOOKUP(C1061,[1]DATOS!$C$2:$C$497,[1]DATOS!$G$2:$G$497)</f>
        <v>MARACAIBO</v>
      </c>
      <c r="K1061" s="31" t="s">
        <v>39</v>
      </c>
    </row>
    <row r="1062" spans="1:11" s="25" customFormat="1" ht="32.450000000000003" customHeight="1">
      <c r="A1062" s="18">
        <v>34</v>
      </c>
      <c r="B1062" s="17" t="str">
        <f>LOOKUP(C1062,[1]DATOS!$C$2:$C$497,[1]DATOS!$B$2:$B$497)</f>
        <v>DAGOBERTO CASTRO</v>
      </c>
      <c r="C1062" s="20">
        <v>22480541</v>
      </c>
      <c r="D1062" s="17" t="str">
        <f>LOOKUP(C1062,[1]DATOS!$C$2:$C$497,[1]DATOS!$D$2:$D$497)</f>
        <v>A21DT7V</v>
      </c>
      <c r="E1062" s="17" t="str">
        <f>LOOKUP(D1062,[1]DATOS!$A$502:$A$884,[1]DATOS!$B$502:$B$884)</f>
        <v>S/I</v>
      </c>
      <c r="F1062" s="27">
        <v>400.44600000000003</v>
      </c>
      <c r="G1062" s="27"/>
      <c r="H1062" s="30">
        <v>45502</v>
      </c>
      <c r="I1062" s="17" t="str">
        <f>LOOKUP(C1062,[1]DATOS!$C$2:$C$497,[1]DATOS!$F$2:$F$497)</f>
        <v>OCCIDENTE</v>
      </c>
      <c r="J1062" s="17" t="str">
        <f>LOOKUP(C1062,[1]DATOS!$C$2:$C$497,[1]DATOS!$G$2:$G$497)</f>
        <v>MARACAIBO</v>
      </c>
      <c r="K1062" s="31" t="s">
        <v>39</v>
      </c>
    </row>
    <row r="1063" spans="1:11" s="25" customFormat="1" ht="32.450000000000003" customHeight="1">
      <c r="A1063" s="18">
        <v>35</v>
      </c>
      <c r="B1063" s="17" t="str">
        <f>LOOKUP(C1063,[1]DATOS!$C$2:$C$497,[1]DATOS!$B$2:$B$497)</f>
        <v>ENI FERNANDEZ</v>
      </c>
      <c r="C1063" s="20">
        <v>6834834</v>
      </c>
      <c r="D1063" s="17" t="str">
        <f>LOOKUP(C1063,[1]DATOS!$C$2:$C$497,[1]DATOS!$D$2:$D$497)</f>
        <v>NS000481</v>
      </c>
      <c r="E1063" s="17" t="str">
        <f>LOOKUP(D1063,[1]DATOS!$A$502:$A$884,[1]DATOS!$B$502:$B$884)</f>
        <v>S/I</v>
      </c>
      <c r="F1063" s="27">
        <v>123.989</v>
      </c>
      <c r="G1063" s="27"/>
      <c r="H1063" s="30">
        <v>45502</v>
      </c>
      <c r="I1063" s="17" t="str">
        <f>LOOKUP(C1063,[1]DATOS!$C$2:$C$497,[1]DATOS!$F$2:$F$497)</f>
        <v>OCCIDENTE</v>
      </c>
      <c r="J1063" s="17" t="str">
        <f>LOOKUP(C1063,[1]DATOS!$C$2:$C$497,[1]DATOS!$G$2:$G$497)</f>
        <v>MARACAIBO</v>
      </c>
      <c r="K1063" s="31" t="s">
        <v>36</v>
      </c>
    </row>
    <row r="1064" spans="1:11" s="25" customFormat="1" ht="32.450000000000003" customHeight="1">
      <c r="A1064" s="18">
        <v>36</v>
      </c>
      <c r="B1064" s="17" t="str">
        <f>LOOKUP(C1064,[1]DATOS!$C$2:$C$497,[1]DATOS!$B$2:$B$497)</f>
        <v>MIGUEL CALDERON</v>
      </c>
      <c r="C1064" s="20">
        <v>11950436</v>
      </c>
      <c r="D1064" s="17" t="s">
        <v>166</v>
      </c>
      <c r="E1064" s="17" t="str">
        <f>LOOKUP(D1064,[1]DATOS!$A$502:$A$884,[1]DATOS!$B$502:$B$884)</f>
        <v>S/I</v>
      </c>
      <c r="F1064" s="27">
        <v>200.07499999999999</v>
      </c>
      <c r="G1064" s="27"/>
      <c r="H1064" s="30">
        <v>45502</v>
      </c>
      <c r="I1064" s="17" t="str">
        <f>LOOKUP(C1064,[1]DATOS!$C$2:$C$497,[1]DATOS!$F$2:$F$497)</f>
        <v>OCCIDENTE</v>
      </c>
      <c r="J1064" s="17" t="str">
        <f>LOOKUP(C1064,[1]DATOS!$C$2:$C$497,[1]DATOS!$G$2:$G$497)</f>
        <v>SAN LORENZO</v>
      </c>
      <c r="K1064" s="31" t="s">
        <v>104</v>
      </c>
    </row>
    <row r="1065" spans="1:11" s="25" customFormat="1" ht="32.450000000000003" customHeight="1">
      <c r="A1065" s="18">
        <v>37</v>
      </c>
      <c r="B1065" s="17" t="str">
        <f>LOOKUP(C1065,[1]DATOS!$C$2:$C$497,[1]DATOS!$B$2:$B$497)</f>
        <v>CARLOS BAPTISTA</v>
      </c>
      <c r="C1065" s="20">
        <v>11609937</v>
      </c>
      <c r="D1065" s="17" t="str">
        <f>LOOKUP(C1065,[1]DATOS!$C$2:$C$497,[1]DATOS!$D$2:$D$497)</f>
        <v>DA761824</v>
      </c>
      <c r="E1065" s="17" t="str">
        <f>LOOKUP(D1065,[1]DATOS!$A$502:$A$884,[1]DATOS!$B$502:$B$884)</f>
        <v>600 LT</v>
      </c>
      <c r="F1065" s="27">
        <v>200.00299999999999</v>
      </c>
      <c r="G1065" s="27"/>
      <c r="H1065" s="30">
        <v>45502</v>
      </c>
      <c r="I1065" s="17" t="str">
        <f>LOOKUP(C1065,[1]DATOS!$C$2:$C$497,[1]DATOS!$F$2:$F$497)</f>
        <v>OCCIDENTE</v>
      </c>
      <c r="J1065" s="17" t="str">
        <f>LOOKUP(C1065,[1]DATOS!$C$2:$C$497,[1]DATOS!$G$2:$G$497)</f>
        <v>MARACAIBO</v>
      </c>
      <c r="K1065" s="31" t="s">
        <v>66</v>
      </c>
    </row>
    <row r="1066" spans="1:11" s="25" customFormat="1" ht="32.450000000000003" customHeight="1">
      <c r="A1066" s="18">
        <v>38</v>
      </c>
      <c r="B1066" s="17" t="str">
        <f>LOOKUP(C1066,[1]DATOS!$C$2:$C$497,[1]DATOS!$B$2:$B$497)</f>
        <v>RICHARD FERNANDEZ</v>
      </c>
      <c r="C1066" s="20">
        <v>11390372</v>
      </c>
      <c r="D1066" s="17" t="str">
        <f>LOOKUP(C1066,[1]DATOS!$C$2:$C$497,[1]DATOS!$D$2:$D$497)</f>
        <v>AW492667</v>
      </c>
      <c r="E1066" s="17" t="str">
        <f>LOOKUP(D1066,[1]DATOS!$A$502:$A$884,[1]DATOS!$B$502:$B$884)</f>
        <v>600 LT</v>
      </c>
      <c r="F1066" s="27">
        <v>200.78299999999999</v>
      </c>
      <c r="G1066" s="27"/>
      <c r="H1066" s="30">
        <v>45502</v>
      </c>
      <c r="I1066" s="17" t="str">
        <f>LOOKUP(C1066,[1]DATOS!$C$2:$C$497,[1]DATOS!$F$2:$F$497)</f>
        <v>OCCIDENTE</v>
      </c>
      <c r="J1066" s="17" t="str">
        <f>LOOKUP(C1066,[1]DATOS!$C$2:$C$497,[1]DATOS!$G$2:$G$497)</f>
        <v>MARACAIBO</v>
      </c>
      <c r="K1066" s="31" t="s">
        <v>36</v>
      </c>
    </row>
    <row r="1067" spans="1:11" s="25" customFormat="1" ht="32.450000000000003" customHeight="1">
      <c r="A1067" s="18">
        <v>39</v>
      </c>
      <c r="B1067" s="17" t="str">
        <f>LOOKUP(C1067,[1]DATOS!$C$2:$C$497,[1]DATOS!$B$2:$B$497)</f>
        <v>ALEXANDER BRAVO</v>
      </c>
      <c r="C1067" s="20">
        <v>15465473</v>
      </c>
      <c r="D1067" s="17" t="str">
        <f>LOOKUP(C1067,[1]DATOS!$C$2:$C$497,[1]DATOS!$D$2:$D$497)</f>
        <v>PT501877</v>
      </c>
      <c r="E1067" s="17" t="str">
        <f>LOOKUP(D1067,[1]DATOS!$A$502:$A$884,[1]DATOS!$B$502:$B$884)</f>
        <v>S/I</v>
      </c>
      <c r="F1067" s="27">
        <v>200.73400000000001</v>
      </c>
      <c r="G1067" s="27"/>
      <c r="H1067" s="30">
        <v>45502</v>
      </c>
      <c r="I1067" s="17" t="str">
        <f>LOOKUP(C1067,[1]DATOS!$C$2:$C$497,[1]DATOS!$F$2:$F$497)</f>
        <v>OCCIDENTE</v>
      </c>
      <c r="J1067" s="17" t="str">
        <f>LOOKUP(C1067,[1]DATOS!$C$2:$C$497,[1]DATOS!$G$2:$G$497)</f>
        <v>MARACAIBO</v>
      </c>
      <c r="K1067" s="31" t="s">
        <v>36</v>
      </c>
    </row>
    <row r="1068" spans="1:11" s="25" customFormat="1" ht="32.450000000000003" customHeight="1">
      <c r="A1068" s="18">
        <v>40</v>
      </c>
      <c r="B1068" s="17" t="str">
        <f>LOOKUP(C1068,[1]DATOS!$C$2:$C$497,[1]DATOS!$B$2:$B$497)</f>
        <v>RAFAEL ROJAS</v>
      </c>
      <c r="C1068" s="20">
        <v>18095674</v>
      </c>
      <c r="D1068" s="17" t="str">
        <f>LOOKUP(C1068,[1]DATOS!$C$2:$C$497,[1]DATOS!$D$2:$D$497)</f>
        <v>A40EE4G</v>
      </c>
      <c r="E1068" s="17" t="str">
        <f>LOOKUP(D1068,[1]DATOS!$A$502:$A$884,[1]DATOS!$B$502:$B$884)</f>
        <v>S/I</v>
      </c>
      <c r="F1068" s="27">
        <v>200.018</v>
      </c>
      <c r="G1068" s="27"/>
      <c r="H1068" s="30">
        <v>45502</v>
      </c>
      <c r="I1068" s="17" t="str">
        <f>LOOKUP(C1068,[1]DATOS!$C$2:$C$497,[1]DATOS!$F$2:$F$497)</f>
        <v>OCCIDENTE</v>
      </c>
      <c r="J1068" s="17" t="str">
        <f>LOOKUP(C1068,[1]DATOS!$C$2:$C$497,[1]DATOS!$G$2:$G$497)</f>
        <v>VALERA</v>
      </c>
      <c r="K1068" s="31" t="s">
        <v>45</v>
      </c>
    </row>
    <row r="1069" spans="1:11" s="25" customFormat="1" ht="32.450000000000003" customHeight="1">
      <c r="A1069" s="18">
        <v>41</v>
      </c>
      <c r="B1069" s="17" t="str">
        <f>LOOKUP(C1069,[1]DATOS!$C$2:$C$497,[1]DATOS!$B$2:$B$497)</f>
        <v>DOMINGO RODRIGUEZ</v>
      </c>
      <c r="C1069" s="20">
        <v>14026985</v>
      </c>
      <c r="D1069" s="17" t="str">
        <f>LOOKUP(C1069,[1]DATOS!$C$2:$C$497,[1]DATOS!$D$2:$D$497)</f>
        <v>DA753509</v>
      </c>
      <c r="E1069" s="17" t="str">
        <f>LOOKUP(D1069,[1]DATOS!$A$502:$A$884,[1]DATOS!$B$502:$B$884)</f>
        <v>600 LT</v>
      </c>
      <c r="F1069" s="27">
        <v>410.21899999999999</v>
      </c>
      <c r="G1069" s="27"/>
      <c r="H1069" s="30">
        <v>45502</v>
      </c>
      <c r="I1069" s="17" t="str">
        <f>LOOKUP(C1069,[1]DATOS!$C$2:$C$497,[1]DATOS!$F$2:$F$497)</f>
        <v>OCCIDENTE</v>
      </c>
      <c r="J1069" s="17" t="str">
        <f>LOOKUP(C1069,[1]DATOS!$C$2:$C$497,[1]DATOS!$G$2:$G$497)</f>
        <v>MARACAIBO</v>
      </c>
      <c r="K1069" s="31" t="s">
        <v>39</v>
      </c>
    </row>
    <row r="1070" spans="1:11" s="25" customFormat="1" ht="32.450000000000003" customHeight="1">
      <c r="A1070" s="18">
        <v>42</v>
      </c>
      <c r="B1070" s="17" t="str">
        <f>LOOKUP(C1070,[1]DATOS!$C$2:$C$497,[1]DATOS!$B$2:$B$497)</f>
        <v>RICHARD DUQUE</v>
      </c>
      <c r="C1070" s="20">
        <v>12619916</v>
      </c>
      <c r="D1070" s="17" t="str">
        <f>LOOKUP(C1070,[1]DATOS!$C$2:$C$497,[1]DATOS!$D$2:$D$497)</f>
        <v>A75EE6G</v>
      </c>
      <c r="E1070" s="17" t="str">
        <f>LOOKUP(D1070,[1]DATOS!$A$502:$A$884,[1]DATOS!$B$502:$B$884)</f>
        <v>S/I</v>
      </c>
      <c r="F1070" s="27">
        <v>400.15800000000002</v>
      </c>
      <c r="G1070" s="27"/>
      <c r="H1070" s="30">
        <v>45502</v>
      </c>
      <c r="I1070" s="17" t="str">
        <f>LOOKUP(C1070,[1]DATOS!$C$2:$C$497,[1]DATOS!$F$2:$F$497)</f>
        <v>OCCIDENTE</v>
      </c>
      <c r="J1070" s="17" t="str">
        <f>LOOKUP(C1070,[1]DATOS!$C$2:$C$497,[1]DATOS!$G$2:$G$497)</f>
        <v>MARACAIBO</v>
      </c>
      <c r="K1070" s="31" t="s">
        <v>39</v>
      </c>
    </row>
    <row r="1071" spans="1:11" s="25" customFormat="1" ht="32.450000000000003" customHeight="1">
      <c r="A1071" s="18">
        <v>43</v>
      </c>
      <c r="B1071" s="17" t="str">
        <f>LOOKUP(C1071,[1]DATOS!$C$2:$C$497,[1]DATOS!$B$2:$B$497)</f>
        <v>RICHARD VASQUEZ</v>
      </c>
      <c r="C1071" s="20">
        <v>14454740</v>
      </c>
      <c r="D1071" s="17" t="str">
        <f>LOOKUP(C1071,[1]DATOS!$C$2:$C$497,[1]DATOS!$D$2:$D$497)</f>
        <v>A73EE3G</v>
      </c>
      <c r="E1071" s="17" t="str">
        <f>LOOKUP(D1071,[1]DATOS!$A$502:$A$884,[1]DATOS!$B$502:$B$884)</f>
        <v>S/I</v>
      </c>
      <c r="F1071" s="27">
        <v>400.452</v>
      </c>
      <c r="G1071" s="27"/>
      <c r="H1071" s="30">
        <v>45502</v>
      </c>
      <c r="I1071" s="17" t="str">
        <f>LOOKUP(C1071,[1]DATOS!$C$2:$C$497,[1]DATOS!$F$2:$F$497)</f>
        <v>OCCIDENTE</v>
      </c>
      <c r="J1071" s="17" t="str">
        <f>LOOKUP(C1071,[1]DATOS!$C$2:$C$497,[1]DATOS!$G$2:$G$497)</f>
        <v>MARACAIBO</v>
      </c>
      <c r="K1071" s="31" t="s">
        <v>39</v>
      </c>
    </row>
    <row r="1072" spans="1:11" s="25" customFormat="1" ht="32.450000000000003" customHeight="1">
      <c r="A1072" s="18">
        <v>44</v>
      </c>
      <c r="B1072" s="17" t="str">
        <f>LOOKUP(C1072,[1]DATOS!$C$2:$C$497,[1]DATOS!$B$2:$B$497)</f>
        <v>PEDRO RIVAS</v>
      </c>
      <c r="C1072" s="20">
        <v>9312763</v>
      </c>
      <c r="D1072" s="17" t="str">
        <f>LOOKUP(C1072,[1]DATOS!$C$2:$C$497,[1]DATOS!$D$2:$D$497)</f>
        <v>A40EE4G</v>
      </c>
      <c r="E1072" s="17" t="str">
        <f>LOOKUP(D1072,[1]DATOS!$A$502:$A$884,[1]DATOS!$B$502:$B$884)</f>
        <v>S/I</v>
      </c>
      <c r="F1072" s="27">
        <v>200.29300000000001</v>
      </c>
      <c r="G1072" s="27"/>
      <c r="H1072" s="30">
        <v>45502</v>
      </c>
      <c r="I1072" s="17" t="str">
        <f>LOOKUP(C1072,[1]DATOS!$C$2:$C$497,[1]DATOS!$F$2:$F$497)</f>
        <v>OCCIDENTE</v>
      </c>
      <c r="J1072" s="17" t="str">
        <f>LOOKUP(C1072,[1]DATOS!$C$2:$C$497,[1]DATOS!$G$2:$G$497)</f>
        <v>VALERA</v>
      </c>
      <c r="K1072" s="31" t="s">
        <v>45</v>
      </c>
    </row>
    <row r="1073" spans="1:11" s="25" customFormat="1" ht="32.450000000000003" customHeight="1">
      <c r="A1073" s="18">
        <v>45</v>
      </c>
      <c r="B1073" s="17" t="str">
        <f>LOOKUP(C1073,[1]DATOS!$C$2:$C$497,[1]DATOS!$B$2:$B$497)</f>
        <v>ENDER FERNANDEZ</v>
      </c>
      <c r="C1073" s="20">
        <v>7627146</v>
      </c>
      <c r="D1073" s="17" t="str">
        <f>LOOKUP(C1073,[1]DATOS!$C$2:$C$497,[1]DATOS!$D$2:$D$497)</f>
        <v>NS000484</v>
      </c>
      <c r="E1073" s="17" t="str">
        <f>LOOKUP(D1073,[1]DATOS!$A$502:$A$884,[1]DATOS!$B$502:$B$884)</f>
        <v>S/I</v>
      </c>
      <c r="F1073" s="27">
        <v>91.518000000000001</v>
      </c>
      <c r="G1073" s="27"/>
      <c r="H1073" s="30">
        <v>45502</v>
      </c>
      <c r="I1073" s="17" t="str">
        <f>LOOKUP(C1073,[1]DATOS!$C$2:$C$497,[1]DATOS!$F$2:$F$497)</f>
        <v>OCCIDENTE</v>
      </c>
      <c r="J1073" s="17" t="str">
        <f>LOOKUP(C1073,[1]DATOS!$C$2:$C$497,[1]DATOS!$G$2:$G$497)</f>
        <v>MARACAIBO</v>
      </c>
      <c r="K1073" s="31" t="s">
        <v>36</v>
      </c>
    </row>
    <row r="1074" spans="1:11" s="25" customFormat="1" ht="32.450000000000003" customHeight="1">
      <c r="A1074" s="18">
        <v>46</v>
      </c>
      <c r="B1074" s="17" t="str">
        <f>LOOKUP(C1074,[1]DATOS!$C$2:$C$497,[1]DATOS!$B$2:$B$497)</f>
        <v xml:space="preserve">HENRY GONZALEZ </v>
      </c>
      <c r="C1074" s="20">
        <v>7972506</v>
      </c>
      <c r="D1074" s="17" t="str">
        <f>LOOKUP(C1074,[1]DATOS!$C$2:$C$497,[1]DATOS!$D$2:$D$497)</f>
        <v>DA761419</v>
      </c>
      <c r="E1074" s="17" t="str">
        <f>LOOKUP(D1074,[1]DATOS!$A$502:$A$884,[1]DATOS!$B$502:$B$884)</f>
        <v>600 LT</v>
      </c>
      <c r="F1074" s="27">
        <v>200.38200000000001</v>
      </c>
      <c r="G1074" s="27"/>
      <c r="H1074" s="30">
        <v>45502</v>
      </c>
      <c r="I1074" s="17" t="str">
        <f>LOOKUP(C1074,[1]DATOS!$C$2:$C$497,[1]DATOS!$F$2:$F$497)</f>
        <v>ANDES</v>
      </c>
      <c r="J1074" s="17" t="str">
        <f>LOOKUP(C1074,[1]DATOS!$C$2:$C$497,[1]DATOS!$G$2:$G$497)</f>
        <v>SAN LORENZO</v>
      </c>
      <c r="K1074" s="31" t="s">
        <v>104</v>
      </c>
    </row>
    <row r="1075" spans="1:11" s="25" customFormat="1" ht="32.450000000000003" customHeight="1">
      <c r="A1075" s="18">
        <v>47</v>
      </c>
      <c r="B1075" s="17" t="str">
        <f>LOOKUP(C1075,[1]DATOS!$C$2:$C$497,[1]DATOS!$B$2:$B$497)</f>
        <v>EDWING MOSQUERA</v>
      </c>
      <c r="C1075" s="20">
        <v>15839638</v>
      </c>
      <c r="D1075" s="17" t="str">
        <f>LOOKUP(C1075,[1]DATOS!$C$2:$C$497,[1]DATOS!$D$2:$D$497)</f>
        <v>DA753550</v>
      </c>
      <c r="E1075" s="17" t="str">
        <f>LOOKUP(D1075,[1]DATOS!$A$502:$A$884,[1]DATOS!$B$502:$B$884)</f>
        <v>600 LT</v>
      </c>
      <c r="F1075" s="27">
        <v>400.45800000000003</v>
      </c>
      <c r="G1075" s="27"/>
      <c r="H1075" s="30">
        <v>45502</v>
      </c>
      <c r="I1075" s="17" t="str">
        <f>LOOKUP(C1075,[1]DATOS!$C$2:$C$497,[1]DATOS!$F$2:$F$497)</f>
        <v>OCCIDENTE</v>
      </c>
      <c r="J1075" s="17" t="str">
        <f>LOOKUP(C1075,[1]DATOS!$C$2:$C$497,[1]DATOS!$G$2:$G$497)</f>
        <v>MARACAIBO</v>
      </c>
      <c r="K1075" s="31" t="s">
        <v>88</v>
      </c>
    </row>
    <row r="1076" spans="1:11" s="25" customFormat="1" ht="32.450000000000003" customHeight="1">
      <c r="A1076" s="18">
        <v>48</v>
      </c>
      <c r="B1076" s="17" t="str">
        <f>LOOKUP(C1076,[1]DATOS!$C$2:$C$497,[1]DATOS!$B$2:$B$497)</f>
        <v>JESUS LOPEZ</v>
      </c>
      <c r="C1076" s="20">
        <v>11453437</v>
      </c>
      <c r="D1076" s="17" t="str">
        <f>LOOKUP(C1076,[1]DATOS!$C$2:$C$497,[1]DATOS!$D$2:$D$497)</f>
        <v>A73EE0G</v>
      </c>
      <c r="E1076" s="17" t="str">
        <f>LOOKUP(D1076,[1]DATOS!$A$502:$A$884,[1]DATOS!$B$502:$B$884)</f>
        <v>S/I</v>
      </c>
      <c r="F1076" s="27">
        <v>200.50700000000001</v>
      </c>
      <c r="G1076" s="27"/>
      <c r="H1076" s="30">
        <v>45502</v>
      </c>
      <c r="I1076" s="17" t="str">
        <f>LOOKUP(C1076,[1]DATOS!$C$2:$C$497,[1]DATOS!$F$2:$F$497)</f>
        <v>OCCIDENTE</v>
      </c>
      <c r="J1076" s="17" t="str">
        <f>LOOKUP(C1076,[1]DATOS!$C$2:$C$497,[1]DATOS!$G$2:$G$497)</f>
        <v>VALERA</v>
      </c>
      <c r="K1076" s="31" t="s">
        <v>45</v>
      </c>
    </row>
    <row r="1077" spans="1:11" s="25" customFormat="1" ht="32.450000000000003" customHeight="1">
      <c r="A1077" s="18">
        <v>49</v>
      </c>
      <c r="B1077" s="17" t="str">
        <f>LOOKUP(C1077,[1]DATOS!$C$2:$C$497,[1]DATOS!$B$2:$B$497)</f>
        <v>GUERNER COLINA</v>
      </c>
      <c r="C1077" s="20">
        <v>11699283</v>
      </c>
      <c r="D1077" s="17" t="str">
        <f>LOOKUP(C1077,[1]DATOS!$C$2:$C$497,[1]DATOS!$D$2:$D$497)</f>
        <v>A43EE9G</v>
      </c>
      <c r="E1077" s="17" t="str">
        <f>LOOKUP(D1077,[1]DATOS!$A$502:$A$884,[1]DATOS!$B$502:$B$884)</f>
        <v>S/I</v>
      </c>
      <c r="F1077" s="27">
        <v>200.81</v>
      </c>
      <c r="G1077" s="27"/>
      <c r="H1077" s="30">
        <v>45502</v>
      </c>
      <c r="I1077" s="17" t="str">
        <f>LOOKUP(C1077,[1]DATOS!$C$2:$C$497,[1]DATOS!$F$2:$F$497)</f>
        <v>OCCIDENTE</v>
      </c>
      <c r="J1077" s="17" t="str">
        <f>LOOKUP(C1077,[1]DATOS!$C$2:$C$497,[1]DATOS!$G$2:$G$497)</f>
        <v>VALERA</v>
      </c>
      <c r="K1077" s="31" t="s">
        <v>45</v>
      </c>
    </row>
    <row r="1078" spans="1:11" s="25" customFormat="1" ht="32.450000000000003" customHeight="1">
      <c r="A1078" s="18">
        <v>50</v>
      </c>
      <c r="B1078" s="17" t="str">
        <f>LOOKUP(C1078,[1]DATOS!$C$2:$C$497,[1]DATOS!$B$2:$B$497)</f>
        <v>JOSE MORILLO</v>
      </c>
      <c r="C1078" s="20">
        <v>7817079</v>
      </c>
      <c r="D1078" s="17" t="str">
        <f>LOOKUP(C1078,[1]DATOS!$C$2:$C$497,[1]DATOS!$D$2:$D$497)</f>
        <v>NS000514</v>
      </c>
      <c r="E1078" s="17" t="str">
        <f>LOOKUP(D1078,[1]DATOS!$A$502:$A$884,[1]DATOS!$B$502:$B$884)</f>
        <v>S/I</v>
      </c>
      <c r="F1078" s="27">
        <v>130.18100000000001</v>
      </c>
      <c r="G1078" s="27"/>
      <c r="H1078" s="30">
        <v>45502</v>
      </c>
      <c r="I1078" s="17" t="str">
        <f>LOOKUP(C1078,[1]DATOS!$C$2:$C$497,[1]DATOS!$F$2:$F$497)</f>
        <v>OCCIDENTE</v>
      </c>
      <c r="J1078" s="17" t="str">
        <f>LOOKUP(C1078,[1]DATOS!$C$2:$C$497,[1]DATOS!$G$2:$G$497)</f>
        <v>MARACAIBO</v>
      </c>
      <c r="K1078" s="31" t="s">
        <v>36</v>
      </c>
    </row>
    <row r="1079" spans="1:11" s="25" customFormat="1" ht="32.450000000000003" customHeight="1">
      <c r="A1079" s="18">
        <v>51</v>
      </c>
      <c r="B1079" s="17" t="str">
        <f>LOOKUP(C1079,[1]DATOS!$C$2:$C$497,[1]DATOS!$B$2:$B$497)</f>
        <v xml:space="preserve">  JONATHA CHAPARRO</v>
      </c>
      <c r="C1079" s="20">
        <v>14522301</v>
      </c>
      <c r="D1079" s="17" t="str">
        <f>LOOKUP(C1079,[1]DATOS!$C$2:$C$497,[1]DATOS!$D$2:$D$497)</f>
        <v>DA761381</v>
      </c>
      <c r="E1079" s="17" t="str">
        <f>LOOKUP(D1079,[1]DATOS!$A$502:$A$884,[1]DATOS!$B$502:$B$884)</f>
        <v>600 LT</v>
      </c>
      <c r="F1079" s="27">
        <v>143.523</v>
      </c>
      <c r="G1079" s="27"/>
      <c r="H1079" s="30">
        <v>45502</v>
      </c>
      <c r="I1079" s="17" t="str">
        <f>LOOKUP(C1079,[1]DATOS!$C$2:$C$497,[1]DATOS!$F$2:$F$497)</f>
        <v>OCCIDENTE</v>
      </c>
      <c r="J1079" s="17" t="str">
        <f>LOOKUP(C1079,[1]DATOS!$C$2:$C$497,[1]DATOS!$G$2:$G$497)</f>
        <v>MARACAIBO</v>
      </c>
      <c r="K1079" s="31" t="s">
        <v>39</v>
      </c>
    </row>
    <row r="1080" spans="1:11" s="25" customFormat="1" ht="32.450000000000003" customHeight="1">
      <c r="A1080" s="18">
        <v>52</v>
      </c>
      <c r="B1080" s="17" t="str">
        <f>LOOKUP(C1080,[1]DATOS!$C$2:$C$497,[1]DATOS!$B$2:$B$497)</f>
        <v>EDIXON OCANDO</v>
      </c>
      <c r="C1080" s="20">
        <v>11066473</v>
      </c>
      <c r="D1080" s="17" t="str">
        <f>LOOKUP(C1080,[1]DATOS!$C$2:$C$497,[1]DATOS!$D$2:$D$497)</f>
        <v>A49EB1P</v>
      </c>
      <c r="E1080" s="17" t="str">
        <f>LOOKUP(D1080,[1]DATOS!$A$502:$A$884,[1]DATOS!$B$502:$B$884)</f>
        <v>S/I</v>
      </c>
      <c r="F1080" s="27">
        <v>250.06399999999999</v>
      </c>
      <c r="G1080" s="27"/>
      <c r="H1080" s="30">
        <v>45502</v>
      </c>
      <c r="I1080" s="17" t="str">
        <f>LOOKUP(C1080,[1]DATOS!$C$2:$C$497,[1]DATOS!$F$2:$F$497)</f>
        <v>OCCIDENTE</v>
      </c>
      <c r="J1080" s="17" t="str">
        <f>LOOKUP(C1080,[1]DATOS!$C$2:$C$497,[1]DATOS!$G$2:$G$497)</f>
        <v>MARACAIBO</v>
      </c>
      <c r="K1080" s="31" t="s">
        <v>34</v>
      </c>
    </row>
    <row r="1081" spans="1:11" s="25" customFormat="1" ht="32.450000000000003" customHeight="1">
      <c r="A1081" s="18">
        <v>53</v>
      </c>
      <c r="B1081" s="17" t="str">
        <f>LOOKUP(C1081,[1]DATOS!$C$2:$C$497,[1]DATOS!$B$2:$B$497)</f>
        <v>VICTOR SOSA</v>
      </c>
      <c r="C1081" s="20">
        <v>10038520</v>
      </c>
      <c r="D1081" s="17" t="str">
        <f>LOOKUP(C1081,[1]DATOS!$C$2:$C$497,[1]DATOS!$D$2:$D$497)</f>
        <v>A40EE5G</v>
      </c>
      <c r="E1081" s="17" t="str">
        <f>LOOKUP(D1081,[1]DATOS!$A$502:$A$884,[1]DATOS!$B$502:$B$884)</f>
        <v>S/I</v>
      </c>
      <c r="F1081" s="27">
        <v>200.63499999999999</v>
      </c>
      <c r="G1081" s="27"/>
      <c r="H1081" s="30">
        <v>45502</v>
      </c>
      <c r="I1081" s="17" t="str">
        <f>LOOKUP(C1081,[1]DATOS!$C$2:$C$497,[1]DATOS!$F$2:$F$497)</f>
        <v>OCCIDENTE</v>
      </c>
      <c r="J1081" s="17" t="str">
        <f>LOOKUP(C1081,[1]DATOS!$C$2:$C$497,[1]DATOS!$G$2:$G$497)</f>
        <v>VALERA</v>
      </c>
      <c r="K1081" s="31" t="s">
        <v>128</v>
      </c>
    </row>
    <row r="1082" spans="1:11" s="25" customFormat="1" ht="32.450000000000003" customHeight="1">
      <c r="A1082" s="18">
        <v>54</v>
      </c>
      <c r="B1082" s="17" t="str">
        <f>LOOKUP(C1082,[1]DATOS!$C$2:$C$497,[1]DATOS!$B$2:$B$497)</f>
        <v>HENRY VILLALOBOS</v>
      </c>
      <c r="C1082" s="20">
        <v>10413505</v>
      </c>
      <c r="D1082" s="17" t="str">
        <f>LOOKUP(C1082,[1]DATOS!$C$2:$C$497,[1]DATOS!$D$2:$D$497)</f>
        <v>A72EE0G</v>
      </c>
      <c r="E1082" s="17" t="str">
        <f>LOOKUP(D1082,[1]DATOS!$A$502:$A$884,[1]DATOS!$B$502:$B$884)</f>
        <v>S/I</v>
      </c>
      <c r="F1082" s="27">
        <v>400.25200000000001</v>
      </c>
      <c r="G1082" s="27"/>
      <c r="H1082" s="30">
        <v>45502</v>
      </c>
      <c r="I1082" s="17" t="str">
        <f>LOOKUP(C1082,[1]DATOS!$C$2:$C$497,[1]DATOS!$F$2:$F$497)</f>
        <v>OCCIDENTE</v>
      </c>
      <c r="J1082" s="17" t="str">
        <f>LOOKUP(C1082,[1]DATOS!$C$2:$C$497,[1]DATOS!$G$2:$G$497)</f>
        <v>MARACAIBO</v>
      </c>
      <c r="K1082" s="31" t="s">
        <v>39</v>
      </c>
    </row>
    <row r="1083" spans="1:11" s="25" customFormat="1" ht="32.450000000000003" customHeight="1">
      <c r="A1083" s="18">
        <v>55</v>
      </c>
      <c r="B1083" s="17" t="str">
        <f>LOOKUP(C1083,[1]DATOS!$C$2:$C$497,[1]DATOS!$B$2:$B$497)</f>
        <v>FELIX MANZANEDA</v>
      </c>
      <c r="C1083" s="20">
        <v>11389096</v>
      </c>
      <c r="D1083" s="17" t="str">
        <f>LOOKUP(C1083,[1]DATOS!$C$2:$C$497,[1]DATOS!$D$2:$D$497)</f>
        <v>DA746035</v>
      </c>
      <c r="E1083" s="17" t="str">
        <f>LOOKUP(D1083,[1]DATOS!$A$502:$A$884,[1]DATOS!$B$502:$B$884)</f>
        <v>600 LT</v>
      </c>
      <c r="F1083" s="27">
        <v>317.68700000000001</v>
      </c>
      <c r="G1083" s="27"/>
      <c r="H1083" s="30">
        <v>45502</v>
      </c>
      <c r="I1083" s="17" t="str">
        <f>LOOKUP(C1083,[1]DATOS!$C$2:$C$497,[1]DATOS!$F$2:$F$497)</f>
        <v>OCCIDENTE</v>
      </c>
      <c r="J1083" s="17" t="str">
        <f>LOOKUP(C1083,[1]DATOS!$C$2:$C$497,[1]DATOS!$G$2:$G$497)</f>
        <v>MARACAIBO</v>
      </c>
      <c r="K1083" s="31" t="s">
        <v>39</v>
      </c>
    </row>
    <row r="1084" spans="1:11" s="25" customFormat="1" ht="32.450000000000003" customHeight="1">
      <c r="A1084" s="18">
        <v>56</v>
      </c>
      <c r="B1084" s="17" t="str">
        <f>LOOKUP(C1084,[1]DATOS!$C$2:$C$497,[1]DATOS!$B$2:$B$497)</f>
        <v>DIXON GARCIA</v>
      </c>
      <c r="C1084" s="20">
        <v>18625534</v>
      </c>
      <c r="D1084" s="17" t="str">
        <f>LOOKUP(C1084,[1]DATOS!$C$2:$C$497,[1]DATOS!$D$2:$D$497)</f>
        <v>PT501962</v>
      </c>
      <c r="E1084" s="17" t="str">
        <f>LOOKUP(D1084,[1]DATOS!$A$502:$A$884,[1]DATOS!$B$502:$B$884)</f>
        <v>S/I</v>
      </c>
      <c r="F1084" s="27">
        <v>318.33</v>
      </c>
      <c r="G1084" s="27"/>
      <c r="H1084" s="30">
        <v>45502</v>
      </c>
      <c r="I1084" s="17" t="str">
        <f>LOOKUP(C1084,[1]DATOS!$C$2:$C$497,[1]DATOS!$F$2:$F$497)</f>
        <v>OCCIDENTE</v>
      </c>
      <c r="J1084" s="17" t="str">
        <f>LOOKUP(C1084,[1]DATOS!$C$2:$C$497,[1]DATOS!$G$2:$G$497)</f>
        <v>MARACAIBO</v>
      </c>
      <c r="K1084" s="31" t="s">
        <v>39</v>
      </c>
    </row>
    <row r="1085" spans="1:11" s="25" customFormat="1" ht="32.450000000000003" customHeight="1">
      <c r="A1085" s="18">
        <v>57</v>
      </c>
      <c r="B1085" s="17" t="str">
        <f>LOOKUP(C1085,[1]DATOS!$C$2:$C$497,[1]DATOS!$B$2:$B$497)</f>
        <v>DERVIN VILLALOBOS</v>
      </c>
      <c r="C1085" s="20">
        <v>15559495</v>
      </c>
      <c r="D1085" s="17" t="str">
        <f>LOOKUP(C1085,[1]DATOS!$C$2:$C$497,[1]DATOS!$D$2:$D$497)</f>
        <v>A75EE5G</v>
      </c>
      <c r="E1085" s="17" t="str">
        <f>LOOKUP(D1085,[1]DATOS!$A$502:$A$884,[1]DATOS!$B$502:$B$884)</f>
        <v>S/I</v>
      </c>
      <c r="F1085" s="27">
        <v>226.642</v>
      </c>
      <c r="G1085" s="27"/>
      <c r="H1085" s="30">
        <v>45502</v>
      </c>
      <c r="I1085" s="17" t="str">
        <f>LOOKUP(C1085,[1]DATOS!$C$2:$C$497,[1]DATOS!$F$2:$F$497)</f>
        <v>OCCIDENTE</v>
      </c>
      <c r="J1085" s="17" t="str">
        <f>LOOKUP(C1085,[1]DATOS!$C$2:$C$497,[1]DATOS!$G$2:$G$497)</f>
        <v>MARACAIBO</v>
      </c>
      <c r="K1085" s="31" t="s">
        <v>39</v>
      </c>
    </row>
    <row r="1086" spans="1:11" s="25" customFormat="1" ht="32.450000000000003" customHeight="1">
      <c r="A1086" s="18">
        <v>58</v>
      </c>
      <c r="B1086" s="17" t="str">
        <f>LOOKUP(C1086,[1]DATOS!$C$2:$C$497,[1]DATOS!$B$2:$B$497)</f>
        <v>OSWALDO NAVARRO</v>
      </c>
      <c r="C1086" s="20">
        <v>12621011</v>
      </c>
      <c r="D1086" s="17" t="str">
        <f>LOOKUP(C1086,[1]DATOS!$C$2:$C$497,[1]DATOS!$D$2:$D$497)</f>
        <v>A73EE1G</v>
      </c>
      <c r="E1086" s="17" t="str">
        <f>LOOKUP(D1086,[1]DATOS!$A$502:$A$884,[1]DATOS!$B$502:$B$884)</f>
        <v>S/I</v>
      </c>
      <c r="F1086" s="27">
        <v>317.37700000000001</v>
      </c>
      <c r="G1086" s="27"/>
      <c r="H1086" s="30">
        <v>45502</v>
      </c>
      <c r="I1086" s="17" t="str">
        <f>LOOKUP(C1086,[1]DATOS!$C$2:$C$497,[1]DATOS!$F$2:$F$497)</f>
        <v>OCCIDENTE</v>
      </c>
      <c r="J1086" s="17" t="str">
        <f>LOOKUP(C1086,[1]DATOS!$C$2:$C$497,[1]DATOS!$G$2:$G$497)</f>
        <v>MARACAIBO</v>
      </c>
      <c r="K1086" s="31" t="s">
        <v>39</v>
      </c>
    </row>
    <row r="1087" spans="1:11" s="25" customFormat="1" ht="32.450000000000003" customHeight="1">
      <c r="A1087" s="18">
        <v>59</v>
      </c>
      <c r="B1087" s="17" t="str">
        <f>LOOKUP(C1087,[1]DATOS!$C$2:$C$497,[1]DATOS!$B$2:$B$497)</f>
        <v xml:space="preserve">DAVID COLMENARES </v>
      </c>
      <c r="C1087" s="20">
        <v>8101587</v>
      </c>
      <c r="D1087" s="17" t="str">
        <f>LOOKUP(C1087,[1]DATOS!$C$2:$C$497,[1]DATOS!$D$2:$D$497)</f>
        <v>A24DT0V</v>
      </c>
      <c r="E1087" s="17" t="str">
        <f>LOOKUP(D1087,[1]DATOS!$A$502:$A$884,[1]DATOS!$B$502:$B$884)</f>
        <v>S/I</v>
      </c>
      <c r="F1087" s="27">
        <v>200.72</v>
      </c>
      <c r="G1087" s="27"/>
      <c r="H1087" s="30">
        <v>45502</v>
      </c>
      <c r="I1087" s="17" t="str">
        <f>LOOKUP(C1087,[1]DATOS!$C$2:$C$497,[1]DATOS!$F$2:$F$497)</f>
        <v>ANDES</v>
      </c>
      <c r="J1087" s="17" t="str">
        <f>LOOKUP(C1087,[1]DATOS!$C$2:$C$497,[1]DATOS!$G$2:$G$497)</f>
        <v>LA FRIA</v>
      </c>
      <c r="K1087" s="31" t="s">
        <v>38</v>
      </c>
    </row>
    <row r="1088" spans="1:11" s="25" customFormat="1" ht="32.450000000000003" customHeight="1">
      <c r="A1088" s="18">
        <v>60</v>
      </c>
      <c r="B1088" s="17" t="str">
        <f>LOOKUP(C1088,[1]DATOS!$C$2:$C$497,[1]DATOS!$B$2:$B$497)</f>
        <v>YOVANY BRICEÑO</v>
      </c>
      <c r="C1088" s="20">
        <v>10911880</v>
      </c>
      <c r="D1088" s="17" t="s">
        <v>135</v>
      </c>
      <c r="E1088" s="17" t="str">
        <f>LOOKUP(D1088,[1]DATOS!$A$502:$A$884,[1]DATOS!$B$502:$B$884)</f>
        <v>S/I</v>
      </c>
      <c r="F1088" s="27">
        <v>300.81599999999997</v>
      </c>
      <c r="G1088" s="27"/>
      <c r="H1088" s="30">
        <v>45502</v>
      </c>
      <c r="I1088" s="17" t="str">
        <f>LOOKUP(C1088,[1]DATOS!$C$2:$C$497,[1]DATOS!$F$2:$F$497)</f>
        <v>OCCIDENTE</v>
      </c>
      <c r="J1088" s="17" t="str">
        <f>LOOKUP(C1088,[1]DATOS!$C$2:$C$497,[1]DATOS!$G$2:$G$497)</f>
        <v>VALERA</v>
      </c>
      <c r="K1088" s="31" t="s">
        <v>46</v>
      </c>
    </row>
    <row r="1089" spans="1:11" s="25" customFormat="1" ht="32.450000000000003" customHeight="1">
      <c r="A1089" s="18">
        <v>61</v>
      </c>
      <c r="B1089" s="17" t="str">
        <f>LOOKUP(C1089,[1]DATOS!$C$2:$C$497,[1]DATOS!$B$2:$B$497)</f>
        <v>WILLIAMS GARCIA</v>
      </c>
      <c r="C1089" s="20">
        <v>8109930</v>
      </c>
      <c r="D1089" s="17" t="str">
        <f>LOOKUP(C1089,[1]DATOS!$C$2:$C$497,[1]DATOS!$D$2:$D$497)</f>
        <v>A25DTOV</v>
      </c>
      <c r="E1089" s="17" t="str">
        <f>LOOKUP(D1089,[1]DATOS!$A$502:$A$884,[1]DATOS!$B$502:$B$884)</f>
        <v>S/I</v>
      </c>
      <c r="F1089" s="27">
        <v>200.934</v>
      </c>
      <c r="G1089" s="27"/>
      <c r="H1089" s="30">
        <v>45502</v>
      </c>
      <c r="I1089" s="17" t="str">
        <f>LOOKUP(C1089,[1]DATOS!$C$2:$C$497,[1]DATOS!$F$2:$F$497)</f>
        <v>ANDES</v>
      </c>
      <c r="J1089" s="17" t="str">
        <f>LOOKUP(C1089,[1]DATOS!$C$2:$C$497,[1]DATOS!$G$2:$G$497)</f>
        <v>LA FRIA</v>
      </c>
      <c r="K1089" s="31" t="s">
        <v>38</v>
      </c>
    </row>
    <row r="1090" spans="1:11" s="25" customFormat="1" ht="32.450000000000003" customHeight="1">
      <c r="A1090" s="18">
        <v>62</v>
      </c>
      <c r="B1090" s="17" t="str">
        <f>LOOKUP(C1090,[1]DATOS!$C$2:$C$497,[1]DATOS!$B$2:$B$497)</f>
        <v>PEDRO RODRIGUEZ</v>
      </c>
      <c r="C1090" s="20">
        <v>11256956</v>
      </c>
      <c r="D1090" s="17" t="str">
        <f>LOOKUP(C1090,[1]DATOS!$C$2:$C$497,[1]DATOS!$D$2:$D$497)</f>
        <v>A20DT3V</v>
      </c>
      <c r="E1090" s="17" t="str">
        <f>LOOKUP(D1090,[1]DATOS!$A$502:$A$884,[1]DATOS!$B$502:$B$884)</f>
        <v>S/I</v>
      </c>
      <c r="F1090" s="27">
        <v>200.715</v>
      </c>
      <c r="G1090" s="27"/>
      <c r="H1090" s="30">
        <v>45502</v>
      </c>
      <c r="I1090" s="17" t="str">
        <f>LOOKUP(C1090,[1]DATOS!$C$2:$C$497,[1]DATOS!$F$2:$F$497)</f>
        <v>ANDES</v>
      </c>
      <c r="J1090" s="17" t="str">
        <f>LOOKUP(C1090,[1]DATOS!$C$2:$C$497,[1]DATOS!$G$2:$G$497)</f>
        <v>LA FRIA</v>
      </c>
      <c r="K1090" s="31" t="s">
        <v>38</v>
      </c>
    </row>
    <row r="1091" spans="1:11" s="25" customFormat="1" ht="32.450000000000003" customHeight="1">
      <c r="A1091" s="18">
        <v>63</v>
      </c>
      <c r="B1091" s="17" t="str">
        <f>LOOKUP(C1091,[1]DATOS!$C$2:$C$497,[1]DATOS!$B$2:$B$497)</f>
        <v>EDIS SANCHEZ</v>
      </c>
      <c r="C1091" s="20">
        <v>11472346</v>
      </c>
      <c r="D1091" s="17" t="str">
        <f>LOOKUP(C1091,[1]DATOS!$C$2:$C$497,[1]DATOS!$D$2:$D$497)</f>
        <v>A47EB5P</v>
      </c>
      <c r="E1091" s="17" t="str">
        <f>LOOKUP(D1091,[1]DATOS!$A$502:$A$884,[1]DATOS!$B$502:$B$884)</f>
        <v>S/I</v>
      </c>
      <c r="F1091" s="27">
        <v>400.09699999999998</v>
      </c>
      <c r="G1091" s="27"/>
      <c r="H1091" s="30">
        <v>45502</v>
      </c>
      <c r="I1091" s="17" t="str">
        <f>LOOKUP(C1091,[1]DATOS!$C$2:$C$497,[1]DATOS!$F$2:$F$497)</f>
        <v>OCCIDENTE</v>
      </c>
      <c r="J1091" s="17" t="str">
        <f>LOOKUP(C1091,[1]DATOS!$C$2:$C$497,[1]DATOS!$G$2:$G$497)</f>
        <v>MARACAIBO</v>
      </c>
      <c r="K1091" s="31" t="s">
        <v>39</v>
      </c>
    </row>
    <row r="1092" spans="1:11" s="25" customFormat="1" ht="32.450000000000003" customHeight="1">
      <c r="A1092" s="18">
        <v>64</v>
      </c>
      <c r="B1092" s="17" t="str">
        <f>LOOKUP(C1092,[1]DATOS!$C$2:$C$497,[1]DATOS!$B$2:$B$497)</f>
        <v>DANIEL OTTERO</v>
      </c>
      <c r="C1092" s="20">
        <v>6748921</v>
      </c>
      <c r="D1092" s="17" t="s">
        <v>72</v>
      </c>
      <c r="E1092" s="17" t="str">
        <f>LOOKUP(D1092,[1]DATOS!$A$502:$A$884,[1]DATOS!$B$502:$B$884)</f>
        <v>600 LT</v>
      </c>
      <c r="F1092" s="27">
        <v>205.45</v>
      </c>
      <c r="G1092" s="27"/>
      <c r="H1092" s="30">
        <v>45502</v>
      </c>
      <c r="I1092" s="17" t="str">
        <f>LOOKUP(C1092,[1]DATOS!$C$2:$C$497,[1]DATOS!$F$2:$F$497)</f>
        <v>OCCIDENTE</v>
      </c>
      <c r="J1092" s="17" t="str">
        <f>LOOKUP(C1092,[1]DATOS!$C$2:$C$497,[1]DATOS!$G$2:$G$497)</f>
        <v>MARACAIBO</v>
      </c>
      <c r="K1092" s="31" t="s">
        <v>44</v>
      </c>
    </row>
    <row r="1093" spans="1:11" s="25" customFormat="1" ht="32.450000000000003" customHeight="1">
      <c r="A1093" s="18">
        <v>65</v>
      </c>
      <c r="B1093" s="17" t="str">
        <f>LOOKUP(C1093,[1]DATOS!$C$2:$C$497,[1]DATOS!$B$2:$B$497)</f>
        <v>FRANKLIN PITA</v>
      </c>
      <c r="C1093" s="20">
        <v>11668284</v>
      </c>
      <c r="D1093" s="17" t="str">
        <f>LOOKUP(C1093,[1]DATOS!$C$2:$C$497,[1]DATOS!$D$2:$D$497)</f>
        <v>A82DR7M</v>
      </c>
      <c r="E1093" s="17" t="str">
        <f>LOOKUP(D1093,[1]DATOS!$A$502:$A$884,[1]DATOS!$B$502:$B$884)</f>
        <v>S/I</v>
      </c>
      <c r="F1093" s="27">
        <v>200.06800000000001</v>
      </c>
      <c r="G1093" s="27"/>
      <c r="H1093" s="30">
        <v>45502</v>
      </c>
      <c r="I1093" s="17" t="str">
        <f>LOOKUP(C1093,[1]DATOS!$C$2:$C$497,[1]DATOS!$F$2:$F$497)</f>
        <v>ANDES</v>
      </c>
      <c r="J1093" s="17" t="str">
        <f>LOOKUP(C1093,[1]DATOS!$C$2:$C$497,[1]DATOS!$G$2:$G$497)</f>
        <v>SAN CRISTOBAL</v>
      </c>
      <c r="K1093" s="31" t="s">
        <v>38</v>
      </c>
    </row>
    <row r="1094" spans="1:11" s="25" customFormat="1" ht="32.450000000000003" customHeight="1">
      <c r="A1094" s="18">
        <v>66</v>
      </c>
      <c r="B1094" s="17" t="str">
        <f>LOOKUP(C1094,[1]DATOS!$C$2:$C$497,[1]DATOS!$B$2:$B$497)</f>
        <v>EDIXON OCANDO</v>
      </c>
      <c r="C1094" s="20">
        <v>11066473</v>
      </c>
      <c r="D1094" s="17" t="str">
        <f>LOOKUP(C1094,[1]DATOS!$C$2:$C$497,[1]DATOS!$D$2:$D$497)</f>
        <v>A49EB1P</v>
      </c>
      <c r="E1094" s="17" t="str">
        <f>LOOKUP(D1094,[1]DATOS!$A$502:$A$884,[1]DATOS!$B$502:$B$884)</f>
        <v>S/I</v>
      </c>
      <c r="F1094" s="27">
        <v>250.154</v>
      </c>
      <c r="G1094" s="27"/>
      <c r="H1094" s="30">
        <v>45503</v>
      </c>
      <c r="I1094" s="17" t="str">
        <f>LOOKUP(C1094,[1]DATOS!$C$2:$C$497,[1]DATOS!$F$2:$F$497)</f>
        <v>OCCIDENTE</v>
      </c>
      <c r="J1094" s="17" t="str">
        <f>LOOKUP(C1094,[1]DATOS!$C$2:$C$497,[1]DATOS!$G$2:$G$497)</f>
        <v>MARACAIBO</v>
      </c>
      <c r="K1094" s="31" t="s">
        <v>34</v>
      </c>
    </row>
    <row r="1095" spans="1:11" s="25" customFormat="1" ht="32.450000000000003" customHeight="1">
      <c r="A1095" s="18">
        <v>67</v>
      </c>
      <c r="B1095" s="17" t="str">
        <f>LOOKUP(C1095,[1]DATOS!$C$2:$C$497,[1]DATOS!$B$2:$B$497)</f>
        <v>LUIS CARDOZO</v>
      </c>
      <c r="C1095" s="20">
        <v>14306612</v>
      </c>
      <c r="D1095" s="17" t="str">
        <f>LOOKUP(C1095,[1]DATOS!$C$2:$C$497,[1]DATOS!$D$2:$D$497)</f>
        <v>A47EB7P</v>
      </c>
      <c r="E1095" s="17" t="str">
        <f>LOOKUP(D1095,[1]DATOS!$A$502:$A$884,[1]DATOS!$B$502:$B$884)</f>
        <v>S/I</v>
      </c>
      <c r="F1095" s="27">
        <v>233.01599999999999</v>
      </c>
      <c r="G1095" s="27"/>
      <c r="H1095" s="30">
        <v>45503</v>
      </c>
      <c r="I1095" s="17" t="str">
        <f>LOOKUP(C1095,[1]DATOS!$C$2:$C$497,[1]DATOS!$F$2:$F$497)</f>
        <v>OCCIDENTE</v>
      </c>
      <c r="J1095" s="17" t="str">
        <f>LOOKUP(C1095,[1]DATOS!$C$2:$C$497,[1]DATOS!$G$2:$G$497)</f>
        <v>MARACAIBO</v>
      </c>
      <c r="K1095" s="31" t="s">
        <v>88</v>
      </c>
    </row>
    <row r="1096" spans="1:11" s="25" customFormat="1" ht="32.450000000000003" customHeight="1">
      <c r="A1096" s="18">
        <v>68</v>
      </c>
      <c r="B1096" s="17" t="str">
        <f>LOOKUP(C1096,[1]DATOS!$C$2:$C$497,[1]DATOS!$B$2:$B$497)</f>
        <v>JOHAN RAMIREZ</v>
      </c>
      <c r="C1096" s="20">
        <v>13977953</v>
      </c>
      <c r="D1096" s="17" t="str">
        <f>LOOKUP(C1096,[1]DATOS!$C$2:$C$497,[1]DATOS!$D$2:$D$497)</f>
        <v>NS000463</v>
      </c>
      <c r="E1096" s="17" t="str">
        <f>LOOKUP(D1096,[1]DATOS!$A$502:$A$884,[1]DATOS!$B$502:$B$884)</f>
        <v>S/I</v>
      </c>
      <c r="F1096" s="27">
        <v>200.601</v>
      </c>
      <c r="G1096" s="27"/>
      <c r="H1096" s="30">
        <v>45503</v>
      </c>
      <c r="I1096" s="17" t="str">
        <f>LOOKUP(C1096,[1]DATOS!$C$2:$C$497,[1]DATOS!$F$2:$F$497)</f>
        <v>ANDES</v>
      </c>
      <c r="J1096" s="17" t="str">
        <f>LOOKUP(C1096,[1]DATOS!$C$2:$C$497,[1]DATOS!$G$2:$G$497)</f>
        <v>SAN CRISTOBAL</v>
      </c>
      <c r="K1096" s="31" t="s">
        <v>167</v>
      </c>
    </row>
    <row r="1097" spans="1:11" s="25" customFormat="1" ht="32.450000000000003" customHeight="1">
      <c r="A1097" s="18">
        <v>69</v>
      </c>
      <c r="B1097" s="17" t="str">
        <f>LOOKUP(C1097,[1]DATOS!$C$2:$C$497,[1]DATOS!$B$2:$B$497)</f>
        <v>YOVANI ROSALES</v>
      </c>
      <c r="C1097" s="20">
        <v>9342190</v>
      </c>
      <c r="D1097" s="17" t="str">
        <f>LOOKUP(C1097,[1]DATOS!$C$2:$C$497,[1]DATOS!$D$2:$D$497)</f>
        <v>DA754049</v>
      </c>
      <c r="E1097" s="17" t="str">
        <f>LOOKUP(D1097,[1]DATOS!$A$502:$A$884,[1]DATOS!$B$502:$B$884)</f>
        <v>600 LT</v>
      </c>
      <c r="F1097" s="27">
        <v>300.791</v>
      </c>
      <c r="G1097" s="27"/>
      <c r="H1097" s="30">
        <v>45503</v>
      </c>
      <c r="I1097" s="17" t="str">
        <f>LOOKUP(C1097,[1]DATOS!$C$2:$C$497,[1]DATOS!$F$2:$F$497)</f>
        <v>ANDES</v>
      </c>
      <c r="J1097" s="17" t="str">
        <f>LOOKUP(C1097,[1]DATOS!$C$2:$C$497,[1]DATOS!$G$2:$G$497)</f>
        <v>SAN CRISTOBAL</v>
      </c>
      <c r="K1097" s="31" t="s">
        <v>43</v>
      </c>
    </row>
    <row r="1098" spans="1:11" s="25" customFormat="1" ht="32.450000000000003" customHeight="1">
      <c r="A1098" s="18">
        <v>70</v>
      </c>
      <c r="B1098" s="17" t="str">
        <f>LOOKUP(C1098,[1]DATOS!$C$2:$C$497,[1]DATOS!$B$2:$B$497)</f>
        <v>ULICES GIL</v>
      </c>
      <c r="C1098" s="20">
        <v>10210963</v>
      </c>
      <c r="D1098" s="17" t="str">
        <f>LOOKUP(C1098,[1]DATOS!$C$2:$C$497,[1]DATOS!$D$2:$D$497)</f>
        <v>NA017000</v>
      </c>
      <c r="E1098" s="17" t="str">
        <f>LOOKUP(D1098,[1]DATOS!$A$502:$A$884,[1]DATOS!$B$502:$B$884)</f>
        <v>S/I</v>
      </c>
      <c r="F1098" s="27">
        <v>600.69500000000005</v>
      </c>
      <c r="G1098" s="27"/>
      <c r="H1098" s="30">
        <v>45503</v>
      </c>
      <c r="I1098" s="17" t="str">
        <f>LOOKUP(C1098,[1]DATOS!$C$2:$C$497,[1]DATOS!$F$2:$F$497)</f>
        <v>OCCIDENTE</v>
      </c>
      <c r="J1098" s="17" t="str">
        <f>LOOKUP(C1098,[1]DATOS!$C$2:$C$497,[1]DATOS!$G$2:$G$497)</f>
        <v>VALERA</v>
      </c>
      <c r="K1098" s="31" t="s">
        <v>45</v>
      </c>
    </row>
    <row r="1099" spans="1:11" s="25" customFormat="1" ht="32.450000000000003" customHeight="1">
      <c r="A1099" s="18">
        <v>71</v>
      </c>
      <c r="B1099" s="17" t="str">
        <f>LOOKUP(C1099,[1]DATOS!$C$2:$C$497,[1]DATOS!$B$2:$B$497)</f>
        <v>NING ORTEGA</v>
      </c>
      <c r="C1099" s="20">
        <v>18831887</v>
      </c>
      <c r="D1099" s="17" t="s">
        <v>73</v>
      </c>
      <c r="E1099" s="17" t="str">
        <f>LOOKUP(D1099,[1]DATOS!$A$502:$A$884,[1]DATOS!$B$502:$B$884)</f>
        <v>600 LT</v>
      </c>
      <c r="F1099" s="27">
        <v>357.69099999999997</v>
      </c>
      <c r="G1099" s="27"/>
      <c r="H1099" s="30">
        <v>45503</v>
      </c>
      <c r="I1099" s="17" t="str">
        <f>LOOKUP(C1099,[1]DATOS!$C$2:$C$497,[1]DATOS!$F$2:$F$497)</f>
        <v>OCCIDENTE</v>
      </c>
      <c r="J1099" s="17" t="str">
        <f>LOOKUP(C1099,[1]DATOS!$C$2:$C$497,[1]DATOS!$G$2:$G$497)</f>
        <v>MARACAIBO</v>
      </c>
      <c r="K1099" s="31" t="s">
        <v>39</v>
      </c>
    </row>
    <row r="1100" spans="1:11" s="25" customFormat="1" ht="32.450000000000003" customHeight="1">
      <c r="A1100" s="18">
        <v>72</v>
      </c>
      <c r="B1100" s="17" t="str">
        <f>LOOKUP(C1100,[1]DATOS!$C$2:$C$497,[1]DATOS!$B$2:$B$497)</f>
        <v>RIXIO URDANETA</v>
      </c>
      <c r="C1100" s="20">
        <v>11295325</v>
      </c>
      <c r="D1100" s="17" t="str">
        <f>LOOKUP(C1100,[1]DATOS!$C$2:$C$497,[1]DATOS!$D$2:$D$497)</f>
        <v>DA724268</v>
      </c>
      <c r="E1100" s="17" t="str">
        <f>LOOKUP(D1100,[1]DATOS!$A$502:$A$884,[1]DATOS!$B$502:$B$884)</f>
        <v>600 LT</v>
      </c>
      <c r="F1100" s="27">
        <v>200.00299999999999</v>
      </c>
      <c r="G1100" s="27"/>
      <c r="H1100" s="30">
        <v>45503</v>
      </c>
      <c r="I1100" s="17" t="str">
        <f>LOOKUP(C1100,[1]DATOS!$C$2:$C$497,[1]DATOS!$F$2:$F$497)</f>
        <v>OCCIDENTE</v>
      </c>
      <c r="J1100" s="17" t="str">
        <f>LOOKUP(C1100,[1]DATOS!$C$2:$C$497,[1]DATOS!$G$2:$G$497)</f>
        <v>MARACAIBO</v>
      </c>
      <c r="K1100" s="31" t="s">
        <v>92</v>
      </c>
    </row>
    <row r="1101" spans="1:11" s="25" customFormat="1" ht="32.450000000000003" customHeight="1">
      <c r="A1101" s="18">
        <v>73</v>
      </c>
      <c r="B1101" s="17" t="str">
        <f>LOOKUP(C1101,[1]DATOS!$C$2:$C$497,[1]DATOS!$B$2:$B$497)</f>
        <v>JHONNY NUÑEZ</v>
      </c>
      <c r="C1101" s="20">
        <v>11319638</v>
      </c>
      <c r="D1101" s="17" t="str">
        <f>LOOKUP(C1101,[1]DATOS!$C$2:$C$497,[1]DATOS!$D$2:$D$497)</f>
        <v>NA017023</v>
      </c>
      <c r="E1101" s="17" t="str">
        <f>LOOKUP(D1101,[1]DATOS!$A$502:$A$884,[1]DATOS!$B$502:$B$884)</f>
        <v>S/I</v>
      </c>
      <c r="F1101" s="27">
        <v>200.83099999999999</v>
      </c>
      <c r="G1101" s="27"/>
      <c r="H1101" s="30">
        <v>45503</v>
      </c>
      <c r="I1101" s="17" t="str">
        <f>LOOKUP(C1101,[1]DATOS!$C$2:$C$497,[1]DATOS!$F$2:$F$497)</f>
        <v>OCCIDENTE</v>
      </c>
      <c r="J1101" s="17" t="str">
        <f>LOOKUP(C1101,[1]DATOS!$C$2:$C$497,[1]DATOS!$G$2:$G$497)</f>
        <v>VALERA</v>
      </c>
      <c r="K1101" s="31" t="s">
        <v>45</v>
      </c>
    </row>
    <row r="1102" spans="1:11" s="25" customFormat="1" ht="32.450000000000003" customHeight="1">
      <c r="A1102" s="18">
        <v>74</v>
      </c>
      <c r="B1102" s="17" t="str">
        <f>LOOKUP(C1102,[1]DATOS!$C$2:$C$497,[1]DATOS!$B$2:$B$497)</f>
        <v>RAFAEL ROJAS</v>
      </c>
      <c r="C1102" s="20">
        <v>18095674</v>
      </c>
      <c r="D1102" s="17" t="str">
        <f>LOOKUP(C1102,[1]DATOS!$C$2:$C$497,[1]DATOS!$D$2:$D$497)</f>
        <v>A40EE4G</v>
      </c>
      <c r="E1102" s="17" t="str">
        <f>LOOKUP(D1102,[1]DATOS!$A$502:$A$884,[1]DATOS!$B$502:$B$884)</f>
        <v>S/I</v>
      </c>
      <c r="F1102" s="27">
        <v>200.07900000000001</v>
      </c>
      <c r="G1102" s="27"/>
      <c r="H1102" s="30">
        <v>45503</v>
      </c>
      <c r="I1102" s="17" t="str">
        <f>LOOKUP(C1102,[1]DATOS!$C$2:$C$497,[1]DATOS!$F$2:$F$497)</f>
        <v>OCCIDENTE</v>
      </c>
      <c r="J1102" s="17" t="str">
        <f>LOOKUP(C1102,[1]DATOS!$C$2:$C$497,[1]DATOS!$G$2:$G$497)</f>
        <v>VALERA</v>
      </c>
      <c r="K1102" s="31" t="s">
        <v>45</v>
      </c>
    </row>
    <row r="1103" spans="1:11" s="25" customFormat="1" ht="32.450000000000003" customHeight="1">
      <c r="A1103" s="18">
        <v>75</v>
      </c>
      <c r="B1103" s="17" t="str">
        <f>LOOKUP(C1103,[1]DATOS!$C$2:$C$497,[1]DATOS!$B$2:$B$497)</f>
        <v>GUSTAVO GALVIS</v>
      </c>
      <c r="C1103" s="20">
        <v>5803314</v>
      </c>
      <c r="D1103" s="17" t="s">
        <v>62</v>
      </c>
      <c r="E1103" s="17" t="str">
        <f>LOOKUP(D1103,[1]DATOS!$A$502:$A$884,[1]DATOS!$B$502:$B$884)</f>
        <v>S/I</v>
      </c>
      <c r="F1103" s="27">
        <v>89.027000000000001</v>
      </c>
      <c r="G1103" s="27"/>
      <c r="H1103" s="30">
        <v>45503</v>
      </c>
      <c r="I1103" s="17" t="str">
        <f>LOOKUP(C1103,[1]DATOS!$C$2:$C$497,[1]DATOS!$F$2:$F$497)</f>
        <v>OCCIDENTE</v>
      </c>
      <c r="J1103" s="17" t="str">
        <f>LOOKUP(C1103,[1]DATOS!$C$2:$C$497,[1]DATOS!$G$2:$G$497)</f>
        <v>MARACAIBO</v>
      </c>
      <c r="K1103" s="31" t="s">
        <v>36</v>
      </c>
    </row>
    <row r="1104" spans="1:11" s="25" customFormat="1" ht="32.450000000000003" customHeight="1">
      <c r="A1104" s="18">
        <v>76</v>
      </c>
      <c r="B1104" s="17" t="str">
        <f>LOOKUP(C1104,[1]DATOS!$C$2:$C$497,[1]DATOS!$B$2:$B$497)</f>
        <v>JUAN LEON</v>
      </c>
      <c r="C1104" s="20">
        <v>16097413</v>
      </c>
      <c r="D1104" s="17" t="s">
        <v>141</v>
      </c>
      <c r="E1104" s="17" t="str">
        <f>LOOKUP(D1104,[1]DATOS!$A$502:$A$884,[1]DATOS!$B$502:$B$884)</f>
        <v>600 LT</v>
      </c>
      <c r="F1104" s="27">
        <v>300.45100000000002</v>
      </c>
      <c r="G1104" s="27"/>
      <c r="H1104" s="30">
        <v>45503</v>
      </c>
      <c r="I1104" s="17" t="str">
        <f>LOOKUP(C1104,[1]DATOS!$C$2:$C$497,[1]DATOS!$F$2:$F$497)</f>
        <v>ANDES</v>
      </c>
      <c r="J1104" s="17" t="str">
        <f>LOOKUP(C1104,[1]DATOS!$C$2:$C$497,[1]DATOS!$G$2:$G$497)</f>
        <v>SAN CRISTOBAL</v>
      </c>
      <c r="K1104" s="31" t="s">
        <v>42</v>
      </c>
    </row>
    <row r="1105" spans="1:11" s="25" customFormat="1" ht="32.450000000000003" customHeight="1">
      <c r="A1105" s="18">
        <v>77</v>
      </c>
      <c r="B1105" s="17" t="str">
        <f>LOOKUP(C1105,[1]DATOS!$C$2:$C$497,[1]DATOS!$B$2:$B$497)</f>
        <v>EDGAR HERNANDEZ</v>
      </c>
      <c r="C1105" s="20">
        <v>7722809</v>
      </c>
      <c r="D1105" s="17" t="str">
        <f>LOOKUP(C1105,[1]DATOS!$C$2:$C$497,[1]DATOS!$D$2:$D$497)</f>
        <v>A74EE7G</v>
      </c>
      <c r="E1105" s="17" t="str">
        <f>LOOKUP(D1105,[1]DATOS!$A$502:$A$884,[1]DATOS!$B$502:$B$884)</f>
        <v>S/I</v>
      </c>
      <c r="F1105" s="27">
        <v>300.02199999999999</v>
      </c>
      <c r="G1105" s="27"/>
      <c r="H1105" s="30">
        <v>45503</v>
      </c>
      <c r="I1105" s="17" t="str">
        <f>LOOKUP(C1105,[1]DATOS!$C$2:$C$497,[1]DATOS!$F$2:$F$497)</f>
        <v>OCCIDENTE</v>
      </c>
      <c r="J1105" s="17" t="str">
        <f>LOOKUP(C1105,[1]DATOS!$C$2:$C$497,[1]DATOS!$G$2:$G$497)</f>
        <v>MARACAIBO</v>
      </c>
      <c r="K1105" s="31" t="s">
        <v>41</v>
      </c>
    </row>
    <row r="1106" spans="1:11" s="25" customFormat="1" ht="32.450000000000003" customHeight="1">
      <c r="A1106" s="18">
        <v>78</v>
      </c>
      <c r="B1106" s="17" t="str">
        <f>LOOKUP(C1106,[1]DATOS!$C$2:$C$497,[1]DATOS!$B$2:$B$497)</f>
        <v>JUAN LEON</v>
      </c>
      <c r="C1106" s="20">
        <v>16097413</v>
      </c>
      <c r="D1106" s="17" t="s">
        <v>141</v>
      </c>
      <c r="E1106" s="17" t="str">
        <f>LOOKUP(D1106,[1]DATOS!$A$502:$A$884,[1]DATOS!$B$502:$B$884)</f>
        <v>600 LT</v>
      </c>
      <c r="F1106" s="27">
        <v>70.736000000000004</v>
      </c>
      <c r="G1106" s="27"/>
      <c r="H1106" s="30">
        <v>45503</v>
      </c>
      <c r="I1106" s="17" t="str">
        <f>LOOKUP(C1106,[1]DATOS!$C$2:$C$497,[1]DATOS!$F$2:$F$497)</f>
        <v>ANDES</v>
      </c>
      <c r="J1106" s="17" t="str">
        <f>LOOKUP(C1106,[1]DATOS!$C$2:$C$497,[1]DATOS!$G$2:$G$497)</f>
        <v>SAN CRISTOBAL</v>
      </c>
      <c r="K1106" s="31" t="s">
        <v>42</v>
      </c>
    </row>
    <row r="1107" spans="1:11" s="25" customFormat="1" ht="32.450000000000003" customHeight="1">
      <c r="A1107" s="18">
        <v>79</v>
      </c>
      <c r="B1107" s="17" t="str">
        <f>LOOKUP(C1107,[1]DATOS!$C$2:$C$497,[1]DATOS!$B$2:$B$497)</f>
        <v>ALVARO CHAVEZ</v>
      </c>
      <c r="C1107" s="20">
        <v>13512964</v>
      </c>
      <c r="D1107" s="17" t="str">
        <f>LOOKUP(C1107,[1]DATOS!$C$2:$C$497,[1]DATOS!$D$2:$D$497)</f>
        <v>DA761657</v>
      </c>
      <c r="E1107" s="17" t="str">
        <f>LOOKUP(D1107,[1]DATOS!$A$502:$A$884,[1]DATOS!$B$502:$B$884)</f>
        <v>600 LT</v>
      </c>
      <c r="F1107" s="27">
        <v>300.82499999999999</v>
      </c>
      <c r="G1107" s="27"/>
      <c r="H1107" s="30">
        <v>45503</v>
      </c>
      <c r="I1107" s="17" t="str">
        <f>LOOKUP(C1107,[1]DATOS!$C$2:$C$497,[1]DATOS!$F$2:$F$497)</f>
        <v>OCCIDENTE</v>
      </c>
      <c r="J1107" s="17" t="str">
        <f>LOOKUP(C1107,[1]DATOS!$C$2:$C$497,[1]DATOS!$G$2:$G$497)</f>
        <v>MARACAIBO</v>
      </c>
      <c r="K1107" s="31" t="s">
        <v>41</v>
      </c>
    </row>
    <row r="1108" spans="1:11" s="25" customFormat="1" ht="32.450000000000003" customHeight="1">
      <c r="A1108" s="18">
        <v>80</v>
      </c>
      <c r="B1108" s="17" t="str">
        <f>LOOKUP(C1108,[1]DATOS!$C$2:$C$497,[1]DATOS!$B$2:$B$497)</f>
        <v>BENIGNO DURAN</v>
      </c>
      <c r="C1108" s="20">
        <v>13206801</v>
      </c>
      <c r="D1108" s="17" t="str">
        <f>LOOKUP(C1108,[1]DATOS!$C$2:$C$497,[1]DATOS!$D$2:$D$497)</f>
        <v>A10DR9K</v>
      </c>
      <c r="E1108" s="17" t="str">
        <f>LOOKUP(D1108,[1]DATOS!$A$502:$A$884,[1]DATOS!$B$502:$B$884)</f>
        <v>S/I</v>
      </c>
      <c r="F1108" s="27">
        <v>156.50200000000001</v>
      </c>
      <c r="G1108" s="27"/>
      <c r="H1108" s="30">
        <v>45503</v>
      </c>
      <c r="I1108" s="17" t="str">
        <f>LOOKUP(C1108,[1]DATOS!$C$2:$C$497,[1]DATOS!$F$2:$F$497)</f>
        <v>OCCIDENTE</v>
      </c>
      <c r="J1108" s="17" t="str">
        <f>LOOKUP(C1108,[1]DATOS!$C$2:$C$497,[1]DATOS!$G$2:$G$497)</f>
        <v>SAN LORENZO</v>
      </c>
      <c r="K1108" s="31" t="s">
        <v>104</v>
      </c>
    </row>
    <row r="1109" spans="1:11" s="25" customFormat="1" ht="32.450000000000003" customHeight="1">
      <c r="A1109" s="18">
        <v>81</v>
      </c>
      <c r="B1109" s="17" t="str">
        <f>LOOKUP(C1109,[1]DATOS!$C$2:$C$497,[1]DATOS!$B$2:$B$497)</f>
        <v>LUZIO ZAMBRANO</v>
      </c>
      <c r="C1109" s="20">
        <v>9353770</v>
      </c>
      <c r="D1109" s="17" t="str">
        <f>LOOKUP(C1109,[1]DATOS!$C$2:$C$497,[1]DATOS!$D$2:$D$497)</f>
        <v>NS000495</v>
      </c>
      <c r="E1109" s="17" t="str">
        <f>LOOKUP(D1109,[1]DATOS!$A$502:$A$884,[1]DATOS!$B$502:$B$884)</f>
        <v>S/I</v>
      </c>
      <c r="F1109" s="27">
        <v>124.11799999999999</v>
      </c>
      <c r="G1109" s="27"/>
      <c r="H1109" s="30">
        <v>45503</v>
      </c>
      <c r="I1109" s="17" t="str">
        <f>LOOKUP(C1109,[1]DATOS!$C$2:$C$497,[1]DATOS!$F$2:$F$497)</f>
        <v>ANDES</v>
      </c>
      <c r="J1109" s="17" t="str">
        <f>LOOKUP(C1109,[1]DATOS!$C$2:$C$497,[1]DATOS!$G$2:$G$497)</f>
        <v>LA FRIA</v>
      </c>
      <c r="K1109" s="31" t="s">
        <v>42</v>
      </c>
    </row>
    <row r="1110" spans="1:11" s="25" customFormat="1" ht="32.450000000000003" customHeight="1">
      <c r="A1110" s="18">
        <v>82</v>
      </c>
      <c r="B1110" s="17" t="str">
        <f>LOOKUP(C1110,[1]DATOS!$C$2:$C$497,[1]DATOS!$B$2:$B$497)</f>
        <v>ANTONIO MONTILLA</v>
      </c>
      <c r="C1110" s="20">
        <v>7732425</v>
      </c>
      <c r="D1110" s="17" t="str">
        <f>LOOKUP(C1110,[1]DATOS!$C$2:$C$497,[1]DATOS!$D$2:$D$497)</f>
        <v>DA761724</v>
      </c>
      <c r="E1110" s="17" t="str">
        <f>LOOKUP(D1110,[1]DATOS!$A$502:$A$884,[1]DATOS!$B$502:$B$884)</f>
        <v>600 LT</v>
      </c>
      <c r="F1110" s="27">
        <v>250.51900000000001</v>
      </c>
      <c r="G1110" s="27"/>
      <c r="H1110" s="30">
        <v>45503</v>
      </c>
      <c r="I1110" s="17" t="str">
        <f>LOOKUP(C1110,[1]DATOS!$C$2:$C$497,[1]DATOS!$F$2:$F$497)</f>
        <v>OCCIDENTE</v>
      </c>
      <c r="J1110" s="17" t="str">
        <f>LOOKUP(C1110,[1]DATOS!$C$2:$C$497,[1]DATOS!$G$2:$G$497)</f>
        <v>MARACAIBO</v>
      </c>
      <c r="K1110" s="31" t="s">
        <v>44</v>
      </c>
    </row>
    <row r="1111" spans="1:11" s="25" customFormat="1" ht="32.450000000000003" customHeight="1">
      <c r="A1111" s="18">
        <v>83</v>
      </c>
      <c r="B1111" s="17" t="str">
        <f>LOOKUP(C1111,[1]DATOS!$C$2:$C$497,[1]DATOS!$B$2:$B$497)</f>
        <v>ERNESTO CARDENAS</v>
      </c>
      <c r="C1111" s="20">
        <v>7772722</v>
      </c>
      <c r="D1111" s="17" t="str">
        <f>LOOKUP(C1111,[1]DATOS!$C$2:$C$497,[1]DATOS!$D$2:$D$497)</f>
        <v>A26DT5V</v>
      </c>
      <c r="E1111" s="17" t="str">
        <f>LOOKUP(D1111,[1]DATOS!$A$502:$A$884,[1]DATOS!$B$502:$B$884)</f>
        <v>S/I</v>
      </c>
      <c r="F1111" s="27">
        <v>400.18799999999999</v>
      </c>
      <c r="G1111" s="27"/>
      <c r="H1111" s="30">
        <v>45503</v>
      </c>
      <c r="I1111" s="17" t="str">
        <f>LOOKUP(C1111,[1]DATOS!$C$2:$C$497,[1]DATOS!$F$2:$F$497)</f>
        <v>OCCIDENTE</v>
      </c>
      <c r="J1111" s="17" t="str">
        <f>LOOKUP(C1111,[1]DATOS!$C$2:$C$497,[1]DATOS!$G$2:$G$497)</f>
        <v>MARACAIBO</v>
      </c>
      <c r="K1111" s="31" t="s">
        <v>88</v>
      </c>
    </row>
    <row r="1112" spans="1:11" s="25" customFormat="1" ht="32.450000000000003" customHeight="1">
      <c r="A1112" s="18">
        <v>84</v>
      </c>
      <c r="B1112" s="17" t="str">
        <f>LOOKUP(C1112,[1]DATOS!$C$2:$C$497,[1]DATOS!$B$2:$B$497)</f>
        <v>FRANCIS GARCIA</v>
      </c>
      <c r="C1112" s="20">
        <v>12413485</v>
      </c>
      <c r="D1112" s="17" t="str">
        <f>LOOKUP(C1112,[1]DATOS!$C$2:$C$497,[1]DATOS!$D$2:$D$497)</f>
        <v>A58EBOP</v>
      </c>
      <c r="E1112" s="17" t="str">
        <f>LOOKUP(D1112,[1]DATOS!$A$502:$A$884,[1]DATOS!$B$502:$B$884)</f>
        <v>S/I</v>
      </c>
      <c r="F1112" s="27">
        <v>400.12400000000002</v>
      </c>
      <c r="G1112" s="27"/>
      <c r="H1112" s="30">
        <v>45503</v>
      </c>
      <c r="I1112" s="17" t="str">
        <f>LOOKUP(C1112,[1]DATOS!$C$2:$C$497,[1]DATOS!$F$2:$F$497)</f>
        <v>OCCIDENTE</v>
      </c>
      <c r="J1112" s="17" t="str">
        <f>LOOKUP(C1112,[1]DATOS!$C$2:$C$497,[1]DATOS!$G$2:$G$497)</f>
        <v>GAS COMUNAL</v>
      </c>
      <c r="K1112" s="31" t="s">
        <v>50</v>
      </c>
    </row>
    <row r="1113" spans="1:11" s="25" customFormat="1" ht="32.450000000000003" customHeight="1">
      <c r="A1113" s="18">
        <v>85</v>
      </c>
      <c r="B1113" s="17" t="str">
        <f>LOOKUP(C1113,[1]DATOS!$C$2:$C$497,[1]DATOS!$B$2:$B$497)</f>
        <v>RAFAEL GODOY</v>
      </c>
      <c r="C1113" s="20">
        <v>10314554</v>
      </c>
      <c r="D1113" s="17" t="str">
        <f>LOOKUP(C1113,[1]DATOS!$C$2:$C$497,[1]DATOS!$D$2:$D$497)</f>
        <v>NS000496</v>
      </c>
      <c r="E1113" s="17" t="str">
        <f>LOOKUP(D1113,[1]DATOS!$A$502:$A$884,[1]DATOS!$B$502:$B$884)</f>
        <v>S/I</v>
      </c>
      <c r="F1113" s="27">
        <v>130.47</v>
      </c>
      <c r="G1113" s="27"/>
      <c r="H1113" s="30">
        <v>45503</v>
      </c>
      <c r="I1113" s="17" t="str">
        <f>LOOKUP(C1113,[1]DATOS!$C$2:$C$497,[1]DATOS!$F$2:$F$497)</f>
        <v>OCCIDENTE</v>
      </c>
      <c r="J1113" s="17" t="str">
        <f>LOOKUP(C1113,[1]DATOS!$C$2:$C$497,[1]DATOS!$G$2:$G$497)</f>
        <v>MARACAIBO</v>
      </c>
      <c r="K1113" s="31" t="s">
        <v>36</v>
      </c>
    </row>
    <row r="1114" spans="1:11" s="25" customFormat="1" ht="32.450000000000003" customHeight="1">
      <c r="A1114" s="18">
        <v>86</v>
      </c>
      <c r="B1114" s="17" t="str">
        <f>LOOKUP(C1114,[1]DATOS!$C$2:$C$497,[1]DATOS!$B$2:$B$497)</f>
        <v>JORGE LABARCA</v>
      </c>
      <c r="C1114" s="20">
        <v>13243960</v>
      </c>
      <c r="D1114" s="17" t="str">
        <f>LOOKUP(C1114,[1]DATOS!$C$2:$C$497,[1]DATOS!$D$2:$D$497)</f>
        <v>PT501957</v>
      </c>
      <c r="E1114" s="17" t="str">
        <f>LOOKUP(D1114,[1]DATOS!$A$502:$A$884,[1]DATOS!$B$502:$B$884)</f>
        <v>S/I</v>
      </c>
      <c r="F1114" s="27">
        <v>317.65199999999999</v>
      </c>
      <c r="G1114" s="27"/>
      <c r="H1114" s="30">
        <v>45503</v>
      </c>
      <c r="I1114" s="17" t="str">
        <f>LOOKUP(C1114,[1]DATOS!$C$2:$C$497,[1]DATOS!$F$2:$F$497)</f>
        <v>OCCIDENTE</v>
      </c>
      <c r="J1114" s="17" t="str">
        <f>LOOKUP(C1114,[1]DATOS!$C$2:$C$497,[1]DATOS!$G$2:$G$497)</f>
        <v>MARACAIBO</v>
      </c>
      <c r="K1114" s="31" t="s">
        <v>88</v>
      </c>
    </row>
    <row r="1115" spans="1:11" s="25" customFormat="1" ht="32.450000000000003" customHeight="1">
      <c r="A1115" s="18">
        <v>87</v>
      </c>
      <c r="B1115" s="17" t="str">
        <f>LOOKUP(C1115,[1]DATOS!$C$2:$C$497,[1]DATOS!$B$2:$B$497)</f>
        <v>TERRY RODRIGUEZ</v>
      </c>
      <c r="C1115" s="20">
        <v>7768830</v>
      </c>
      <c r="D1115" s="17" t="s">
        <v>125</v>
      </c>
      <c r="E1115" s="17" t="str">
        <f>LOOKUP(D1115,[1]DATOS!$A$502:$A$884,[1]DATOS!$B$502:$B$884)</f>
        <v>600 LT</v>
      </c>
      <c r="F1115" s="27">
        <v>200.001</v>
      </c>
      <c r="G1115" s="27"/>
      <c r="H1115" s="30">
        <v>45503</v>
      </c>
      <c r="I1115" s="17" t="str">
        <f>LOOKUP(C1115,[1]DATOS!$C$2:$C$497,[1]DATOS!$F$2:$F$497)</f>
        <v>OCCIDENTE</v>
      </c>
      <c r="J1115" s="17" t="str">
        <f>LOOKUP(C1115,[1]DATOS!$C$2:$C$497,[1]DATOS!$G$2:$G$497)</f>
        <v>MARACAIBO</v>
      </c>
      <c r="K1115" s="31" t="s">
        <v>36</v>
      </c>
    </row>
    <row r="1116" spans="1:11" s="25" customFormat="1" ht="32.450000000000003" customHeight="1">
      <c r="A1116" s="18">
        <v>88</v>
      </c>
      <c r="B1116" s="17" t="str">
        <f>LOOKUP(C1116,[1]DATOS!$C$2:$C$497,[1]DATOS!$B$2:$B$497)</f>
        <v>WILLIAN ROMERO</v>
      </c>
      <c r="C1116" s="20">
        <v>14152115</v>
      </c>
      <c r="D1116" s="17" t="str">
        <f>LOOKUP(C1116,[1]DATOS!$C$2:$C$497,[1]DATOS!$D$2:$D$497)</f>
        <v>A17DR3K</v>
      </c>
      <c r="E1116" s="17" t="str">
        <f>LOOKUP(D1116,[1]DATOS!$A$502:$A$884,[1]DATOS!$B$502:$B$884)</f>
        <v>S/I</v>
      </c>
      <c r="F1116" s="27">
        <v>200.11699999999999</v>
      </c>
      <c r="G1116" s="27"/>
      <c r="H1116" s="30">
        <v>45503</v>
      </c>
      <c r="I1116" s="17" t="str">
        <f>LOOKUP(C1116,[1]DATOS!$C$2:$C$497,[1]DATOS!$F$2:$F$497)</f>
        <v>ANDES</v>
      </c>
      <c r="J1116" s="17" t="str">
        <f>LOOKUP(C1116,[1]DATOS!$C$2:$C$497,[1]DATOS!$G$2:$G$497)</f>
        <v>LA FRIA</v>
      </c>
      <c r="K1116" s="31" t="s">
        <v>38</v>
      </c>
    </row>
    <row r="1117" spans="1:11" s="25" customFormat="1" ht="32.450000000000003" customHeight="1">
      <c r="A1117" s="18">
        <v>89</v>
      </c>
      <c r="B1117" s="17" t="str">
        <f>LOOKUP(C1117,[1]DATOS!$C$2:$C$497,[1]DATOS!$B$2:$B$497)</f>
        <v>DOMINGO DELGADO</v>
      </c>
      <c r="C1117" s="20">
        <v>14835346</v>
      </c>
      <c r="D1117" s="17" t="str">
        <f>LOOKUP(C1117,[1]DATOS!$C$2:$C$497,[1]DATOS!$D$2:$D$497)</f>
        <v>A71EE3G</v>
      </c>
      <c r="E1117" s="17" t="str">
        <f>LOOKUP(D1117,[1]DATOS!$A$502:$A$884,[1]DATOS!$B$502:$B$884)</f>
        <v>S/I</v>
      </c>
      <c r="F1117" s="27">
        <v>300.815</v>
      </c>
      <c r="G1117" s="27"/>
      <c r="H1117" s="30">
        <v>45503</v>
      </c>
      <c r="I1117" s="17" t="str">
        <f>LOOKUP(C1117,[1]DATOS!$C$2:$C$497,[1]DATOS!$F$2:$F$497)</f>
        <v>OCCIDENTE</v>
      </c>
      <c r="J1117" s="17" t="str">
        <f>LOOKUP(C1117,[1]DATOS!$C$2:$C$497,[1]DATOS!$G$2:$G$497)</f>
        <v>VALERA</v>
      </c>
      <c r="K1117" s="31" t="s">
        <v>46</v>
      </c>
    </row>
    <row r="1118" spans="1:11" s="25" customFormat="1" ht="32.450000000000003" customHeight="1">
      <c r="A1118" s="18">
        <v>90</v>
      </c>
      <c r="B1118" s="17" t="str">
        <f>LOOKUP(C1118,[1]DATOS!$C$2:$C$497,[1]DATOS!$B$2:$B$497)</f>
        <v>RICHARD FERNANDEZ</v>
      </c>
      <c r="C1118" s="20">
        <v>11390372</v>
      </c>
      <c r="D1118" s="17" t="str">
        <f>LOOKUP(C1118,[1]DATOS!$C$2:$C$497,[1]DATOS!$D$2:$D$497)</f>
        <v>AW492667</v>
      </c>
      <c r="E1118" s="17" t="str">
        <f>LOOKUP(D1118,[1]DATOS!$A$502:$A$884,[1]DATOS!$B$502:$B$884)</f>
        <v>600 LT</v>
      </c>
      <c r="F1118" s="27">
        <v>250.559</v>
      </c>
      <c r="G1118" s="27"/>
      <c r="H1118" s="30">
        <v>45503</v>
      </c>
      <c r="I1118" s="17" t="str">
        <f>LOOKUP(C1118,[1]DATOS!$C$2:$C$497,[1]DATOS!$F$2:$F$497)</f>
        <v>OCCIDENTE</v>
      </c>
      <c r="J1118" s="17" t="str">
        <f>LOOKUP(C1118,[1]DATOS!$C$2:$C$497,[1]DATOS!$G$2:$G$497)</f>
        <v>MARACAIBO</v>
      </c>
      <c r="K1118" s="31" t="s">
        <v>51</v>
      </c>
    </row>
    <row r="1119" spans="1:11" s="25" customFormat="1" ht="32.450000000000003" customHeight="1">
      <c r="A1119" s="18">
        <v>91</v>
      </c>
      <c r="B1119" s="17" t="str">
        <f>LOOKUP(C1119,[1]DATOS!$C$2:$C$497,[1]DATOS!$B$2:$B$497)</f>
        <v>PABLO ZAMBRANO</v>
      </c>
      <c r="C1119" s="20">
        <v>10165773</v>
      </c>
      <c r="D1119" s="17" t="str">
        <f>LOOKUP(C1119,[1]DATOS!$C$2:$C$497,[1]DATOS!$D$2:$D$497)</f>
        <v>A23DT1V</v>
      </c>
      <c r="E1119" s="17" t="str">
        <f>LOOKUP(D1119,[1]DATOS!$A$502:$A$884,[1]DATOS!$B$502:$B$884)</f>
        <v>S/I</v>
      </c>
      <c r="F1119" s="27">
        <v>200.893</v>
      </c>
      <c r="G1119" s="27"/>
      <c r="H1119" s="30">
        <v>45503</v>
      </c>
      <c r="I1119" s="17" t="str">
        <f>LOOKUP(C1119,[1]DATOS!$C$2:$C$497,[1]DATOS!$F$2:$F$497)</f>
        <v>ANDES</v>
      </c>
      <c r="J1119" s="17" t="str">
        <f>LOOKUP(C1119,[1]DATOS!$C$2:$C$497,[1]DATOS!$G$2:$G$497)</f>
        <v>SAN CRISTOBAL</v>
      </c>
      <c r="K1119" s="31" t="s">
        <v>38</v>
      </c>
    </row>
    <row r="1120" spans="1:11" s="25" customFormat="1" ht="32.450000000000003" customHeight="1">
      <c r="A1120" s="18">
        <v>92</v>
      </c>
      <c r="B1120" s="17" t="str">
        <f>LOOKUP(C1120,[1]DATOS!$C$2:$C$497,[1]DATOS!$B$2:$B$497)</f>
        <v>GABRIEL FERNANDEZ</v>
      </c>
      <c r="C1120" s="20">
        <v>10916747</v>
      </c>
      <c r="D1120" s="17" t="str">
        <f>LOOKUP(C1120,[1]DATOS!$C$2:$C$497,[1]DATOS!$D$2:$D$497)</f>
        <v>A75EE8G</v>
      </c>
      <c r="E1120" s="17" t="str">
        <f>LOOKUP(D1120,[1]DATOS!$A$502:$A$884,[1]DATOS!$B$502:$B$884)</f>
        <v>S/I</v>
      </c>
      <c r="F1120" s="27">
        <v>200.56299999999999</v>
      </c>
      <c r="G1120" s="27"/>
      <c r="H1120" s="30">
        <v>45503</v>
      </c>
      <c r="I1120" s="17" t="str">
        <f>LOOKUP(C1120,[1]DATOS!$C$2:$C$497,[1]DATOS!$F$2:$F$497)</f>
        <v>OCCIDENTE</v>
      </c>
      <c r="J1120" s="17" t="str">
        <f>LOOKUP(C1120,[1]DATOS!$C$2:$C$497,[1]DATOS!$G$2:$G$497)</f>
        <v>MARACAIBO</v>
      </c>
      <c r="K1120" s="31" t="s">
        <v>36</v>
      </c>
    </row>
    <row r="1121" spans="1:11" s="25" customFormat="1" ht="32.450000000000003" customHeight="1">
      <c r="A1121" s="18">
        <v>93</v>
      </c>
      <c r="B1121" s="17" t="s">
        <v>168</v>
      </c>
      <c r="C1121" s="20">
        <v>1130245</v>
      </c>
      <c r="D1121" s="17" t="s">
        <v>111</v>
      </c>
      <c r="E1121" s="17" t="str">
        <f>LOOKUP(D1121,[1]DATOS!$A$502:$A$884,[1]DATOS!$B$502:$B$884)</f>
        <v>S/I</v>
      </c>
      <c r="F1121" s="27">
        <v>200.935</v>
      </c>
      <c r="G1121" s="27"/>
      <c r="H1121" s="30">
        <v>45503</v>
      </c>
      <c r="I1121" s="17" t="e">
        <f>LOOKUP([1]DATOS!C368,[1]DATOS!$C$2:$C$497,[1]DATOS!$F$2:$F$497)</f>
        <v>#N/A</v>
      </c>
      <c r="J1121" s="17" t="s">
        <v>38</v>
      </c>
      <c r="K1121" s="31" t="s">
        <v>169</v>
      </c>
    </row>
    <row r="1122" spans="1:11" s="25" customFormat="1" ht="32.450000000000003" customHeight="1">
      <c r="A1122" s="18">
        <v>94</v>
      </c>
      <c r="B1122" s="17" t="str">
        <f>LOOKUP(C1122,[1]DATOS!$C$2:$C$497,[1]DATOS!$B$2:$B$497)</f>
        <v>JOSE GONZALES</v>
      </c>
      <c r="C1122" s="20">
        <v>10602572</v>
      </c>
      <c r="D1122" s="17" t="str">
        <f>LOOKUP(C1122,[1]DATOS!$C$2:$C$497,[1]DATOS!$D$2:$D$497)</f>
        <v>DA753559</v>
      </c>
      <c r="E1122" s="17" t="str">
        <f>LOOKUP(D1122,[1]DATOS!$A$502:$A$884,[1]DATOS!$B$502:$B$884)</f>
        <v>600 LT</v>
      </c>
      <c r="F1122" s="27">
        <v>250.34700000000001</v>
      </c>
      <c r="G1122" s="27"/>
      <c r="H1122" s="30">
        <v>45503</v>
      </c>
      <c r="I1122" s="17" t="str">
        <f>LOOKUP(C1122,[1]DATOS!$C$2:$C$497,[1]DATOS!$F$2:$F$497)</f>
        <v>OCCIDENTE</v>
      </c>
      <c r="J1122" s="17" t="str">
        <f>LOOKUP(C1122,[1]DATOS!$C$2:$C$497,[1]DATOS!$G$2:$G$497)</f>
        <v>MARACAIBO</v>
      </c>
      <c r="K1122" s="31" t="s">
        <v>36</v>
      </c>
    </row>
    <row r="1123" spans="1:11" s="25" customFormat="1" ht="32.450000000000003" customHeight="1">
      <c r="A1123" s="18">
        <v>95</v>
      </c>
      <c r="B1123" s="17" t="str">
        <f>LOOKUP(C1123,[1]DATOS!$C$2:$C$497,[1]DATOS!$B$2:$B$497)</f>
        <v>JORGE FUENMAYOR</v>
      </c>
      <c r="C1123" s="20">
        <v>16608112</v>
      </c>
      <c r="D1123" s="17" t="str">
        <f>LOOKUP(C1123,[1]DATOS!$C$2:$C$497,[1]DATOS!$D$2:$D$497)</f>
        <v>A72EE3G</v>
      </c>
      <c r="E1123" s="17" t="str">
        <f>LOOKUP(D1123,[1]DATOS!$A$502:$A$884,[1]DATOS!$B$502:$B$884)</f>
        <v>S/I</v>
      </c>
      <c r="F1123" s="27">
        <v>400.95299999999997</v>
      </c>
      <c r="G1123" s="27"/>
      <c r="H1123" s="30">
        <v>45503</v>
      </c>
      <c r="I1123" s="17" t="str">
        <f>LOOKUP(C1123,[1]DATOS!$C$2:$C$497,[1]DATOS!$F$2:$F$497)</f>
        <v>OCCIDENTE</v>
      </c>
      <c r="J1123" s="17" t="str">
        <f>LOOKUP(C1123,[1]DATOS!$C$2:$C$497,[1]DATOS!$G$2:$G$497)</f>
        <v>MARACAIBO</v>
      </c>
      <c r="K1123" s="31" t="s">
        <v>39</v>
      </c>
    </row>
    <row r="1124" spans="1:11" s="25" customFormat="1" ht="32.450000000000003" customHeight="1">
      <c r="A1124" s="18">
        <v>96</v>
      </c>
      <c r="B1124" s="17" t="str">
        <f>LOOKUP(C1124,[1]DATOS!$C$2:$C$497,[1]DATOS!$B$2:$B$497)</f>
        <v>ORLANDO ROMERO</v>
      </c>
      <c r="C1124" s="20">
        <v>11292132</v>
      </c>
      <c r="D1124" s="17" t="str">
        <f>LOOKUP(C1124,[1]DATOS!$C$2:$C$497,[1]DATOS!$D$2:$D$497)</f>
        <v>DA761798</v>
      </c>
      <c r="E1124" s="17" t="str">
        <f>LOOKUP(D1124,[1]DATOS!$A$502:$A$884,[1]DATOS!$B$502:$B$884)</f>
        <v>600 LT</v>
      </c>
      <c r="F1124" s="27">
        <v>350.41199999999998</v>
      </c>
      <c r="G1124" s="27"/>
      <c r="H1124" s="30">
        <v>45503</v>
      </c>
      <c r="I1124" s="17" t="str">
        <f>LOOKUP(C1124,[1]DATOS!$C$2:$C$497,[1]DATOS!$F$2:$F$497)</f>
        <v>OCCIDENTE</v>
      </c>
      <c r="J1124" s="17" t="str">
        <f>LOOKUP(C1124,[1]DATOS!$C$2:$C$497,[1]DATOS!$G$2:$G$497)</f>
        <v>MARACAIBO</v>
      </c>
      <c r="K1124" s="31" t="s">
        <v>36</v>
      </c>
    </row>
    <row r="1125" spans="1:11" s="25" customFormat="1" ht="32.450000000000003" customHeight="1">
      <c r="A1125" s="18">
        <v>97</v>
      </c>
      <c r="B1125" s="17" t="str">
        <f>LOOKUP(C1125,[1]DATOS!$C$2:$C$497,[1]DATOS!$B$2:$B$497)</f>
        <v>ENI FERNANDEZ</v>
      </c>
      <c r="C1125" s="20">
        <v>6834834</v>
      </c>
      <c r="D1125" s="17" t="str">
        <f>LOOKUP(C1125,[1]DATOS!$C$2:$C$497,[1]DATOS!$D$2:$D$497)</f>
        <v>NS000481</v>
      </c>
      <c r="E1125" s="17" t="str">
        <f>LOOKUP(D1125,[1]DATOS!$A$502:$A$884,[1]DATOS!$B$502:$B$884)</f>
        <v>S/I</v>
      </c>
      <c r="F1125" s="27">
        <v>155.227</v>
      </c>
      <c r="G1125" s="27"/>
      <c r="H1125" s="30">
        <v>45504</v>
      </c>
      <c r="I1125" s="17" t="str">
        <f>LOOKUP(C1125,[1]DATOS!$C$2:$C$497,[1]DATOS!$F$2:$F$497)</f>
        <v>OCCIDENTE</v>
      </c>
      <c r="J1125" s="17" t="str">
        <f>LOOKUP(C1125,[1]DATOS!$C$2:$C$497,[1]DATOS!$G$2:$G$497)</f>
        <v>MARACAIBO</v>
      </c>
      <c r="K1125" s="31" t="s">
        <v>36</v>
      </c>
    </row>
    <row r="1126" spans="1:11" s="25" customFormat="1" ht="32.450000000000003" customHeight="1">
      <c r="A1126" s="18">
        <v>98</v>
      </c>
      <c r="B1126" s="17" t="str">
        <f>LOOKUP(C1126,[1]DATOS!$C$2:$C$497,[1]DATOS!$B$2:$B$497)</f>
        <v>DAGOBERTO CASTRO</v>
      </c>
      <c r="C1126" s="20">
        <v>22480541</v>
      </c>
      <c r="D1126" s="17" t="str">
        <f>LOOKUP(C1126,[1]DATOS!$C$2:$C$497,[1]DATOS!$D$2:$D$497)</f>
        <v>A21DT7V</v>
      </c>
      <c r="E1126" s="17" t="str">
        <f>LOOKUP(D1126,[1]DATOS!$A$502:$A$884,[1]DATOS!$B$502:$B$884)</f>
        <v>S/I</v>
      </c>
      <c r="F1126" s="27">
        <v>300.61500000000001</v>
      </c>
      <c r="G1126" s="27"/>
      <c r="H1126" s="30">
        <v>45504</v>
      </c>
      <c r="I1126" s="17" t="str">
        <f>LOOKUP(C1126,[1]DATOS!$C$2:$C$497,[1]DATOS!$F$2:$F$497)</f>
        <v>OCCIDENTE</v>
      </c>
      <c r="J1126" s="17" t="str">
        <f>LOOKUP(C1126,[1]DATOS!$C$2:$C$497,[1]DATOS!$G$2:$G$497)</f>
        <v>MARACAIBO</v>
      </c>
      <c r="K1126" s="31" t="s">
        <v>41</v>
      </c>
    </row>
    <row r="1127" spans="1:11" s="25" customFormat="1" ht="32.450000000000003" customHeight="1">
      <c r="A1127" s="18">
        <v>99</v>
      </c>
      <c r="B1127" s="17" t="str">
        <f>LOOKUP(C1127,[1]DATOS!$C$2:$C$497,[1]DATOS!$B$2:$B$497)</f>
        <v>ELIAS MORA</v>
      </c>
      <c r="C1127" s="20">
        <v>18162674</v>
      </c>
      <c r="D1127" s="17" t="str">
        <f>LOOKUP(C1127,[1]DATOS!$C$2:$C$497,[1]DATOS!$D$2:$D$497)</f>
        <v>DA753416</v>
      </c>
      <c r="E1127" s="17" t="str">
        <f>LOOKUP(D1127,[1]DATOS!$A$502:$A$884,[1]DATOS!$B$502:$B$884)</f>
        <v>600 LT</v>
      </c>
      <c r="F1127" s="27">
        <v>300.85300000000001</v>
      </c>
      <c r="G1127" s="27"/>
      <c r="H1127" s="30">
        <v>45504</v>
      </c>
      <c r="I1127" s="17" t="str">
        <f>LOOKUP(C1127,[1]DATOS!$C$2:$C$497,[1]DATOS!$F$2:$F$497)</f>
        <v>ANDES</v>
      </c>
      <c r="J1127" s="17" t="str">
        <f>LOOKUP(C1127,[1]DATOS!$C$2:$C$497,[1]DATOS!$G$2:$G$497)</f>
        <v>SAN CRISTOBAL</v>
      </c>
      <c r="K1127" s="31" t="s">
        <v>43</v>
      </c>
    </row>
    <row r="1128" spans="1:11" s="25" customFormat="1" ht="32.450000000000003" customHeight="1">
      <c r="A1128" s="18">
        <v>100</v>
      </c>
      <c r="B1128" s="17" t="str">
        <f>LOOKUP(C1128,[1]DATOS!$C$2:$C$497,[1]DATOS!$B$2:$B$497)</f>
        <v xml:space="preserve">  JONATHA CHAPARRO</v>
      </c>
      <c r="C1128" s="20">
        <v>14522301</v>
      </c>
      <c r="D1128" s="17" t="str">
        <f>LOOKUP(C1128,[1]DATOS!$C$2:$C$497,[1]DATOS!$D$2:$D$497)</f>
        <v>DA761381</v>
      </c>
      <c r="E1128" s="17" t="str">
        <f>LOOKUP(D1128,[1]DATOS!$A$502:$A$884,[1]DATOS!$B$502:$B$884)</f>
        <v>600 LT</v>
      </c>
      <c r="F1128" s="27">
        <v>250.02199999999999</v>
      </c>
      <c r="G1128" s="27"/>
      <c r="H1128" s="30">
        <v>45504</v>
      </c>
      <c r="I1128" s="17" t="str">
        <f>LOOKUP(C1128,[1]DATOS!$C$2:$C$497,[1]DATOS!$F$2:$F$497)</f>
        <v>OCCIDENTE</v>
      </c>
      <c r="J1128" s="17" t="str">
        <f>LOOKUP(C1128,[1]DATOS!$C$2:$C$497,[1]DATOS!$G$2:$G$497)</f>
        <v>MARACAIBO</v>
      </c>
      <c r="K1128" s="31" t="s">
        <v>59</v>
      </c>
    </row>
    <row r="1129" spans="1:11" s="25" customFormat="1" ht="32.450000000000003" customHeight="1">
      <c r="A1129" s="24"/>
    </row>
    <row r="1130" spans="1:11" s="25" customFormat="1" ht="32.450000000000003" customHeight="1">
      <c r="A1130" s="18" t="s">
        <v>10</v>
      </c>
      <c r="B1130" s="26" t="s">
        <v>0</v>
      </c>
      <c r="C1130" s="26" t="s">
        <v>1</v>
      </c>
      <c r="D1130" s="26" t="s">
        <v>2</v>
      </c>
      <c r="E1130" s="26" t="s">
        <v>3</v>
      </c>
      <c r="F1130" s="26" t="s">
        <v>4</v>
      </c>
      <c r="G1130" s="26" t="s">
        <v>5</v>
      </c>
      <c r="H1130" s="26" t="s">
        <v>11</v>
      </c>
      <c r="I1130" s="26" t="s">
        <v>7</v>
      </c>
      <c r="J1130" s="26" t="s">
        <v>8</v>
      </c>
      <c r="K1130" s="18" t="s">
        <v>9</v>
      </c>
    </row>
    <row r="1131" spans="1:11" s="25" customFormat="1" ht="32.450000000000003" customHeight="1">
      <c r="A1131" s="18">
        <v>1</v>
      </c>
      <c r="B1131" s="17" t="str">
        <f>LOOKUP(C1131,[1]DATOS!$C$2:$C$497,[1]DATOS!$B$2:$B$497)</f>
        <v>JOSE LUIS CONTRERAS</v>
      </c>
      <c r="C1131" s="20">
        <v>9341901</v>
      </c>
      <c r="D1131" s="17" t="str">
        <f>LOOKUP(C1131,[1]DATOS!$C$2:$C$497,[1]DATOS!$D$2:$D$497)</f>
        <v>A29DT1V</v>
      </c>
      <c r="E1131" s="17" t="str">
        <f>LOOKUP(D1131,[1]DATOS!$A$502:$A$884,[1]DATOS!$B$502:$B$884)</f>
        <v>S/I</v>
      </c>
      <c r="F1131" s="27">
        <v>200.053</v>
      </c>
      <c r="G1131" s="27"/>
      <c r="H1131" s="30">
        <v>45504</v>
      </c>
      <c r="I1131" s="17" t="str">
        <f>LOOKUP(C1131,[1]DATOS!$C$2:$C$497,[1]DATOS!$F$2:$F$497)</f>
        <v>ANDES</v>
      </c>
      <c r="J1131" s="17" t="str">
        <f>LOOKUP(C1131,[1]DATOS!$C$2:$C$497,[1]DATOS!$G$2:$G$497)</f>
        <v>LA FRIA</v>
      </c>
      <c r="K1131" s="31" t="s">
        <v>42</v>
      </c>
    </row>
    <row r="1132" spans="1:11" s="25" customFormat="1" ht="32.450000000000003" customHeight="1">
      <c r="A1132" s="18">
        <v>2</v>
      </c>
      <c r="B1132" s="17" t="str">
        <f>LOOKUP(C1132,[1]DATOS!$C$2:$C$497,[1]DATOS!$B$2:$B$497)</f>
        <v>WILMER PARRA</v>
      </c>
      <c r="C1132" s="20">
        <v>15052813</v>
      </c>
      <c r="D1132" s="17" t="str">
        <f>LOOKUP(C1132,[1]DATOS!$C$2:$C$497,[1]DATOS!$D$2:$D$497)</f>
        <v>DA761238</v>
      </c>
      <c r="E1132" s="17" t="str">
        <f>LOOKUP(D1132,[1]DATOS!$A$502:$A$884,[1]DATOS!$B$502:$B$884)</f>
        <v>600 LT</v>
      </c>
      <c r="F1132" s="27">
        <v>449.79</v>
      </c>
      <c r="G1132" s="27"/>
      <c r="H1132" s="30">
        <v>45504</v>
      </c>
      <c r="I1132" s="17" t="str">
        <f>LOOKUP(C1132,[1]DATOS!$C$2:$C$497,[1]DATOS!$F$2:$F$497)</f>
        <v>OCCIDENTE</v>
      </c>
      <c r="J1132" s="17" t="str">
        <f>LOOKUP(C1132,[1]DATOS!$C$2:$C$497,[1]DATOS!$G$2:$G$497)</f>
        <v>MARACAIBO</v>
      </c>
      <c r="K1132" s="31" t="s">
        <v>39</v>
      </c>
    </row>
    <row r="1133" spans="1:11" s="25" customFormat="1" ht="32.450000000000003" customHeight="1">
      <c r="A1133" s="18">
        <v>3</v>
      </c>
      <c r="B1133" s="17" t="str">
        <f>LOOKUP(C1133,[1]DATOS!$C$2:$C$497,[1]DATOS!$B$2:$B$497)</f>
        <v>JOSE GONZALEZ</v>
      </c>
      <c r="C1133" s="20">
        <v>11249199</v>
      </c>
      <c r="D1133" s="17" t="str">
        <f>LOOKUP(C1133,[1]DATOS!$C$2:$C$497,[1]DATOS!$D$2:$D$497)</f>
        <v>NS000530</v>
      </c>
      <c r="E1133" s="17" t="str">
        <f>LOOKUP(D1133,[1]DATOS!$A$502:$A$884,[1]DATOS!$B$502:$B$884)</f>
        <v>S/I</v>
      </c>
      <c r="F1133" s="27">
        <v>175.32499999999999</v>
      </c>
      <c r="G1133" s="27"/>
      <c r="H1133" s="30">
        <v>45504</v>
      </c>
      <c r="I1133" s="17" t="str">
        <f>LOOKUP(C1133,[1]DATOS!$C$2:$C$497,[1]DATOS!$F$2:$F$497)</f>
        <v>OCCIDENTE</v>
      </c>
      <c r="J1133" s="17" t="str">
        <f>LOOKUP(C1133,[1]DATOS!$C$2:$C$497,[1]DATOS!$G$2:$G$497)</f>
        <v>MARACAIBO</v>
      </c>
      <c r="K1133" s="31" t="s">
        <v>36</v>
      </c>
    </row>
    <row r="1134" spans="1:11" s="25" customFormat="1" ht="32.450000000000003" customHeight="1">
      <c r="A1134" s="18">
        <v>4</v>
      </c>
      <c r="B1134" s="17" t="str">
        <f>LOOKUP(C1134,[1]DATOS!$C$2:$C$497,[1]DATOS!$B$2:$B$497)</f>
        <v>JORGE RANGEL</v>
      </c>
      <c r="C1134" s="20">
        <v>12467609</v>
      </c>
      <c r="D1134" s="17" t="str">
        <f>LOOKUP(C1134,[1]DATOS!$C$2:$C$497,[1]DATOS!$D$2:$D$497)</f>
        <v>A25DT8V</v>
      </c>
      <c r="E1134" s="17" t="str">
        <f>LOOKUP(D1134,[1]DATOS!$A$502:$A$884,[1]DATOS!$B$502:$B$884)</f>
        <v>S/I</v>
      </c>
      <c r="F1134" s="27">
        <v>400.71</v>
      </c>
      <c r="G1134" s="27"/>
      <c r="H1134" s="30">
        <v>45504</v>
      </c>
      <c r="I1134" s="17" t="str">
        <f>LOOKUP(C1134,[1]DATOS!$C$2:$C$497,[1]DATOS!$F$2:$F$497)</f>
        <v>OCCIDENTE</v>
      </c>
      <c r="J1134" s="17" t="str">
        <f>LOOKUP(C1134,[1]DATOS!$C$2:$C$497,[1]DATOS!$G$2:$G$497)</f>
        <v>MARACAIBO</v>
      </c>
      <c r="K1134" s="31" t="s">
        <v>88</v>
      </c>
    </row>
    <row r="1135" spans="1:11" s="25" customFormat="1" ht="32.450000000000003" customHeight="1">
      <c r="A1135" s="18">
        <v>5</v>
      </c>
      <c r="B1135" s="17" t="str">
        <f>LOOKUP(C1135,[1]DATOS!$C$2:$C$497,[1]DATOS!$B$2:$B$497)</f>
        <v xml:space="preserve">  JESUS BELLOSO</v>
      </c>
      <c r="C1135" s="20">
        <v>7832974</v>
      </c>
      <c r="D1135" s="17" t="s">
        <v>145</v>
      </c>
      <c r="E1135" s="17" t="str">
        <f>LOOKUP(D1135,[1]DATOS!$A$502:$A$884,[1]DATOS!$B$502:$B$884)</f>
        <v>S/I</v>
      </c>
      <c r="F1135" s="27">
        <v>200.09</v>
      </c>
      <c r="G1135" s="27"/>
      <c r="H1135" s="30">
        <v>45504</v>
      </c>
      <c r="I1135" s="17" t="str">
        <f>LOOKUP(C1135,[1]DATOS!$C$2:$C$497,[1]DATOS!$F$2:$F$497)</f>
        <v>OCCIDENTE</v>
      </c>
      <c r="J1135" s="17" t="str">
        <f>LOOKUP(C1135,[1]DATOS!$C$2:$C$497,[1]DATOS!$G$2:$G$497)</f>
        <v>MARACAIBO</v>
      </c>
      <c r="K1135" s="31" t="s">
        <v>146</v>
      </c>
    </row>
    <row r="1136" spans="1:11" s="25" customFormat="1" ht="32.450000000000003" customHeight="1">
      <c r="A1136" s="18">
        <v>6</v>
      </c>
      <c r="B1136" s="17" t="str">
        <f>LOOKUP(C1136,[1]DATOS!$C$2:$C$497,[1]DATOS!$B$2:$B$497)</f>
        <v>CARLOS BAPTISTA</v>
      </c>
      <c r="C1136" s="20">
        <v>11609937</v>
      </c>
      <c r="D1136" s="17" t="str">
        <f>LOOKUP(C1136,[1]DATOS!$C$2:$C$497,[1]DATOS!$D$2:$D$497)</f>
        <v>DA761824</v>
      </c>
      <c r="E1136" s="17" t="str">
        <f>LOOKUP(D1136,[1]DATOS!$A$502:$A$884,[1]DATOS!$B$502:$B$884)</f>
        <v>600 LT</v>
      </c>
      <c r="F1136" s="27">
        <v>200.75</v>
      </c>
      <c r="G1136" s="27"/>
      <c r="H1136" s="30">
        <v>45504</v>
      </c>
      <c r="I1136" s="17" t="str">
        <f>LOOKUP(C1136,[1]DATOS!$C$2:$C$497,[1]DATOS!$F$2:$F$497)</f>
        <v>OCCIDENTE</v>
      </c>
      <c r="J1136" s="17" t="str">
        <f>LOOKUP(C1136,[1]DATOS!$C$2:$C$497,[1]DATOS!$G$2:$G$497)</f>
        <v>MARACAIBO</v>
      </c>
      <c r="K1136" s="31" t="s">
        <v>66</v>
      </c>
    </row>
    <row r="1137" spans="1:11" s="25" customFormat="1" ht="32.450000000000003" customHeight="1">
      <c r="A1137" s="18">
        <v>7</v>
      </c>
      <c r="B1137" s="17" t="str">
        <f>LOOKUP(C1137,[1]DATOS!$C$2:$C$497,[1]DATOS!$B$2:$B$497)</f>
        <v>JAIRO BUITRIAGO</v>
      </c>
      <c r="C1137" s="20">
        <v>11302633</v>
      </c>
      <c r="D1137" s="17" t="str">
        <f>LOOKUP(C1137,[1]DATOS!$C$2:$C$497,[1]DATOS!$D$2:$D$497)</f>
        <v>A22DT7V</v>
      </c>
      <c r="E1137" s="17" t="str">
        <f>LOOKUP(D1137,[1]DATOS!$A$502:$A$884,[1]DATOS!$B$502:$B$884)</f>
        <v>S/I</v>
      </c>
      <c r="F1137" s="27">
        <v>200.70099999999999</v>
      </c>
      <c r="G1137" s="27"/>
      <c r="H1137" s="30">
        <v>45504</v>
      </c>
      <c r="I1137" s="17" t="str">
        <f>LOOKUP(C1137,[1]DATOS!$C$2:$C$497,[1]DATOS!$F$2:$F$497)</f>
        <v>ANDES</v>
      </c>
      <c r="J1137" s="17" t="str">
        <f>LOOKUP(C1137,[1]DATOS!$C$2:$C$497,[1]DATOS!$G$2:$G$497)</f>
        <v>LA FRIA</v>
      </c>
      <c r="K1137" s="31" t="s">
        <v>42</v>
      </c>
    </row>
    <row r="1138" spans="1:11" s="25" customFormat="1" ht="32.450000000000003" customHeight="1">
      <c r="A1138" s="18">
        <v>8</v>
      </c>
      <c r="B1138" s="17" t="str">
        <f>LOOKUP(C1138,[1]DATOS!$C$2:$C$497,[1]DATOS!$B$2:$B$497)</f>
        <v>JOHAN RAMIREZ</v>
      </c>
      <c r="C1138" s="20">
        <v>13977953</v>
      </c>
      <c r="D1138" s="17" t="str">
        <f>LOOKUP(C1138,[1]DATOS!$C$2:$C$497,[1]DATOS!$D$2:$D$497)</f>
        <v>NS000463</v>
      </c>
      <c r="E1138" s="17" t="str">
        <f>LOOKUP(D1138,[1]DATOS!$A$502:$A$884,[1]DATOS!$B$502:$B$884)</f>
        <v>S/I</v>
      </c>
      <c r="F1138" s="27">
        <v>200.37</v>
      </c>
      <c r="G1138" s="27"/>
      <c r="H1138" s="30">
        <v>45504</v>
      </c>
      <c r="I1138" s="17" t="str">
        <f>LOOKUP(C1138,[1]DATOS!$C$2:$C$497,[1]DATOS!$F$2:$F$497)</f>
        <v>ANDES</v>
      </c>
      <c r="J1138" s="17" t="str">
        <f>LOOKUP(C1138,[1]DATOS!$C$2:$C$497,[1]DATOS!$G$2:$G$497)</f>
        <v>SAN CRISTOBAL</v>
      </c>
      <c r="K1138" s="31" t="s">
        <v>42</v>
      </c>
    </row>
    <row r="1139" spans="1:11" s="25" customFormat="1" ht="32.450000000000003" customHeight="1">
      <c r="A1139" s="18">
        <v>9</v>
      </c>
      <c r="B1139" s="17" t="str">
        <f>LOOKUP(C1139,[1]DATOS!$C$2:$C$497,[1]DATOS!$B$2:$B$497)</f>
        <v>JOSE CARRERO</v>
      </c>
      <c r="C1139" s="20">
        <v>9221328</v>
      </c>
      <c r="D1139" s="17" t="s">
        <v>77</v>
      </c>
      <c r="E1139" s="17" t="str">
        <f>LOOKUP(D1139,[1]DATOS!$A$502:$A$884,[1]DATOS!$B$502:$B$884)</f>
        <v>S/I</v>
      </c>
      <c r="F1139" s="27">
        <v>200.90600000000001</v>
      </c>
      <c r="G1139" s="27"/>
      <c r="H1139" s="30">
        <v>45504</v>
      </c>
      <c r="I1139" s="17" t="str">
        <f>LOOKUP(C1139,[1]DATOS!$C$2:$C$497,[1]DATOS!$F$2:$F$497)</f>
        <v>ANDES</v>
      </c>
      <c r="J1139" s="17" t="str">
        <f>LOOKUP(C1139,[1]DATOS!$C$2:$C$497,[1]DATOS!$G$2:$G$497)</f>
        <v>SAN CRISTOBAL</v>
      </c>
      <c r="K1139" s="31" t="s">
        <v>42</v>
      </c>
    </row>
    <row r="1140" spans="1:11" s="25" customFormat="1" ht="32.450000000000003" customHeight="1">
      <c r="A1140" s="18">
        <v>10</v>
      </c>
      <c r="B1140" s="17" t="str">
        <f>LOOKUP(C1140,[1]DATOS!$C$2:$C$497,[1]DATOS!$B$2:$B$497)</f>
        <v>CARLOS LUGO</v>
      </c>
      <c r="C1140" s="20">
        <v>17335371</v>
      </c>
      <c r="D1140" s="17" t="str">
        <f>LOOKUP(C1140,[1]DATOS!$C$2:$C$497,[1]DATOS!$D$2:$D$497)</f>
        <v>PT501879</v>
      </c>
      <c r="E1140" s="17" t="str">
        <f>LOOKUP(D1140,[1]DATOS!$A$502:$A$884,[1]DATOS!$B$502:$B$884)</f>
        <v>S/I</v>
      </c>
      <c r="F1140" s="27">
        <v>200.19200000000001</v>
      </c>
      <c r="G1140" s="27"/>
      <c r="H1140" s="30">
        <v>45504</v>
      </c>
      <c r="I1140" s="17" t="str">
        <f>LOOKUP(C1140,[1]DATOS!$C$2:$C$497,[1]DATOS!$F$2:$F$497)</f>
        <v>OCCIDENTE</v>
      </c>
      <c r="J1140" s="17" t="str">
        <f>LOOKUP(C1140,[1]DATOS!$C$2:$C$497,[1]DATOS!$G$2:$G$497)</f>
        <v>MARACAIBO</v>
      </c>
      <c r="K1140" s="31" t="s">
        <v>36</v>
      </c>
    </row>
    <row r="1141" spans="1:11" s="25" customFormat="1" ht="32.450000000000003" customHeight="1">
      <c r="A1141" s="18">
        <v>11</v>
      </c>
      <c r="B1141" s="17" t="str">
        <f>LOOKUP(C1141,[1]DATOS!$C$2:$C$497,[1]DATOS!$B$2:$B$497)</f>
        <v xml:space="preserve">GUTIERREZ JAVIER </v>
      </c>
      <c r="C1141" s="20">
        <v>15808524</v>
      </c>
      <c r="D1141" s="17" t="str">
        <f>LOOKUP(C1141,[1]DATOS!$C$2:$C$497,[1]DATOS!$D$2:$D$497)</f>
        <v>A38EE0G</v>
      </c>
      <c r="E1141" s="17" t="str">
        <f>LOOKUP(D1141,[1]DATOS!$A$502:$A$884,[1]DATOS!$B$502:$B$884)</f>
        <v>S/I</v>
      </c>
      <c r="F1141" s="27">
        <v>200.01499999999999</v>
      </c>
      <c r="G1141" s="27"/>
      <c r="H1141" s="30">
        <v>45504</v>
      </c>
      <c r="I1141" s="17" t="str">
        <f>LOOKUP(C1141,[1]DATOS!$C$2:$C$497,[1]DATOS!$F$2:$F$497)</f>
        <v>OCCIDENTE</v>
      </c>
      <c r="J1141" s="17" t="str">
        <f>LOOKUP(C1141,[1]DATOS!$C$2:$C$497,[1]DATOS!$G$2:$G$497)</f>
        <v>VALERA</v>
      </c>
      <c r="K1141" s="31" t="s">
        <v>45</v>
      </c>
    </row>
    <row r="1142" spans="1:11" s="25" customFormat="1" ht="32.450000000000003" customHeight="1">
      <c r="A1142" s="18">
        <v>12</v>
      </c>
      <c r="B1142" s="17" t="str">
        <f>LOOKUP(C1142,[1]DATOS!$C$2:$C$497,[1]DATOS!$B$2:$B$497)</f>
        <v>NELSON BOSCAN</v>
      </c>
      <c r="C1142" s="20">
        <v>14305327</v>
      </c>
      <c r="D1142" s="17" t="str">
        <f>LOOKUP(C1142,[1]DATOS!$C$2:$C$497,[1]DATOS!$D$2:$D$497)</f>
        <v>AW492595</v>
      </c>
      <c r="E1142" s="17" t="str">
        <f>LOOKUP(D1142,[1]DATOS!$A$502:$A$884,[1]DATOS!$B$502:$B$884)</f>
        <v>600 LT</v>
      </c>
      <c r="F1142" s="27">
        <v>200.24199999999999</v>
      </c>
      <c r="G1142" s="27"/>
      <c r="H1142" s="30">
        <v>45504</v>
      </c>
      <c r="I1142" s="17" t="str">
        <f>LOOKUP(C1142,[1]DATOS!$C$2:$C$497,[1]DATOS!$F$2:$F$497)</f>
        <v>OCCIDENTE</v>
      </c>
      <c r="J1142" s="17" t="str">
        <f>LOOKUP(C1142,[1]DATOS!$C$2:$C$497,[1]DATOS!$G$2:$G$497)</f>
        <v>MARACAIBO</v>
      </c>
      <c r="K1142" s="31" t="s">
        <v>36</v>
      </c>
    </row>
    <row r="1143" spans="1:11" s="25" customFormat="1" ht="32.450000000000003" customHeight="1">
      <c r="A1143" s="18">
        <v>13</v>
      </c>
      <c r="B1143" s="17" t="str">
        <f>LOOKUP(C1143,[1]DATOS!$C$2:$C$497,[1]DATOS!$B$2:$B$497)</f>
        <v>NESTOR MONTILLA</v>
      </c>
      <c r="C1143" s="20">
        <v>10314969</v>
      </c>
      <c r="D1143" s="17" t="str">
        <f>LOOKUP(C1143,[1]DATOS!$C$2:$C$497,[1]DATOS!$D$2:$D$497)</f>
        <v>A71EE6G</v>
      </c>
      <c r="E1143" s="17" t="str">
        <f>LOOKUP(D1143,[1]DATOS!$A$502:$A$884,[1]DATOS!$B$502:$B$884)</f>
        <v>S/I</v>
      </c>
      <c r="F1143" s="28">
        <v>200.07499999999999</v>
      </c>
      <c r="G1143" s="28"/>
      <c r="H1143" s="30">
        <v>45504</v>
      </c>
      <c r="I1143" s="17" t="str">
        <f>LOOKUP(C1143,[1]DATOS!$C$2:$C$497,[1]DATOS!$F$2:$F$497)</f>
        <v>OCCIDENTE</v>
      </c>
      <c r="J1143" s="17" t="str">
        <f>LOOKUP(C1143,[1]DATOS!$C$2:$C$497,[1]DATOS!$G$2:$G$497)</f>
        <v>VALERA</v>
      </c>
      <c r="K1143" s="31" t="s">
        <v>45</v>
      </c>
    </row>
    <row r="1144" spans="1:11" s="25" customFormat="1" ht="32.450000000000003" customHeight="1">
      <c r="A1144" s="18">
        <v>14</v>
      </c>
      <c r="B1144" s="17" t="str">
        <f>LOOKUP(C1144,[1]DATOS!$C$2:$C$497,[1]DATOS!$B$2:$B$497)</f>
        <v>RICHARD VASQUEZ</v>
      </c>
      <c r="C1144" s="20">
        <v>14454740</v>
      </c>
      <c r="D1144" s="17" t="str">
        <f>LOOKUP(C1144,[1]DATOS!$C$2:$C$497,[1]DATOS!$D$2:$D$497)</f>
        <v>A73EE3G</v>
      </c>
      <c r="E1144" s="17" t="str">
        <f>LOOKUP(D1144,[1]DATOS!$A$502:$A$884,[1]DATOS!$B$502:$B$884)</f>
        <v>S/I</v>
      </c>
      <c r="F1144" s="27">
        <v>350.79</v>
      </c>
      <c r="G1144" s="27"/>
      <c r="H1144" s="30">
        <v>45504</v>
      </c>
      <c r="I1144" s="17" t="str">
        <f>LOOKUP(C1144,[1]DATOS!$C$2:$C$497,[1]DATOS!$F$2:$F$497)</f>
        <v>OCCIDENTE</v>
      </c>
      <c r="J1144" s="17" t="str">
        <f>LOOKUP(C1144,[1]DATOS!$C$2:$C$497,[1]DATOS!$G$2:$G$497)</f>
        <v>MARACAIBO</v>
      </c>
      <c r="K1144" s="27" t="s">
        <v>85</v>
      </c>
    </row>
    <row r="1145" spans="1:11" s="25" customFormat="1" ht="32.450000000000003" customHeight="1">
      <c r="A1145" s="18">
        <v>15</v>
      </c>
      <c r="B1145" s="17" t="str">
        <f>LOOKUP(C1145,[1]DATOS!$C$2:$C$497,[1]DATOS!$B$2:$B$497)</f>
        <v>JOSE URDANETA</v>
      </c>
      <c r="C1145" s="20">
        <v>15800842</v>
      </c>
      <c r="D1145" s="17" t="str">
        <f>LOOKUP(C1145,[1]DATOS!$C$2:$C$497,[1]DATOS!$D$2:$D$497)</f>
        <v>A40EE9G</v>
      </c>
      <c r="E1145" s="17" t="str">
        <f>LOOKUP(D1145,[1]DATOS!$A$502:$A$884,[1]DATOS!$B$502:$B$884)</f>
        <v>S/I</v>
      </c>
      <c r="F1145" s="27">
        <v>300.02600000000001</v>
      </c>
      <c r="G1145" s="27"/>
      <c r="H1145" s="30">
        <v>45504</v>
      </c>
      <c r="I1145" s="17" t="str">
        <f>LOOKUP(C1145,[1]DATOS!$C$2:$C$497,[1]DATOS!$F$2:$F$497)</f>
        <v>OCCIDENTE</v>
      </c>
      <c r="J1145" s="17" t="str">
        <f>LOOKUP(C1145,[1]DATOS!$C$2:$C$497,[1]DATOS!$G$2:$G$497)</f>
        <v>VALERA</v>
      </c>
      <c r="K1145" s="31" t="s">
        <v>46</v>
      </c>
    </row>
    <row r="1146" spans="1:11" s="25" customFormat="1" ht="32.450000000000003" customHeight="1">
      <c r="A1146" s="18">
        <v>16</v>
      </c>
      <c r="B1146" s="17" t="str">
        <f>LOOKUP(C1146,[1]DATOS!$C$2:$C$497,[1]DATOS!$B$2:$B$497)</f>
        <v>RAFAEL RINCON</v>
      </c>
      <c r="C1146" s="20">
        <v>13912545</v>
      </c>
      <c r="D1146" s="17" t="str">
        <f>LOOKUP(C1146,[1]DATOS!$C$2:$C$497,[1]DATOS!$D$2:$D$497)</f>
        <v>DA761455</v>
      </c>
      <c r="E1146" s="17" t="str">
        <f>LOOKUP(D1146,[1]DATOS!$A$502:$A$884,[1]DATOS!$B$502:$B$884)</f>
        <v>600 LT</v>
      </c>
      <c r="F1146" s="27">
        <v>200.93199999999999</v>
      </c>
      <c r="G1146" s="27"/>
      <c r="H1146" s="30">
        <v>45504</v>
      </c>
      <c r="I1146" s="17" t="str">
        <f>LOOKUP(C1146,[1]DATOS!$C$2:$C$497,[1]DATOS!$F$2:$F$497)</f>
        <v>OCCIDENTE</v>
      </c>
      <c r="J1146" s="17" t="str">
        <f>LOOKUP(C1146,[1]DATOS!$C$2:$C$497,[1]DATOS!$G$2:$G$497)</f>
        <v>MARACAIBO</v>
      </c>
      <c r="K1146" s="31" t="s">
        <v>36</v>
      </c>
    </row>
    <row r="1147" spans="1:11" s="25" customFormat="1" ht="32.450000000000003" customHeight="1">
      <c r="A1147" s="18">
        <v>17</v>
      </c>
      <c r="B1147" s="17" t="str">
        <f>LOOKUP(C1147,[1]DATOS!$C$2:$C$497,[1]DATOS!$B$2:$B$497)</f>
        <v>JOSE OREFRECHI</v>
      </c>
      <c r="C1147" s="20">
        <v>12619136</v>
      </c>
      <c r="D1147" s="17" t="str">
        <f>LOOKUP(C1147,[1]DATOS!$C$2:$C$497,[1]DATOS!$D$2:$D$497)</f>
        <v>PT501958</v>
      </c>
      <c r="E1147" s="17" t="str">
        <f>LOOKUP(D1147,[1]DATOS!$A$502:$A$884,[1]DATOS!$B$502:$B$884)</f>
        <v>S/I</v>
      </c>
      <c r="F1147" s="27">
        <v>400.733</v>
      </c>
      <c r="G1147" s="27"/>
      <c r="H1147" s="30">
        <v>45504</v>
      </c>
      <c r="I1147" s="17" t="str">
        <f>LOOKUP(C1147,[1]DATOS!$C$2:$C$497,[1]DATOS!$F$2:$F$497)</f>
        <v>OCCIDENTE</v>
      </c>
      <c r="J1147" s="17" t="str">
        <f>LOOKUP(C1147,[1]DATOS!$C$2:$C$497,[1]DATOS!$G$2:$G$497)</f>
        <v>MARACAIBO</v>
      </c>
      <c r="K1147" s="31" t="s">
        <v>39</v>
      </c>
    </row>
    <row r="1148" spans="1:11" s="25" customFormat="1" ht="32.450000000000003" customHeight="1">
      <c r="A1148" s="18">
        <v>18</v>
      </c>
      <c r="B1148" s="17" t="str">
        <f>LOOKUP(C1148,[1]DATOS!$C$2:$C$497,[1]DATOS!$B$2:$B$497)</f>
        <v>LUIS PIRELA</v>
      </c>
      <c r="C1148" s="20">
        <v>16847503</v>
      </c>
      <c r="D1148" s="17" t="s">
        <v>78</v>
      </c>
      <c r="E1148" s="17" t="str">
        <f>LOOKUP(D1148,[1]DATOS!$A$502:$A$884,[1]DATOS!$B$502:$B$884)</f>
        <v>600 LT</v>
      </c>
      <c r="F1148" s="27">
        <v>250.04499999999999</v>
      </c>
      <c r="G1148" s="27"/>
      <c r="H1148" s="30">
        <v>45504</v>
      </c>
      <c r="I1148" s="17" t="str">
        <f>LOOKUP(C1148,[1]DATOS!$C$2:$C$497,[1]DATOS!$F$2:$F$497)</f>
        <v>OCCIDENTE</v>
      </c>
      <c r="J1148" s="17" t="str">
        <f>LOOKUP(C1148,[1]DATOS!$C$2:$C$497,[1]DATOS!$G$2:$G$497)</f>
        <v>MARACAIBO</v>
      </c>
      <c r="K1148" s="31" t="s">
        <v>44</v>
      </c>
    </row>
    <row r="1149" spans="1:11" s="25" customFormat="1" ht="32.450000000000003" customHeight="1">
      <c r="A1149" s="18">
        <v>19</v>
      </c>
      <c r="B1149" s="17" t="str">
        <f>LOOKUP(C1149,[1]DATOS!$C$2:$C$497,[1]DATOS!$B$2:$B$497)</f>
        <v>PEDRO RIVAS</v>
      </c>
      <c r="C1149" s="20">
        <v>9312763</v>
      </c>
      <c r="D1149" s="17" t="str">
        <f>LOOKUP(C1149,[1]DATOS!$C$2:$C$497,[1]DATOS!$D$2:$D$497)</f>
        <v>A40EE4G</v>
      </c>
      <c r="E1149" s="17" t="str">
        <f>LOOKUP(D1149,[1]DATOS!$A$502:$A$884,[1]DATOS!$B$502:$B$884)</f>
        <v>S/I</v>
      </c>
      <c r="F1149" s="27">
        <v>200.17400000000001</v>
      </c>
      <c r="G1149" s="27"/>
      <c r="H1149" s="30">
        <v>45504</v>
      </c>
      <c r="I1149" s="17" t="str">
        <f>LOOKUP(C1149,[1]DATOS!$C$2:$C$497,[1]DATOS!$F$2:$F$497)</f>
        <v>OCCIDENTE</v>
      </c>
      <c r="J1149" s="17" t="str">
        <f>LOOKUP(C1149,[1]DATOS!$C$2:$C$497,[1]DATOS!$G$2:$G$497)</f>
        <v>VALERA</v>
      </c>
      <c r="K1149" s="31" t="s">
        <v>45</v>
      </c>
    </row>
    <row r="1150" spans="1:11" s="25" customFormat="1" ht="32.450000000000003" customHeight="1">
      <c r="A1150" s="18">
        <v>20</v>
      </c>
      <c r="B1150" s="17" t="str">
        <f>LOOKUP(C1150,[1]DATOS!$C$2:$C$497,[1]DATOS!$B$2:$B$497)</f>
        <v>RODRIGUEZ FELIX GREGORIO</v>
      </c>
      <c r="C1150" s="20">
        <v>14245605</v>
      </c>
      <c r="D1150" s="17" t="str">
        <f>LOOKUP(C1150,[1]DATOS!$C$2:$C$497,[1]DATOS!$D$2:$D$497)</f>
        <v>A39EE8G</v>
      </c>
      <c r="E1150" s="17" t="str">
        <f>LOOKUP(D1150,[1]DATOS!$A$502:$A$884,[1]DATOS!$B$502:$B$884)</f>
        <v>S/I</v>
      </c>
      <c r="F1150" s="27">
        <v>300.28500000000003</v>
      </c>
      <c r="G1150" s="27"/>
      <c r="H1150" s="30">
        <v>45504</v>
      </c>
      <c r="I1150" s="17" t="str">
        <f>LOOKUP(C1150,[1]DATOS!$C$2:$C$497,[1]DATOS!$F$2:$F$497)</f>
        <v>OCCIDENTE</v>
      </c>
      <c r="J1150" s="17" t="str">
        <f>LOOKUP(C1150,[1]DATOS!$C$2:$C$497,[1]DATOS!$G$2:$G$497)</f>
        <v>VALERA</v>
      </c>
      <c r="K1150" s="31" t="s">
        <v>45</v>
      </c>
    </row>
    <row r="1151" spans="1:11" s="25" customFormat="1" ht="32.450000000000003" customHeight="1">
      <c r="A1151" s="18">
        <v>21</v>
      </c>
      <c r="B1151" s="17" t="str">
        <f>LOOKUP(C1151,[1]DATOS!$C$2:$C$497,[1]DATOS!$B$2:$B$497)</f>
        <v>WOLFANG BOHORQUEZ</v>
      </c>
      <c r="C1151" s="20">
        <v>14306140</v>
      </c>
      <c r="D1151" s="17" t="str">
        <f>LOOKUP(C1151,[1]DATOS!$C$2:$C$497,[1]DATOS!$D$2:$D$497)</f>
        <v>DA753557</v>
      </c>
      <c r="E1151" s="17" t="str">
        <f>LOOKUP(D1151,[1]DATOS!$A$502:$A$884,[1]DATOS!$B$502:$B$884)</f>
        <v>600 LT</v>
      </c>
      <c r="F1151" s="27">
        <v>200.07900000000001</v>
      </c>
      <c r="G1151" s="27"/>
      <c r="H1151" s="30">
        <v>45504</v>
      </c>
      <c r="I1151" s="17" t="str">
        <f>LOOKUP(C1151,[1]DATOS!$C$2:$C$497,[1]DATOS!$F$2:$F$497)</f>
        <v>OCCIDENTE</v>
      </c>
      <c r="J1151" s="17" t="str">
        <f>LOOKUP(C1151,[1]DATOS!$C$2:$C$497,[1]DATOS!$G$2:$G$497)</f>
        <v>MARACAIBO</v>
      </c>
      <c r="K1151" s="31" t="s">
        <v>36</v>
      </c>
    </row>
    <row r="1152" spans="1:11" s="25" customFormat="1" ht="32.450000000000003" customHeight="1">
      <c r="A1152" s="18">
        <v>22</v>
      </c>
      <c r="B1152" s="17" t="str">
        <f>LOOKUP(C1152,[1]DATOS!$C$2:$C$497,[1]DATOS!$B$2:$B$497)</f>
        <v>JOSE MORILLO</v>
      </c>
      <c r="C1152" s="20">
        <v>7817079</v>
      </c>
      <c r="D1152" s="17" t="str">
        <f>LOOKUP(C1152,[1]DATOS!$C$2:$C$497,[1]DATOS!$D$2:$D$497)</f>
        <v>NS000514</v>
      </c>
      <c r="E1152" s="17" t="str">
        <f>LOOKUP(D1152,[1]DATOS!$A$502:$A$884,[1]DATOS!$B$502:$B$884)</f>
        <v>S/I</v>
      </c>
      <c r="F1152" s="27">
        <v>154.803</v>
      </c>
      <c r="G1152" s="27"/>
      <c r="H1152" s="30">
        <v>45504</v>
      </c>
      <c r="I1152" s="17" t="str">
        <f>LOOKUP(C1152,[1]DATOS!$C$2:$C$497,[1]DATOS!$F$2:$F$497)</f>
        <v>OCCIDENTE</v>
      </c>
      <c r="J1152" s="17" t="str">
        <f>LOOKUP(C1152,[1]DATOS!$C$2:$C$497,[1]DATOS!$G$2:$G$497)</f>
        <v>MARACAIBO</v>
      </c>
      <c r="K1152" s="31" t="s">
        <v>36</v>
      </c>
    </row>
    <row r="1153" spans="1:11" s="25" customFormat="1" ht="32.450000000000003" customHeight="1">
      <c r="A1153" s="18">
        <v>23</v>
      </c>
      <c r="B1153" s="17" t="str">
        <f>LOOKUP(C1153,[1]DATOS!$C$2:$C$497,[1]DATOS!$B$2:$B$497)</f>
        <v>JHONNY NUÑEZ</v>
      </c>
      <c r="C1153" s="20">
        <v>11319638</v>
      </c>
      <c r="D1153" s="17" t="str">
        <f>LOOKUP(C1153,[1]DATOS!$C$2:$C$497,[1]DATOS!$D$2:$D$497)</f>
        <v>NA017023</v>
      </c>
      <c r="E1153" s="17" t="str">
        <f>LOOKUP(D1153,[1]DATOS!$A$502:$A$884,[1]DATOS!$B$502:$B$884)</f>
        <v>S/I</v>
      </c>
      <c r="F1153" s="27">
        <v>200.06</v>
      </c>
      <c r="G1153" s="27"/>
      <c r="H1153" s="30">
        <v>45504</v>
      </c>
      <c r="I1153" s="17" t="str">
        <f>LOOKUP(C1153,[1]DATOS!$C$2:$C$497,[1]DATOS!$F$2:$F$497)</f>
        <v>OCCIDENTE</v>
      </c>
      <c r="J1153" s="17" t="str">
        <f>LOOKUP(C1153,[1]DATOS!$C$2:$C$497,[1]DATOS!$G$2:$G$497)</f>
        <v>VALERA</v>
      </c>
      <c r="K1153" s="31" t="s">
        <v>45</v>
      </c>
    </row>
    <row r="1154" spans="1:11" s="25" customFormat="1" ht="32.450000000000003" customHeight="1">
      <c r="A1154" s="18">
        <v>24</v>
      </c>
      <c r="B1154" s="17" t="str">
        <f>LOOKUP(C1154,[1]DATOS!$C$2:$C$497,[1]DATOS!$B$2:$B$497)</f>
        <v>EUCLIDES BALLESTA</v>
      </c>
      <c r="C1154" s="20">
        <v>13629283</v>
      </c>
      <c r="D1154" s="17" t="str">
        <f>LOOKUP(C1154,[1]DATOS!$C$2:$C$497,[1]DATOS!$D$2:$D$497)</f>
        <v>DA746021</v>
      </c>
      <c r="E1154" s="17" t="str">
        <f>LOOKUP(D1154,[1]DATOS!$A$502:$A$884,[1]DATOS!$B$502:$B$884)</f>
        <v>600 LT</v>
      </c>
      <c r="F1154" s="27">
        <v>412.79199999999997</v>
      </c>
      <c r="G1154" s="27"/>
      <c r="H1154" s="30">
        <v>45504</v>
      </c>
      <c r="I1154" s="17" t="str">
        <f>LOOKUP(C1154,[1]DATOS!$C$2:$C$497,[1]DATOS!$F$2:$F$497)</f>
        <v>OCCIDENTE</v>
      </c>
      <c r="J1154" s="17" t="str">
        <f>LOOKUP(C1154,[1]DATOS!$C$2:$C$497,[1]DATOS!$G$2:$G$497)</f>
        <v>MARACAIBO</v>
      </c>
      <c r="K1154" s="31" t="s">
        <v>36</v>
      </c>
    </row>
    <row r="1155" spans="1:11" s="25" customFormat="1" ht="32.450000000000003" customHeight="1">
      <c r="A1155" s="18">
        <v>25</v>
      </c>
      <c r="B1155" s="17" t="str">
        <f>LOOKUP(C1155,[1]DATOS!$C$2:$C$497,[1]DATOS!$B$2:$B$497)</f>
        <v>EDIS SANCHEZ</v>
      </c>
      <c r="C1155" s="20">
        <v>11472346</v>
      </c>
      <c r="D1155" s="17" t="str">
        <f>LOOKUP(C1155,[1]DATOS!$C$2:$C$497,[1]DATOS!$D$2:$D$497)</f>
        <v>A47EB5P</v>
      </c>
      <c r="E1155" s="17" t="str">
        <f>LOOKUP(D1155,[1]DATOS!$A$502:$A$884,[1]DATOS!$B$502:$B$884)</f>
        <v>S/I</v>
      </c>
      <c r="F1155" s="27">
        <v>400.98899999999998</v>
      </c>
      <c r="G1155" s="27"/>
      <c r="H1155" s="30">
        <v>45504</v>
      </c>
      <c r="I1155" s="17" t="str">
        <f>LOOKUP(C1155,[1]DATOS!$C$2:$C$497,[1]DATOS!$F$2:$F$497)</f>
        <v>OCCIDENTE</v>
      </c>
      <c r="J1155" s="17" t="str">
        <f>LOOKUP(C1155,[1]DATOS!$C$2:$C$497,[1]DATOS!$G$2:$G$497)</f>
        <v>MARACAIBO</v>
      </c>
      <c r="K1155" s="31" t="s">
        <v>39</v>
      </c>
    </row>
    <row r="1156" spans="1:11" s="25" customFormat="1" ht="32.450000000000003" customHeight="1">
      <c r="A1156" s="18">
        <v>26</v>
      </c>
      <c r="B1156" s="17" t="str">
        <f>LOOKUP(C1156,[1]DATOS!$C$2:$C$497,[1]DATOS!$B$2:$B$497)</f>
        <v>ALI ACOSTA</v>
      </c>
      <c r="C1156" s="20">
        <v>8848475</v>
      </c>
      <c r="D1156" s="17" t="str">
        <f>LOOKUP(C1156,[1]DATOS!$C$2:$C$497,[1]DATOS!$D$2:$D$497)</f>
        <v>DA753814</v>
      </c>
      <c r="E1156" s="17" t="str">
        <f>LOOKUP(D1156,[1]DATOS!$A$502:$A$884,[1]DATOS!$B$502:$B$884)</f>
        <v>600 LT</v>
      </c>
      <c r="F1156" s="27">
        <v>200.98</v>
      </c>
      <c r="G1156" s="27"/>
      <c r="H1156" s="30">
        <v>45504</v>
      </c>
      <c r="I1156" s="17" t="str">
        <f>LOOKUP(C1156,[1]DATOS!$C$2:$C$497,[1]DATOS!$F$2:$F$497)</f>
        <v>ANDES</v>
      </c>
      <c r="J1156" s="17" t="str">
        <f>LOOKUP(C1156,[1]DATOS!$C$2:$C$497,[1]DATOS!$G$2:$G$497)</f>
        <v>SAN CRISTOBAL</v>
      </c>
      <c r="K1156" s="31" t="s">
        <v>42</v>
      </c>
    </row>
    <row r="1157" spans="1:11" s="25" customFormat="1" ht="32.450000000000003" customHeight="1">
      <c r="A1157" s="18">
        <v>27</v>
      </c>
      <c r="B1157" s="17" t="str">
        <f>LOOKUP(C1157,[1]DATOS!$C$2:$C$497,[1]DATOS!$B$2:$B$497)</f>
        <v>PEDRO BOHORQUEZ</v>
      </c>
      <c r="C1157" s="20">
        <v>14306139</v>
      </c>
      <c r="D1157" s="17" t="s">
        <v>86</v>
      </c>
      <c r="E1157" s="17" t="str">
        <f>LOOKUP(D1157,[1]DATOS!$A$502:$A$884,[1]DATOS!$B$502:$B$884)</f>
        <v>S/I</v>
      </c>
      <c r="F1157" s="27">
        <v>300.72500000000002</v>
      </c>
      <c r="G1157" s="27"/>
      <c r="H1157" s="30">
        <v>45504</v>
      </c>
      <c r="I1157" s="17" t="str">
        <f>LOOKUP(C1157,[1]DATOS!$C$2:$C$497,[1]DATOS!$F$2:$F$497)</f>
        <v>OCCIDENTE</v>
      </c>
      <c r="J1157" s="17" t="str">
        <f>LOOKUP(C1157,[1]DATOS!$C$2:$C$497,[1]DATOS!$G$2:$G$497)</f>
        <v>VALERA</v>
      </c>
      <c r="K1157" s="31" t="s">
        <v>45</v>
      </c>
    </row>
    <row r="1158" spans="1:11" s="25" customFormat="1" ht="32.450000000000003" customHeight="1">
      <c r="A1158" s="18">
        <v>28</v>
      </c>
      <c r="B1158" s="17" t="str">
        <f>LOOKUP(C1158,[1]DATOS!$C$2:$C$497,[1]DATOS!$B$2:$B$497)</f>
        <v>ROBERT VILLASMIL</v>
      </c>
      <c r="C1158" s="20">
        <v>12381085</v>
      </c>
      <c r="D1158" s="17" t="str">
        <f>LOOKUP(C1158,[1]DATOS!$C$2:$C$497,[1]DATOS!$D$2:$D$497)</f>
        <v>DA746002</v>
      </c>
      <c r="E1158" s="17" t="str">
        <f>LOOKUP(D1158,[1]DATOS!$A$502:$A$884,[1]DATOS!$B$502:$B$884)</f>
        <v>600 LT</v>
      </c>
      <c r="F1158" s="27">
        <v>401.05399999999997</v>
      </c>
      <c r="G1158" s="27"/>
      <c r="H1158" s="30">
        <v>45504</v>
      </c>
      <c r="I1158" s="17" t="str">
        <f>LOOKUP(C1158,[1]DATOS!$C$2:$C$497,[1]DATOS!$F$2:$F$497)</f>
        <v>OCCIDENTE</v>
      </c>
      <c r="J1158" s="17" t="str">
        <f>LOOKUP(C1158,[1]DATOS!$C$2:$C$497,[1]DATOS!$G$2:$G$497)</f>
        <v>MARACAIBO</v>
      </c>
      <c r="K1158" s="31" t="s">
        <v>39</v>
      </c>
    </row>
    <row r="1159" spans="1:11" s="25" customFormat="1" ht="32.450000000000003" customHeight="1">
      <c r="A1159" s="18">
        <v>29</v>
      </c>
      <c r="B1159" s="17" t="str">
        <f>LOOKUP(C1159,[1]DATOS!$C$2:$C$497,[1]DATOS!$B$2:$B$497)</f>
        <v>ROBINSON PEREZ</v>
      </c>
      <c r="C1159" s="20">
        <v>9348283</v>
      </c>
      <c r="D1159" s="17" t="s">
        <v>170</v>
      </c>
      <c r="E1159" s="17" t="str">
        <f>LOOKUP(D1159,[1]DATOS!$A$502:$A$884,[1]DATOS!$B$502:$B$884)</f>
        <v>600 LT</v>
      </c>
      <c r="F1159" s="27">
        <v>200.71199999999999</v>
      </c>
      <c r="G1159" s="27"/>
      <c r="H1159" s="30">
        <v>45504</v>
      </c>
      <c r="I1159" s="17" t="str">
        <f>LOOKUP(C1159,[1]DATOS!$C$2:$C$497,[1]DATOS!$F$2:$F$497)</f>
        <v>ANDES</v>
      </c>
      <c r="J1159" s="17" t="str">
        <f>LOOKUP(C1159,[1]DATOS!$C$2:$C$497,[1]DATOS!$G$2:$G$497)</f>
        <v>SAN CRISTOBAL</v>
      </c>
      <c r="K1159" s="31" t="s">
        <v>42</v>
      </c>
    </row>
    <row r="1160" spans="1:11" s="25" customFormat="1" ht="32.450000000000003" customHeight="1">
      <c r="A1160" s="18">
        <v>30</v>
      </c>
      <c r="B1160" s="17" t="str">
        <f>LOOKUP(C1160,[1]DATOS!$C$2:$C$497,[1]DATOS!$B$2:$B$497)</f>
        <v>RANDY NAVEDA</v>
      </c>
      <c r="C1160" s="20">
        <v>17647764</v>
      </c>
      <c r="D1160" s="17" t="str">
        <f>LOOKUP(C1160,[1]DATOS!$C$2:$C$497,[1]DATOS!$D$2:$D$497)</f>
        <v>NA017022</v>
      </c>
      <c r="E1160" s="17" t="str">
        <f>LOOKUP(D1160,[1]DATOS!$A$502:$A$884,[1]DATOS!$B$502:$B$884)</f>
        <v>S/I</v>
      </c>
      <c r="F1160" s="27">
        <v>200.74199999999999</v>
      </c>
      <c r="G1160" s="27"/>
      <c r="H1160" s="30">
        <v>45504</v>
      </c>
      <c r="I1160" s="17" t="str">
        <f>LOOKUP(C1160,[1]DATOS!$C$2:$C$497,[1]DATOS!$F$2:$F$497)</f>
        <v>OCCIDENTE</v>
      </c>
      <c r="J1160" s="17" t="str">
        <f>LOOKUP(C1160,[1]DATOS!$C$2:$C$497,[1]DATOS!$G$2:$G$497)</f>
        <v>VALERA</v>
      </c>
      <c r="K1160" s="31" t="s">
        <v>45</v>
      </c>
    </row>
    <row r="1161" spans="1:11" s="25" customFormat="1" ht="32.450000000000003" customHeight="1">
      <c r="A1161" s="18">
        <v>31</v>
      </c>
      <c r="B1161" s="17" t="str">
        <f>LOOKUP(C1161,[1]DATOS!$C$2:$C$497,[1]DATOS!$B$2:$B$497)</f>
        <v>WOLFANG BOHORQUEZ</v>
      </c>
      <c r="C1161" s="20">
        <v>7814431</v>
      </c>
      <c r="D1161" s="17" t="str">
        <f>LOOKUP(C1161,[1]DATOS!$C$2:$C$497,[1]DATOS!$D$2:$D$497)</f>
        <v>A51EB7P</v>
      </c>
      <c r="E1161" s="17" t="str">
        <f>LOOKUP(D1161,[1]DATOS!$A$502:$A$884,[1]DATOS!$B$502:$B$884)</f>
        <v>S/I</v>
      </c>
      <c r="F1161" s="27">
        <v>250.30600000000001</v>
      </c>
      <c r="G1161" s="27"/>
      <c r="H1161" s="30">
        <v>45504</v>
      </c>
      <c r="I1161" s="17" t="str">
        <f>LOOKUP(C1161,[1]DATOS!$C$2:$C$497,[1]DATOS!$F$2:$F$497)</f>
        <v>OCCIDENTE</v>
      </c>
      <c r="J1161" s="17" t="str">
        <f>LOOKUP(C1161,[1]DATOS!$C$2:$C$497,[1]DATOS!$G$2:$G$497)</f>
        <v>MARACAIBO</v>
      </c>
      <c r="K1161" s="31" t="s">
        <v>34</v>
      </c>
    </row>
    <row r="1162" spans="1:11" s="25" customFormat="1" ht="32.450000000000003" customHeight="1">
      <c r="A1162" s="18">
        <v>32</v>
      </c>
      <c r="B1162" s="17" t="str">
        <f>LOOKUP(C1162,[1]DATOS!$C$2:$C$497,[1]DATOS!$B$2:$B$497)</f>
        <v>NELSON MONTILLA</v>
      </c>
      <c r="C1162" s="20">
        <v>10174736</v>
      </c>
      <c r="D1162" s="17" t="str">
        <f>LOOKUP(C1162,[1]DATOS!$C$2:$C$497,[1]DATOS!$D$2:$D$497)</f>
        <v>A82DR8M</v>
      </c>
      <c r="E1162" s="17" t="str">
        <f>LOOKUP(D1162,[1]DATOS!$A$502:$A$884,[1]DATOS!$B$502:$B$884)</f>
        <v>S/I</v>
      </c>
      <c r="F1162" s="27">
        <v>200.124</v>
      </c>
      <c r="G1162" s="27"/>
      <c r="H1162" s="30">
        <v>45504</v>
      </c>
      <c r="I1162" s="17" t="str">
        <f>LOOKUP(C1162,[1]DATOS!$C$2:$C$497,[1]DATOS!$F$2:$F$497)</f>
        <v>ANDES</v>
      </c>
      <c r="J1162" s="17" t="str">
        <f>LOOKUP(C1162,[1]DATOS!$C$2:$C$497,[1]DATOS!$G$2:$G$497)</f>
        <v>LA FRIA</v>
      </c>
      <c r="K1162" s="31" t="s">
        <v>127</v>
      </c>
    </row>
    <row r="1163" spans="1:11" s="25" customFormat="1" ht="32.450000000000003" customHeight="1">
      <c r="A1163" s="18">
        <v>33</v>
      </c>
      <c r="B1163" s="17" t="str">
        <f>LOOKUP(C1163,[1]DATOS!$C$2:$C$497,[1]DATOS!$B$2:$B$497)</f>
        <v>RENY BRAVO</v>
      </c>
      <c r="C1163" s="20">
        <v>12305531</v>
      </c>
      <c r="D1163" s="17" t="str">
        <f>LOOKUP(C1163,[1]DATOS!$C$2:$C$497,[1]DATOS!$D$2:$D$497)</f>
        <v>PT501951</v>
      </c>
      <c r="E1163" s="17" t="str">
        <f>LOOKUP(D1163,[1]DATOS!$A$502:$A$884,[1]DATOS!$B$502:$B$884)</f>
        <v>S/I</v>
      </c>
      <c r="F1163" s="27">
        <v>250.36699999999999</v>
      </c>
      <c r="G1163" s="27"/>
      <c r="H1163" s="30">
        <v>45504</v>
      </c>
      <c r="I1163" s="17" t="str">
        <f>LOOKUP(C1163,[1]DATOS!$C$2:$C$497,[1]DATOS!$F$2:$F$497)</f>
        <v>OCCIDENTE</v>
      </c>
      <c r="J1163" s="17" t="str">
        <f>LOOKUP(C1163,[1]DATOS!$C$2:$C$497,[1]DATOS!$G$2:$G$497)</f>
        <v>MARACAIBO</v>
      </c>
      <c r="K1163" s="31" t="s">
        <v>152</v>
      </c>
    </row>
    <row r="1164" spans="1:11" s="25" customFormat="1" ht="32.450000000000003" customHeight="1">
      <c r="A1164" s="18">
        <v>34</v>
      </c>
      <c r="B1164" s="17" t="str">
        <f>LOOKUP(C1164,[1]DATOS!$C$2:$C$497,[1]DATOS!$B$2:$B$497)</f>
        <v>ELIVALDO GUTIERREZ</v>
      </c>
      <c r="C1164" s="20">
        <v>13863111</v>
      </c>
      <c r="D1164" s="17" t="str">
        <f>LOOKUP(C1164,[1]DATOS!$C$2:$C$497,[1]DATOS!$D$2:$D$497)</f>
        <v>DA753559</v>
      </c>
      <c r="E1164" s="17" t="str">
        <f>LOOKUP(D1164,[1]DATOS!$A$502:$A$884,[1]DATOS!$B$502:$B$884)</f>
        <v>600 LT</v>
      </c>
      <c r="F1164" s="27">
        <v>250.46</v>
      </c>
      <c r="G1164" s="27"/>
      <c r="H1164" s="30">
        <v>45504</v>
      </c>
      <c r="I1164" s="17" t="str">
        <f>LOOKUP(C1164,[1]DATOS!$C$2:$C$497,[1]DATOS!$F$2:$F$497)</f>
        <v>OCCIDENTE</v>
      </c>
      <c r="J1164" s="17" t="str">
        <f>LOOKUP(C1164,[1]DATOS!$C$2:$C$497,[1]DATOS!$G$2:$G$497)</f>
        <v>MARACAIBO</v>
      </c>
      <c r="K1164" s="31" t="s">
        <v>44</v>
      </c>
    </row>
    <row r="1165" spans="1:11" s="25" customFormat="1" ht="32.450000000000003" customHeight="1">
      <c r="A1165" s="18">
        <v>35</v>
      </c>
      <c r="B1165" s="17" t="str">
        <f>LOOKUP(C1165,[1]DATOS!$C$2:$C$497,[1]DATOS!$B$2:$B$497)</f>
        <v>LEONAR VALERA</v>
      </c>
      <c r="C1165" s="20">
        <v>11324295</v>
      </c>
      <c r="D1165" s="17" t="s">
        <v>171</v>
      </c>
      <c r="E1165" s="17" t="str">
        <f>LOOKUP(D1165,[1]DATOS!$A$502:$A$884,[1]DATOS!$B$502:$B$884)</f>
        <v>S/I</v>
      </c>
      <c r="F1165" s="27">
        <v>200.01499999999999</v>
      </c>
      <c r="G1165" s="27"/>
      <c r="H1165" s="30">
        <v>45504</v>
      </c>
      <c r="I1165" s="17" t="str">
        <f>LOOKUP(C1165,[1]DATOS!$C$2:$C$497,[1]DATOS!$F$2:$F$497)</f>
        <v>OCCIDENTE</v>
      </c>
      <c r="J1165" s="17" t="str">
        <f>LOOKUP(C1165,[1]DATOS!$C$2:$C$497,[1]DATOS!$G$2:$G$497)</f>
        <v>VALERA</v>
      </c>
      <c r="K1165" s="31" t="s">
        <v>45</v>
      </c>
    </row>
    <row r="1166" spans="1:11" s="25" customFormat="1" ht="32.450000000000003" customHeight="1">
      <c r="A1166" s="18">
        <v>36</v>
      </c>
      <c r="B1166" s="17" t="str">
        <f>LOOKUP(C1166,[1]DATOS!$C$2:$C$497,[1]DATOS!$B$2:$B$497)</f>
        <v xml:space="preserve">    JOSE ALEXANDER CACERES</v>
      </c>
      <c r="C1166" s="20">
        <v>8101959</v>
      </c>
      <c r="D1166" s="17" t="str">
        <f>LOOKUP(C1166,[1]DATOS!$C$2:$C$497,[1]DATOS!$D$2:$D$497)</f>
        <v>A16DR9K</v>
      </c>
      <c r="E1166" s="17" t="str">
        <f>LOOKUP(D1166,[1]DATOS!$A$502:$A$884,[1]DATOS!$B$502:$B$884)</f>
        <v>S/I</v>
      </c>
      <c r="F1166" s="27">
        <v>300.41199999999998</v>
      </c>
      <c r="G1166" s="27"/>
      <c r="H1166" s="30">
        <v>45504</v>
      </c>
      <c r="I1166" s="17" t="str">
        <f>LOOKUP(C1166,[1]DATOS!$C$2:$C$497,[1]DATOS!$F$2:$F$497)</f>
        <v>ANDES</v>
      </c>
      <c r="J1166" s="17" t="str">
        <f>LOOKUP(C1166,[1]DATOS!$C$2:$C$497,[1]DATOS!$G$2:$G$497)</f>
        <v>LA FRIA</v>
      </c>
      <c r="K1166" s="31" t="s">
        <v>127</v>
      </c>
    </row>
    <row r="1167" spans="1:11" s="25" customFormat="1" ht="32.450000000000003" customHeight="1">
      <c r="A1167" s="18">
        <v>37</v>
      </c>
      <c r="B1167" s="17" t="str">
        <f>LOOKUP(C1167,[1]DATOS!$C$2:$C$497,[1]DATOS!$B$2:$B$497)</f>
        <v>EDUARDO EMIRO CHAVEZ</v>
      </c>
      <c r="C1167" s="20">
        <v>13879588</v>
      </c>
      <c r="D1167" s="17" t="str">
        <f>LOOKUP(C1167,[1]DATOS!$C$2:$C$497,[1]DATOS!$D$2:$D$497)</f>
        <v>A30EB6P</v>
      </c>
      <c r="E1167" s="17" t="str">
        <f>LOOKUP(D1167,[1]DATOS!$A$502:$A$884,[1]DATOS!$B$502:$B$884)</f>
        <v>S/I</v>
      </c>
      <c r="F1167" s="27">
        <v>87.85</v>
      </c>
      <c r="G1167" s="27"/>
      <c r="H1167" s="30">
        <v>45504</v>
      </c>
      <c r="I1167" s="17" t="str">
        <f>LOOKUP(C1167,[1]DATOS!$C$2:$C$497,[1]DATOS!$F$2:$F$497)</f>
        <v>OCCIDENTE</v>
      </c>
      <c r="J1167" s="17" t="str">
        <f>LOOKUP(C1167,[1]DATOS!$C$2:$C$497,[1]DATOS!$G$2:$G$497)</f>
        <v>DSI</v>
      </c>
      <c r="K1167" s="31" t="s">
        <v>52</v>
      </c>
    </row>
    <row r="1168" spans="1:11" s="25" customFormat="1" ht="32.450000000000003" customHeight="1">
      <c r="A1168" s="18">
        <v>38</v>
      </c>
      <c r="B1168" s="17" t="str">
        <f>LOOKUP(C1168,[1]DATOS!$C$2:$C$497,[1]DATOS!$B$2:$B$497)</f>
        <v>LINO MONTIEL</v>
      </c>
      <c r="C1168" s="20">
        <v>7691515</v>
      </c>
      <c r="D1168" s="17" t="str">
        <f>LOOKUP(C1168,[1]DATOS!$C$2:$C$497,[1]DATOS!$D$2:$D$497)</f>
        <v>A74EE7G</v>
      </c>
      <c r="E1168" s="17" t="str">
        <f>LOOKUP(D1168,[1]DATOS!$A$502:$A$884,[1]DATOS!$B$502:$B$884)</f>
        <v>S/I</v>
      </c>
      <c r="F1168" s="27">
        <v>400.50299999999999</v>
      </c>
      <c r="G1168" s="27"/>
      <c r="H1168" s="30">
        <v>45504</v>
      </c>
      <c r="I1168" s="17" t="str">
        <f>LOOKUP(C1168,[1]DATOS!$C$2:$C$497,[1]DATOS!$F$2:$F$497)</f>
        <v>OCCIDENTE</v>
      </c>
      <c r="J1168" s="17" t="str">
        <f>LOOKUP(C1168,[1]DATOS!$C$2:$C$497,[1]DATOS!$G$2:$G$497)</f>
        <v>MARACAIBO</v>
      </c>
      <c r="K1168" s="31" t="s">
        <v>88</v>
      </c>
    </row>
    <row r="1169" spans="1:11" s="25" customFormat="1" ht="32.450000000000003" customHeight="1">
      <c r="A1169" s="18">
        <v>39</v>
      </c>
      <c r="B1169" s="17" t="str">
        <f>LOOKUP(C1169,[1]DATOS!$C$2:$C$497,[1]DATOS!$B$2:$B$497)</f>
        <v>DANIEL OTTERO</v>
      </c>
      <c r="C1169" s="20">
        <v>6748921</v>
      </c>
      <c r="D1169" s="17" t="s">
        <v>72</v>
      </c>
      <c r="E1169" s="17" t="str">
        <f>LOOKUP(D1169,[1]DATOS!$A$502:$A$884,[1]DATOS!$B$502:$B$884)</f>
        <v>600 LT</v>
      </c>
      <c r="F1169" s="27">
        <v>200.39500000000001</v>
      </c>
      <c r="G1169" s="27"/>
      <c r="H1169" s="30">
        <v>45504</v>
      </c>
      <c r="I1169" s="17" t="str">
        <f>LOOKUP(C1169,[1]DATOS!$C$2:$C$497,[1]DATOS!$F$2:$F$497)</f>
        <v>OCCIDENTE</v>
      </c>
      <c r="J1169" s="17" t="str">
        <f>LOOKUP(C1169,[1]DATOS!$C$2:$C$497,[1]DATOS!$G$2:$G$497)</f>
        <v>MARACAIBO</v>
      </c>
      <c r="K1169" s="31" t="s">
        <v>36</v>
      </c>
    </row>
    <row r="1170" spans="1:11" s="25" customFormat="1" ht="32.450000000000003" customHeight="1">
      <c r="A1170" s="18">
        <v>40</v>
      </c>
      <c r="B1170" s="17" t="str">
        <f>LOOKUP(C1170,[1]DATOS!$C$2:$C$497,[1]DATOS!$B$2:$B$497)</f>
        <v>LUIS GUERRERO</v>
      </c>
      <c r="C1170" s="20">
        <v>8098889</v>
      </c>
      <c r="D1170" s="17" t="str">
        <f>LOOKUP(C1170,[1]DATOS!$C$2:$C$497,[1]DATOS!$D$2:$D$497)</f>
        <v>DA761802</v>
      </c>
      <c r="E1170" s="17" t="str">
        <f>LOOKUP(D1170,[1]DATOS!$A$502:$A$884,[1]DATOS!$B$502:$B$884)</f>
        <v>600 LT</v>
      </c>
      <c r="F1170" s="27">
        <v>200.25299999999999</v>
      </c>
      <c r="G1170" s="27"/>
      <c r="H1170" s="30">
        <v>45504</v>
      </c>
      <c r="I1170" s="17" t="str">
        <f>LOOKUP(C1170,[1]DATOS!$C$2:$C$497,[1]DATOS!$F$2:$F$497)</f>
        <v>ANDES</v>
      </c>
      <c r="J1170" s="17" t="str">
        <f>LOOKUP(C1170,[1]DATOS!$C$2:$C$497,[1]DATOS!$G$2:$G$497)</f>
        <v>LA FRIA</v>
      </c>
      <c r="K1170" s="31" t="s">
        <v>38</v>
      </c>
    </row>
    <row r="1171" spans="1:11" s="25" customFormat="1" ht="32.450000000000003" customHeight="1">
      <c r="A1171" s="18">
        <v>41</v>
      </c>
      <c r="B1171" s="17" t="str">
        <f>LOOKUP(C1171,[1]DATOS!$C$2:$C$497,[1]DATOS!$B$2:$B$497)</f>
        <v>TULIO BAES</v>
      </c>
      <c r="C1171" s="20">
        <v>17281445</v>
      </c>
      <c r="D1171" s="17" t="str">
        <f>LOOKUP(C1171,[1]DATOS!$C$2:$C$497,[1]DATOS!$D$2:$D$497)</f>
        <v>DA761729</v>
      </c>
      <c r="E1171" s="17" t="str">
        <f>LOOKUP(D1171,[1]DATOS!$A$502:$A$884,[1]DATOS!$B$502:$B$884)</f>
        <v>600 LT</v>
      </c>
      <c r="F1171" s="27">
        <v>370.63799999999998</v>
      </c>
      <c r="G1171" s="27"/>
      <c r="H1171" s="30">
        <v>45504</v>
      </c>
      <c r="I1171" s="17" t="str">
        <f>LOOKUP(C1171,[1]DATOS!$C$2:$C$497,[1]DATOS!$F$2:$F$497)</f>
        <v>OCCIDENTE</v>
      </c>
      <c r="J1171" s="17" t="str">
        <f>LOOKUP(C1171,[1]DATOS!$C$2:$C$497,[1]DATOS!$G$2:$G$497)</f>
        <v>MARACAIBO</v>
      </c>
      <c r="K1171" s="31" t="s">
        <v>88</v>
      </c>
    </row>
    <row r="1172" spans="1:11" s="25" customFormat="1" ht="32.450000000000003" customHeight="1">
      <c r="A1172" s="18">
        <v>42</v>
      </c>
      <c r="B1172" s="17" t="str">
        <f>LOOKUP(C1172,[1]DATOS!$C$2:$C$497,[1]DATOS!$B$2:$B$497)</f>
        <v>JOSE BENJAMIN MORENO</v>
      </c>
      <c r="C1172" s="20">
        <v>9344998</v>
      </c>
      <c r="D1172" s="17" t="str">
        <f>LOOKUP(C1172,[1]DATOS!$C$2:$C$497,[1]DATOS!$D$2:$D$497)</f>
        <v>A25DT5V</v>
      </c>
      <c r="E1172" s="17" t="str">
        <f>LOOKUP(D1172,[1]DATOS!$A$502:$A$884,[1]DATOS!$B$502:$B$884)</f>
        <v>S/I</v>
      </c>
      <c r="F1172" s="27">
        <v>200.423</v>
      </c>
      <c r="G1172" s="27"/>
      <c r="H1172" s="30">
        <v>45504</v>
      </c>
      <c r="I1172" s="17" t="str">
        <f>LOOKUP(C1172,[1]DATOS!$C$2:$C$497,[1]DATOS!$F$2:$F$497)</f>
        <v>ANDES</v>
      </c>
      <c r="J1172" s="17" t="str">
        <f>LOOKUP(C1172,[1]DATOS!$C$2:$C$497,[1]DATOS!$G$2:$G$497)</f>
        <v>LA FRIA</v>
      </c>
      <c r="K1172" s="31" t="s">
        <v>38</v>
      </c>
    </row>
    <row r="1173" spans="1:11" s="25" customFormat="1" ht="32.450000000000003" customHeight="1">
      <c r="A1173" s="18">
        <v>43</v>
      </c>
      <c r="B1173" s="17" t="str">
        <f>LOOKUP(C1173,[1]DATOS!$C$2:$C$497,[1]DATOS!$B$2:$B$497)</f>
        <v>GABRIEL FERNANDEZ</v>
      </c>
      <c r="C1173" s="20">
        <v>10916747</v>
      </c>
      <c r="D1173" s="17" t="str">
        <f>LOOKUP(C1173,[1]DATOS!$C$2:$C$497,[1]DATOS!$D$2:$D$497)</f>
        <v>A75EE8G</v>
      </c>
      <c r="E1173" s="17" t="str">
        <f>LOOKUP(D1173,[1]DATOS!$A$502:$A$884,[1]DATOS!$B$502:$B$884)</f>
        <v>S/I</v>
      </c>
      <c r="F1173" s="27">
        <v>346.18</v>
      </c>
      <c r="G1173" s="27"/>
      <c r="H1173" s="30">
        <v>45504</v>
      </c>
      <c r="I1173" s="17" t="str">
        <f>LOOKUP(C1173,[1]DATOS!$C$2:$C$497,[1]DATOS!$F$2:$F$497)</f>
        <v>OCCIDENTE</v>
      </c>
      <c r="J1173" s="17" t="str">
        <f>LOOKUP(C1173,[1]DATOS!$C$2:$C$497,[1]DATOS!$G$2:$G$497)</f>
        <v>MARACAIBO</v>
      </c>
      <c r="K1173" s="31" t="s">
        <v>143</v>
      </c>
    </row>
    <row r="1174" spans="1:11" s="25" customFormat="1" ht="32.450000000000003" customHeight="1">
      <c r="A1174" s="18">
        <v>44</v>
      </c>
      <c r="B1174" s="17" t="str">
        <f>LOOKUP(C1174,[1]DATOS!$C$2:$C$497,[1]DATOS!$B$2:$B$497)</f>
        <v>FREDDY SEGOVIA</v>
      </c>
      <c r="C1174" s="20">
        <v>8104547</v>
      </c>
      <c r="D1174" s="17" t="str">
        <f>LOOKUP(C1174,[1]DATOS!$C$2:$C$497,[1]DATOS!$D$2:$D$497)</f>
        <v>A23DT8V</v>
      </c>
      <c r="E1174" s="17" t="str">
        <f>LOOKUP(D1174,[1]DATOS!$A$502:$A$884,[1]DATOS!$B$502:$B$884)</f>
        <v>S/I</v>
      </c>
      <c r="F1174" s="27">
        <v>200.17699999999999</v>
      </c>
      <c r="G1174" s="27"/>
      <c r="H1174" s="30">
        <v>45504</v>
      </c>
      <c r="I1174" s="17" t="str">
        <f>LOOKUP(C1174,[1]DATOS!$C$2:$C$497,[1]DATOS!$F$2:$F$497)</f>
        <v>ANDES</v>
      </c>
      <c r="J1174" s="17" t="str">
        <f>LOOKUP(C1174,[1]DATOS!$C$2:$C$497,[1]DATOS!$G$2:$G$497)</f>
        <v>LA FRIA</v>
      </c>
      <c r="K1174" s="31" t="s">
        <v>38</v>
      </c>
    </row>
    <row r="1175" spans="1:11" s="25" customFormat="1" ht="32.450000000000003" customHeight="1">
      <c r="A1175" s="18">
        <v>45</v>
      </c>
      <c r="B1175" s="17" t="str">
        <f>LOOKUP(C1175,[1]DATOS!$C$2:$C$497,[1]DATOS!$B$2:$B$497)</f>
        <v>JOSE RONDON</v>
      </c>
      <c r="C1175" s="20">
        <v>12877225</v>
      </c>
      <c r="D1175" s="17" t="str">
        <f>LOOKUP(C1175,[1]DATOS!$C$2:$C$497,[1]DATOS!$D$2:$D$497)</f>
        <v>F3208793</v>
      </c>
      <c r="E1175" s="17" t="str">
        <f>LOOKUP(D1175,[1]DATOS!$A$502:$A$884,[1]DATOS!$B$502:$B$884)</f>
        <v>S/I</v>
      </c>
      <c r="F1175" s="27">
        <v>198.001</v>
      </c>
      <c r="G1175" s="27"/>
      <c r="H1175" s="30">
        <v>45504</v>
      </c>
      <c r="I1175" s="17" t="str">
        <f>LOOKUP(C1175,[1]DATOS!$C$2:$C$497,[1]DATOS!$F$2:$F$497)</f>
        <v>ANDES</v>
      </c>
      <c r="J1175" s="17" t="str">
        <f>LOOKUP(C1175,[1]DATOS!$C$2:$C$497,[1]DATOS!$G$2:$G$497)</f>
        <v>LA FRIA</v>
      </c>
      <c r="K1175" s="31" t="s">
        <v>43</v>
      </c>
    </row>
    <row r="1176" spans="1:11" s="25" customFormat="1" ht="32.450000000000003" customHeight="1">
      <c r="A1176" s="18">
        <v>46</v>
      </c>
      <c r="B1176" s="17" t="str">
        <f>LOOKUP(C1176,[1]DATOS!$C$2:$C$497,[1]DATOS!$B$2:$B$497)</f>
        <v>LENIE MORILLO</v>
      </c>
      <c r="C1176" s="20">
        <v>11454658</v>
      </c>
      <c r="D1176" s="17" t="str">
        <f>LOOKUP(C1176,[1]DATOS!$C$2:$C$497,[1]DATOS!$D$2:$D$497)</f>
        <v>A26DT1V</v>
      </c>
      <c r="E1176" s="17" t="str">
        <f>LOOKUP(D1176,[1]DATOS!$A$502:$A$884,[1]DATOS!$B$502:$B$884)</f>
        <v>S/I</v>
      </c>
      <c r="F1176" s="27">
        <v>250.143</v>
      </c>
      <c r="G1176" s="27"/>
      <c r="H1176" s="30">
        <v>45504</v>
      </c>
      <c r="I1176" s="17" t="str">
        <f>LOOKUP(C1176,[1]DATOS!$C$2:$C$497,[1]DATOS!$F$2:$F$497)</f>
        <v>OCCIDENTE</v>
      </c>
      <c r="J1176" s="17" t="str">
        <f>LOOKUP(C1176,[1]DATOS!$C$2:$C$497,[1]DATOS!$G$2:$G$497)</f>
        <v>MARACAIBO</v>
      </c>
      <c r="K1176" s="31" t="s">
        <v>44</v>
      </c>
    </row>
    <row r="1177" spans="1:11" s="25" customFormat="1" ht="32.450000000000003" customHeight="1">
      <c r="A1177" s="18">
        <v>47</v>
      </c>
      <c r="B1177" s="17" t="str">
        <f>LOOKUP(C1177,[1]DATOS!$C$2:$C$497,[1]DATOS!$B$2:$B$497)</f>
        <v>JOSE BENITO VILLALOBOS</v>
      </c>
      <c r="C1177" s="20">
        <v>16492828</v>
      </c>
      <c r="D1177" s="17" t="str">
        <f>LOOKUP(C1177,[1]DATOS!$C$2:$C$497,[1]DATOS!$D$2:$D$497)</f>
        <v>DA761656</v>
      </c>
      <c r="E1177" s="17" t="str">
        <f>LOOKUP(D1177,[1]DATOS!$A$502:$A$884,[1]DATOS!$B$502:$B$884)</f>
        <v>600 LT</v>
      </c>
      <c r="F1177" s="27">
        <v>437.63299999999998</v>
      </c>
      <c r="G1177" s="27"/>
      <c r="H1177" s="30">
        <v>45505</v>
      </c>
      <c r="I1177" s="17" t="str">
        <f>LOOKUP(C1177,[1]DATOS!$C$2:$C$497,[1]DATOS!$F$2:$F$497)</f>
        <v>OCCIDENTE</v>
      </c>
      <c r="J1177" s="17" t="str">
        <f>LOOKUP(C1177,[1]DATOS!$C$2:$C$497,[1]DATOS!$G$2:$G$497)</f>
        <v>MARACAIBO</v>
      </c>
      <c r="K1177" s="31" t="s">
        <v>88</v>
      </c>
    </row>
    <row r="1178" spans="1:11" s="25" customFormat="1" ht="32.450000000000003" customHeight="1">
      <c r="A1178" s="18">
        <v>48</v>
      </c>
      <c r="B1178" s="17" t="str">
        <f>LOOKUP(C1178,[1]DATOS!$C$2:$C$497,[1]DATOS!$B$2:$B$497)</f>
        <v>ELYSAUL MONTILLA</v>
      </c>
      <c r="C1178" s="20">
        <v>14504085</v>
      </c>
      <c r="D1178" s="17" t="str">
        <f>LOOKUP(C1178,[1]DATOS!$C$2:$C$497,[1]DATOS!$D$2:$D$497)</f>
        <v>A48EBOP</v>
      </c>
      <c r="E1178" s="17" t="str">
        <f>LOOKUP(D1178,[1]DATOS!$A$502:$A$884,[1]DATOS!$B$502:$B$884)</f>
        <v>S/I</v>
      </c>
      <c r="F1178" s="27">
        <v>300.76100000000002</v>
      </c>
      <c r="G1178" s="27"/>
      <c r="H1178" s="30">
        <v>45505</v>
      </c>
      <c r="I1178" s="17" t="str">
        <f>LOOKUP(C1178,[1]DATOS!$C$2:$C$497,[1]DATOS!$F$2:$F$497)</f>
        <v>OCCIDENTE</v>
      </c>
      <c r="J1178" s="17" t="str">
        <f>LOOKUP(C1178,[1]DATOS!$C$2:$C$497,[1]DATOS!$G$2:$G$497)</f>
        <v>SAN CRISTOBAL</v>
      </c>
      <c r="K1178" s="31" t="s">
        <v>43</v>
      </c>
    </row>
    <row r="1179" spans="1:11" s="25" customFormat="1" ht="32.450000000000003" customHeight="1">
      <c r="A1179" s="18">
        <v>49</v>
      </c>
      <c r="B1179" s="17" t="str">
        <f>LOOKUP(C1179,[1]DATOS!$C$2:$C$497,[1]DATOS!$B$2:$B$497)</f>
        <v>RAFAEL MORENO</v>
      </c>
      <c r="C1179" s="20">
        <v>9462598</v>
      </c>
      <c r="D1179" s="17" t="s">
        <v>172</v>
      </c>
      <c r="E1179" s="17" t="str">
        <f>LOOKUP(D1179,[1]DATOS!$A$502:$A$884,[1]DATOS!$B$502:$B$884)</f>
        <v>600 LT</v>
      </c>
      <c r="F1179" s="27">
        <v>300.529</v>
      </c>
      <c r="G1179" s="27"/>
      <c r="H1179" s="30">
        <v>45505</v>
      </c>
      <c r="I1179" s="17" t="str">
        <f>LOOKUP(C1179,[1]DATOS!$C$2:$C$497,[1]DATOS!$F$2:$F$497)</f>
        <v>ANDES</v>
      </c>
      <c r="J1179" s="17" t="str">
        <f>LOOKUP(C1179,[1]DATOS!$C$2:$C$497,[1]DATOS!$G$2:$G$497)</f>
        <v>SAN CRISTOBAL</v>
      </c>
      <c r="K1179" s="31" t="s">
        <v>43</v>
      </c>
    </row>
    <row r="1180" spans="1:11" s="25" customFormat="1" ht="32.450000000000003" customHeight="1">
      <c r="A1180" s="18">
        <v>50</v>
      </c>
      <c r="B1180" s="17" t="str">
        <f>LOOKUP(C1180,[1]DATOS!$C$2:$C$497,[1]DATOS!$B$2:$B$497)</f>
        <v xml:space="preserve">  RAINER SALCEDO</v>
      </c>
      <c r="C1180" s="20">
        <v>14099188</v>
      </c>
      <c r="D1180" s="17" t="str">
        <f>LOOKUP(C1180,[1]DATOS!$C$2:$C$497,[1]DATOS!$D$2:$D$497)</f>
        <v>DA753408</v>
      </c>
      <c r="E1180" s="17" t="str">
        <f>LOOKUP(D1180,[1]DATOS!$A$502:$A$884,[1]DATOS!$B$502:$B$884)</f>
        <v>600 LT</v>
      </c>
      <c r="F1180" s="27">
        <v>300.39299999999997</v>
      </c>
      <c r="G1180" s="27"/>
      <c r="H1180" s="30">
        <v>45505</v>
      </c>
      <c r="I1180" s="17" t="str">
        <f>LOOKUP(C1180,[1]DATOS!$C$2:$C$497,[1]DATOS!$F$2:$F$497)</f>
        <v>ANDES</v>
      </c>
      <c r="J1180" s="17" t="str">
        <f>LOOKUP(C1180,[1]DATOS!$C$2:$C$497,[1]DATOS!$G$2:$G$497)</f>
        <v>SAN CRISTOBAL</v>
      </c>
      <c r="K1180" s="31" t="s">
        <v>43</v>
      </c>
    </row>
    <row r="1181" spans="1:11" s="25" customFormat="1" ht="32.450000000000003" customHeight="1">
      <c r="A1181" s="18">
        <v>51</v>
      </c>
      <c r="B1181" s="17" t="str">
        <f>LOOKUP(C1181,[1]DATOS!$C$2:$C$497,[1]DATOS!$B$2:$B$497)</f>
        <v>LUIS DELGADO</v>
      </c>
      <c r="C1181" s="20">
        <v>10153386</v>
      </c>
      <c r="D1181" s="17" t="str">
        <f>LOOKUP(C1181,[1]DATOS!$C$2:$C$497,[1]DATOS!$D$2:$D$497)</f>
        <v>DA746024</v>
      </c>
      <c r="E1181" s="17" t="str">
        <f>LOOKUP(D1181,[1]DATOS!$A$502:$A$884,[1]DATOS!$B$502:$B$884)</f>
        <v>600 LT</v>
      </c>
      <c r="F1181" s="27">
        <v>300.78100000000001</v>
      </c>
      <c r="G1181" s="27"/>
      <c r="H1181" s="30">
        <v>45505</v>
      </c>
      <c r="I1181" s="17" t="str">
        <f>LOOKUP(C1181,[1]DATOS!$C$2:$C$497,[1]DATOS!$F$2:$F$497)</f>
        <v>ANDES</v>
      </c>
      <c r="J1181" s="17" t="str">
        <f>LOOKUP(C1181,[1]DATOS!$C$2:$C$497,[1]DATOS!$G$2:$G$497)</f>
        <v>SAN CRISTOBAL</v>
      </c>
      <c r="K1181" s="31" t="s">
        <v>88</v>
      </c>
    </row>
    <row r="1182" spans="1:11" s="25" customFormat="1" ht="32.450000000000003" customHeight="1">
      <c r="A1182" s="18">
        <v>52</v>
      </c>
      <c r="B1182" s="17" t="str">
        <f>LOOKUP(C1182,[1]DATOS!$C$2:$C$497,[1]DATOS!$B$2:$B$497)</f>
        <v>ADENIS ARANGURE</v>
      </c>
      <c r="C1182" s="20">
        <v>14808911</v>
      </c>
      <c r="D1182" s="17" t="str">
        <f>LOOKUP(C1182,[1]DATOS!$C$2:$C$497,[1]DATOS!$D$2:$D$497)</f>
        <v>A26DT3V</v>
      </c>
      <c r="E1182" s="17" t="str">
        <f>LOOKUP(D1182,[1]DATOS!$A$502:$A$884,[1]DATOS!$B$502:$B$884)</f>
        <v>S/I</v>
      </c>
      <c r="F1182" s="27">
        <v>200.846</v>
      </c>
      <c r="G1182" s="27"/>
      <c r="H1182" s="30">
        <v>45505</v>
      </c>
      <c r="I1182" s="17" t="str">
        <f>LOOKUP(C1182,[1]DATOS!$C$2:$C$497,[1]DATOS!$F$2:$F$497)</f>
        <v>ANDES</v>
      </c>
      <c r="J1182" s="17" t="str">
        <f>LOOKUP(C1182,[1]DATOS!$C$2:$C$497,[1]DATOS!$G$2:$G$497)</f>
        <v>LA FRIA</v>
      </c>
      <c r="K1182" s="31" t="s">
        <v>42</v>
      </c>
    </row>
    <row r="1183" spans="1:11" s="25" customFormat="1" ht="32.450000000000003" customHeight="1">
      <c r="A1183" s="18">
        <v>53</v>
      </c>
      <c r="B1183" s="17" t="str">
        <f>LOOKUP(C1183,[1]DATOS!$C$2:$C$497,[1]DATOS!$B$2:$B$497)</f>
        <v>MANUEL RAMIREZ</v>
      </c>
      <c r="C1183" s="20">
        <v>12813079</v>
      </c>
      <c r="D1183" s="17" t="str">
        <f>LOOKUP(C1183,[1]DATOS!$C$2:$C$497,[1]DATOS!$D$2:$D$497)</f>
        <v>F3303415</v>
      </c>
      <c r="E1183" s="17" t="str">
        <f>LOOKUP(D1183,[1]DATOS!$A$502:$A$884,[1]DATOS!$B$502:$B$884)</f>
        <v>S/I</v>
      </c>
      <c r="F1183" s="27">
        <v>200.37100000000001</v>
      </c>
      <c r="G1183" s="27"/>
      <c r="H1183" s="30">
        <v>45505</v>
      </c>
      <c r="I1183" s="17" t="str">
        <f>LOOKUP(C1183,[1]DATOS!$C$2:$C$497,[1]DATOS!$F$2:$F$497)</f>
        <v>ANDES</v>
      </c>
      <c r="J1183" s="17" t="str">
        <f>LOOKUP(C1183,[1]DATOS!$C$2:$C$497,[1]DATOS!$G$2:$G$497)</f>
        <v>SAN CRISTOBAL</v>
      </c>
      <c r="K1183" s="31" t="s">
        <v>42</v>
      </c>
    </row>
    <row r="1184" spans="1:11" s="25" customFormat="1" ht="32.450000000000003" customHeight="1">
      <c r="A1184" s="18">
        <v>54</v>
      </c>
      <c r="B1184" s="17" t="str">
        <f>LOOKUP(C1184,[1]DATOS!$C$2:$C$497,[1]DATOS!$B$2:$B$497)</f>
        <v>DAGOBERTO CASTRO</v>
      </c>
      <c r="C1184" s="20">
        <v>22480541</v>
      </c>
      <c r="D1184" s="17" t="str">
        <f>LOOKUP(C1184,[1]DATOS!$C$2:$C$497,[1]DATOS!$D$2:$D$497)</f>
        <v>A21DT7V</v>
      </c>
      <c r="E1184" s="17" t="str">
        <f>LOOKUP(D1184,[1]DATOS!$A$502:$A$884,[1]DATOS!$B$502:$B$884)</f>
        <v>S/I</v>
      </c>
      <c r="F1184" s="27">
        <v>400.642</v>
      </c>
      <c r="G1184" s="27"/>
      <c r="H1184" s="30">
        <v>45505</v>
      </c>
      <c r="I1184" s="17" t="str">
        <f>LOOKUP(C1184,[1]DATOS!$C$2:$C$497,[1]DATOS!$F$2:$F$497)</f>
        <v>OCCIDENTE</v>
      </c>
      <c r="J1184" s="17" t="str">
        <f>LOOKUP(C1184,[1]DATOS!$C$2:$C$497,[1]DATOS!$G$2:$G$497)</f>
        <v>MARACAIBO</v>
      </c>
      <c r="K1184" s="31" t="s">
        <v>88</v>
      </c>
    </row>
    <row r="1185" spans="1:11" s="25" customFormat="1" ht="32.450000000000003" customHeight="1">
      <c r="A1185" s="18">
        <v>55</v>
      </c>
      <c r="B1185" s="17" t="str">
        <f>LOOKUP(C1185,[1]DATOS!$C$2:$C$497,[1]DATOS!$B$2:$B$497)</f>
        <v>OSMER NAVARRO</v>
      </c>
      <c r="C1185" s="20">
        <v>7613744</v>
      </c>
      <c r="D1185" s="17" t="str">
        <f>LOOKUP(C1185,[1]DATOS!$C$2:$C$497,[1]DATOS!$D$2:$D$497)</f>
        <v>NS000465</v>
      </c>
      <c r="E1185" s="17" t="str">
        <f>LOOKUP(D1185,[1]DATOS!$A$502:$A$884,[1]DATOS!$B$502:$B$884)</f>
        <v>S/I</v>
      </c>
      <c r="F1185" s="27">
        <v>158.03899999999999</v>
      </c>
      <c r="G1185" s="27"/>
      <c r="H1185" s="30">
        <v>45505</v>
      </c>
      <c r="I1185" s="17" t="str">
        <f>LOOKUP(C1185,[1]DATOS!$C$2:$C$497,[1]DATOS!$F$2:$F$497)</f>
        <v>OCCIDENTE</v>
      </c>
      <c r="J1185" s="17" t="str">
        <f>LOOKUP(C1185,[1]DATOS!$C$2:$C$497,[1]DATOS!$G$2:$G$497)</f>
        <v>MARACAIBO</v>
      </c>
      <c r="K1185" s="31" t="s">
        <v>36</v>
      </c>
    </row>
    <row r="1186" spans="1:11" s="25" customFormat="1" ht="32.450000000000003" customHeight="1">
      <c r="A1186" s="18">
        <v>56</v>
      </c>
      <c r="B1186" s="17" t="str">
        <f>LOOKUP(C1186,[1]DATOS!$C$2:$C$497,[1]DATOS!$B$2:$B$497)</f>
        <v>TERRY RODRIGUEZ</v>
      </c>
      <c r="C1186" s="20">
        <v>7768830</v>
      </c>
      <c r="D1186" s="17" t="s">
        <v>173</v>
      </c>
      <c r="E1186" s="17" t="str">
        <f>LOOKUP(D1186,[1]DATOS!$A$502:$A$884,[1]DATOS!$B$502:$B$884)</f>
        <v>600 LT</v>
      </c>
      <c r="F1186" s="27">
        <v>200.08600000000001</v>
      </c>
      <c r="G1186" s="27"/>
      <c r="H1186" s="30">
        <v>45505</v>
      </c>
      <c r="I1186" s="17" t="str">
        <f>LOOKUP(C1186,[1]DATOS!$C$2:$C$497,[1]DATOS!$F$2:$F$497)</f>
        <v>OCCIDENTE</v>
      </c>
      <c r="J1186" s="17" t="str">
        <f>LOOKUP(C1186,[1]DATOS!$C$2:$C$497,[1]DATOS!$G$2:$G$497)</f>
        <v>MARACAIBO</v>
      </c>
      <c r="K1186" s="31" t="s">
        <v>41</v>
      </c>
    </row>
    <row r="1187" spans="1:11" s="25" customFormat="1" ht="32.450000000000003" customHeight="1">
      <c r="A1187" s="18">
        <v>57</v>
      </c>
      <c r="B1187" s="17" t="str">
        <f>LOOKUP(C1187,[1]DATOS!$C$2:$C$497,[1]DATOS!$B$2:$B$497)</f>
        <v>FREDDY CASANOVA</v>
      </c>
      <c r="C1187" s="20">
        <v>9734742</v>
      </c>
      <c r="D1187" s="17" t="s">
        <v>174</v>
      </c>
      <c r="E1187" s="17" t="str">
        <f>LOOKUP(D1187,[1]DATOS!$A$502:$A$884,[1]DATOS!$B$502:$B$884)</f>
        <v>600 LT</v>
      </c>
      <c r="F1187" s="27">
        <v>467.459</v>
      </c>
      <c r="G1187" s="27"/>
      <c r="H1187" s="30">
        <v>45505</v>
      </c>
      <c r="I1187" s="17" t="str">
        <f>LOOKUP(C1187,[1]DATOS!$C$2:$C$497,[1]DATOS!$F$2:$F$497)</f>
        <v>OCCIDENTE</v>
      </c>
      <c r="J1187" s="17" t="str">
        <f>LOOKUP(C1187,[1]DATOS!$C$2:$C$497,[1]DATOS!$G$2:$G$497)</f>
        <v>MARACAIBO</v>
      </c>
      <c r="K1187" s="31" t="s">
        <v>146</v>
      </c>
    </row>
    <row r="1188" spans="1:11" s="25" customFormat="1" ht="32.450000000000003" customHeight="1">
      <c r="A1188" s="18">
        <v>58</v>
      </c>
      <c r="B1188" s="17" t="str">
        <f>LOOKUP(C1188,[1]DATOS!$C$2:$C$497,[1]DATOS!$B$2:$B$497)</f>
        <v>LEONEL ARIAS</v>
      </c>
      <c r="C1188" s="20">
        <v>7690317</v>
      </c>
      <c r="D1188" s="17" t="str">
        <f>LOOKUP(C1188,[1]DATOS!$C$2:$C$497,[1]DATOS!$D$2:$D$497)</f>
        <v>NS000498</v>
      </c>
      <c r="E1188" s="17" t="str">
        <f>LOOKUP(D1188,[1]DATOS!$A$502:$A$884,[1]DATOS!$B$502:$B$884)</f>
        <v>S/I</v>
      </c>
      <c r="F1188" s="27">
        <v>194.61</v>
      </c>
      <c r="G1188" s="27"/>
      <c r="H1188" s="30">
        <v>45505</v>
      </c>
      <c r="I1188" s="17" t="str">
        <f>LOOKUP(C1188,[1]DATOS!$C$2:$C$497,[1]DATOS!$F$2:$F$497)</f>
        <v>OCCIDENTE</v>
      </c>
      <c r="J1188" s="17" t="str">
        <f>LOOKUP(C1188,[1]DATOS!$C$2:$C$497,[1]DATOS!$G$2:$G$497)</f>
        <v>MARACAIBO</v>
      </c>
      <c r="K1188" s="31" t="s">
        <v>36</v>
      </c>
    </row>
    <row r="1189" spans="1:11" s="25" customFormat="1" ht="32.450000000000003" customHeight="1">
      <c r="A1189" s="18">
        <v>59</v>
      </c>
      <c r="B1189" s="17" t="str">
        <f>LOOKUP(C1189,[1]DATOS!$C$2:$C$497,[1]DATOS!$B$2:$B$497)</f>
        <v>EURO VILLALOBOS</v>
      </c>
      <c r="C1189" s="20">
        <v>10421207</v>
      </c>
      <c r="D1189" s="17" t="s">
        <v>114</v>
      </c>
      <c r="E1189" s="17" t="str">
        <f>LOOKUP(D1189,[1]DATOS!$A$502:$A$884,[1]DATOS!$B$502:$B$884)</f>
        <v>S/I</v>
      </c>
      <c r="F1189" s="27">
        <v>400.71800000000002</v>
      </c>
      <c r="G1189" s="27"/>
      <c r="H1189" s="30">
        <v>45505</v>
      </c>
      <c r="I1189" s="17" t="str">
        <f>LOOKUP(C1189,[1]DATOS!$C$2:$C$497,[1]DATOS!$F$2:$F$497)</f>
        <v>OCCIDENTE</v>
      </c>
      <c r="J1189" s="17" t="str">
        <f>LOOKUP(C1189,[1]DATOS!$C$2:$C$497,[1]DATOS!$G$2:$G$497)</f>
        <v>MARACAIBO</v>
      </c>
      <c r="K1189" s="31" t="s">
        <v>39</v>
      </c>
    </row>
    <row r="1190" spans="1:11" s="25" customFormat="1" ht="32.450000000000003" customHeight="1">
      <c r="A1190" s="18">
        <v>60</v>
      </c>
      <c r="B1190" s="17" t="str">
        <f>LOOKUP(C1190,[1]DATOS!$C$2:$C$497,[1]DATOS!$B$2:$B$497)</f>
        <v>CARLOS MADRIZ</v>
      </c>
      <c r="C1190" s="20">
        <v>13561222</v>
      </c>
      <c r="D1190" s="17" t="str">
        <f>LOOKUP(C1190,[1]DATOS!$C$2:$C$497,[1]DATOS!$D$2:$D$497)</f>
        <v>A42EE9G</v>
      </c>
      <c r="E1190" s="17" t="str">
        <f>LOOKUP(D1190,[1]DATOS!$A$502:$A$884,[1]DATOS!$B$502:$B$884)</f>
        <v>S/I</v>
      </c>
      <c r="F1190" s="27">
        <v>200.02199999999999</v>
      </c>
      <c r="G1190" s="27"/>
      <c r="H1190" s="30">
        <v>45505</v>
      </c>
      <c r="I1190" s="17" t="str">
        <f>LOOKUP(C1190,[1]DATOS!$C$2:$C$497,[1]DATOS!$F$2:$F$497)</f>
        <v>OCCIDENTE</v>
      </c>
      <c r="J1190" s="17" t="str">
        <f>LOOKUP(C1190,[1]DATOS!$C$2:$C$497,[1]DATOS!$G$2:$G$497)</f>
        <v>VALERA</v>
      </c>
      <c r="K1190" s="31" t="s">
        <v>45</v>
      </c>
    </row>
    <row r="1191" spans="1:11" s="25" customFormat="1" ht="32.450000000000003" customHeight="1">
      <c r="A1191" s="18">
        <v>61</v>
      </c>
      <c r="B1191" s="17" t="str">
        <f>LOOKUP(C1191,[1]DATOS!$C$2:$C$497,[1]DATOS!$B$2:$B$497)</f>
        <v>EFRAIN MATERANO</v>
      </c>
      <c r="C1191" s="20">
        <v>12408000</v>
      </c>
      <c r="D1191" s="17" t="str">
        <f>LOOKUP(C1191,[1]DATOS!$C$2:$C$497,[1]DATOS!$D$2:$D$497)</f>
        <v>NA016993</v>
      </c>
      <c r="E1191" s="17" t="str">
        <f>LOOKUP(D1191,[1]DATOS!$A$502:$A$884,[1]DATOS!$B$502:$B$884)</f>
        <v>S/I</v>
      </c>
      <c r="F1191" s="27">
        <v>300.77999999999997</v>
      </c>
      <c r="G1191" s="27"/>
      <c r="H1191" s="30">
        <v>45505</v>
      </c>
      <c r="I1191" s="17" t="str">
        <f>LOOKUP(C1191,[1]DATOS!$C$2:$C$497,[1]DATOS!$F$2:$F$497)</f>
        <v>OCCIDENTE</v>
      </c>
      <c r="J1191" s="17" t="str">
        <f>LOOKUP(C1191,[1]DATOS!$C$2:$C$497,[1]DATOS!$G$2:$G$497)</f>
        <v>VALERA</v>
      </c>
      <c r="K1191" s="31" t="s">
        <v>175</v>
      </c>
    </row>
    <row r="1192" spans="1:11" s="25" customFormat="1" ht="32.450000000000003" customHeight="1">
      <c r="A1192" s="18">
        <v>62</v>
      </c>
      <c r="B1192" s="17" t="str">
        <f>LOOKUP(C1192,[1]DATOS!$C$2:$C$497,[1]DATOS!$B$2:$B$497)</f>
        <v>DOMINGO RODRIGUEZ</v>
      </c>
      <c r="C1192" s="20">
        <v>14026985</v>
      </c>
      <c r="D1192" s="17" t="str">
        <f>LOOKUP(C1192,[1]DATOS!$C$2:$C$497,[1]DATOS!$D$2:$D$497)</f>
        <v>DA753509</v>
      </c>
      <c r="E1192" s="17" t="str">
        <f>LOOKUP(D1192,[1]DATOS!$A$502:$A$884,[1]DATOS!$B$502:$B$884)</f>
        <v>600 LT</v>
      </c>
      <c r="F1192" s="27">
        <v>400.28100000000001</v>
      </c>
      <c r="G1192" s="27"/>
      <c r="H1192" s="30">
        <v>45505</v>
      </c>
      <c r="I1192" s="17" t="str">
        <f>LOOKUP(C1192,[1]DATOS!$C$2:$C$497,[1]DATOS!$F$2:$F$497)</f>
        <v>OCCIDENTE</v>
      </c>
      <c r="J1192" s="17" t="str">
        <f>LOOKUP(C1192,[1]DATOS!$C$2:$C$497,[1]DATOS!$G$2:$G$497)</f>
        <v>MARACAIBO</v>
      </c>
      <c r="K1192" s="31" t="s">
        <v>39</v>
      </c>
    </row>
    <row r="1193" spans="1:11" s="25" customFormat="1" ht="32.450000000000003" customHeight="1">
      <c r="A1193" s="18">
        <v>63</v>
      </c>
      <c r="B1193" s="17" t="str">
        <f>LOOKUP(C1193,[1]DATOS!$C$2:$C$497,[1]DATOS!$B$2:$B$497)</f>
        <v xml:space="preserve">GUTIERREZ JAVIER </v>
      </c>
      <c r="C1193" s="20">
        <v>15808424</v>
      </c>
      <c r="D1193" s="17" t="str">
        <f>LOOKUP(C1193,[1]DATOS!$C$2:$C$497,[1]DATOS!$D$2:$D$497)</f>
        <v>A38EE0G</v>
      </c>
      <c r="E1193" s="17" t="str">
        <f>LOOKUP(D1193,[1]DATOS!$A$502:$A$884,[1]DATOS!$B$502:$B$884)</f>
        <v>S/I</v>
      </c>
      <c r="F1193" s="27">
        <v>200.726</v>
      </c>
      <c r="G1193" s="27"/>
      <c r="H1193" s="30">
        <v>45505</v>
      </c>
      <c r="I1193" s="17" t="str">
        <f>LOOKUP(C1193,[1]DATOS!$C$2:$C$497,[1]DATOS!$F$2:$F$497)</f>
        <v>OCCIDENTE</v>
      </c>
      <c r="J1193" s="17" t="str">
        <f>LOOKUP(C1193,[1]DATOS!$C$2:$C$497,[1]DATOS!$G$2:$G$497)</f>
        <v>VALERA</v>
      </c>
      <c r="K1193" s="31" t="s">
        <v>45</v>
      </c>
    </row>
    <row r="1194" spans="1:11" s="25" customFormat="1" ht="32.450000000000003" customHeight="1">
      <c r="A1194" s="18">
        <v>64</v>
      </c>
      <c r="B1194" s="17" t="str">
        <f>LOOKUP(C1194,[1]DATOS!$C$2:$C$497,[1]DATOS!$B$2:$B$497)</f>
        <v>RAFAEL ROJAS</v>
      </c>
      <c r="C1194" s="20">
        <v>18095674</v>
      </c>
      <c r="D1194" s="17" t="str">
        <f>LOOKUP(C1194,[1]DATOS!$C$2:$C$497,[1]DATOS!$D$2:$D$497)</f>
        <v>A40EE4G</v>
      </c>
      <c r="E1194" s="17" t="str">
        <f>LOOKUP(D1194,[1]DATOS!$A$502:$A$884,[1]DATOS!$B$502:$B$884)</f>
        <v>S/I</v>
      </c>
      <c r="F1194" s="27">
        <v>200.31399999999999</v>
      </c>
      <c r="G1194" s="27"/>
      <c r="H1194" s="30">
        <v>45505</v>
      </c>
      <c r="I1194" s="17" t="str">
        <f>LOOKUP(C1194,[1]DATOS!$C$2:$C$497,[1]DATOS!$F$2:$F$497)</f>
        <v>OCCIDENTE</v>
      </c>
      <c r="J1194" s="17" t="str">
        <f>LOOKUP(C1194,[1]DATOS!$C$2:$C$497,[1]DATOS!$G$2:$G$497)</f>
        <v>VALERA</v>
      </c>
      <c r="K1194" s="31" t="s">
        <v>45</v>
      </c>
    </row>
    <row r="1195" spans="1:11" s="25" customFormat="1" ht="32.450000000000003" customHeight="1">
      <c r="A1195" s="18">
        <v>65</v>
      </c>
      <c r="B1195" s="17" t="str">
        <f>LOOKUP(C1195,[1]DATOS!$C$2:$C$497,[1]DATOS!$B$2:$B$497)</f>
        <v>EDWING MOSQUERA</v>
      </c>
      <c r="C1195" s="20">
        <v>15839638</v>
      </c>
      <c r="D1195" s="17" t="str">
        <f>LOOKUP(C1195,[1]DATOS!$C$2:$C$497,[1]DATOS!$D$2:$D$497)</f>
        <v>DA753550</v>
      </c>
      <c r="E1195" s="17" t="str">
        <f>LOOKUP(D1195,[1]DATOS!$A$502:$A$884,[1]DATOS!$B$502:$B$884)</f>
        <v>600 LT</v>
      </c>
      <c r="F1195" s="27">
        <v>433.00299999999999</v>
      </c>
      <c r="G1195" s="27"/>
      <c r="H1195" s="30">
        <v>45505</v>
      </c>
      <c r="I1195" s="17" t="str">
        <f>LOOKUP(C1195,[1]DATOS!$C$2:$C$497,[1]DATOS!$F$2:$F$497)</f>
        <v>OCCIDENTE</v>
      </c>
      <c r="J1195" s="17" t="str">
        <f>LOOKUP(C1195,[1]DATOS!$C$2:$C$497,[1]DATOS!$G$2:$G$497)</f>
        <v>MARACAIBO</v>
      </c>
      <c r="K1195" s="31" t="s">
        <v>39</v>
      </c>
    </row>
    <row r="1196" spans="1:11" s="25" customFormat="1" ht="32.450000000000003" customHeight="1">
      <c r="A1196" s="18">
        <v>66</v>
      </c>
      <c r="B1196" s="17" t="str">
        <f>LOOKUP(C1196,[1]DATOS!$C$2:$C$497,[1]DATOS!$B$2:$B$497)</f>
        <v>PEDRO RIVAS</v>
      </c>
      <c r="C1196" s="20">
        <v>9312763</v>
      </c>
      <c r="D1196" s="17" t="str">
        <f>LOOKUP(C1196,[1]DATOS!$C$2:$C$497,[1]DATOS!$D$2:$D$497)</f>
        <v>A40EE4G</v>
      </c>
      <c r="E1196" s="17" t="str">
        <f>LOOKUP(D1196,[1]DATOS!$A$502:$A$884,[1]DATOS!$B$502:$B$884)</f>
        <v>S/I</v>
      </c>
      <c r="F1196" s="27">
        <v>300.75</v>
      </c>
      <c r="G1196" s="27"/>
      <c r="H1196" s="30">
        <v>45505</v>
      </c>
      <c r="I1196" s="17" t="str">
        <f>LOOKUP(C1196,[1]DATOS!$C$2:$C$497,[1]DATOS!$F$2:$F$497)</f>
        <v>OCCIDENTE</v>
      </c>
      <c r="J1196" s="17" t="str">
        <f>LOOKUP(C1196,[1]DATOS!$C$2:$C$497,[1]DATOS!$G$2:$G$497)</f>
        <v>VALERA</v>
      </c>
      <c r="K1196" s="31" t="s">
        <v>46</v>
      </c>
    </row>
    <row r="1197" spans="1:11" s="25" customFormat="1" ht="32.450000000000003" customHeight="1">
      <c r="A1197" s="18">
        <v>67</v>
      </c>
      <c r="B1197" s="17" t="str">
        <f>LOOKUP(C1197,[1]DATOS!$C$2:$C$497,[1]DATOS!$B$2:$B$497)</f>
        <v>YOVANY BRICEÑO</v>
      </c>
      <c r="C1197" s="20">
        <v>10911880</v>
      </c>
      <c r="D1197" s="17" t="s">
        <v>135</v>
      </c>
      <c r="E1197" s="17" t="str">
        <f>LOOKUP(D1197,[1]DATOS!$A$502:$A$884,[1]DATOS!$B$502:$B$884)</f>
        <v>S/I</v>
      </c>
      <c r="F1197" s="27">
        <v>200.71</v>
      </c>
      <c r="G1197" s="27"/>
      <c r="H1197" s="30">
        <v>45505</v>
      </c>
      <c r="I1197" s="17" t="str">
        <f>LOOKUP(C1197,[1]DATOS!$C$2:$C$497,[1]DATOS!$F$2:$F$497)</f>
        <v>OCCIDENTE</v>
      </c>
      <c r="J1197" s="17" t="str">
        <f>LOOKUP(C1197,[1]DATOS!$C$2:$C$497,[1]DATOS!$G$2:$G$497)</f>
        <v>VALERA</v>
      </c>
      <c r="K1197" s="31" t="s">
        <v>45</v>
      </c>
    </row>
    <row r="1198" spans="1:11" s="25" customFormat="1" ht="32.450000000000003" customHeight="1">
      <c r="A1198" s="18">
        <v>68</v>
      </c>
      <c r="B1198" s="17" t="str">
        <f>LOOKUP(C1198,[1]DATOS!$C$2:$C$497,[1]DATOS!$B$2:$B$497)</f>
        <v>ENDER FERNANDEZ</v>
      </c>
      <c r="C1198" s="20">
        <v>7627146</v>
      </c>
      <c r="D1198" s="17" t="str">
        <f>LOOKUP(C1198,[1]DATOS!$C$2:$C$497,[1]DATOS!$D$2:$D$497)</f>
        <v>NS000484</v>
      </c>
      <c r="E1198" s="17" t="str">
        <f>LOOKUP(D1198,[1]DATOS!$A$502:$A$884,[1]DATOS!$B$502:$B$884)</f>
        <v>S/I</v>
      </c>
      <c r="F1198" s="27">
        <v>134.11500000000001</v>
      </c>
      <c r="G1198" s="27"/>
      <c r="H1198" s="30">
        <v>45505</v>
      </c>
      <c r="I1198" s="17" t="str">
        <f>LOOKUP(C1198,[1]DATOS!$C$2:$C$497,[1]DATOS!$F$2:$F$497)</f>
        <v>OCCIDENTE</v>
      </c>
      <c r="J1198" s="17" t="str">
        <f>LOOKUP(C1198,[1]DATOS!$C$2:$C$497,[1]DATOS!$G$2:$G$497)</f>
        <v>MARACAIBO</v>
      </c>
      <c r="K1198" s="31" t="s">
        <v>36</v>
      </c>
    </row>
    <row r="1199" spans="1:11" s="25" customFormat="1" ht="32.450000000000003" customHeight="1">
      <c r="A1199" s="18">
        <v>69</v>
      </c>
      <c r="B1199" s="17" t="str">
        <f>LOOKUP(C1199,[1]DATOS!$C$2:$C$497,[1]DATOS!$B$2:$B$497)</f>
        <v>ERNESTO CARDENAS</v>
      </c>
      <c r="C1199" s="20">
        <v>7772722</v>
      </c>
      <c r="D1199" s="17" t="str">
        <f>LOOKUP(C1199,[1]DATOS!$C$2:$C$497,[1]DATOS!$D$2:$D$497)</f>
        <v>A26DT5V</v>
      </c>
      <c r="E1199" s="17" t="str">
        <f>LOOKUP(D1199,[1]DATOS!$A$502:$A$884,[1]DATOS!$B$502:$B$884)</f>
        <v>S/I</v>
      </c>
      <c r="F1199" s="27">
        <v>400.38200000000001</v>
      </c>
      <c r="G1199" s="27"/>
      <c r="H1199" s="30">
        <v>45505</v>
      </c>
      <c r="I1199" s="17" t="str">
        <f>LOOKUP(C1199,[1]DATOS!$C$2:$C$497,[1]DATOS!$F$2:$F$497)</f>
        <v>OCCIDENTE</v>
      </c>
      <c r="J1199" s="17" t="str">
        <f>LOOKUP(C1199,[1]DATOS!$C$2:$C$497,[1]DATOS!$G$2:$G$497)</f>
        <v>MARACAIBO</v>
      </c>
      <c r="K1199" s="31" t="s">
        <v>88</v>
      </c>
    </row>
    <row r="1200" spans="1:11" s="25" customFormat="1" ht="32.450000000000003" customHeight="1">
      <c r="A1200" s="18">
        <v>70</v>
      </c>
      <c r="B1200" s="17" t="str">
        <f>LOOKUP(C1200,[1]DATOS!$C$2:$C$497,[1]DATOS!$B$2:$B$497)</f>
        <v>DIXON GARCIA</v>
      </c>
      <c r="C1200" s="20">
        <v>18625534</v>
      </c>
      <c r="D1200" s="17" t="str">
        <f>LOOKUP(C1200,[1]DATOS!$C$2:$C$497,[1]DATOS!$D$2:$D$497)</f>
        <v>PT501962</v>
      </c>
      <c r="E1200" s="17" t="str">
        <f>LOOKUP(D1200,[1]DATOS!$A$502:$A$884,[1]DATOS!$B$502:$B$884)</f>
        <v>S/I</v>
      </c>
      <c r="F1200" s="27">
        <v>250.11099999999999</v>
      </c>
      <c r="G1200" s="27"/>
      <c r="H1200" s="30">
        <v>45505</v>
      </c>
      <c r="I1200" s="17" t="str">
        <f>LOOKUP(C1200,[1]DATOS!$C$2:$C$497,[1]DATOS!$F$2:$F$497)</f>
        <v>OCCIDENTE</v>
      </c>
      <c r="J1200" s="17" t="str">
        <f>LOOKUP(C1200,[1]DATOS!$C$2:$C$497,[1]DATOS!$G$2:$G$497)</f>
        <v>MARACAIBO</v>
      </c>
      <c r="K1200" s="31" t="s">
        <v>59</v>
      </c>
    </row>
    <row r="1201" spans="1:11" s="25" customFormat="1" ht="32.450000000000003" customHeight="1">
      <c r="A1201" s="18">
        <v>71</v>
      </c>
      <c r="B1201" s="17" t="str">
        <f>LOOKUP(C1201,[1]DATOS!$C$2:$C$497,[1]DATOS!$B$2:$B$497)</f>
        <v>LENIE MORILLO</v>
      </c>
      <c r="C1201" s="20">
        <v>11454658</v>
      </c>
      <c r="D1201" s="17" t="str">
        <f>LOOKUP(C1201,[1]DATOS!$C$2:$C$497,[1]DATOS!$D$2:$D$497)</f>
        <v>A26DT1V</v>
      </c>
      <c r="E1201" s="17" t="str">
        <f>LOOKUP(D1201,[1]DATOS!$A$502:$A$884,[1]DATOS!$B$502:$B$884)</f>
        <v>S/I</v>
      </c>
      <c r="F1201" s="27">
        <v>250.86099999999999</v>
      </c>
      <c r="G1201" s="27"/>
      <c r="H1201" s="30">
        <v>45505</v>
      </c>
      <c r="I1201" s="17" t="str">
        <f>LOOKUP(C1201,[1]DATOS!$C$2:$C$497,[1]DATOS!$F$2:$F$497)</f>
        <v>OCCIDENTE</v>
      </c>
      <c r="J1201" s="17" t="str">
        <f>LOOKUP(C1201,[1]DATOS!$C$2:$C$497,[1]DATOS!$G$2:$G$497)</f>
        <v>MARACAIBO</v>
      </c>
      <c r="K1201" s="31" t="s">
        <v>44</v>
      </c>
    </row>
    <row r="1202" spans="1:11" s="25" customFormat="1" ht="32.450000000000003" customHeight="1">
      <c r="A1202" s="18">
        <v>72</v>
      </c>
      <c r="B1202" s="17" t="str">
        <f>LOOKUP(C1202,[1]DATOS!$C$2:$C$497,[1]DATOS!$B$2:$B$497)</f>
        <v xml:space="preserve">  JONATHA CHAPARRO</v>
      </c>
      <c r="C1202" s="20">
        <v>14522301</v>
      </c>
      <c r="D1202" s="17" t="str">
        <f>LOOKUP(C1202,[1]DATOS!$C$2:$C$497,[1]DATOS!$D$2:$D$497)</f>
        <v>DA761381</v>
      </c>
      <c r="E1202" s="17" t="str">
        <f>LOOKUP(D1202,[1]DATOS!$A$502:$A$884,[1]DATOS!$B$502:$B$884)</f>
        <v>600 LT</v>
      </c>
      <c r="F1202" s="27">
        <v>400.77699999999999</v>
      </c>
      <c r="G1202" s="27"/>
      <c r="H1202" s="30">
        <v>45505</v>
      </c>
      <c r="I1202" s="17" t="str">
        <f>LOOKUP(C1202,[1]DATOS!$C$2:$C$497,[1]DATOS!$F$2:$F$497)</f>
        <v>OCCIDENTE</v>
      </c>
      <c r="J1202" s="17" t="str">
        <f>LOOKUP(C1202,[1]DATOS!$C$2:$C$497,[1]DATOS!$G$2:$G$497)</f>
        <v>MARACAIBO</v>
      </c>
      <c r="K1202" s="31" t="s">
        <v>39</v>
      </c>
    </row>
    <row r="1203" spans="1:11" s="25" customFormat="1" ht="32.450000000000003" customHeight="1">
      <c r="A1203" s="18">
        <v>73</v>
      </c>
      <c r="B1203" s="17" t="str">
        <f>LOOKUP(C1203,[1]DATOS!$C$2:$C$497,[1]DATOS!$B$2:$B$497)</f>
        <v>ALEXANDER BRAVO</v>
      </c>
      <c r="C1203" s="20">
        <v>15465473</v>
      </c>
      <c r="D1203" s="17" t="str">
        <f>LOOKUP(C1203,[1]DATOS!$C$2:$C$497,[1]DATOS!$D$2:$D$497)</f>
        <v>PT501877</v>
      </c>
      <c r="E1203" s="17" t="str">
        <f>LOOKUP(D1203,[1]DATOS!$A$502:$A$884,[1]DATOS!$B$502:$B$884)</f>
        <v>S/I</v>
      </c>
      <c r="F1203" s="27">
        <v>322.78899999999999</v>
      </c>
      <c r="G1203" s="27"/>
      <c r="H1203" s="30">
        <v>45505</v>
      </c>
      <c r="I1203" s="17" t="str">
        <f>LOOKUP(C1203,[1]DATOS!$C$2:$C$497,[1]DATOS!$F$2:$F$497)</f>
        <v>OCCIDENTE</v>
      </c>
      <c r="J1203" s="17" t="str">
        <f>LOOKUP(C1203,[1]DATOS!$C$2:$C$497,[1]DATOS!$G$2:$G$497)</f>
        <v>MARACAIBO</v>
      </c>
      <c r="K1203" s="31" t="s">
        <v>88</v>
      </c>
    </row>
    <row r="1204" spans="1:11" s="25" customFormat="1" ht="32.450000000000003" customHeight="1">
      <c r="A1204" s="18">
        <v>74</v>
      </c>
      <c r="B1204" s="17" t="str">
        <f>LOOKUP(C1204,[1]DATOS!$C$2:$C$497,[1]DATOS!$B$2:$B$497)</f>
        <v>JUAN ZAMBRANO</v>
      </c>
      <c r="C1204" s="20">
        <v>10873984</v>
      </c>
      <c r="D1204" s="17" t="str">
        <f>LOOKUP(C1204,[1]DATOS!$C$2:$C$497,[1]DATOS!$D$2:$D$497)</f>
        <v>DA754132</v>
      </c>
      <c r="E1204" s="17" t="str">
        <f>LOOKUP(D1204,[1]DATOS!$A$502:$A$884,[1]DATOS!$B$502:$B$884)</f>
        <v>600 LT</v>
      </c>
      <c r="F1204" s="27">
        <v>200.75299999999999</v>
      </c>
      <c r="G1204" s="27"/>
      <c r="H1204" s="30">
        <v>45505</v>
      </c>
      <c r="I1204" s="17" t="str">
        <f>LOOKUP(C1204,[1]DATOS!$C$2:$C$497,[1]DATOS!$F$2:$F$497)</f>
        <v>ANDES</v>
      </c>
      <c r="J1204" s="17" t="str">
        <f>LOOKUP(C1204,[1]DATOS!$C$2:$C$497,[1]DATOS!$G$2:$G$497)</f>
        <v>LA FRIA</v>
      </c>
      <c r="K1204" s="31" t="s">
        <v>42</v>
      </c>
    </row>
    <row r="1205" spans="1:11" s="25" customFormat="1" ht="32.450000000000003" customHeight="1">
      <c r="A1205" s="18">
        <v>75</v>
      </c>
      <c r="B1205" s="17" t="str">
        <f>LOOKUP(C1205,[1]DATOS!$C$2:$C$497,[1]DATOS!$B$2:$B$497)</f>
        <v>WOLFANG BOHORQUEZ</v>
      </c>
      <c r="C1205" s="20">
        <v>7814431</v>
      </c>
      <c r="D1205" s="17" t="str">
        <f>LOOKUP(C1205,[1]DATOS!$C$2:$C$497,[1]DATOS!$D$2:$D$497)</f>
        <v>A51EB7P</v>
      </c>
      <c r="E1205" s="17" t="str">
        <f>LOOKUP(D1205,[1]DATOS!$A$502:$A$884,[1]DATOS!$B$502:$B$884)</f>
        <v>S/I</v>
      </c>
      <c r="F1205" s="27">
        <v>400.08199999999999</v>
      </c>
      <c r="G1205" s="27"/>
      <c r="H1205" s="30">
        <v>45505</v>
      </c>
      <c r="I1205" s="17" t="str">
        <f>LOOKUP(C1205,[1]DATOS!$C$2:$C$497,[1]DATOS!$F$2:$F$497)</f>
        <v>OCCIDENTE</v>
      </c>
      <c r="J1205" s="17" t="str">
        <f>LOOKUP(C1205,[1]DATOS!$C$2:$C$497,[1]DATOS!$G$2:$G$497)</f>
        <v>MARACAIBO</v>
      </c>
      <c r="K1205" s="31" t="s">
        <v>88</v>
      </c>
    </row>
    <row r="1206" spans="1:11" s="25" customFormat="1" ht="32.450000000000003" customHeight="1">
      <c r="A1206" s="18">
        <v>76</v>
      </c>
      <c r="B1206" s="17" t="str">
        <f>LOOKUP(C1206,[1]DATOS!$C$2:$C$497,[1]DATOS!$B$2:$B$497)</f>
        <v>RAFAEL GODOY</v>
      </c>
      <c r="C1206" s="20">
        <v>10314554</v>
      </c>
      <c r="D1206" s="17" t="str">
        <f>LOOKUP(C1206,[1]DATOS!$C$2:$C$497,[1]DATOS!$D$2:$D$497)</f>
        <v>NS000496</v>
      </c>
      <c r="E1206" s="17" t="str">
        <f>LOOKUP(D1206,[1]DATOS!$A$502:$A$884,[1]DATOS!$B$502:$B$884)</f>
        <v>S/I</v>
      </c>
      <c r="F1206" s="28">
        <v>186.35</v>
      </c>
      <c r="G1206" s="28"/>
      <c r="H1206" s="30">
        <v>45505</v>
      </c>
      <c r="I1206" s="17" t="str">
        <f>LOOKUP(C1206,[1]DATOS!$C$2:$C$497,[1]DATOS!$F$2:$F$497)</f>
        <v>OCCIDENTE</v>
      </c>
      <c r="J1206" s="17" t="str">
        <f>LOOKUP(C1206,[1]DATOS!$C$2:$C$497,[1]DATOS!$G$2:$G$497)</f>
        <v>MARACAIBO</v>
      </c>
      <c r="K1206" s="31" t="s">
        <v>36</v>
      </c>
    </row>
    <row r="1207" spans="1:11" s="25" customFormat="1" ht="32.450000000000003" customHeight="1">
      <c r="A1207" s="18">
        <v>77</v>
      </c>
      <c r="B1207" s="17" t="str">
        <f>LOOKUP(C1207,[1]DATOS!$C$2:$C$497,[1]DATOS!$B$2:$B$497)</f>
        <v>WILMER CHAVEZ</v>
      </c>
      <c r="C1207" s="20">
        <v>9346153</v>
      </c>
      <c r="D1207" s="17" t="s">
        <v>94</v>
      </c>
      <c r="E1207" s="17" t="str">
        <f>LOOKUP(D1207,[1]DATOS!$A$502:$A$884,[1]DATOS!$B$502:$B$884)</f>
        <v>S/I</v>
      </c>
      <c r="F1207" s="27">
        <v>300.01799999999997</v>
      </c>
      <c r="G1207" s="27"/>
      <c r="H1207" s="30">
        <v>45505</v>
      </c>
      <c r="I1207" s="17" t="str">
        <f>LOOKUP(C1207,[1]DATOS!$C$2:$C$497,[1]DATOS!$F$2:$F$497)</f>
        <v>ANDES</v>
      </c>
      <c r="J1207" s="17" t="str">
        <f>LOOKUP(C1207,[1]DATOS!$C$2:$C$497,[1]DATOS!$G$2:$G$497)</f>
        <v>SAN CRISTOBAL</v>
      </c>
      <c r="K1207" s="31" t="s">
        <v>43</v>
      </c>
    </row>
    <row r="1208" spans="1:11" s="25" customFormat="1" ht="32.450000000000003" customHeight="1">
      <c r="A1208" s="18">
        <v>78</v>
      </c>
      <c r="B1208" s="17" t="str">
        <f>LOOKUP(C1208,[1]DATOS!$C$2:$C$497,[1]DATOS!$B$2:$B$497)</f>
        <v xml:space="preserve">  DOUGLAS RAMON ZARRAGA</v>
      </c>
      <c r="C1208" s="20">
        <v>10596435</v>
      </c>
      <c r="D1208" s="17" t="str">
        <f>LOOKUP(C1208,[1]DATOS!$C$2:$C$497,[1]DATOS!$D$2:$D$497)</f>
        <v>A56EBAP</v>
      </c>
      <c r="E1208" s="17" t="str">
        <f>LOOKUP(D1208,[1]DATOS!$A$502:$A$884,[1]DATOS!$B$502:$B$884)</f>
        <v>S/I</v>
      </c>
      <c r="F1208" s="27">
        <v>400.05200000000002</v>
      </c>
      <c r="G1208" s="27"/>
      <c r="H1208" s="30">
        <v>45505</v>
      </c>
      <c r="I1208" s="17" t="str">
        <f>LOOKUP(C1208,[1]DATOS!$C$2:$C$497,[1]DATOS!$F$2:$F$497)</f>
        <v>OCCIDENTE</v>
      </c>
      <c r="J1208" s="17" t="str">
        <f>LOOKUP(C1208,[1]DATOS!$C$2:$C$497,[1]DATOS!$G$2:$G$497)</f>
        <v>GAS COMUNAL</v>
      </c>
      <c r="K1208" s="31" t="s">
        <v>50</v>
      </c>
    </row>
    <row r="1209" spans="1:11" s="25" customFormat="1" ht="32.450000000000003" customHeight="1">
      <c r="A1209" s="18">
        <v>79</v>
      </c>
      <c r="B1209" s="17" t="str">
        <f>LOOKUP(C1209,[1]DATOS!$C$2:$C$497,[1]DATOS!$B$2:$B$497)</f>
        <v>JOSE GONZALES</v>
      </c>
      <c r="C1209" s="20">
        <v>10602572</v>
      </c>
      <c r="D1209" s="17" t="str">
        <f>LOOKUP(C1209,[1]DATOS!$C$2:$C$497,[1]DATOS!$D$2:$D$497)</f>
        <v>DA753559</v>
      </c>
      <c r="E1209" s="17" t="str">
        <f>LOOKUP(D1209,[1]DATOS!$A$502:$A$884,[1]DATOS!$B$502:$B$884)</f>
        <v>600 LT</v>
      </c>
      <c r="F1209" s="27">
        <v>250.642</v>
      </c>
      <c r="G1209" s="27"/>
      <c r="H1209" s="30">
        <v>45505</v>
      </c>
      <c r="I1209" s="17" t="str">
        <f>LOOKUP(C1209,[1]DATOS!$C$2:$C$497,[1]DATOS!$F$2:$F$497)</f>
        <v>OCCIDENTE</v>
      </c>
      <c r="J1209" s="17" t="str">
        <f>LOOKUP(C1209,[1]DATOS!$C$2:$C$497,[1]DATOS!$G$2:$G$497)</f>
        <v>MARACAIBO</v>
      </c>
      <c r="K1209" s="31" t="s">
        <v>44</v>
      </c>
    </row>
    <row r="1210" spans="1:11" s="25" customFormat="1" ht="32.450000000000003" customHeight="1">
      <c r="A1210" s="18">
        <v>80</v>
      </c>
      <c r="B1210" s="17" t="str">
        <f>LOOKUP(C1210,[1]DATOS!$C$2:$C$497,[1]DATOS!$B$2:$B$497)</f>
        <v>PABLO ZAMBRANO</v>
      </c>
      <c r="C1210" s="20">
        <v>10165773</v>
      </c>
      <c r="D1210" s="17" t="str">
        <f>LOOKUP(C1210,[1]DATOS!$C$2:$C$497,[1]DATOS!$D$2:$D$497)</f>
        <v>A23DT1V</v>
      </c>
      <c r="E1210" s="17" t="str">
        <f>LOOKUP(D1210,[1]DATOS!$A$502:$A$884,[1]DATOS!$B$502:$B$884)</f>
        <v>S/I</v>
      </c>
      <c r="F1210" s="27">
        <v>200.58099999999999</v>
      </c>
      <c r="G1210" s="27"/>
      <c r="H1210" s="30">
        <v>45505</v>
      </c>
      <c r="I1210" s="17" t="str">
        <f>LOOKUP(C1210,[1]DATOS!$C$2:$C$497,[1]DATOS!$F$2:$F$497)</f>
        <v>ANDES</v>
      </c>
      <c r="J1210" s="17" t="str">
        <f>LOOKUP(C1210,[1]DATOS!$C$2:$C$497,[1]DATOS!$G$2:$G$497)</f>
        <v>SAN CRISTOBAL</v>
      </c>
      <c r="K1210" s="31" t="s">
        <v>38</v>
      </c>
    </row>
    <row r="1211" spans="1:11" s="25" customFormat="1" ht="32.450000000000003" customHeight="1">
      <c r="A1211" s="18">
        <v>81</v>
      </c>
      <c r="B1211" s="17" t="str">
        <f>LOOKUP(C1211,[1]DATOS!$C$2:$C$497,[1]DATOS!$B$2:$B$497)</f>
        <v>WILLIAM GARCIA</v>
      </c>
      <c r="C1211" s="20">
        <v>8104930</v>
      </c>
      <c r="D1211" s="17" t="str">
        <f>LOOKUP(C1211,[1]DATOS!$C$2:$C$497,[1]DATOS!$D$2:$D$497)</f>
        <v>A25DT0V</v>
      </c>
      <c r="E1211" s="17" t="str">
        <f>LOOKUP(D1211,[1]DATOS!$A$502:$A$884,[1]DATOS!$B$502:$B$884)</f>
        <v>S/I</v>
      </c>
      <c r="F1211" s="27">
        <v>200.25899999999999</v>
      </c>
      <c r="G1211" s="27"/>
      <c r="H1211" s="30">
        <v>45505</v>
      </c>
      <c r="I1211" s="17" t="str">
        <f>LOOKUP(C1211,[1]DATOS!$C$2:$C$497,[1]DATOS!$F$2:$F$497)</f>
        <v>ANDES</v>
      </c>
      <c r="J1211" s="17" t="str">
        <f>LOOKUP(C1211,[1]DATOS!$C$2:$C$497,[1]DATOS!$G$2:$G$497)</f>
        <v>LA FRIA</v>
      </c>
      <c r="K1211" s="31" t="s">
        <v>38</v>
      </c>
    </row>
    <row r="1212" spans="1:11" s="25" customFormat="1" ht="32.450000000000003" customHeight="1">
      <c r="A1212" s="18">
        <v>82</v>
      </c>
      <c r="B1212" s="17" t="str">
        <f>LOOKUP(C1212,[1]DATOS!$C$2:$C$497,[1]DATOS!$B$2:$B$497)</f>
        <v>FRANKLIN PITA</v>
      </c>
      <c r="C1212" s="20">
        <v>11668284</v>
      </c>
      <c r="D1212" s="17" t="str">
        <f>LOOKUP(C1212,[1]DATOS!$C$2:$C$497,[1]DATOS!$D$2:$D$497)</f>
        <v>A82DR7M</v>
      </c>
      <c r="E1212" s="17" t="str">
        <f>LOOKUP(D1212,[1]DATOS!$A$502:$A$884,[1]DATOS!$B$502:$B$884)</f>
        <v>S/I</v>
      </c>
      <c r="F1212" s="27">
        <v>200.04900000000001</v>
      </c>
      <c r="G1212" s="27"/>
      <c r="H1212" s="30">
        <v>45505</v>
      </c>
      <c r="I1212" s="17" t="str">
        <f>LOOKUP(C1212,[1]DATOS!$C$2:$C$497,[1]DATOS!$F$2:$F$497)</f>
        <v>ANDES</v>
      </c>
      <c r="J1212" s="17" t="str">
        <f>LOOKUP(C1212,[1]DATOS!$C$2:$C$497,[1]DATOS!$G$2:$G$497)</f>
        <v>SAN CRISTOBAL</v>
      </c>
      <c r="K1212" s="31" t="s">
        <v>38</v>
      </c>
    </row>
    <row r="1213" spans="1:11" s="25" customFormat="1" ht="32.450000000000003" customHeight="1">
      <c r="A1213" s="18">
        <v>83</v>
      </c>
      <c r="B1213" s="17" t="str">
        <f>LOOKUP(C1213,[1]DATOS!$C$2:$C$497,[1]DATOS!$B$2:$B$497)</f>
        <v>ELIAS MORA</v>
      </c>
      <c r="C1213" s="20">
        <v>18162674</v>
      </c>
      <c r="D1213" s="17" t="str">
        <f>LOOKUP(C1213,[1]DATOS!$C$2:$C$497,[1]DATOS!$D$2:$D$497)</f>
        <v>DA753416</v>
      </c>
      <c r="E1213" s="17" t="str">
        <f>LOOKUP(D1213,[1]DATOS!$A$502:$A$884,[1]DATOS!$B$502:$B$884)</f>
        <v>600 LT</v>
      </c>
      <c r="F1213" s="27">
        <v>300.25299999999999</v>
      </c>
      <c r="G1213" s="27"/>
      <c r="H1213" s="30">
        <v>45505</v>
      </c>
      <c r="I1213" s="17" t="str">
        <f>LOOKUP(C1213,[1]DATOS!$C$2:$C$497,[1]DATOS!$F$2:$F$497)</f>
        <v>ANDES</v>
      </c>
      <c r="J1213" s="17" t="str">
        <f>LOOKUP(C1213,[1]DATOS!$C$2:$C$497,[1]DATOS!$G$2:$G$497)</f>
        <v>SAN CRISTOBAL</v>
      </c>
      <c r="K1213" s="31" t="s">
        <v>43</v>
      </c>
    </row>
    <row r="1214" spans="1:11" s="25" customFormat="1" ht="32.450000000000003" customHeight="1">
      <c r="A1214" s="18">
        <v>84</v>
      </c>
      <c r="B1214" s="17" t="str">
        <f>LOOKUP(C1214,[1]DATOS!$C$2:$C$497,[1]DATOS!$B$2:$B$497)</f>
        <v>WILLIAN ROMERO</v>
      </c>
      <c r="C1214" s="20">
        <v>14152115</v>
      </c>
      <c r="D1214" s="17" t="str">
        <f>LOOKUP(C1214,[1]DATOS!$C$2:$C$497,[1]DATOS!$D$2:$D$497)</f>
        <v>A17DR3K</v>
      </c>
      <c r="E1214" s="17" t="str">
        <f>LOOKUP(D1214,[1]DATOS!$A$502:$A$884,[1]DATOS!$B$502:$B$884)</f>
        <v>S/I</v>
      </c>
      <c r="F1214" s="27">
        <v>200.238</v>
      </c>
      <c r="G1214" s="27"/>
      <c r="H1214" s="30">
        <v>45505</v>
      </c>
      <c r="I1214" s="17" t="str">
        <f>LOOKUP(C1214,[1]DATOS!$C$2:$C$497,[1]DATOS!$F$2:$F$497)</f>
        <v>ANDES</v>
      </c>
      <c r="J1214" s="17" t="str">
        <f>LOOKUP(C1214,[1]DATOS!$C$2:$C$497,[1]DATOS!$G$2:$G$497)</f>
        <v>LA FRIA</v>
      </c>
      <c r="K1214" s="31" t="s">
        <v>38</v>
      </c>
    </row>
    <row r="1215" spans="1:11" s="25" customFormat="1" ht="32.450000000000003" customHeight="1">
      <c r="A1215" s="18">
        <v>85</v>
      </c>
      <c r="B1215" s="17" t="str">
        <f>LOOKUP(C1215,[1]DATOS!$C$2:$C$497,[1]DATOS!$B$2:$B$497)</f>
        <v>JACKSON DUQUE</v>
      </c>
      <c r="C1215" s="20">
        <v>15684682</v>
      </c>
      <c r="D1215" s="17" t="s">
        <v>176</v>
      </c>
      <c r="E1215" s="17" t="str">
        <f>LOOKUP(D1215,[1]DATOS!$A$502:$A$884,[1]DATOS!$B$502:$B$884)</f>
        <v>600 LT</v>
      </c>
      <c r="F1215" s="27">
        <v>200.15700000000001</v>
      </c>
      <c r="G1215" s="27"/>
      <c r="H1215" s="30">
        <v>45505</v>
      </c>
      <c r="I1215" s="17" t="str">
        <f>LOOKUP(C1215,[1]DATOS!$C$2:$C$497,[1]DATOS!$F$2:$F$497)</f>
        <v>ANDES</v>
      </c>
      <c r="J1215" s="17" t="str">
        <f>LOOKUP(C1215,[1]DATOS!$C$2:$C$497,[1]DATOS!$G$2:$G$497)</f>
        <v>SAN CRISTOBAL</v>
      </c>
      <c r="K1215" s="31" t="s">
        <v>38</v>
      </c>
    </row>
    <row r="1216" spans="1:11" s="25" customFormat="1" ht="32.450000000000003" customHeight="1">
      <c r="A1216" s="18">
        <v>86</v>
      </c>
      <c r="B1216" s="17" t="str">
        <f>LOOKUP(C1216,[1]DATOS!$C$2:$C$497,[1]DATOS!$B$2:$B$497)</f>
        <v>DIXON GARCIA</v>
      </c>
      <c r="C1216" s="20">
        <v>18625534</v>
      </c>
      <c r="D1216" s="17" t="str">
        <f>LOOKUP(C1216,[1]DATOS!$C$2:$C$497,[1]DATOS!$D$2:$D$497)</f>
        <v>PT501962</v>
      </c>
      <c r="E1216" s="17" t="str">
        <f>LOOKUP(D1216,[1]DATOS!$A$502:$A$884,[1]DATOS!$B$502:$B$884)</f>
        <v>S/I</v>
      </c>
      <c r="F1216" s="27">
        <v>300.83999999999997</v>
      </c>
      <c r="G1216" s="27"/>
      <c r="H1216" s="30">
        <v>45505</v>
      </c>
      <c r="I1216" s="17" t="str">
        <f>LOOKUP(C1216,[1]DATOS!$C$2:$C$497,[1]DATOS!$F$2:$F$497)</f>
        <v>OCCIDENTE</v>
      </c>
      <c r="J1216" s="17" t="str">
        <f>LOOKUP(C1216,[1]DATOS!$C$2:$C$497,[1]DATOS!$G$2:$G$497)</f>
        <v>MARACAIBO</v>
      </c>
      <c r="K1216" s="31" t="s">
        <v>143</v>
      </c>
    </row>
    <row r="1217" spans="1:11" s="25" customFormat="1" ht="32.450000000000003" customHeight="1">
      <c r="A1217" s="18">
        <v>87</v>
      </c>
      <c r="B1217" s="17" t="str">
        <f>LOOKUP(C1217,[1]DATOS!$C$2:$C$497,[1]DATOS!$B$2:$B$497)</f>
        <v>PEDRO RODRIGUEZ</v>
      </c>
      <c r="C1217" s="20">
        <v>11256956</v>
      </c>
      <c r="D1217" s="17" t="str">
        <f>LOOKUP(C1217,[1]DATOS!$C$2:$C$497,[1]DATOS!$D$2:$D$497)</f>
        <v>A20DT3V</v>
      </c>
      <c r="E1217" s="17" t="str">
        <f>LOOKUP(D1217,[1]DATOS!$A$502:$A$884,[1]DATOS!$B$502:$B$884)</f>
        <v>S/I</v>
      </c>
      <c r="F1217" s="27">
        <v>200.298</v>
      </c>
      <c r="G1217" s="27"/>
      <c r="H1217" s="30">
        <v>45505</v>
      </c>
      <c r="I1217" s="17" t="str">
        <f>LOOKUP(C1217,[1]DATOS!$C$2:$C$497,[1]DATOS!$F$2:$F$497)</f>
        <v>ANDES</v>
      </c>
      <c r="J1217" s="17" t="str">
        <f>LOOKUP(C1217,[1]DATOS!$C$2:$C$497,[1]DATOS!$G$2:$G$497)</f>
        <v>LA FRIA</v>
      </c>
      <c r="K1217" s="31" t="s">
        <v>38</v>
      </c>
    </row>
    <row r="1218" spans="1:11" s="25" customFormat="1" ht="32.450000000000003" customHeight="1">
      <c r="A1218" s="18">
        <v>88</v>
      </c>
      <c r="B1218" s="17" t="str">
        <f>LOOKUP(C1218,[1]DATOS!$C$2:$C$497,[1]DATOS!$B$2:$B$497)</f>
        <v>ROBERTO CHACON</v>
      </c>
      <c r="C1218" s="20">
        <v>9348810</v>
      </c>
      <c r="D1218" s="17" t="str">
        <f>LOOKUP(C1218,[1]DATOS!$C$2:$C$497,[1]DATOS!$D$2:$D$497)</f>
        <v>DA724416</v>
      </c>
      <c r="E1218" s="17" t="str">
        <f>LOOKUP(D1218,[1]DATOS!$A$502:$A$884,[1]DATOS!$B$502:$B$884)</f>
        <v>600 LT</v>
      </c>
      <c r="F1218" s="27">
        <v>300.00700000000001</v>
      </c>
      <c r="G1218" s="27"/>
      <c r="H1218" s="30">
        <v>45505</v>
      </c>
      <c r="I1218" s="17" t="str">
        <f>LOOKUP(C1218,[1]DATOS!$C$2:$C$497,[1]DATOS!$F$2:$F$497)</f>
        <v>ANDES</v>
      </c>
      <c r="J1218" s="17" t="str">
        <f>LOOKUP(C1218,[1]DATOS!$C$2:$C$497,[1]DATOS!$G$2:$G$497)</f>
        <v>SAN CRISTOBAL</v>
      </c>
      <c r="K1218" s="31" t="s">
        <v>88</v>
      </c>
    </row>
    <row r="1219" spans="1:11" s="25" customFormat="1" ht="32.450000000000003" customHeight="1">
      <c r="A1219" s="18">
        <v>89</v>
      </c>
      <c r="B1219" s="17" t="str">
        <f>LOOKUP(C1219,[1]DATOS!$C$2:$C$497,[1]DATOS!$B$2:$B$497)</f>
        <v>ROGERS ESCALONA</v>
      </c>
      <c r="C1219" s="20">
        <v>14042762</v>
      </c>
      <c r="D1219" s="17" t="str">
        <f>LOOKUP(C1219,[1]DATOS!$C$2:$C$497,[1]DATOS!$D$2:$D$497)</f>
        <v>DA754037</v>
      </c>
      <c r="E1219" s="17" t="str">
        <f>LOOKUP(D1219,[1]DATOS!$A$502:$A$884,[1]DATOS!$B$502:$B$884)</f>
        <v>600 LT</v>
      </c>
      <c r="F1219" s="27">
        <v>177.92500000000001</v>
      </c>
      <c r="G1219" s="27"/>
      <c r="H1219" s="30">
        <v>45505</v>
      </c>
      <c r="I1219" s="17" t="str">
        <f>LOOKUP(C1219,[1]DATOS!$C$2:$C$497,[1]DATOS!$F$2:$F$497)</f>
        <v>ANDES</v>
      </c>
      <c r="J1219" s="17" t="str">
        <f>LOOKUP(C1219,[1]DATOS!$C$2:$C$497,[1]DATOS!$G$2:$G$497)</f>
        <v>SAN CRISTOBAL</v>
      </c>
      <c r="K1219" s="31" t="s">
        <v>43</v>
      </c>
    </row>
    <row r="1220" spans="1:11" s="25" customFormat="1" ht="32.450000000000003" customHeight="1">
      <c r="A1220" s="18">
        <v>90</v>
      </c>
      <c r="B1220" s="17" t="str">
        <f>LOOKUP(C1220,[1]DATOS!$C$2:$C$497,[1]DATOS!$B$2:$B$497)</f>
        <v>JORGE LABARCA</v>
      </c>
      <c r="C1220" s="20">
        <v>13243960</v>
      </c>
      <c r="D1220" s="17" t="str">
        <f>LOOKUP(C1220,[1]DATOS!$C$2:$C$497,[1]DATOS!$D$2:$D$497)</f>
        <v>PT501957</v>
      </c>
      <c r="E1220" s="17" t="str">
        <f>LOOKUP(D1220,[1]DATOS!$A$502:$A$884,[1]DATOS!$B$502:$B$884)</f>
        <v>S/I</v>
      </c>
      <c r="F1220" s="27">
        <v>365.85399999999998</v>
      </c>
      <c r="G1220" s="27"/>
      <c r="H1220" s="30">
        <v>45505</v>
      </c>
      <c r="I1220" s="17" t="str">
        <f>LOOKUP(C1220,[1]DATOS!$C$2:$C$497,[1]DATOS!$F$2:$F$497)</f>
        <v>OCCIDENTE</v>
      </c>
      <c r="J1220" s="17" t="str">
        <f>LOOKUP(C1220,[1]DATOS!$C$2:$C$497,[1]DATOS!$G$2:$G$497)</f>
        <v>MARACAIBO</v>
      </c>
      <c r="K1220" s="31" t="s">
        <v>143</v>
      </c>
    </row>
    <row r="1221" spans="1:11" s="25" customFormat="1" ht="32.450000000000003" customHeight="1">
      <c r="A1221" s="18">
        <v>91</v>
      </c>
      <c r="B1221" s="17" t="str">
        <f>LOOKUP(C1221,[1]DATOS!$C$2:$C$497,[1]DATOS!$B$2:$B$497)</f>
        <v>RICHARD DUQUE</v>
      </c>
      <c r="C1221" s="20">
        <v>12619916</v>
      </c>
      <c r="D1221" s="17" t="str">
        <f>LOOKUP(C1221,[1]DATOS!$C$2:$C$497,[1]DATOS!$D$2:$D$497)</f>
        <v>A75EE6G</v>
      </c>
      <c r="E1221" s="17" t="str">
        <f>LOOKUP(D1221,[1]DATOS!$A$502:$A$884,[1]DATOS!$B$502:$B$884)</f>
        <v>S/I</v>
      </c>
      <c r="F1221" s="27">
        <v>400.03699999999998</v>
      </c>
      <c r="G1221" s="27"/>
      <c r="H1221" s="30">
        <v>45506</v>
      </c>
      <c r="I1221" s="17" t="str">
        <f>LOOKUP(C1221,[1]DATOS!$C$2:$C$497,[1]DATOS!$F$2:$F$497)</f>
        <v>OCCIDENTE</v>
      </c>
      <c r="J1221" s="17" t="str">
        <f>LOOKUP(C1221,[1]DATOS!$C$2:$C$497,[1]DATOS!$G$2:$G$497)</f>
        <v>MARACAIBO</v>
      </c>
      <c r="K1221" s="31" t="s">
        <v>88</v>
      </c>
    </row>
    <row r="1222" spans="1:11" s="25" customFormat="1" ht="32.450000000000003" customHeight="1">
      <c r="A1222" s="18">
        <v>92</v>
      </c>
      <c r="B1222" s="17" t="str">
        <f>LOOKUP(C1222,[1]DATOS!$C$2:$C$497,[1]DATOS!$B$2:$B$497)</f>
        <v>PEDRO BOHORQUEZ</v>
      </c>
      <c r="C1222" s="20">
        <v>14306139</v>
      </c>
      <c r="D1222" s="17" t="str">
        <f>LOOKUP(C1222,[1]DATOS!$C$2:$C$497,[1]DATOS!$D$2:$D$497)</f>
        <v>A41EE1G</v>
      </c>
      <c r="E1222" s="17" t="str">
        <f>LOOKUP(D1222,[1]DATOS!$A$502:$A$884,[1]DATOS!$B$502:$B$884)</f>
        <v>S/I</v>
      </c>
      <c r="F1222" s="27">
        <v>200.06800000000001</v>
      </c>
      <c r="G1222" s="27"/>
      <c r="H1222" s="30">
        <v>45506</v>
      </c>
      <c r="I1222" s="17" t="str">
        <f>LOOKUP(C1222,[1]DATOS!$C$2:$C$497,[1]DATOS!$F$2:$F$497)</f>
        <v>OCCIDENTE</v>
      </c>
      <c r="J1222" s="17" t="str">
        <f>LOOKUP(C1222,[1]DATOS!$C$2:$C$497,[1]DATOS!$G$2:$G$497)</f>
        <v>VALERA</v>
      </c>
      <c r="K1222" s="31" t="s">
        <v>45</v>
      </c>
    </row>
    <row r="1223" spans="1:11" s="25" customFormat="1" ht="32.450000000000003" customHeight="1">
      <c r="A1223" s="18">
        <v>93</v>
      </c>
      <c r="B1223" s="17" t="str">
        <f>LOOKUP(C1223,[1]DATOS!$C$2:$C$497,[1]DATOS!$B$2:$B$497)</f>
        <v>JOSE CONTRERAS</v>
      </c>
      <c r="C1223" s="20">
        <v>9741595</v>
      </c>
      <c r="D1223" s="17" t="str">
        <f>LOOKUP(C1223,[1]DATOS!$C$2:$C$497,[1]DATOS!$D$2:$D$497)</f>
        <v>A70EE3G</v>
      </c>
      <c r="E1223" s="17" t="str">
        <f>LOOKUP(D1223,[1]DATOS!$A$502:$A$884,[1]DATOS!$B$502:$B$884)</f>
        <v>S/I</v>
      </c>
      <c r="F1223" s="27">
        <v>400.68799999999999</v>
      </c>
      <c r="G1223" s="27"/>
      <c r="H1223" s="30">
        <v>45506</v>
      </c>
      <c r="I1223" s="17" t="str">
        <f>LOOKUP(C1223,[1]DATOS!$C$2:$C$497,[1]DATOS!$F$2:$F$497)</f>
        <v>OCCIDENTE</v>
      </c>
      <c r="J1223" s="17" t="str">
        <f>LOOKUP(C1223,[1]DATOS!$C$2:$C$497,[1]DATOS!$G$2:$G$497)</f>
        <v>MARACAIBO</v>
      </c>
      <c r="K1223" s="31" t="s">
        <v>39</v>
      </c>
    </row>
    <row r="1224" spans="1:11" s="25" customFormat="1" ht="32.450000000000003" customHeight="1">
      <c r="A1224" s="18">
        <v>94</v>
      </c>
      <c r="B1224" s="17" t="str">
        <f>LOOKUP(C1224,[1]DATOS!$C$2:$C$497,[1]DATOS!$B$2:$B$497)</f>
        <v>GUSTAVO GALVIS</v>
      </c>
      <c r="C1224" s="20">
        <v>5803314</v>
      </c>
      <c r="D1224" s="17" t="s">
        <v>62</v>
      </c>
      <c r="E1224" s="17" t="str">
        <f>LOOKUP(D1224,[1]DATOS!$A$502:$A$884,[1]DATOS!$B$502:$B$884)</f>
        <v>S/I</v>
      </c>
      <c r="F1224" s="27">
        <v>154.05699999999999</v>
      </c>
      <c r="G1224" s="27"/>
      <c r="H1224" s="30">
        <v>45506</v>
      </c>
      <c r="I1224" s="17" t="str">
        <f>LOOKUP(C1224,[1]DATOS!$C$2:$C$497,[1]DATOS!$F$2:$F$497)</f>
        <v>OCCIDENTE</v>
      </c>
      <c r="J1224" s="17" t="str">
        <f>LOOKUP(C1224,[1]DATOS!$C$2:$C$497,[1]DATOS!$G$2:$G$497)</f>
        <v>MARACAIBO</v>
      </c>
      <c r="K1224" s="31" t="s">
        <v>36</v>
      </c>
    </row>
    <row r="1225" spans="1:11" s="25" customFormat="1" ht="32.450000000000003" customHeight="1">
      <c r="A1225" s="18">
        <v>95</v>
      </c>
      <c r="B1225" s="17" t="str">
        <f>LOOKUP(C1225,[1]DATOS!$C$2:$C$497,[1]DATOS!$B$2:$B$497)</f>
        <v xml:space="preserve">  MIGUEL JIMENEZ</v>
      </c>
      <c r="C1225" s="20">
        <v>28071561</v>
      </c>
      <c r="D1225" s="17" t="str">
        <f>LOOKUP(C1225,[1]DATOS!$C$2:$C$497,[1]DATOS!$D$2:$D$497)</f>
        <v>DA761289</v>
      </c>
      <c r="E1225" s="17" t="str">
        <f>LOOKUP(D1225,[1]DATOS!$A$502:$A$884,[1]DATOS!$B$502:$B$884)</f>
        <v>600 LT</v>
      </c>
      <c r="F1225" s="27">
        <v>200.40799999999999</v>
      </c>
      <c r="G1225" s="27"/>
      <c r="H1225" s="30">
        <v>45506</v>
      </c>
      <c r="I1225" s="17" t="str">
        <f>LOOKUP(C1225,[1]DATOS!$C$2:$C$497,[1]DATOS!$F$2:$F$497)</f>
        <v>ANDES</v>
      </c>
      <c r="J1225" s="17" t="str">
        <f>LOOKUP(C1225,[1]DATOS!$C$2:$C$497,[1]DATOS!$G$2:$G$497)</f>
        <v>SAN CRISTOBAL</v>
      </c>
      <c r="K1225" s="31" t="s">
        <v>42</v>
      </c>
    </row>
    <row r="1226" spans="1:11" s="25" customFormat="1" ht="32.450000000000003" customHeight="1">
      <c r="A1226" s="18">
        <v>96</v>
      </c>
      <c r="B1226" s="17" t="str">
        <f>LOOKUP(C1226,[1]DATOS!$C$2:$C$497,[1]DATOS!$B$2:$B$497)</f>
        <v>EDIXON OCANDO</v>
      </c>
      <c r="C1226" s="20">
        <v>11066473</v>
      </c>
      <c r="D1226" s="17" t="str">
        <f>LOOKUP(C1226,[1]DATOS!$C$2:$C$497,[1]DATOS!$D$2:$D$497)</f>
        <v>A49EB1P</v>
      </c>
      <c r="E1226" s="17" t="str">
        <f>LOOKUP(D1226,[1]DATOS!$A$502:$A$884,[1]DATOS!$B$502:$B$884)</f>
        <v>S/I</v>
      </c>
      <c r="F1226" s="27">
        <v>400.02600000000001</v>
      </c>
      <c r="G1226" s="27"/>
      <c r="H1226" s="30">
        <v>45506</v>
      </c>
      <c r="I1226" s="17" t="str">
        <f>LOOKUP(C1226,[1]DATOS!$C$2:$C$497,[1]DATOS!$F$2:$F$497)</f>
        <v>OCCIDENTE</v>
      </c>
      <c r="J1226" s="17" t="str">
        <f>LOOKUP(C1226,[1]DATOS!$C$2:$C$497,[1]DATOS!$G$2:$G$497)</f>
        <v>MARACAIBO</v>
      </c>
      <c r="K1226" s="31" t="s">
        <v>88</v>
      </c>
    </row>
    <row r="1227" spans="1:11" s="25" customFormat="1" ht="32.450000000000003" customHeight="1">
      <c r="A1227" s="18">
        <v>97</v>
      </c>
      <c r="B1227" s="17" t="str">
        <f>LOOKUP(C1227,[1]DATOS!$C$2:$C$497,[1]DATOS!$B$2:$B$497)</f>
        <v>JORGE BERMUDEZ</v>
      </c>
      <c r="C1227" s="20">
        <v>9367372</v>
      </c>
      <c r="D1227" s="17" t="str">
        <f>LOOKUP(C1227,[1]DATOS!$C$2:$C$497,[1]DATOS!$D$2:$D$497)</f>
        <v>A61AE4C</v>
      </c>
      <c r="E1227" s="17" t="str">
        <f>LOOKUP(D1227,[1]DATOS!$A$502:$A$884,[1]DATOS!$B$502:$B$884)</f>
        <v>S/I</v>
      </c>
      <c r="F1227" s="27">
        <v>200.761</v>
      </c>
      <c r="G1227" s="27"/>
      <c r="H1227" s="30">
        <v>45506</v>
      </c>
      <c r="I1227" s="17" t="str">
        <f>LOOKUP(C1227,[1]DATOS!$C$2:$C$497,[1]DATOS!$F$2:$F$497)</f>
        <v>ANDES</v>
      </c>
      <c r="J1227" s="17" t="str">
        <f>LOOKUP(C1227,[1]DATOS!$C$2:$C$497,[1]DATOS!$G$2:$G$497)</f>
        <v>SAN CRISTOBAL</v>
      </c>
      <c r="K1227" s="31" t="s">
        <v>42</v>
      </c>
    </row>
    <row r="1228" spans="1:11" s="25" customFormat="1" ht="32.450000000000003" customHeight="1">
      <c r="A1228" s="18">
        <v>98</v>
      </c>
      <c r="B1228" s="17" t="str">
        <f>LOOKUP(C1228,[1]DATOS!$C$2:$C$497,[1]DATOS!$B$2:$B$497)</f>
        <v>EDEBERTO FLORES</v>
      </c>
      <c r="C1228" s="20">
        <v>13024349</v>
      </c>
      <c r="D1228" s="17" t="str">
        <f>LOOKUP(C1228,[1]DATOS!$C$2:$C$497,[1]DATOS!$D$2:$D$497)</f>
        <v>DA761828</v>
      </c>
      <c r="E1228" s="17" t="str">
        <f>LOOKUP(D1228,[1]DATOS!$A$502:$A$884,[1]DATOS!$B$502:$B$884)</f>
        <v>600 LT</v>
      </c>
      <c r="F1228" s="27">
        <v>250.84700000000001</v>
      </c>
      <c r="G1228" s="27"/>
      <c r="H1228" s="30">
        <v>45506</v>
      </c>
      <c r="I1228" s="17" t="str">
        <f>LOOKUP(C1228,[1]DATOS!$C$2:$C$497,[1]DATOS!$F$2:$F$497)</f>
        <v>OCCIDENTE</v>
      </c>
      <c r="J1228" s="17" t="str">
        <f>LOOKUP(C1228,[1]DATOS!$C$2:$C$497,[1]DATOS!$G$2:$G$497)</f>
        <v>MARACAIBO</v>
      </c>
      <c r="K1228" s="31" t="s">
        <v>44</v>
      </c>
    </row>
    <row r="1229" spans="1:11" s="25" customFormat="1" ht="32.450000000000003" customHeight="1">
      <c r="A1229" s="18">
        <v>99</v>
      </c>
      <c r="B1229" s="17" t="str">
        <f>LOOKUP(C1229,[1]DATOS!$C$2:$C$497,[1]DATOS!$B$2:$B$497)</f>
        <v>HENRY VILLALOBOS</v>
      </c>
      <c r="C1229" s="20">
        <v>10413505</v>
      </c>
      <c r="D1229" s="17" t="str">
        <f>LOOKUP(C1229,[1]DATOS!$C$2:$C$497,[1]DATOS!$D$2:$D$497)</f>
        <v>A72EE0G</v>
      </c>
      <c r="E1229" s="17" t="str">
        <f>LOOKUP(D1229,[1]DATOS!$A$502:$A$884,[1]DATOS!$B$502:$B$884)</f>
        <v>S/I</v>
      </c>
      <c r="F1229" s="27">
        <v>400.78</v>
      </c>
      <c r="G1229" s="27"/>
      <c r="H1229" s="30">
        <v>45506</v>
      </c>
      <c r="I1229" s="17" t="str">
        <f>LOOKUP(C1229,[1]DATOS!$C$2:$C$497,[1]DATOS!$F$2:$F$497)</f>
        <v>OCCIDENTE</v>
      </c>
      <c r="J1229" s="17" t="str">
        <f>LOOKUP(C1229,[1]DATOS!$C$2:$C$497,[1]DATOS!$G$2:$G$497)</f>
        <v>MARACAIBO</v>
      </c>
      <c r="K1229" s="31" t="s">
        <v>88</v>
      </c>
    </row>
    <row r="1230" spans="1:11" s="25" customFormat="1" ht="32.450000000000003" customHeight="1">
      <c r="A1230" s="18">
        <v>100</v>
      </c>
      <c r="B1230" s="17" t="str">
        <f>LOOKUP(C1230,[1]DATOS!$C$2:$C$497,[1]DATOS!$B$2:$B$497)</f>
        <v>JOSE BENITO VILLALOBOS</v>
      </c>
      <c r="C1230" s="20">
        <v>16492828</v>
      </c>
      <c r="D1230" s="17" t="str">
        <f>LOOKUP(C1230,[1]DATOS!$C$2:$C$497,[1]DATOS!$D$2:$D$497)</f>
        <v>DA761656</v>
      </c>
      <c r="E1230" s="17" t="str">
        <f>LOOKUP(D1230,[1]DATOS!$A$502:$A$884,[1]DATOS!$B$502:$B$884)</f>
        <v>600 LT</v>
      </c>
      <c r="F1230" s="27">
        <v>411.267</v>
      </c>
      <c r="G1230" s="27"/>
      <c r="H1230" s="30">
        <v>45506</v>
      </c>
      <c r="I1230" s="17" t="str">
        <f>LOOKUP(C1230,[1]DATOS!$C$2:$C$497,[1]DATOS!$F$2:$F$497)</f>
        <v>OCCIDENTE</v>
      </c>
      <c r="J1230" s="17" t="str">
        <f>LOOKUP(C1230,[1]DATOS!$C$2:$C$497,[1]DATOS!$G$2:$G$497)</f>
        <v>MARACAIBO</v>
      </c>
      <c r="K1230" s="31" t="s">
        <v>39</v>
      </c>
    </row>
    <row r="1231" spans="1:11" s="25" customFormat="1" ht="32.450000000000003" customHeight="1">
      <c r="A1231" s="24"/>
    </row>
    <row r="1232" spans="1:11" s="25" customFormat="1" ht="32.450000000000003" customHeight="1">
      <c r="A1232" s="33" t="s">
        <v>10</v>
      </c>
      <c r="B1232" s="34" t="s">
        <v>0</v>
      </c>
      <c r="C1232" s="34" t="s">
        <v>1</v>
      </c>
      <c r="D1232" s="34" t="s">
        <v>2</v>
      </c>
      <c r="E1232" s="34" t="s">
        <v>3</v>
      </c>
      <c r="F1232" s="34" t="s">
        <v>4</v>
      </c>
      <c r="G1232" s="34" t="s">
        <v>5</v>
      </c>
      <c r="H1232" s="34" t="s">
        <v>11</v>
      </c>
      <c r="I1232" s="34" t="s">
        <v>7</v>
      </c>
      <c r="J1232" s="34" t="s">
        <v>8</v>
      </c>
      <c r="K1232" s="33" t="s">
        <v>9</v>
      </c>
    </row>
    <row r="1233" spans="1:11" s="25" customFormat="1" ht="32.450000000000003" customHeight="1">
      <c r="A1233" s="33">
        <v>1</v>
      </c>
      <c r="B1233" s="35" t="str">
        <f>LOOKUP(C1233,[1]DATOS!$C$2:$C$497,[1]DATOS!$B$2:$B$497)</f>
        <v xml:space="preserve">GUTIERREZ JAVIER </v>
      </c>
      <c r="C1233" s="36">
        <v>15808424</v>
      </c>
      <c r="D1233" s="35" t="str">
        <f>LOOKUP(C1233,[1]DATOS!$C$2:$C$497,[1]DATOS!$D$2:$D$497)</f>
        <v>A38EE0G</v>
      </c>
      <c r="E1233" s="35" t="str">
        <f>LOOKUP(D1233,[1]DATOS!$A$502:$A$884,[1]DATOS!$B$502:$B$884)</f>
        <v>S/I</v>
      </c>
      <c r="F1233" s="37">
        <v>300.05599999999998</v>
      </c>
      <c r="G1233" s="37"/>
      <c r="H1233" s="38">
        <v>45506</v>
      </c>
      <c r="I1233" s="35" t="str">
        <f>LOOKUP(C1233,[1]DATOS!$C$2:$C$497,[1]DATOS!$F$2:$F$497)</f>
        <v>OCCIDENTE</v>
      </c>
      <c r="J1233" s="35" t="str">
        <f>LOOKUP(C1233,[1]DATOS!$C$2:$C$497,[1]DATOS!$G$2:$G$497)</f>
        <v>VALERA</v>
      </c>
      <c r="K1233" s="31" t="s">
        <v>46</v>
      </c>
    </row>
    <row r="1234" spans="1:11" s="25" customFormat="1" ht="32.450000000000003" customHeight="1">
      <c r="A1234" s="33">
        <v>2</v>
      </c>
      <c r="B1234" s="35" t="str">
        <f>LOOKUP(C1234,[1]DATOS!$C$2:$C$497,[1]DATOS!$B$2:$B$497)</f>
        <v>LEONEL ARIAS</v>
      </c>
      <c r="C1234" s="35">
        <v>7690317</v>
      </c>
      <c r="D1234" s="35" t="str">
        <f>LOOKUP(C1234,[1]DATOS!$C$2:$C$497,[1]DATOS!$D$2:$D$497)</f>
        <v>NS000498</v>
      </c>
      <c r="E1234" s="35" t="str">
        <f>LOOKUP(D1234,[1]DATOS!$A$502:$A$884,[1]DATOS!$B$502:$B$884)</f>
        <v>S/I</v>
      </c>
      <c r="F1234" s="37">
        <v>169.92400000000001</v>
      </c>
      <c r="G1234" s="37"/>
      <c r="H1234" s="38">
        <v>45506</v>
      </c>
      <c r="I1234" s="35" t="str">
        <f>LOOKUP(C1234,[1]DATOS!$C$2:$C$497,[1]DATOS!$F$2:$F$497)</f>
        <v>OCCIDENTE</v>
      </c>
      <c r="J1234" s="35" t="str">
        <f>LOOKUP(C1234,[1]DATOS!$C$2:$C$497,[1]DATOS!$G$2:$G$497)</f>
        <v>MARACAIBO</v>
      </c>
      <c r="K1234" s="31" t="s">
        <v>41</v>
      </c>
    </row>
    <row r="1235" spans="1:11" s="25" customFormat="1" ht="32.450000000000003" customHeight="1">
      <c r="A1235" s="33">
        <v>3</v>
      </c>
      <c r="B1235" s="35" t="str">
        <f>LOOKUP(C1235,[1]DATOS!$C$2:$C$497,[1]DATOS!$B$2:$B$497)</f>
        <v>LEONAR VALERA</v>
      </c>
      <c r="C1235" s="36">
        <v>11324295</v>
      </c>
      <c r="D1235" s="35" t="str">
        <f>LOOKUP(C1235,[1]DATOS!$C$2:$C$497,[1]DATOS!$D$2:$D$497)</f>
        <v>A75EE7G</v>
      </c>
      <c r="E1235" s="35" t="str">
        <f>LOOKUP(D1235,[1]DATOS!$A$502:$A$884,[1]DATOS!$B$502:$B$884)</f>
        <v>S/I</v>
      </c>
      <c r="F1235" s="37">
        <v>200.75899999999999</v>
      </c>
      <c r="G1235" s="37"/>
      <c r="H1235" s="38">
        <v>45506</v>
      </c>
      <c r="I1235" s="35" t="str">
        <f>LOOKUP(C1235,[1]DATOS!$C$2:$C$497,[1]DATOS!$F$2:$F$497)</f>
        <v>OCCIDENTE</v>
      </c>
      <c r="J1235" s="35" t="str">
        <f>LOOKUP(C1235,[1]DATOS!$C$2:$C$497,[1]DATOS!$G$2:$G$497)</f>
        <v>VALERA</v>
      </c>
      <c r="K1235" s="31" t="s">
        <v>45</v>
      </c>
    </row>
    <row r="1236" spans="1:11" s="25" customFormat="1" ht="32.450000000000003" customHeight="1">
      <c r="A1236" s="33">
        <v>4</v>
      </c>
      <c r="B1236" s="35" t="str">
        <f>LOOKUP(C1236,[1]DATOS!$C$2:$C$497,[1]DATOS!$B$2:$B$497)</f>
        <v>RICHARD VASQUEZ</v>
      </c>
      <c r="C1236" s="36">
        <v>14454740</v>
      </c>
      <c r="D1236" s="35" t="str">
        <f>LOOKUP(C1236,[1]DATOS!$C$2:$C$497,[1]DATOS!$D$2:$D$497)</f>
        <v>A73EE3G</v>
      </c>
      <c r="E1236" s="35" t="str">
        <f>LOOKUP(D1236,[1]DATOS!$A$502:$A$884,[1]DATOS!$B$502:$B$884)</f>
        <v>S/I</v>
      </c>
      <c r="F1236" s="37">
        <v>200.71600000000001</v>
      </c>
      <c r="G1236" s="37"/>
      <c r="H1236" s="38">
        <v>45506</v>
      </c>
      <c r="I1236" s="35" t="str">
        <f>LOOKUP(C1236,[1]DATOS!$C$2:$C$497,[1]DATOS!$F$2:$F$497)</f>
        <v>OCCIDENTE</v>
      </c>
      <c r="J1236" s="35" t="str">
        <f>LOOKUP(C1236,[1]DATOS!$C$2:$C$497,[1]DATOS!$G$2:$G$497)</f>
        <v>MARACAIBO</v>
      </c>
      <c r="K1236" s="31" t="s">
        <v>36</v>
      </c>
    </row>
    <row r="1237" spans="1:11" s="25" customFormat="1" ht="32.450000000000003" customHeight="1">
      <c r="A1237" s="33">
        <v>5</v>
      </c>
      <c r="B1237" s="35" t="str">
        <f>LOOKUP(C1237,[1]DATOS!$C$2:$C$497,[1]DATOS!$B$2:$B$497)</f>
        <v>FREDDY CALANDRIELLO</v>
      </c>
      <c r="C1237" s="36">
        <v>8695929</v>
      </c>
      <c r="D1237" s="35" t="str">
        <f>LOOKUP(C1237,[1]DATOS!$C$2:$C$497,[1]DATOS!$D$2:$D$497)</f>
        <v>DA761730</v>
      </c>
      <c r="E1237" s="35" t="str">
        <f>LOOKUP(D1237,[1]DATOS!$A$502:$A$884,[1]DATOS!$B$502:$B$884)</f>
        <v>600 LT</v>
      </c>
      <c r="F1237" s="37">
        <v>408.80599999999998</v>
      </c>
      <c r="G1237" s="37"/>
      <c r="H1237" s="38">
        <v>45506</v>
      </c>
      <c r="I1237" s="35" t="str">
        <f>LOOKUP(C1237,[1]DATOS!$C$2:$C$497,[1]DATOS!$F$2:$F$497)</f>
        <v>OCCIDENTE</v>
      </c>
      <c r="J1237" s="35" t="str">
        <f>LOOKUP(C1237,[1]DATOS!$C$2:$C$497,[1]DATOS!$G$2:$G$497)</f>
        <v>MARACAIBO</v>
      </c>
      <c r="K1237" s="31" t="s">
        <v>39</v>
      </c>
    </row>
    <row r="1238" spans="1:11" s="25" customFormat="1" ht="32.450000000000003" customHeight="1">
      <c r="A1238" s="33">
        <v>6</v>
      </c>
      <c r="B1238" s="35" t="str">
        <f>LOOKUP(C1238,[1]DATOS!$C$2:$C$497,[1]DATOS!$B$2:$B$497)</f>
        <v>JOSE GONZALEZ</v>
      </c>
      <c r="C1238" s="36">
        <v>11249199</v>
      </c>
      <c r="D1238" s="35" t="str">
        <f>LOOKUP(C1238,[1]DATOS!$C$2:$C$497,[1]DATOS!$D$2:$D$497)</f>
        <v>NS000530</v>
      </c>
      <c r="E1238" s="35" t="str">
        <f>LOOKUP(D1238,[1]DATOS!$A$502:$A$884,[1]DATOS!$B$502:$B$884)</f>
        <v>S/I</v>
      </c>
      <c r="F1238" s="37">
        <v>182.399</v>
      </c>
      <c r="G1238" s="37"/>
      <c r="H1238" s="38">
        <v>45506</v>
      </c>
      <c r="I1238" s="35" t="str">
        <f>LOOKUP(C1238,[1]DATOS!$C$2:$C$497,[1]DATOS!$F$2:$F$497)</f>
        <v>OCCIDENTE</v>
      </c>
      <c r="J1238" s="35" t="str">
        <f>LOOKUP(C1238,[1]DATOS!$C$2:$C$497,[1]DATOS!$G$2:$G$497)</f>
        <v>MARACAIBO</v>
      </c>
      <c r="K1238" s="31" t="s">
        <v>36</v>
      </c>
    </row>
    <row r="1239" spans="1:11" s="25" customFormat="1" ht="32.450000000000003" customHeight="1">
      <c r="A1239" s="33">
        <v>7</v>
      </c>
      <c r="B1239" s="35" t="str">
        <f>LOOKUP(C1239,[1]DATOS!$C$2:$C$497,[1]DATOS!$B$2:$B$497)</f>
        <v>YOVANY BRICEÑO</v>
      </c>
      <c r="C1239" s="36">
        <v>10911880</v>
      </c>
      <c r="D1239" s="35" t="s">
        <v>135</v>
      </c>
      <c r="E1239" s="35" t="str">
        <f>LOOKUP(D1239,[1]DATOS!$A$502:$A$884,[1]DATOS!$B$502:$B$884)</f>
        <v>S/I</v>
      </c>
      <c r="F1239" s="37">
        <v>200.03299999999999</v>
      </c>
      <c r="G1239" s="37"/>
      <c r="H1239" s="38">
        <v>45506</v>
      </c>
      <c r="I1239" s="35" t="str">
        <f>LOOKUP(C1239,[1]DATOS!$C$2:$C$497,[1]DATOS!$F$2:$F$497)</f>
        <v>OCCIDENTE</v>
      </c>
      <c r="J1239" s="35" t="str">
        <f>LOOKUP(C1239,[1]DATOS!$C$2:$C$497,[1]DATOS!$G$2:$G$497)</f>
        <v>VALERA</v>
      </c>
      <c r="K1239" s="31" t="s">
        <v>45</v>
      </c>
    </row>
    <row r="1240" spans="1:11" s="25" customFormat="1" ht="32.450000000000003" customHeight="1">
      <c r="A1240" s="33">
        <v>8</v>
      </c>
      <c r="B1240" s="35" t="str">
        <f>LOOKUP(C1240,[1]DATOS!$C$2:$C$497,[1]DATOS!$B$2:$B$497)</f>
        <v>VICTOR SOSA</v>
      </c>
      <c r="C1240" s="36">
        <v>10038524</v>
      </c>
      <c r="D1240" s="35" t="str">
        <f>LOOKUP(C1240,[1]DATOS!$C$2:$C$497,[1]DATOS!$D$2:$D$497)</f>
        <v>A40EE5G</v>
      </c>
      <c r="E1240" s="35" t="str">
        <f>LOOKUP(D1240,[1]DATOS!$A$502:$A$884,[1]DATOS!$B$502:$B$884)</f>
        <v>S/I</v>
      </c>
      <c r="F1240" s="37">
        <v>200.27199999999999</v>
      </c>
      <c r="G1240" s="37"/>
      <c r="H1240" s="38">
        <v>45506</v>
      </c>
      <c r="I1240" s="35" t="str">
        <f>LOOKUP(C1240,[1]DATOS!$C$2:$C$497,[1]DATOS!$F$2:$F$497)</f>
        <v>OCCIDENTE</v>
      </c>
      <c r="J1240" s="35" t="str">
        <f>LOOKUP(C1240,[1]DATOS!$C$2:$C$497,[1]DATOS!$G$2:$G$497)</f>
        <v>VALERA</v>
      </c>
      <c r="K1240" s="31" t="s">
        <v>45</v>
      </c>
    </row>
    <row r="1241" spans="1:11" s="25" customFormat="1" ht="32.450000000000003" customHeight="1">
      <c r="A1241" s="33">
        <v>9</v>
      </c>
      <c r="B1241" s="35" t="str">
        <f>LOOKUP(C1241,[1]DATOS!$C$2:$C$497,[1]DATOS!$B$2:$B$497)</f>
        <v>KEVEEM ANAYA</v>
      </c>
      <c r="C1241" s="36">
        <v>19936109</v>
      </c>
      <c r="D1241" s="35" t="str">
        <f>LOOKUP(C1241,[1]DATOS!$C$2:$C$497,[1]DATOS!$D$2:$D$497)</f>
        <v>DA761676</v>
      </c>
      <c r="E1241" s="35" t="str">
        <f>LOOKUP(D1241,[1]DATOS!$A$502:$A$884,[1]DATOS!$B$502:$B$884)</f>
        <v>600 LT</v>
      </c>
      <c r="F1241" s="37">
        <v>200.381</v>
      </c>
      <c r="G1241" s="37"/>
      <c r="H1241" s="38">
        <v>45506</v>
      </c>
      <c r="I1241" s="35" t="str">
        <f>LOOKUP(C1241,[1]DATOS!$C$2:$C$497,[1]DATOS!$F$2:$F$497)</f>
        <v>OCCIDENTE</v>
      </c>
      <c r="J1241" s="35" t="str">
        <f>LOOKUP(C1241,[1]DATOS!$C$2:$C$497,[1]DATOS!$G$2:$G$497)</f>
        <v>MARACAIBO</v>
      </c>
      <c r="K1241" s="31" t="s">
        <v>36</v>
      </c>
    </row>
    <row r="1242" spans="1:11" s="25" customFormat="1" ht="32.450000000000003" customHeight="1">
      <c r="A1242" s="33">
        <v>10</v>
      </c>
      <c r="B1242" s="35" t="str">
        <f>LOOKUP(C1242,[1]DATOS!$C$2:$C$497,[1]DATOS!$B$2:$B$497)</f>
        <v>JORGE FUENMAYOR</v>
      </c>
      <c r="C1242" s="36">
        <v>16608112</v>
      </c>
      <c r="D1242" s="35" t="str">
        <f>LOOKUP(C1242,[1]DATOS!$C$2:$C$497,[1]DATOS!$D$2:$D$497)</f>
        <v>A72EE3G</v>
      </c>
      <c r="E1242" s="35" t="str">
        <f>LOOKUP(D1242,[1]DATOS!$A$502:$A$884,[1]DATOS!$B$502:$B$884)</f>
        <v>S/I</v>
      </c>
      <c r="F1242" s="37">
        <v>400.82</v>
      </c>
      <c r="G1242" s="37"/>
      <c r="H1242" s="38">
        <v>45506</v>
      </c>
      <c r="I1242" s="35" t="str">
        <f>LOOKUP(C1242,[1]DATOS!$C$2:$C$497,[1]DATOS!$F$2:$F$497)</f>
        <v>OCCIDENTE</v>
      </c>
      <c r="J1242" s="35" t="str">
        <f>LOOKUP(C1242,[1]DATOS!$C$2:$C$497,[1]DATOS!$G$2:$G$497)</f>
        <v>MARACAIBO</v>
      </c>
      <c r="K1242" s="31" t="s">
        <v>39</v>
      </c>
    </row>
    <row r="1243" spans="1:11" s="25" customFormat="1" ht="32.450000000000003" customHeight="1">
      <c r="A1243" s="33">
        <v>11</v>
      </c>
      <c r="B1243" s="35" t="str">
        <f>LOOKUP(C1243,[1]DATOS!$C$2:$C$497,[1]DATOS!$B$2:$B$497)</f>
        <v>PEREZ YEISON</v>
      </c>
      <c r="C1243" s="36">
        <v>17834054</v>
      </c>
      <c r="D1243" s="35" t="str">
        <f>LOOKUP(C1243,[1]DATOS!$C$2:$C$497,[1]DATOS!$D$2:$D$497)</f>
        <v>DA761280</v>
      </c>
      <c r="E1243" s="35" t="str">
        <f>LOOKUP(D1243,[1]DATOS!$A$502:$A$884,[1]DATOS!$B$502:$B$884)</f>
        <v>600 LT</v>
      </c>
      <c r="F1243" s="37">
        <v>200.90799999999999</v>
      </c>
      <c r="G1243" s="37"/>
      <c r="H1243" s="38">
        <v>45506</v>
      </c>
      <c r="I1243" s="35" t="str">
        <f>LOOKUP(C1243,[1]DATOS!$C$2:$C$497,[1]DATOS!$F$2:$F$497)</f>
        <v>OCCIDENTE</v>
      </c>
      <c r="J1243" s="35" t="str">
        <f>LOOKUP(C1243,[1]DATOS!$C$2:$C$497,[1]DATOS!$G$2:$G$497)</f>
        <v>MARACAIBO</v>
      </c>
      <c r="K1243" s="31" t="s">
        <v>36</v>
      </c>
    </row>
    <row r="1244" spans="1:11" s="25" customFormat="1" ht="32.450000000000003" customHeight="1">
      <c r="A1244" s="33">
        <v>12</v>
      </c>
      <c r="B1244" s="35" t="str">
        <f>LOOKUP(C1244,[1]DATOS!$C$2:$C$497,[1]DATOS!$B$2:$B$497)</f>
        <v>ALEXANDER JOTA</v>
      </c>
      <c r="C1244" s="36">
        <v>5810267</v>
      </c>
      <c r="D1244" s="35" t="s">
        <v>177</v>
      </c>
      <c r="E1244" s="35" t="str">
        <f>LOOKUP(D1244,[1]DATOS!$A$502:$A$884,[1]DATOS!$B$502:$B$884)</f>
        <v>S/I</v>
      </c>
      <c r="F1244" s="37">
        <v>189.29900000000001</v>
      </c>
      <c r="G1244" s="37"/>
      <c r="H1244" s="38">
        <v>45506</v>
      </c>
      <c r="I1244" s="35" t="str">
        <f>LOOKUP(C1244,[1]DATOS!$C$2:$C$497,[1]DATOS!$F$2:$F$497)</f>
        <v>OCCIDENTE</v>
      </c>
      <c r="J1244" s="35" t="str">
        <f>LOOKUP(C1244,[1]DATOS!$C$2:$C$497,[1]DATOS!$G$2:$G$497)</f>
        <v>MARACAIBO</v>
      </c>
      <c r="K1244" s="31" t="s">
        <v>41</v>
      </c>
    </row>
    <row r="1245" spans="1:11" s="25" customFormat="1" ht="32.450000000000003" customHeight="1">
      <c r="A1245" s="33">
        <v>13</v>
      </c>
      <c r="B1245" s="35" t="str">
        <f>LOOKUP(C1245,[1]DATOS!$C$2:$C$497,[1]DATOS!$B$2:$B$497)</f>
        <v>ANTONIO MONTILLA</v>
      </c>
      <c r="C1245" s="36">
        <v>7732425</v>
      </c>
      <c r="D1245" s="35" t="str">
        <f>LOOKUP(C1245,[1]DATOS!$C$2:$C$497,[1]DATOS!$D$2:$D$497)</f>
        <v>DA761724</v>
      </c>
      <c r="E1245" s="35" t="str">
        <f>LOOKUP(D1245,[1]DATOS!$A$502:$A$884,[1]DATOS!$B$502:$B$884)</f>
        <v>600 LT</v>
      </c>
      <c r="F1245" s="37">
        <v>250.363</v>
      </c>
      <c r="G1245" s="37"/>
      <c r="H1245" s="38">
        <v>45506</v>
      </c>
      <c r="I1245" s="35" t="str">
        <f>LOOKUP(C1245,[1]DATOS!$C$2:$C$497,[1]DATOS!$F$2:$F$497)</f>
        <v>OCCIDENTE</v>
      </c>
      <c r="J1245" s="35" t="str">
        <f>LOOKUP(C1245,[1]DATOS!$C$2:$C$497,[1]DATOS!$G$2:$G$497)</f>
        <v>MARACAIBO</v>
      </c>
      <c r="K1245" s="31" t="s">
        <v>44</v>
      </c>
    </row>
    <row r="1246" spans="1:11" s="25" customFormat="1" ht="32.450000000000003" customHeight="1">
      <c r="A1246" s="33">
        <v>14</v>
      </c>
      <c r="B1246" s="35" t="str">
        <f>LOOKUP(C1246,[1]DATOS!$C$2:$C$497,[1]DATOS!$B$2:$B$497)</f>
        <v>DOMINGO DELGADO</v>
      </c>
      <c r="C1246" s="36">
        <v>14835346</v>
      </c>
      <c r="D1246" s="35" t="str">
        <f>LOOKUP(C1246,[1]DATOS!$C$2:$C$497,[1]DATOS!$D$2:$D$497)</f>
        <v>A71EE3G</v>
      </c>
      <c r="E1246" s="35" t="str">
        <f>LOOKUP(D1246,[1]DATOS!$A$502:$A$884,[1]DATOS!$B$502:$B$884)</f>
        <v>S/I</v>
      </c>
      <c r="F1246" s="37">
        <v>200.02199999999999</v>
      </c>
      <c r="G1246" s="37"/>
      <c r="H1246" s="38">
        <v>45506</v>
      </c>
      <c r="I1246" s="35" t="str">
        <f>LOOKUP(C1246,[1]DATOS!$C$2:$C$497,[1]DATOS!$F$2:$F$497)</f>
        <v>OCCIDENTE</v>
      </c>
      <c r="J1246" s="35" t="str">
        <f>LOOKUP(C1246,[1]DATOS!$C$2:$C$497,[1]DATOS!$G$2:$G$497)</f>
        <v>VALERA</v>
      </c>
      <c r="K1246" s="31" t="s">
        <v>45</v>
      </c>
    </row>
    <row r="1247" spans="1:11" s="25" customFormat="1" ht="32.450000000000003" customHeight="1">
      <c r="A1247" s="33">
        <v>15</v>
      </c>
      <c r="B1247" s="35" t="str">
        <f>LOOKUP(C1247,[1]DATOS!$C$2:$C$497,[1]DATOS!$B$2:$B$497)</f>
        <v>GABRIEL FERNANDEZ</v>
      </c>
      <c r="C1247" s="36">
        <v>10916747</v>
      </c>
      <c r="D1247" s="35" t="str">
        <f>LOOKUP(C1247,[1]DATOS!$C$2:$C$497,[1]DATOS!$D$2:$D$497)</f>
        <v>A75EE8G</v>
      </c>
      <c r="E1247" s="35" t="str">
        <f>LOOKUP(D1247,[1]DATOS!$A$502:$A$884,[1]DATOS!$B$502:$B$884)</f>
        <v>S/I</v>
      </c>
      <c r="F1247" s="37">
        <v>400.74</v>
      </c>
      <c r="G1247" s="37"/>
      <c r="H1247" s="38">
        <v>45506</v>
      </c>
      <c r="I1247" s="35" t="str">
        <f>LOOKUP(C1247,[1]DATOS!$C$2:$C$497,[1]DATOS!$F$2:$F$497)</f>
        <v>OCCIDENTE</v>
      </c>
      <c r="J1247" s="35" t="str">
        <f>LOOKUP(C1247,[1]DATOS!$C$2:$C$497,[1]DATOS!$G$2:$G$497)</f>
        <v>MARACAIBO</v>
      </c>
      <c r="K1247" s="31" t="s">
        <v>39</v>
      </c>
    </row>
    <row r="1248" spans="1:11" s="25" customFormat="1" ht="32.450000000000003" customHeight="1">
      <c r="A1248" s="33">
        <v>16</v>
      </c>
      <c r="B1248" s="35" t="str">
        <f>LOOKUP(C1248,[1]DATOS!$C$2:$C$497,[1]DATOS!$B$2:$B$497)</f>
        <v>JOSE VALBUENA</v>
      </c>
      <c r="C1248" s="36">
        <v>15142775</v>
      </c>
      <c r="D1248" s="35" t="s">
        <v>178</v>
      </c>
      <c r="E1248" s="35" t="str">
        <f>LOOKUP(D1248,[1]DATOS!$A$502:$A$884,[1]DATOS!$B$502:$B$884)</f>
        <v>600 LT</v>
      </c>
      <c r="F1248" s="37">
        <v>300.67</v>
      </c>
      <c r="G1248" s="37"/>
      <c r="H1248" s="38">
        <v>45506</v>
      </c>
      <c r="I1248" s="35" t="str">
        <f>LOOKUP(C1248,[1]DATOS!$C$2:$C$497,[1]DATOS!$F$2:$F$497)</f>
        <v>ANDES</v>
      </c>
      <c r="J1248" s="35" t="str">
        <f>LOOKUP(C1248,[1]DATOS!$C$2:$C$497,[1]DATOS!$G$2:$G$497)</f>
        <v>LA FRIA</v>
      </c>
      <c r="K1248" s="31" t="s">
        <v>43</v>
      </c>
    </row>
    <row r="1249" spans="1:11" s="25" customFormat="1" ht="32.450000000000003" customHeight="1">
      <c r="A1249" s="33">
        <v>17</v>
      </c>
      <c r="B1249" s="35" t="str">
        <f>LOOKUP(C1249,[1]DATOS!$C$2:$C$497,[1]DATOS!$B$2:$B$497)</f>
        <v>JESUS ARMANDO GIL</v>
      </c>
      <c r="C1249" s="36">
        <v>10851206</v>
      </c>
      <c r="D1249" s="35" t="str">
        <f>LOOKUP(C1249,[1]DATOS!$C$2:$C$497,[1]DATOS!$D$2:$D$497)</f>
        <v>A24DT2V</v>
      </c>
      <c r="E1249" s="35" t="str">
        <f>LOOKUP(D1249,[1]DATOS!$A$502:$A$884,[1]DATOS!$B$502:$B$884)</f>
        <v>S/I</v>
      </c>
      <c r="F1249" s="37">
        <v>200.97</v>
      </c>
      <c r="G1249" s="37"/>
      <c r="H1249" s="38">
        <v>45506</v>
      </c>
      <c r="I1249" s="35" t="str">
        <f>LOOKUP(C1249,[1]DATOS!$C$2:$C$497,[1]DATOS!$F$2:$F$497)</f>
        <v>ANDES</v>
      </c>
      <c r="J1249" s="35" t="str">
        <f>LOOKUP(C1249,[1]DATOS!$C$2:$C$497,[1]DATOS!$G$2:$G$497)</f>
        <v>SAN CRISTOBAL</v>
      </c>
      <c r="K1249" s="31" t="s">
        <v>42</v>
      </c>
    </row>
    <row r="1250" spans="1:11" s="25" customFormat="1" ht="32.450000000000003" customHeight="1">
      <c r="A1250" s="33">
        <v>18</v>
      </c>
      <c r="B1250" s="35" t="str">
        <f>LOOKUP(C1250,[1]DATOS!$C$2:$C$497,[1]DATOS!$B$2:$B$497)</f>
        <v>ALEJANDRO QUERO</v>
      </c>
      <c r="C1250" s="36">
        <v>13209760</v>
      </c>
      <c r="D1250" s="35" t="str">
        <f>LOOKUP(C1250,[1]DATOS!$C$2:$C$497,[1]DATOS!$D$2:$D$497)</f>
        <v>DA753561</v>
      </c>
      <c r="E1250" s="35" t="str">
        <f>LOOKUP(D1250,[1]DATOS!$A$502:$A$884,[1]DATOS!$B$502:$B$884)</f>
        <v>600 LT</v>
      </c>
      <c r="F1250" s="37">
        <v>250.72</v>
      </c>
      <c r="G1250" s="37"/>
      <c r="H1250" s="38">
        <v>45506</v>
      </c>
      <c r="I1250" s="35" t="str">
        <f>LOOKUP(C1250,[1]DATOS!$C$2:$C$497,[1]DATOS!$F$2:$F$497)</f>
        <v>OCCIDENTE</v>
      </c>
      <c r="J1250" s="35" t="str">
        <f>LOOKUP(C1250,[1]DATOS!$C$2:$C$497,[1]DATOS!$G$2:$G$497)</f>
        <v>MARACAIBO</v>
      </c>
      <c r="K1250" s="31" t="s">
        <v>44</v>
      </c>
    </row>
    <row r="1251" spans="1:11" s="25" customFormat="1" ht="32.450000000000003" customHeight="1">
      <c r="A1251" s="33">
        <v>19</v>
      </c>
      <c r="B1251" s="35" t="str">
        <f>LOOKUP(C1251,[1]DATOS!$C$2:$C$497,[1]DATOS!$B$2:$B$497)</f>
        <v>WILLIAMS LABARCA</v>
      </c>
      <c r="C1251" s="36">
        <v>16469804</v>
      </c>
      <c r="D1251" s="35" t="s">
        <v>179</v>
      </c>
      <c r="E1251" s="35" t="str">
        <f>LOOKUP(D1251,[1]DATOS!$A$502:$A$884,[1]DATOS!$B$502:$B$884)</f>
        <v>S/I</v>
      </c>
      <c r="F1251" s="37">
        <v>200.648</v>
      </c>
      <c r="G1251" s="37"/>
      <c r="H1251" s="38">
        <v>45506</v>
      </c>
      <c r="I1251" s="35" t="str">
        <f>LOOKUP(C1251,[1]DATOS!$C$2:$C$497,[1]DATOS!$F$2:$F$497)</f>
        <v>OCCIDENTE</v>
      </c>
      <c r="J1251" s="35" t="str">
        <f>LOOKUP(C1251,[1]DATOS!$C$2:$C$497,[1]DATOS!$G$2:$G$497)</f>
        <v>MARACAIBO</v>
      </c>
      <c r="K1251" s="31" t="s">
        <v>36</v>
      </c>
    </row>
    <row r="1252" spans="1:11" s="25" customFormat="1" ht="32.450000000000003" customHeight="1">
      <c r="A1252" s="33">
        <v>20</v>
      </c>
      <c r="B1252" s="35" t="str">
        <f>LOOKUP(C1252,[1]DATOS!$C$2:$C$497,[1]DATOS!$B$2:$B$497)</f>
        <v>JOSE RAMIREZ</v>
      </c>
      <c r="C1252" s="36">
        <v>9344408</v>
      </c>
      <c r="D1252" s="35" t="str">
        <f>LOOKUP(C1252,[1]DATOS!$C$2:$C$497,[1]DATOS!$D$2:$D$497)</f>
        <v>A28DT5V</v>
      </c>
      <c r="E1252" s="35" t="str">
        <f>LOOKUP(D1252,[1]DATOS!$A$502:$A$884,[1]DATOS!$B$502:$B$884)</f>
        <v>S/I</v>
      </c>
      <c r="F1252" s="37">
        <v>200.404</v>
      </c>
      <c r="G1252" s="37"/>
      <c r="H1252" s="38">
        <v>45506</v>
      </c>
      <c r="I1252" s="35" t="str">
        <f>LOOKUP(C1252,[1]DATOS!$C$2:$C$497,[1]DATOS!$F$2:$F$497)</f>
        <v>ANDES</v>
      </c>
      <c r="J1252" s="35" t="str">
        <f>LOOKUP(C1252,[1]DATOS!$C$2:$C$497,[1]DATOS!$G$2:$G$497)</f>
        <v>LA FRIA</v>
      </c>
      <c r="K1252" s="31" t="s">
        <v>38</v>
      </c>
    </row>
    <row r="1253" spans="1:11" s="25" customFormat="1" ht="32.450000000000003" customHeight="1">
      <c r="A1253" s="33">
        <v>21</v>
      </c>
      <c r="B1253" s="35" t="str">
        <f>LOOKUP(C1253,[1]DATOS!$C$2:$C$497,[1]DATOS!$B$2:$B$497)</f>
        <v>WILSON PEREZ</v>
      </c>
      <c r="C1253" s="36">
        <v>1138996</v>
      </c>
      <c r="D1253" s="35" t="s">
        <v>180</v>
      </c>
      <c r="E1253" s="35" t="str">
        <f>LOOKUP(D1253,[1]DATOS!$A$502:$A$884,[1]DATOS!$B$502:$B$884)</f>
        <v>600 LT</v>
      </c>
      <c r="F1253" s="37">
        <v>421.834</v>
      </c>
      <c r="G1253" s="37"/>
      <c r="H1253" s="38">
        <v>45506</v>
      </c>
      <c r="I1253" s="35" t="str">
        <f>LOOKUP(C1253,[1]DATOS!$C$2:$C$497,[1]DATOS!$F$2:$F$497)</f>
        <v>ANDES</v>
      </c>
      <c r="J1253" s="35" t="str">
        <f>LOOKUP(C1253,[1]DATOS!$C$2:$C$497,[1]DATOS!$G$2:$G$497)</f>
        <v>LA SODI</v>
      </c>
      <c r="K1253" s="31" t="s">
        <v>88</v>
      </c>
    </row>
    <row r="1254" spans="1:11" s="25" customFormat="1" ht="32.450000000000003" customHeight="1">
      <c r="A1254" s="33">
        <v>22</v>
      </c>
      <c r="B1254" s="35" t="str">
        <f>LOOKUP(C1254,[1]DATOS!$C$2:$C$497,[1]DATOS!$B$2:$B$497)</f>
        <v>ARGENIS ARANGUREN</v>
      </c>
      <c r="C1254" s="36">
        <v>10850656</v>
      </c>
      <c r="D1254" s="35" t="str">
        <f>LOOKUP(C1254,[1]DATOS!$C$2:$C$497,[1]DATOS!$D$2:$D$497)</f>
        <v>DA753423</v>
      </c>
      <c r="E1254" s="35" t="str">
        <f>LOOKUP(D1254,[1]DATOS!$A$502:$A$884,[1]DATOS!$B$502:$B$884)</f>
        <v>600 LT</v>
      </c>
      <c r="F1254" s="37">
        <v>200.155</v>
      </c>
      <c r="G1254" s="37"/>
      <c r="H1254" s="38">
        <v>45506</v>
      </c>
      <c r="I1254" s="35" t="str">
        <f>LOOKUP(C1254,[1]DATOS!$C$2:$C$497,[1]DATOS!$F$2:$F$497)</f>
        <v>ANDES</v>
      </c>
      <c r="J1254" s="35" t="str">
        <f>LOOKUP(C1254,[1]DATOS!$C$2:$C$497,[1]DATOS!$G$2:$G$497)</f>
        <v>LA FRIA</v>
      </c>
      <c r="K1254" s="31" t="s">
        <v>38</v>
      </c>
    </row>
    <row r="1255" spans="1:11" s="25" customFormat="1" ht="32.450000000000003" customHeight="1">
      <c r="A1255" s="33">
        <v>23</v>
      </c>
      <c r="B1255" s="35" t="str">
        <f>LOOKUP(C1255,[1]DATOS!$C$2:$C$497,[1]DATOS!$B$2:$B$497)</f>
        <v xml:space="preserve">  JESUS BELLOSO</v>
      </c>
      <c r="C1255" s="36">
        <v>7832974</v>
      </c>
      <c r="D1255" s="35" t="s">
        <v>145</v>
      </c>
      <c r="E1255" s="35" t="str">
        <f>LOOKUP(D1255,[1]DATOS!$A$502:$A$884,[1]DATOS!$B$502:$B$884)</f>
        <v>S/I</v>
      </c>
      <c r="F1255" s="37">
        <v>150.04900000000001</v>
      </c>
      <c r="G1255" s="37"/>
      <c r="H1255" s="38">
        <v>45506</v>
      </c>
      <c r="I1255" s="35" t="str">
        <f>LOOKUP(C1255,[1]DATOS!$C$2:$C$497,[1]DATOS!$F$2:$F$497)</f>
        <v>OCCIDENTE</v>
      </c>
      <c r="J1255" s="35" t="str">
        <f>LOOKUP(C1255,[1]DATOS!$C$2:$C$497,[1]DATOS!$G$2:$G$497)</f>
        <v>MARACAIBO</v>
      </c>
      <c r="K1255" s="31" t="s">
        <v>146</v>
      </c>
    </row>
    <row r="1256" spans="1:11" s="25" customFormat="1" ht="32.450000000000003" customHeight="1">
      <c r="A1256" s="33">
        <v>24</v>
      </c>
      <c r="B1256" s="35" t="str">
        <f>LOOKUP(C1256,[1]DATOS!$C$2:$C$497,[1]DATOS!$B$2:$B$497)</f>
        <v>JOSÉ CHACÓN</v>
      </c>
      <c r="C1256" s="36">
        <v>15639042</v>
      </c>
      <c r="D1256" s="35" t="str">
        <f>LOOKUP(C1256,[1]DATOS!$C$2:$C$497,[1]DATOS!$D$2:$D$497)</f>
        <v>PT501899</v>
      </c>
      <c r="E1256" s="35" t="str">
        <f>LOOKUP(D1256,[1]DATOS!$A$502:$A$884,[1]DATOS!$B$502:$B$884)</f>
        <v>S/I</v>
      </c>
      <c r="F1256" s="37">
        <v>170.24600000000001</v>
      </c>
      <c r="G1256" s="37"/>
      <c r="H1256" s="38">
        <v>45506</v>
      </c>
      <c r="I1256" s="35" t="str">
        <f>LOOKUP(C1256,[1]DATOS!$C$2:$C$497,[1]DATOS!$F$2:$F$497)</f>
        <v>ANDES</v>
      </c>
      <c r="J1256" s="35" t="str">
        <f>LOOKUP(C1256,[1]DATOS!$C$2:$C$497,[1]DATOS!$G$2:$G$497)</f>
        <v>SAN CRISTOBAL</v>
      </c>
      <c r="K1256" s="31" t="s">
        <v>60</v>
      </c>
    </row>
    <row r="1257" spans="1:11" s="25" customFormat="1" ht="32.450000000000003" customHeight="1">
      <c r="A1257" s="33">
        <v>25</v>
      </c>
      <c r="B1257" s="35" t="str">
        <f>LOOKUP(C1257,[1]DATOS!$C$2:$C$497,[1]DATOS!$B$2:$B$497)</f>
        <v>HENRRY DUQUE</v>
      </c>
      <c r="C1257" s="36">
        <v>15085820</v>
      </c>
      <c r="D1257" s="35" t="str">
        <f>LOOKUP(C1257,[1]DATOS!$C$2:$C$497,[1]DATOS!$D$2:$D$497)</f>
        <v>A12DR2K</v>
      </c>
      <c r="E1257" s="35" t="str">
        <f>LOOKUP(D1257,[1]DATOS!$A$502:$A$884,[1]DATOS!$B$502:$B$884)</f>
        <v>S/I</v>
      </c>
      <c r="F1257" s="37">
        <v>155.85900000000001</v>
      </c>
      <c r="G1257" s="37"/>
      <c r="H1257" s="38">
        <v>45506</v>
      </c>
      <c r="I1257" s="35" t="str">
        <f>LOOKUP(C1257,[1]DATOS!$C$2:$C$497,[1]DATOS!$F$2:$F$497)</f>
        <v>ANDES</v>
      </c>
      <c r="J1257" s="35" t="str">
        <f>LOOKUP(C1257,[1]DATOS!$C$2:$C$497,[1]DATOS!$G$2:$G$497)</f>
        <v>SAN CRISTOBAL</v>
      </c>
      <c r="K1257" s="31" t="s">
        <v>60</v>
      </c>
    </row>
    <row r="1258" spans="1:11" s="25" customFormat="1" ht="32.450000000000003" customHeight="1">
      <c r="A1258" s="33">
        <v>26</v>
      </c>
      <c r="B1258" s="35" t="str">
        <f>LOOKUP(C1258,[1]DATOS!$C$2:$C$497,[1]DATOS!$B$2:$B$497)</f>
        <v>JOSE DUQUE</v>
      </c>
      <c r="C1258" s="36">
        <v>13763298</v>
      </c>
      <c r="D1258" s="35" t="str">
        <f>LOOKUP(C1258,[1]DATOS!$C$2:$C$497,[1]DATOS!$D$2:$D$497)</f>
        <v>DA754045</v>
      </c>
      <c r="E1258" s="35" t="str">
        <f>LOOKUP(D1258,[1]DATOS!$A$502:$A$884,[1]DATOS!$B$502:$B$884)</f>
        <v>600 LT</v>
      </c>
      <c r="F1258" s="37">
        <v>300.26</v>
      </c>
      <c r="G1258" s="37"/>
      <c r="H1258" s="38">
        <v>45506</v>
      </c>
      <c r="I1258" s="35" t="str">
        <f>LOOKUP(C1258,[1]DATOS!$C$2:$C$497,[1]DATOS!$F$2:$F$497)</f>
        <v>ANDES</v>
      </c>
      <c r="J1258" s="35" t="str">
        <f>LOOKUP(C1258,[1]DATOS!$C$2:$C$497,[1]DATOS!$G$2:$G$497)</f>
        <v>SAN CRISTOBAL</v>
      </c>
      <c r="K1258" s="31" t="s">
        <v>43</v>
      </c>
    </row>
    <row r="1259" spans="1:11" s="25" customFormat="1" ht="32.450000000000003" customHeight="1">
      <c r="A1259" s="33">
        <v>27</v>
      </c>
      <c r="B1259" s="35" t="str">
        <f>LOOKUP(C1259,[1]DATOS!$C$2:$C$497,[1]DATOS!$B$2:$B$497)</f>
        <v>OSWALDO NAVARRO</v>
      </c>
      <c r="C1259" s="36">
        <v>12621011</v>
      </c>
      <c r="D1259" s="35" t="str">
        <f>LOOKUP(C1259,[1]DATOS!$C$2:$C$497,[1]DATOS!$D$2:$D$497)</f>
        <v>A73EE1G</v>
      </c>
      <c r="E1259" s="35" t="str">
        <f>LOOKUP(D1259,[1]DATOS!$A$502:$A$884,[1]DATOS!$B$502:$B$884)</f>
        <v>S/I</v>
      </c>
      <c r="F1259" s="37">
        <v>352.709</v>
      </c>
      <c r="G1259" s="37"/>
      <c r="H1259" s="38">
        <v>45506</v>
      </c>
      <c r="I1259" s="35" t="str">
        <f>LOOKUP(C1259,[1]DATOS!$C$2:$C$497,[1]DATOS!$F$2:$F$497)</f>
        <v>OCCIDENTE</v>
      </c>
      <c r="J1259" s="35" t="str">
        <f>LOOKUP(C1259,[1]DATOS!$C$2:$C$497,[1]DATOS!$G$2:$G$497)</f>
        <v>MARACAIBO</v>
      </c>
      <c r="K1259" s="31" t="s">
        <v>88</v>
      </c>
    </row>
    <row r="1260" spans="1:11" s="25" customFormat="1" ht="32.450000000000003" customHeight="1">
      <c r="A1260" s="33">
        <v>28</v>
      </c>
      <c r="B1260" s="35" t="str">
        <f>LOOKUP(C1260,[1]DATOS!$C$2:$C$497,[1]DATOS!$B$2:$B$497)</f>
        <v>HENRY RAMIREZ</v>
      </c>
      <c r="C1260" s="36">
        <v>13141978</v>
      </c>
      <c r="D1260" s="35" t="s">
        <v>108</v>
      </c>
      <c r="E1260" s="35" t="str">
        <f>LOOKUP(D1260,[1]DATOS!$A$502:$A$884,[1]DATOS!$B$502:$B$884)</f>
        <v>S/I</v>
      </c>
      <c r="F1260" s="37">
        <v>200.07900000000001</v>
      </c>
      <c r="G1260" s="37"/>
      <c r="H1260" s="38">
        <v>45506</v>
      </c>
      <c r="I1260" s="35" t="str">
        <f>LOOKUP(C1260,[1]DATOS!$C$2:$C$497,[1]DATOS!$F$2:$F$497)</f>
        <v>ANDES</v>
      </c>
      <c r="J1260" s="35" t="str">
        <f>LOOKUP(C1260,[1]DATOS!$C$2:$C$497,[1]DATOS!$G$2:$G$497)</f>
        <v>LA FRIA</v>
      </c>
      <c r="K1260" s="31" t="s">
        <v>38</v>
      </c>
    </row>
    <row r="1261" spans="1:11" s="25" customFormat="1" ht="32.450000000000003" customHeight="1">
      <c r="A1261" s="33">
        <v>29</v>
      </c>
      <c r="B1261" s="35" t="str">
        <f>LOOKUP(C1261,[1]DATOS!$C$2:$C$497,[1]DATOS!$B$2:$B$497)</f>
        <v>WOLFANG BOHORQUEZ</v>
      </c>
      <c r="C1261" s="36">
        <v>7814431</v>
      </c>
      <c r="D1261" s="35" t="str">
        <f>LOOKUP(C1261,[1]DATOS!$C$2:$C$497,[1]DATOS!$D$2:$D$497)</f>
        <v>A51EB7P</v>
      </c>
      <c r="E1261" s="35" t="str">
        <f>LOOKUP(D1261,[1]DATOS!$A$502:$A$884,[1]DATOS!$B$502:$B$884)</f>
        <v>S/I</v>
      </c>
      <c r="F1261" s="37">
        <v>276.089</v>
      </c>
      <c r="G1261" s="37"/>
      <c r="H1261" s="38">
        <v>45506</v>
      </c>
      <c r="I1261" s="35" t="str">
        <f>LOOKUP(C1261,[1]DATOS!$C$2:$C$497,[1]DATOS!$F$2:$F$497)</f>
        <v>OCCIDENTE</v>
      </c>
      <c r="J1261" s="35" t="str">
        <f>LOOKUP(C1261,[1]DATOS!$C$2:$C$497,[1]DATOS!$G$2:$G$497)</f>
        <v>MARACAIBO</v>
      </c>
      <c r="K1261" s="31" t="s">
        <v>143</v>
      </c>
    </row>
    <row r="1262" spans="1:11" s="25" customFormat="1" ht="32.450000000000003" customHeight="1">
      <c r="A1262" s="33">
        <v>30</v>
      </c>
      <c r="B1262" s="35" t="str">
        <f>LOOKUP(C1262,[1]DATOS!$C$2:$C$497,[1]DATOS!$B$2:$B$497)</f>
        <v>NELSON ZAMBRANO</v>
      </c>
      <c r="C1262" s="36">
        <v>12755533</v>
      </c>
      <c r="D1262" s="35" t="s">
        <v>147</v>
      </c>
      <c r="E1262" s="35" t="str">
        <f>LOOKUP(D1262,[1]DATOS!$A$502:$A$884,[1]DATOS!$B$502:$B$884)</f>
        <v>600 LT</v>
      </c>
      <c r="F1262" s="37">
        <v>200.06399999999999</v>
      </c>
      <c r="G1262" s="37"/>
      <c r="H1262" s="38">
        <v>45506</v>
      </c>
      <c r="I1262" s="35" t="str">
        <f>LOOKUP(C1262,[1]DATOS!$C$2:$C$497,[1]DATOS!$F$2:$F$497)</f>
        <v>ANDES</v>
      </c>
      <c r="J1262" s="35" t="str">
        <f>LOOKUP(C1262,[1]DATOS!$C$2:$C$497,[1]DATOS!$G$2:$G$497)</f>
        <v>SAN CRISTOBAL</v>
      </c>
      <c r="K1262" s="31" t="s">
        <v>38</v>
      </c>
    </row>
    <row r="1263" spans="1:11" s="25" customFormat="1" ht="32.450000000000003" customHeight="1">
      <c r="A1263" s="33">
        <v>31</v>
      </c>
      <c r="B1263" s="35" t="str">
        <f>LOOKUP(C1263,[1]DATOS!$C$2:$C$497,[1]DATOS!$B$2:$B$497)</f>
        <v>MIGUEL JAIMES</v>
      </c>
      <c r="C1263" s="36">
        <v>12890492</v>
      </c>
      <c r="D1263" s="35" t="str">
        <f>LOOKUP(C1263,[1]DATOS!$C$2:$C$497,[1]DATOS!$D$2:$D$497)</f>
        <v>DA724072</v>
      </c>
      <c r="E1263" s="35" t="str">
        <f>LOOKUP(D1263,[1]DATOS!$A$502:$A$884,[1]DATOS!$B$502:$B$884)</f>
        <v>600 LT</v>
      </c>
      <c r="F1263" s="37">
        <v>200.10900000000001</v>
      </c>
      <c r="G1263" s="37"/>
      <c r="H1263" s="38">
        <v>45506</v>
      </c>
      <c r="I1263" s="35" t="str">
        <f>LOOKUP(C1263,[1]DATOS!$C$2:$C$497,[1]DATOS!$F$2:$F$497)</f>
        <v>ANDES</v>
      </c>
      <c r="J1263" s="35" t="str">
        <f>LOOKUP(C1263,[1]DATOS!$C$2:$C$497,[1]DATOS!$G$2:$G$497)</f>
        <v>SAN CRISTOBAL</v>
      </c>
      <c r="K1263" s="31" t="s">
        <v>38</v>
      </c>
    </row>
    <row r="1264" spans="1:11" s="25" customFormat="1" ht="32.450000000000003" customHeight="1">
      <c r="A1264" s="33">
        <v>32</v>
      </c>
      <c r="B1264" s="35" t="str">
        <f>LOOKUP(C1264,[1]DATOS!$C$2:$C$497,[1]DATOS!$B$2:$B$497)</f>
        <v>WILMER PARRA</v>
      </c>
      <c r="C1264" s="36">
        <v>15052813</v>
      </c>
      <c r="D1264" s="35" t="str">
        <f>LOOKUP(C1264,[1]DATOS!$C$2:$C$497,[1]DATOS!$D$2:$D$497)</f>
        <v>DA761238</v>
      </c>
      <c r="E1264" s="35" t="str">
        <f>LOOKUP(D1264,[1]DATOS!$A$502:$A$884,[1]DATOS!$B$502:$B$884)</f>
        <v>600 LT</v>
      </c>
      <c r="F1264" s="37">
        <v>390.45299999999997</v>
      </c>
      <c r="G1264" s="37"/>
      <c r="H1264" s="38">
        <v>45506</v>
      </c>
      <c r="I1264" s="35" t="str">
        <f>LOOKUP(C1264,[1]DATOS!$C$2:$C$497,[1]DATOS!$F$2:$F$497)</f>
        <v>OCCIDENTE</v>
      </c>
      <c r="J1264" s="35" t="str">
        <f>LOOKUP(C1264,[1]DATOS!$C$2:$C$497,[1]DATOS!$G$2:$G$497)</f>
        <v>MARACAIBO</v>
      </c>
      <c r="K1264" s="31" t="s">
        <v>143</v>
      </c>
    </row>
    <row r="1265" spans="1:11" s="25" customFormat="1" ht="32.450000000000003" customHeight="1">
      <c r="A1265" s="33">
        <v>33</v>
      </c>
      <c r="B1265" s="35" t="str">
        <f>LOOKUP(C1265,[1]DATOS!$C$2:$C$497,[1]DATOS!$B$2:$B$497)</f>
        <v>YEISON GONZALEZ</v>
      </c>
      <c r="C1265" s="36">
        <v>11975189</v>
      </c>
      <c r="D1265" s="35" t="s">
        <v>132</v>
      </c>
      <c r="E1265" s="35" t="str">
        <f>LOOKUP(D1265,[1]DATOS!$A$502:$A$884,[1]DATOS!$B$502:$B$884)</f>
        <v>600 LT</v>
      </c>
      <c r="F1265" s="37">
        <v>300.858</v>
      </c>
      <c r="G1265" s="37"/>
      <c r="H1265" s="38">
        <v>45506</v>
      </c>
      <c r="I1265" s="35" t="str">
        <f>LOOKUP(C1265,[1]DATOS!$C$2:$C$497,[1]DATOS!$F$2:$F$497)</f>
        <v>ANDES</v>
      </c>
      <c r="J1265" s="35" t="str">
        <f>LOOKUP(C1265,[1]DATOS!$C$2:$C$497,[1]DATOS!$G$2:$G$497)</f>
        <v>LA FRIA</v>
      </c>
      <c r="K1265" s="31" t="s">
        <v>43</v>
      </c>
    </row>
    <row r="1266" spans="1:11" s="25" customFormat="1" ht="32.450000000000003" customHeight="1">
      <c r="A1266" s="33">
        <v>34</v>
      </c>
      <c r="B1266" s="35" t="str">
        <f>LOOKUP(C1266,[1]DATOS!$C$2:$C$497,[1]DATOS!$B$2:$B$497)</f>
        <v>JOSE LUIS CONTRERAS</v>
      </c>
      <c r="C1266" s="36">
        <v>9341901</v>
      </c>
      <c r="D1266" s="35" t="str">
        <f>LOOKUP(C1266,[1]DATOS!$C$2:$C$497,[1]DATOS!$D$2:$D$497)</f>
        <v>A29DT1V</v>
      </c>
      <c r="E1266" s="35" t="str">
        <f>LOOKUP(D1266,[1]DATOS!$A$502:$A$884,[1]DATOS!$B$502:$B$884)</f>
        <v>S/I</v>
      </c>
      <c r="F1266" s="39">
        <v>200.10499999999999</v>
      </c>
      <c r="G1266" s="39"/>
      <c r="H1266" s="38">
        <v>45506</v>
      </c>
      <c r="I1266" s="35" t="str">
        <f>LOOKUP(C1266,[1]DATOS!$C$2:$C$497,[1]DATOS!$F$2:$F$497)</f>
        <v>ANDES</v>
      </c>
      <c r="J1266" s="35" t="str">
        <f>LOOKUP(C1266,[1]DATOS!$C$2:$C$497,[1]DATOS!$G$2:$G$497)</f>
        <v>LA FRIA</v>
      </c>
      <c r="K1266" s="31" t="s">
        <v>38</v>
      </c>
    </row>
    <row r="1267" spans="1:11" s="25" customFormat="1" ht="32.450000000000003" customHeight="1">
      <c r="A1267" s="33">
        <v>35</v>
      </c>
      <c r="B1267" s="35" t="str">
        <f>LOOKUP(C1267,[1]DATOS!$C$2:$C$497,[1]DATOS!$B$2:$B$497)</f>
        <v>PEDRO BOHORQUEZ</v>
      </c>
      <c r="C1267" s="36">
        <v>14306139</v>
      </c>
      <c r="D1267" s="35" t="str">
        <f>LOOKUP(C1267,[1]DATOS!$C$2:$C$497,[1]DATOS!$D$2:$D$497)</f>
        <v>A41EE1G</v>
      </c>
      <c r="E1267" s="35" t="str">
        <f>LOOKUP(D1267,[1]DATOS!$A$502:$A$884,[1]DATOS!$B$502:$B$884)</f>
        <v>S/I</v>
      </c>
      <c r="F1267" s="37">
        <v>200.12</v>
      </c>
      <c r="G1267" s="37"/>
      <c r="H1267" s="38">
        <v>45507</v>
      </c>
      <c r="I1267" s="35" t="str">
        <f>LOOKUP(C1267,[1]DATOS!$C$2:$C$497,[1]DATOS!$F$2:$F$497)</f>
        <v>OCCIDENTE</v>
      </c>
      <c r="J1267" s="35" t="str">
        <f>LOOKUP(C1267,[1]DATOS!$C$2:$C$497,[1]DATOS!$G$2:$G$497)</f>
        <v>VALERA</v>
      </c>
      <c r="K1267" s="31" t="s">
        <v>45</v>
      </c>
    </row>
    <row r="1268" spans="1:11" s="25" customFormat="1" ht="32.450000000000003" customHeight="1">
      <c r="A1268" s="33">
        <v>36</v>
      </c>
      <c r="B1268" s="35" t="str">
        <f>LOOKUP(C1268,[1]DATOS!$C$2:$C$497,[1]DATOS!$B$2:$B$497)</f>
        <v>RAFAEL RINCON</v>
      </c>
      <c r="C1268" s="36">
        <v>13912547</v>
      </c>
      <c r="D1268" s="35" t="str">
        <f>LOOKUP(C1268,[1]DATOS!$C$2:$C$497,[1]DATOS!$D$2:$D$497)</f>
        <v>DA761455</v>
      </c>
      <c r="E1268" s="35" t="str">
        <f>LOOKUP(D1268,[1]DATOS!$A$502:$A$884,[1]DATOS!$B$502:$B$884)</f>
        <v>600 LT</v>
      </c>
      <c r="F1268" s="37">
        <v>300.83800000000002</v>
      </c>
      <c r="G1268" s="37"/>
      <c r="H1268" s="38">
        <v>45507</v>
      </c>
      <c r="I1268" s="35" t="str">
        <f>LOOKUP(C1268,[1]DATOS!$C$2:$C$497,[1]DATOS!$F$2:$F$497)</f>
        <v>OCCIDENTE</v>
      </c>
      <c r="J1268" s="35" t="str">
        <f>LOOKUP(C1268,[1]DATOS!$C$2:$C$497,[1]DATOS!$G$2:$G$497)</f>
        <v>MARACAIBO</v>
      </c>
      <c r="K1268" s="31" t="s">
        <v>158</v>
      </c>
    </row>
    <row r="1269" spans="1:11" s="25" customFormat="1" ht="32.450000000000003" customHeight="1">
      <c r="A1269" s="33">
        <v>37</v>
      </c>
      <c r="B1269" s="35" t="str">
        <f>LOOKUP(C1269,[1]DATOS!$C$2:$C$497,[1]DATOS!$B$2:$B$497)</f>
        <v>LINO MONTIEL</v>
      </c>
      <c r="C1269" s="36">
        <v>7691515</v>
      </c>
      <c r="D1269" s="35" t="str">
        <f>LOOKUP(C1269,[1]DATOS!$C$2:$C$497,[1]DATOS!$D$2:$D$497)</f>
        <v>A74EE7G</v>
      </c>
      <c r="E1269" s="35" t="str">
        <f>LOOKUP(D1269,[1]DATOS!$A$502:$A$884,[1]DATOS!$B$502:$B$884)</f>
        <v>S/I</v>
      </c>
      <c r="F1269" s="37">
        <v>396.77</v>
      </c>
      <c r="G1269" s="37"/>
      <c r="H1269" s="38">
        <v>45507</v>
      </c>
      <c r="I1269" s="35" t="str">
        <f>LOOKUP(C1269,[1]DATOS!$C$2:$C$497,[1]DATOS!$F$2:$F$497)</f>
        <v>OCCIDENTE</v>
      </c>
      <c r="J1269" s="35" t="str">
        <f>LOOKUP(C1269,[1]DATOS!$C$2:$C$497,[1]DATOS!$G$2:$G$497)</f>
        <v>MARACAIBO</v>
      </c>
      <c r="K1269" s="31" t="s">
        <v>88</v>
      </c>
    </row>
    <row r="1270" spans="1:11" s="25" customFormat="1" ht="32.450000000000003" customHeight="1">
      <c r="A1270" s="33">
        <v>38</v>
      </c>
      <c r="B1270" s="35" t="str">
        <f>LOOKUP(C1270,[1]DATOS!$C$2:$C$497,[1]DATOS!$B$2:$B$497)</f>
        <v xml:space="preserve">  ALEXI COLMENARES</v>
      </c>
      <c r="C1270" s="36">
        <v>8109543</v>
      </c>
      <c r="D1270" s="35" t="str">
        <f>LOOKUP(C1270,[1]DATOS!$C$2:$C$497,[1]DATOS!$D$2:$D$497)</f>
        <v>DA746062</v>
      </c>
      <c r="E1270" s="35" t="str">
        <f>LOOKUP(D1270,[1]DATOS!$A$502:$A$884,[1]DATOS!$B$502:$B$884)</f>
        <v>600 LT</v>
      </c>
      <c r="F1270" s="37">
        <v>300.04500000000002</v>
      </c>
      <c r="G1270" s="37"/>
      <c r="H1270" s="38">
        <v>45507</v>
      </c>
      <c r="I1270" s="35" t="str">
        <f>LOOKUP(C1270,[1]DATOS!$C$2:$C$497,[1]DATOS!$F$2:$F$497)</f>
        <v>ANDES</v>
      </c>
      <c r="J1270" s="35" t="str">
        <f>LOOKUP(C1270,[1]DATOS!$C$2:$C$497,[1]DATOS!$G$2:$G$497)</f>
        <v>SAN CRISTOBAL</v>
      </c>
      <c r="K1270" s="31" t="s">
        <v>43</v>
      </c>
    </row>
    <row r="1271" spans="1:11" s="25" customFormat="1" ht="32.450000000000003" customHeight="1">
      <c r="A1271" s="33">
        <v>39</v>
      </c>
      <c r="B1271" s="35" t="str">
        <f>LOOKUP(C1271,[1]DATOS!$C$2:$C$497,[1]DATOS!$B$2:$B$497)</f>
        <v xml:space="preserve">  MIGUEL RAMIREZ</v>
      </c>
      <c r="C1271" s="36">
        <v>15639886</v>
      </c>
      <c r="D1271" s="35" t="str">
        <f>LOOKUP(C1271,[1]DATOS!$C$2:$C$497,[1]DATOS!$D$2:$D$497)</f>
        <v>PT501911</v>
      </c>
      <c r="E1271" s="35" t="str">
        <f>LOOKUP(D1271,[1]DATOS!$A$502:$A$884,[1]DATOS!$B$502:$B$884)</f>
        <v>S/I</v>
      </c>
      <c r="F1271" s="37">
        <v>175.99100000000001</v>
      </c>
      <c r="G1271" s="37"/>
      <c r="H1271" s="38">
        <v>45507</v>
      </c>
      <c r="I1271" s="35" t="str">
        <f>LOOKUP(C1271,[1]DATOS!$C$2:$C$497,[1]DATOS!$F$2:$F$497)</f>
        <v>ANDES</v>
      </c>
      <c r="J1271" s="35" t="str">
        <f>LOOKUP(C1271,[1]DATOS!$C$2:$C$497,[1]DATOS!$G$2:$G$497)</f>
        <v>SAN CRISTOBAL</v>
      </c>
      <c r="K1271" s="31" t="s">
        <v>60</v>
      </c>
    </row>
    <row r="1272" spans="1:11" s="25" customFormat="1" ht="32.450000000000003" customHeight="1">
      <c r="A1272" s="33">
        <v>40</v>
      </c>
      <c r="B1272" s="35" t="str">
        <f>LOOKUP(C1272,[1]DATOS!$C$2:$C$497,[1]DATOS!$B$2:$B$497)</f>
        <v>WUILIAN PARRA</v>
      </c>
      <c r="C1272" s="36">
        <v>9344057</v>
      </c>
      <c r="D1272" s="35" t="str">
        <f>LOOKUP(C1272,[1]DATOS!$C$2:$C$497,[1]DATOS!$D$2:$D$497)</f>
        <v>DA754059</v>
      </c>
      <c r="E1272" s="35" t="str">
        <f>LOOKUP(D1272,[1]DATOS!$A$502:$A$884,[1]DATOS!$B$502:$B$884)</f>
        <v>600 LT</v>
      </c>
      <c r="F1272" s="37">
        <v>245.56299999999999</v>
      </c>
      <c r="G1272" s="37"/>
      <c r="H1272" s="38">
        <v>45507</v>
      </c>
      <c r="I1272" s="35" t="str">
        <f>LOOKUP(C1272,[1]DATOS!$C$2:$C$497,[1]DATOS!$F$2:$F$497)</f>
        <v>ANDES</v>
      </c>
      <c r="J1272" s="35" t="str">
        <f>LOOKUP(C1272,[1]DATOS!$C$2:$C$497,[1]DATOS!$G$2:$G$497)</f>
        <v>LA FRIA</v>
      </c>
      <c r="K1272" s="31" t="s">
        <v>43</v>
      </c>
    </row>
    <row r="1273" spans="1:11" s="25" customFormat="1" ht="32.450000000000003" customHeight="1">
      <c r="A1273" s="33">
        <v>41</v>
      </c>
      <c r="B1273" s="35" t="str">
        <f>LOOKUP(C1273,[1]DATOS!$C$2:$C$497,[1]DATOS!$B$2:$B$497)</f>
        <v xml:space="preserve">DAVID COLMENARES </v>
      </c>
      <c r="C1273" s="36">
        <v>8101587</v>
      </c>
      <c r="D1273" s="35" t="str">
        <f>LOOKUP(C1273,[1]DATOS!$C$2:$C$497,[1]DATOS!$D$2:$D$497)</f>
        <v>A24DT0V</v>
      </c>
      <c r="E1273" s="35" t="str">
        <f>LOOKUP(D1273,[1]DATOS!$A$502:$A$884,[1]DATOS!$B$502:$B$884)</f>
        <v>S/I</v>
      </c>
      <c r="F1273" s="37">
        <v>200.172</v>
      </c>
      <c r="G1273" s="37"/>
      <c r="H1273" s="38">
        <v>45507</v>
      </c>
      <c r="I1273" s="35" t="str">
        <f>LOOKUP(C1273,[1]DATOS!$C$2:$C$497,[1]DATOS!$F$2:$F$497)</f>
        <v>ANDES</v>
      </c>
      <c r="J1273" s="35" t="str">
        <f>LOOKUP(C1273,[1]DATOS!$C$2:$C$497,[1]DATOS!$G$2:$G$497)</f>
        <v>LA FRIA</v>
      </c>
      <c r="K1273" s="31" t="s">
        <v>38</v>
      </c>
    </row>
    <row r="1274" spans="1:11" s="25" customFormat="1" ht="32.450000000000003" customHeight="1">
      <c r="A1274" s="33">
        <v>42</v>
      </c>
      <c r="B1274" s="35" t="str">
        <f>LOOKUP(C1274,[1]DATOS!$C$2:$C$497,[1]DATOS!$B$2:$B$497)</f>
        <v>GARIBARDI LOPEZ</v>
      </c>
      <c r="C1274" s="36">
        <v>9190954</v>
      </c>
      <c r="D1274" s="35" t="str">
        <f>LOOKUP(C1274,[1]DATOS!$C$2:$C$497,[1]DATOS!$D$2:$D$497)</f>
        <v>A08AV1T</v>
      </c>
      <c r="E1274" s="35" t="str">
        <f>LOOKUP(D1274,[1]DATOS!$A$502:$A$884,[1]DATOS!$B$502:$B$884)</f>
        <v>S/I</v>
      </c>
      <c r="F1274" s="37">
        <v>200.25700000000001</v>
      </c>
      <c r="G1274" s="37"/>
      <c r="H1274" s="38">
        <v>45507</v>
      </c>
      <c r="I1274" s="35" t="str">
        <f>LOOKUP(C1274,[1]DATOS!$C$2:$C$497,[1]DATOS!$F$2:$F$497)</f>
        <v>ANDES</v>
      </c>
      <c r="J1274" s="35" t="str">
        <f>LOOKUP(C1274,[1]DATOS!$C$2:$C$497,[1]DATOS!$G$2:$G$497)</f>
        <v>LA FRIA</v>
      </c>
      <c r="K1274" s="31" t="s">
        <v>38</v>
      </c>
    </row>
    <row r="1275" spans="1:11" s="25" customFormat="1" ht="32.450000000000003" customHeight="1">
      <c r="A1275" s="33">
        <v>43</v>
      </c>
      <c r="B1275" s="35" t="str">
        <f>LOOKUP(C1275,[1]DATOS!$C$2:$C$497,[1]DATOS!$B$2:$B$497)</f>
        <v>ROBERTO CHACON</v>
      </c>
      <c r="C1275" s="36">
        <v>9348810</v>
      </c>
      <c r="D1275" s="35" t="str">
        <f>LOOKUP(C1275,[1]DATOS!$C$2:$C$497,[1]DATOS!$D$2:$D$497)</f>
        <v>DA724416</v>
      </c>
      <c r="E1275" s="35" t="str">
        <f>LOOKUP(D1275,[1]DATOS!$A$502:$A$884,[1]DATOS!$B$502:$B$884)</f>
        <v>600 LT</v>
      </c>
      <c r="F1275" s="37">
        <v>200.00700000000001</v>
      </c>
      <c r="G1275" s="37"/>
      <c r="H1275" s="38">
        <v>45507</v>
      </c>
      <c r="I1275" s="35" t="str">
        <f>LOOKUP(C1275,[1]DATOS!$C$2:$C$497,[1]DATOS!$F$2:$F$497)</f>
        <v>ANDES</v>
      </c>
      <c r="J1275" s="35" t="str">
        <f>LOOKUP(C1275,[1]DATOS!$C$2:$C$497,[1]DATOS!$G$2:$G$497)</f>
        <v>SAN CRISTOBAL</v>
      </c>
      <c r="K1275" s="31" t="s">
        <v>143</v>
      </c>
    </row>
    <row r="1276" spans="1:11" s="25" customFormat="1" ht="32.450000000000003" customHeight="1">
      <c r="A1276" s="33">
        <v>44</v>
      </c>
      <c r="B1276" s="35" t="str">
        <f>LOOKUP(C1276,[1]DATOS!$C$2:$C$497,[1]DATOS!$B$2:$B$497)</f>
        <v>RENNY JOSE RAMIREZ</v>
      </c>
      <c r="C1276" s="36">
        <v>8501579</v>
      </c>
      <c r="D1276" s="35" t="str">
        <f>LOOKUP(C1276,[1]DATOS!$C$2:$C$497,[1]DATOS!$D$2:$D$497)</f>
        <v>A30EB6P</v>
      </c>
      <c r="E1276" s="35" t="str">
        <f>LOOKUP(D1276,[1]DATOS!$A$502:$A$884,[1]DATOS!$B$502:$B$884)</f>
        <v>S/I</v>
      </c>
      <c r="F1276" s="37">
        <v>96.078000000000003</v>
      </c>
      <c r="G1276" s="37"/>
      <c r="H1276" s="38">
        <v>45507</v>
      </c>
      <c r="I1276" s="35" t="str">
        <f>LOOKUP(C1276,[1]DATOS!$C$2:$C$497,[1]DATOS!$F$2:$F$497)</f>
        <v>OCCIDENTE</v>
      </c>
      <c r="J1276" s="35" t="str">
        <f>LOOKUP(C1276,[1]DATOS!$C$2:$C$497,[1]DATOS!$G$2:$G$497)</f>
        <v>DSI</v>
      </c>
      <c r="K1276" s="31" t="s">
        <v>52</v>
      </c>
    </row>
    <row r="1277" spans="1:11" s="25" customFormat="1" ht="32.450000000000003" customHeight="1">
      <c r="A1277" s="33">
        <v>45</v>
      </c>
      <c r="B1277" s="35" t="str">
        <f>LOOKUP(C1277,[1]DATOS!$C$2:$C$497,[1]DATOS!$B$2:$B$497)</f>
        <v>RICHARD DUQUE</v>
      </c>
      <c r="C1277" s="36">
        <v>12619916</v>
      </c>
      <c r="D1277" s="35" t="str">
        <f>LOOKUP(C1277,[1]DATOS!$C$2:$C$497,[1]DATOS!$D$2:$D$497)</f>
        <v>A75EE6G</v>
      </c>
      <c r="E1277" s="35" t="str">
        <f>LOOKUP(D1277,[1]DATOS!$A$502:$A$884,[1]DATOS!$B$502:$B$884)</f>
        <v>S/I</v>
      </c>
      <c r="F1277" s="37">
        <v>400.02499999999998</v>
      </c>
      <c r="G1277" s="37"/>
      <c r="H1277" s="38">
        <v>45507</v>
      </c>
      <c r="I1277" s="35" t="str">
        <f>LOOKUP(C1277,[1]DATOS!$C$2:$C$497,[1]DATOS!$F$2:$F$497)</f>
        <v>OCCIDENTE</v>
      </c>
      <c r="J1277" s="35" t="str">
        <f>LOOKUP(C1277,[1]DATOS!$C$2:$C$497,[1]DATOS!$G$2:$G$497)</f>
        <v>MARACAIBO</v>
      </c>
      <c r="K1277" s="31" t="s">
        <v>143</v>
      </c>
    </row>
    <row r="1278" spans="1:11" s="25" customFormat="1" ht="32.450000000000003" customHeight="1">
      <c r="A1278" s="33">
        <v>46</v>
      </c>
      <c r="B1278" s="35" t="str">
        <f>LOOKUP(C1278,[1]DATOS!$C$2:$C$497,[1]DATOS!$B$2:$B$497)</f>
        <v>ALEXANDER BRAVO</v>
      </c>
      <c r="C1278" s="36">
        <v>15465473</v>
      </c>
      <c r="D1278" s="35" t="str">
        <f>LOOKUP(C1278,[1]DATOS!$C$2:$C$497,[1]DATOS!$D$2:$D$497)</f>
        <v>PT501877</v>
      </c>
      <c r="E1278" s="35" t="str">
        <f>LOOKUP(D1278,[1]DATOS!$A$502:$A$884,[1]DATOS!$B$502:$B$884)</f>
        <v>S/I</v>
      </c>
      <c r="F1278" s="37">
        <v>394.48</v>
      </c>
      <c r="G1278" s="37"/>
      <c r="H1278" s="38">
        <v>45507</v>
      </c>
      <c r="I1278" s="35" t="str">
        <f>LOOKUP(C1278,[1]DATOS!$C$2:$C$497,[1]DATOS!$F$2:$F$497)</f>
        <v>OCCIDENTE</v>
      </c>
      <c r="J1278" s="35" t="str">
        <f>LOOKUP(C1278,[1]DATOS!$C$2:$C$497,[1]DATOS!$G$2:$G$497)</f>
        <v>MARACAIBO</v>
      </c>
      <c r="K1278" s="31" t="s">
        <v>143</v>
      </c>
    </row>
    <row r="1279" spans="1:11" s="25" customFormat="1" ht="32.450000000000003" customHeight="1">
      <c r="A1279" s="33">
        <v>47</v>
      </c>
      <c r="B1279" s="35" t="str">
        <f>LOOKUP(C1279,[1]DATOS!$C$2:$C$497,[1]DATOS!$B$2:$B$497)</f>
        <v>VICTOR VILLACINDO</v>
      </c>
      <c r="C1279" s="36">
        <v>7860208</v>
      </c>
      <c r="D1279" s="35" t="str">
        <f>LOOKUP(C1279,[1]DATOS!$C$2:$C$497,[1]DATOS!$D$2:$D$497)</f>
        <v>PT501887</v>
      </c>
      <c r="E1279" s="35" t="str">
        <f>LOOKUP(D1279,[1]DATOS!$A$502:$A$884,[1]DATOS!$B$502:$B$884)</f>
        <v>S/I</v>
      </c>
      <c r="F1279" s="37">
        <v>200.28700000000001</v>
      </c>
      <c r="G1279" s="37"/>
      <c r="H1279" s="38">
        <v>45507</v>
      </c>
      <c r="I1279" s="35" t="str">
        <f>LOOKUP(C1279,[1]DATOS!$C$2:$C$497,[1]DATOS!$F$2:$F$497)</f>
        <v>OCCIDENTE</v>
      </c>
      <c r="J1279" s="35" t="str">
        <f>LOOKUP(C1279,[1]DATOS!$C$2:$C$497,[1]DATOS!$G$2:$G$497)</f>
        <v>VALERA</v>
      </c>
      <c r="K1279" s="31" t="s">
        <v>45</v>
      </c>
    </row>
    <row r="1280" spans="1:11" s="25" customFormat="1" ht="32.450000000000003" customHeight="1">
      <c r="A1280" s="33">
        <v>48</v>
      </c>
      <c r="B1280" s="35" t="str">
        <f>LOOKUP(C1280,[1]DATOS!$C$2:$C$497,[1]DATOS!$B$2:$B$497)</f>
        <v>ERNESTO CARDENAS</v>
      </c>
      <c r="C1280" s="36">
        <v>7772722</v>
      </c>
      <c r="D1280" s="35" t="str">
        <f>LOOKUP(C1280,[1]DATOS!$C$2:$C$497,[1]DATOS!$D$2:$D$497)</f>
        <v>A26DT5V</v>
      </c>
      <c r="E1280" s="35" t="str">
        <f>LOOKUP(D1280,[1]DATOS!$A$502:$A$884,[1]DATOS!$B$502:$B$884)</f>
        <v>S/I</v>
      </c>
      <c r="F1280" s="37">
        <v>200.03</v>
      </c>
      <c r="G1280" s="37"/>
      <c r="H1280" s="38">
        <v>45507</v>
      </c>
      <c r="I1280" s="35" t="str">
        <f>LOOKUP(C1280,[1]DATOS!$C$2:$C$497,[1]DATOS!$F$2:$F$497)</f>
        <v>OCCIDENTE</v>
      </c>
      <c r="J1280" s="35" t="str">
        <f>LOOKUP(C1280,[1]DATOS!$C$2:$C$497,[1]DATOS!$G$2:$G$497)</f>
        <v>MARACAIBO</v>
      </c>
      <c r="K1280" s="31" t="s">
        <v>36</v>
      </c>
    </row>
    <row r="1281" spans="1:11" s="25" customFormat="1" ht="32.450000000000003" customHeight="1">
      <c r="A1281" s="33">
        <v>49</v>
      </c>
      <c r="B1281" s="35" t="str">
        <f>LOOKUP(C1281,[1]DATOS!$C$2:$C$497,[1]DATOS!$B$2:$B$497)</f>
        <v>JOSE LUIS ACOSTA GARCIA</v>
      </c>
      <c r="C1281" s="36">
        <v>15331567</v>
      </c>
      <c r="D1281" s="35" t="s">
        <v>115</v>
      </c>
      <c r="E1281" s="35" t="str">
        <f>LOOKUP(D1281,[1]DATOS!$A$502:$A$884,[1]DATOS!$B$502:$B$884)</f>
        <v>S/I</v>
      </c>
      <c r="F1281" s="37">
        <v>300.69900000000001</v>
      </c>
      <c r="G1281" s="37"/>
      <c r="H1281" s="38">
        <v>45507</v>
      </c>
      <c r="I1281" s="35" t="str">
        <f>LOOKUP(C1281,[1]DATOS!$C$2:$C$497,[1]DATOS!$F$2:$F$497)</f>
        <v>ANDES</v>
      </c>
      <c r="J1281" s="35" t="str">
        <f>LOOKUP(C1281,[1]DATOS!$C$2:$C$497,[1]DATOS!$G$2:$G$497)</f>
        <v>SAN CRISTOBAL</v>
      </c>
      <c r="K1281" s="31" t="s">
        <v>43</v>
      </c>
    </row>
    <row r="1282" spans="1:11" s="25" customFormat="1" ht="32.450000000000003" customHeight="1">
      <c r="A1282" s="33">
        <v>50</v>
      </c>
      <c r="B1282" s="35" t="str">
        <f>LOOKUP(C1282,[1]DATOS!$C$2:$C$497,[1]DATOS!$B$2:$B$497)</f>
        <v>JORGE RANGEL</v>
      </c>
      <c r="C1282" s="36">
        <v>12467609</v>
      </c>
      <c r="D1282" s="35" t="str">
        <f>LOOKUP(C1282,[1]DATOS!$C$2:$C$497,[1]DATOS!$D$2:$D$497)</f>
        <v>A25DT8V</v>
      </c>
      <c r="E1282" s="35" t="str">
        <f>LOOKUP(D1282,[1]DATOS!$A$502:$A$884,[1]DATOS!$B$502:$B$884)</f>
        <v>S/I</v>
      </c>
      <c r="F1282" s="37">
        <v>200.12799999999999</v>
      </c>
      <c r="G1282" s="37"/>
      <c r="H1282" s="38">
        <v>45507</v>
      </c>
      <c r="I1282" s="35" t="str">
        <f>LOOKUP(C1282,[1]DATOS!$C$2:$C$497,[1]DATOS!$F$2:$F$497)</f>
        <v>OCCIDENTE</v>
      </c>
      <c r="J1282" s="35" t="str">
        <f>LOOKUP(C1282,[1]DATOS!$C$2:$C$497,[1]DATOS!$G$2:$G$497)</f>
        <v>MARACAIBO</v>
      </c>
      <c r="K1282" s="31" t="s">
        <v>36</v>
      </c>
    </row>
    <row r="1283" spans="1:11" s="25" customFormat="1" ht="32.450000000000003" customHeight="1">
      <c r="A1283" s="33">
        <v>51</v>
      </c>
      <c r="B1283" s="35" t="str">
        <f>LOOKUP(C1283,[1]DATOS!$C$2:$C$497,[1]DATOS!$B$2:$B$497)</f>
        <v>ENI FERNANDEZ</v>
      </c>
      <c r="C1283" s="36">
        <v>6834834</v>
      </c>
      <c r="D1283" s="35" t="str">
        <f>LOOKUP(C1283,[1]DATOS!$C$2:$C$497,[1]DATOS!$D$2:$D$497)</f>
        <v>NS000481</v>
      </c>
      <c r="E1283" s="35" t="str">
        <f>LOOKUP(D1283,[1]DATOS!$A$502:$A$884,[1]DATOS!$B$502:$B$884)</f>
        <v>S/I</v>
      </c>
      <c r="F1283" s="39">
        <v>147.14699999999999</v>
      </c>
      <c r="G1283" s="39"/>
      <c r="H1283" s="38">
        <v>45507</v>
      </c>
      <c r="I1283" s="35" t="str">
        <f>LOOKUP(C1283,[1]DATOS!$C$2:$C$497,[1]DATOS!$F$2:$F$497)</f>
        <v>OCCIDENTE</v>
      </c>
      <c r="J1283" s="35" t="str">
        <f>LOOKUP(C1283,[1]DATOS!$C$2:$C$497,[1]DATOS!$G$2:$G$497)</f>
        <v>MARACAIBO</v>
      </c>
      <c r="K1283" s="31" t="s">
        <v>36</v>
      </c>
    </row>
    <row r="1284" spans="1:11" s="25" customFormat="1" ht="32.450000000000003" customHeight="1">
      <c r="A1284" s="33">
        <v>52</v>
      </c>
      <c r="B1284" s="35" t="str">
        <f>LOOKUP(C1284,[1]DATOS!$C$2:$C$497,[1]DATOS!$B$2:$B$497)</f>
        <v>MARCOS BAES</v>
      </c>
      <c r="C1284" s="36">
        <v>11718542</v>
      </c>
      <c r="D1284" s="35" t="str">
        <f>LOOKUP(C1284,[1]DATOS!$C$2:$C$497,[1]DATOS!$D$2:$D$497)</f>
        <v>DA761290</v>
      </c>
      <c r="E1284" s="35" t="str">
        <f>LOOKUP(D1284,[1]DATOS!$A$502:$A$884,[1]DATOS!$B$502:$B$884)</f>
        <v>600 LT</v>
      </c>
      <c r="F1284" s="37">
        <v>300.23099999999999</v>
      </c>
      <c r="G1284" s="37"/>
      <c r="H1284" s="38">
        <v>45507</v>
      </c>
      <c r="I1284" s="35" t="str">
        <f>LOOKUP(C1284,[1]DATOS!$C$2:$C$497,[1]DATOS!$F$2:$F$497)</f>
        <v>OCCIDENTE</v>
      </c>
      <c r="J1284" s="35" t="str">
        <f>LOOKUP(C1284,[1]DATOS!$C$2:$C$497,[1]DATOS!$G$2:$G$497)</f>
        <v>MARACAIBO</v>
      </c>
      <c r="K1284" s="37" t="s">
        <v>88</v>
      </c>
    </row>
    <row r="1285" spans="1:11" s="25" customFormat="1" ht="32.450000000000003" customHeight="1">
      <c r="A1285" s="33">
        <v>53</v>
      </c>
      <c r="B1285" s="35" t="str">
        <f>LOOKUP(C1285,[1]DATOS!$C$2:$C$497,[1]DATOS!$B$2:$B$497)</f>
        <v>LEONEL ARIAS</v>
      </c>
      <c r="C1285" s="36">
        <v>7690317</v>
      </c>
      <c r="D1285" s="35" t="str">
        <f>LOOKUP(C1285,[1]DATOS!$C$2:$C$497,[1]DATOS!$D$2:$D$497)</f>
        <v>NS000498</v>
      </c>
      <c r="E1285" s="35" t="str">
        <f>LOOKUP(D1285,[1]DATOS!$A$502:$A$884,[1]DATOS!$B$502:$B$884)</f>
        <v>S/I</v>
      </c>
      <c r="F1285" s="37">
        <v>185.05199999999999</v>
      </c>
      <c r="G1285" s="37"/>
      <c r="H1285" s="38">
        <v>45507</v>
      </c>
      <c r="I1285" s="35" t="str">
        <f>LOOKUP(C1285,[1]DATOS!$C$2:$C$497,[1]DATOS!$F$2:$F$497)</f>
        <v>OCCIDENTE</v>
      </c>
      <c r="J1285" s="35" t="str">
        <f>LOOKUP(C1285,[1]DATOS!$C$2:$C$497,[1]DATOS!$G$2:$G$497)</f>
        <v>MARACAIBO</v>
      </c>
      <c r="K1285" s="37" t="s">
        <v>36</v>
      </c>
    </row>
    <row r="1286" spans="1:11" s="25" customFormat="1" ht="32.450000000000003" customHeight="1">
      <c r="A1286" s="33">
        <v>54</v>
      </c>
      <c r="B1286" s="35" t="str">
        <f>LOOKUP(C1286,[1]DATOS!$C$2:$C$497,[1]DATOS!$B$2:$B$497)</f>
        <v>RANDY NAVEDA</v>
      </c>
      <c r="C1286" s="36">
        <v>17647764</v>
      </c>
      <c r="D1286" s="35" t="str">
        <f>LOOKUP(C1286,[1]DATOS!$C$2:$C$497,[1]DATOS!$D$2:$D$497)</f>
        <v>NA017022</v>
      </c>
      <c r="E1286" s="35" t="str">
        <f>LOOKUP(D1286,[1]DATOS!$A$502:$A$884,[1]DATOS!$B$502:$B$884)</f>
        <v>S/I</v>
      </c>
      <c r="F1286" s="37">
        <v>199.98400000000001</v>
      </c>
      <c r="G1286" s="37"/>
      <c r="H1286" s="38">
        <v>45507</v>
      </c>
      <c r="I1286" s="35" t="str">
        <f>LOOKUP(C1286,[1]DATOS!$C$2:$C$497,[1]DATOS!$F$2:$F$497)</f>
        <v>OCCIDENTE</v>
      </c>
      <c r="J1286" s="35" t="str">
        <f>LOOKUP(C1286,[1]DATOS!$C$2:$C$497,[1]DATOS!$G$2:$G$497)</f>
        <v>VALERA</v>
      </c>
      <c r="K1286" s="31" t="s">
        <v>45</v>
      </c>
    </row>
    <row r="1287" spans="1:11" s="25" customFormat="1" ht="32.450000000000003" customHeight="1">
      <c r="A1287" s="33">
        <v>55</v>
      </c>
      <c r="B1287" s="35" t="str">
        <f>LOOKUP(C1287,[1]DATOS!$C$2:$C$497,[1]DATOS!$B$2:$B$497)</f>
        <v>PEDRO RIVAS</v>
      </c>
      <c r="C1287" s="36">
        <v>9312763</v>
      </c>
      <c r="D1287" s="35" t="str">
        <f>LOOKUP(C1287,[1]DATOS!$C$2:$C$497,[1]DATOS!$D$2:$D$497)</f>
        <v>A40EE4G</v>
      </c>
      <c r="E1287" s="35" t="str">
        <f>LOOKUP(D1287,[1]DATOS!$A$502:$A$884,[1]DATOS!$B$502:$B$884)</f>
        <v>S/I</v>
      </c>
      <c r="F1287" s="37">
        <v>200.05600000000001</v>
      </c>
      <c r="G1287" s="37"/>
      <c r="H1287" s="38">
        <v>45507</v>
      </c>
      <c r="I1287" s="35" t="str">
        <f>LOOKUP(C1287,[1]DATOS!$C$2:$C$497,[1]DATOS!$F$2:$F$497)</f>
        <v>OCCIDENTE</v>
      </c>
      <c r="J1287" s="35" t="str">
        <f>LOOKUP(C1287,[1]DATOS!$C$2:$C$497,[1]DATOS!$G$2:$G$497)</f>
        <v>VALERA</v>
      </c>
      <c r="K1287" s="31" t="s">
        <v>45</v>
      </c>
    </row>
    <row r="1288" spans="1:11" s="25" customFormat="1" ht="32.450000000000003" customHeight="1">
      <c r="A1288" s="33">
        <v>56</v>
      </c>
      <c r="B1288" s="35" t="str">
        <f>LOOKUP(C1288,[1]DATOS!$C$2:$C$497,[1]DATOS!$B$2:$B$497)</f>
        <v xml:space="preserve">  BERNARDINO ARELLANO</v>
      </c>
      <c r="C1288" s="36">
        <v>6172436</v>
      </c>
      <c r="D1288" s="35" t="str">
        <f>LOOKUP(C1288,[1]DATOS!$C$2:$C$497,[1]DATOS!$D$2:$D$497)</f>
        <v>DA753790</v>
      </c>
      <c r="E1288" s="35" t="str">
        <f>LOOKUP(D1288,[1]DATOS!$A$502:$A$884,[1]DATOS!$B$502:$B$884)</f>
        <v>600 LT</v>
      </c>
      <c r="F1288" s="37">
        <v>173.19900000000001</v>
      </c>
      <c r="G1288" s="37"/>
      <c r="H1288" s="38">
        <v>45507</v>
      </c>
      <c r="I1288" s="35" t="str">
        <f>LOOKUP(C1288,[1]DATOS!$C$2:$C$497,[1]DATOS!$F$2:$F$497)</f>
        <v>ANDES</v>
      </c>
      <c r="J1288" s="35" t="str">
        <f>LOOKUP(C1288,[1]DATOS!$C$2:$C$497,[1]DATOS!$G$2:$G$497)</f>
        <v>LA FRIA</v>
      </c>
      <c r="K1288" s="37" t="s">
        <v>181</v>
      </c>
    </row>
    <row r="1289" spans="1:11" s="25" customFormat="1" ht="32.450000000000003" customHeight="1">
      <c r="A1289" s="33">
        <v>57</v>
      </c>
      <c r="B1289" s="35" t="str">
        <f>LOOKUP(C1289,[1]DATOS!$C$2:$C$497,[1]DATOS!$B$2:$B$497)</f>
        <v>LUIS ROSALES</v>
      </c>
      <c r="C1289" s="36">
        <v>8109749</v>
      </c>
      <c r="D1289" s="35" t="str">
        <f>LOOKUP(C1289,[1]DATOS!$C$2:$C$497,[1]DATOS!$D$2:$D$497)</f>
        <v>DA754121</v>
      </c>
      <c r="E1289" s="35" t="str">
        <f>LOOKUP(D1289,[1]DATOS!$A$502:$A$884,[1]DATOS!$B$502:$B$884)</f>
        <v>600 LT</v>
      </c>
      <c r="F1289" s="37">
        <v>187.62200000000001</v>
      </c>
      <c r="G1289" s="37"/>
      <c r="H1289" s="38">
        <v>45507</v>
      </c>
      <c r="I1289" s="35" t="str">
        <f>LOOKUP(C1289,[1]DATOS!$C$2:$C$497,[1]DATOS!$F$2:$F$497)</f>
        <v>ANDES</v>
      </c>
      <c r="J1289" s="35" t="str">
        <f>LOOKUP(C1289,[1]DATOS!$C$2:$C$497,[1]DATOS!$G$2:$G$497)</f>
        <v>LA FRIA</v>
      </c>
      <c r="K1289" s="37" t="s">
        <v>69</v>
      </c>
    </row>
    <row r="1290" spans="1:11" s="25" customFormat="1" ht="32.450000000000003" customHeight="1">
      <c r="A1290" s="33">
        <v>58</v>
      </c>
      <c r="B1290" s="35" t="str">
        <f>LOOKUP(C1290,[1]DATOS!$C$2:$C$497,[1]DATOS!$B$2:$B$497)</f>
        <v>EDEBERTO FLORES</v>
      </c>
      <c r="C1290" s="36">
        <v>13024349</v>
      </c>
      <c r="D1290" s="35" t="str">
        <f>LOOKUP(C1290,[1]DATOS!$C$2:$C$497,[1]DATOS!$D$2:$D$497)</f>
        <v>DA761828</v>
      </c>
      <c r="E1290" s="35" t="str">
        <f>LOOKUP(D1290,[1]DATOS!$A$502:$A$884,[1]DATOS!$B$502:$B$884)</f>
        <v>600 LT</v>
      </c>
      <c r="F1290" s="37">
        <v>250.083</v>
      </c>
      <c r="G1290" s="37"/>
      <c r="H1290" s="38">
        <v>45507</v>
      </c>
      <c r="I1290" s="35" t="str">
        <f>LOOKUP(C1290,[1]DATOS!$C$2:$C$497,[1]DATOS!$F$2:$F$497)</f>
        <v>OCCIDENTE</v>
      </c>
      <c r="J1290" s="35" t="str">
        <f>LOOKUP(C1290,[1]DATOS!$C$2:$C$497,[1]DATOS!$G$2:$G$497)</f>
        <v>MARACAIBO</v>
      </c>
      <c r="K1290" s="37" t="s">
        <v>44</v>
      </c>
    </row>
    <row r="1291" spans="1:11" s="25" customFormat="1" ht="32.450000000000003" customHeight="1">
      <c r="A1291" s="33">
        <v>59</v>
      </c>
      <c r="B1291" s="35" t="str">
        <f>LOOKUP(C1291,[1]DATOS!$C$2:$C$497,[1]DATOS!$B$2:$B$497)</f>
        <v>JOSE OREFRECHI</v>
      </c>
      <c r="C1291" s="36">
        <v>12619136</v>
      </c>
      <c r="D1291" s="35" t="str">
        <f>LOOKUP(C1291,[1]DATOS!$C$2:$C$497,[1]DATOS!$D$2:$D$497)</f>
        <v>PT501958</v>
      </c>
      <c r="E1291" s="35" t="str">
        <f>LOOKUP(D1291,[1]DATOS!$A$502:$A$884,[1]DATOS!$B$502:$B$884)</f>
        <v>S/I</v>
      </c>
      <c r="F1291" s="39">
        <v>331.35</v>
      </c>
      <c r="G1291" s="39"/>
      <c r="H1291" s="38">
        <v>45507</v>
      </c>
      <c r="I1291" s="35" t="str">
        <f>LOOKUP(C1291,[1]DATOS!$C$2:$C$497,[1]DATOS!$F$2:$F$497)</f>
        <v>OCCIDENTE</v>
      </c>
      <c r="J1291" s="35" t="str">
        <f>LOOKUP(C1291,[1]DATOS!$C$2:$C$497,[1]DATOS!$G$2:$G$497)</f>
        <v>MARACAIBO</v>
      </c>
      <c r="K1291" s="37" t="s">
        <v>143</v>
      </c>
    </row>
    <row r="1292" spans="1:11" s="25" customFormat="1" ht="32.450000000000003" customHeight="1">
      <c r="A1292" s="33">
        <v>60</v>
      </c>
      <c r="B1292" s="35" t="str">
        <f>LOOKUP(C1292,[1]DATOS!$C$2:$C$497,[1]DATOS!$B$2:$B$497)</f>
        <v>OSMER NAVARRO</v>
      </c>
      <c r="C1292" s="36">
        <v>7613744</v>
      </c>
      <c r="D1292" s="35" t="str">
        <f>LOOKUP(C1292,[1]DATOS!$C$2:$C$497,[1]DATOS!$D$2:$D$497)</f>
        <v>NS000465</v>
      </c>
      <c r="E1292" s="35" t="str">
        <f>LOOKUP(D1292,[1]DATOS!$A$502:$A$884,[1]DATOS!$B$502:$B$884)</f>
        <v>S/I</v>
      </c>
      <c r="F1292" s="39">
        <v>173.59200000000001</v>
      </c>
      <c r="G1292" s="39"/>
      <c r="H1292" s="38">
        <v>45507</v>
      </c>
      <c r="I1292" s="35" t="str">
        <f>LOOKUP(C1292,[1]DATOS!$C$2:$C$497,[1]DATOS!$F$2:$F$497)</f>
        <v>OCCIDENTE</v>
      </c>
      <c r="J1292" s="35" t="str">
        <f>LOOKUP(C1292,[1]DATOS!$C$2:$C$497,[1]DATOS!$G$2:$G$497)</f>
        <v>MARACAIBO</v>
      </c>
      <c r="K1292" s="37" t="s">
        <v>36</v>
      </c>
    </row>
    <row r="1293" spans="1:11" s="25" customFormat="1" ht="32.450000000000003" customHeight="1">
      <c r="A1293" s="33">
        <v>61</v>
      </c>
      <c r="B1293" s="35" t="str">
        <f>LOOKUP(C1293,[1]DATOS!$C$2:$C$497,[1]DATOS!$B$2:$B$497)</f>
        <v>WILSON PEREZ</v>
      </c>
      <c r="C1293" s="36">
        <v>11302450</v>
      </c>
      <c r="D1293" s="35" t="str">
        <f>LOOKUP(C1293,[1]DATOS!$C$2:$C$497,[1]DATOS!$D$2:$D$497)</f>
        <v>A16DR2K</v>
      </c>
      <c r="E1293" s="35" t="str">
        <f>LOOKUP(D1293,[1]DATOS!$A$502:$A$884,[1]DATOS!$B$502:$B$884)</f>
        <v>S/I</v>
      </c>
      <c r="F1293" s="39">
        <v>300.43799999999999</v>
      </c>
      <c r="G1293" s="39"/>
      <c r="H1293" s="38">
        <v>45507</v>
      </c>
      <c r="I1293" s="35" t="str">
        <f>LOOKUP(C1293,[1]DATOS!$C$2:$C$497,[1]DATOS!$F$2:$F$497)</f>
        <v>ANDES</v>
      </c>
      <c r="J1293" s="35" t="str">
        <f>LOOKUP(C1293,[1]DATOS!$C$2:$C$497,[1]DATOS!$G$2:$G$497)</f>
        <v>LA FRIA</v>
      </c>
      <c r="K1293" s="37" t="s">
        <v>43</v>
      </c>
    </row>
    <row r="1294" spans="1:11" s="25" customFormat="1" ht="32.450000000000003" customHeight="1">
      <c r="A1294" s="33">
        <v>62</v>
      </c>
      <c r="B1294" s="35" t="str">
        <f>LOOKUP(C1294,[1]DATOS!$C$2:$C$497,[1]DATOS!$B$2:$B$497)</f>
        <v>HENRY VILLALOBOS</v>
      </c>
      <c r="C1294" s="36">
        <v>10413505</v>
      </c>
      <c r="D1294" s="35" t="str">
        <f>LOOKUP(C1294,[1]DATOS!$C$2:$C$497,[1]DATOS!$D$2:$D$497)</f>
        <v>A72EE0G</v>
      </c>
      <c r="E1294" s="35" t="str">
        <f>LOOKUP(D1294,[1]DATOS!$A$502:$A$884,[1]DATOS!$B$502:$B$884)</f>
        <v>S/I</v>
      </c>
      <c r="F1294" s="39">
        <v>400.05200000000002</v>
      </c>
      <c r="G1294" s="39"/>
      <c r="H1294" s="38">
        <v>45507</v>
      </c>
      <c r="I1294" s="35" t="str">
        <f>LOOKUP(C1294,[1]DATOS!$C$2:$C$497,[1]DATOS!$F$2:$F$497)</f>
        <v>OCCIDENTE</v>
      </c>
      <c r="J1294" s="35" t="str">
        <f>LOOKUP(C1294,[1]DATOS!$C$2:$C$497,[1]DATOS!$G$2:$G$497)</f>
        <v>MARACAIBO</v>
      </c>
      <c r="K1294" s="37" t="s">
        <v>143</v>
      </c>
    </row>
    <row r="1295" spans="1:11" s="25" customFormat="1" ht="32.450000000000003" customHeight="1">
      <c r="A1295" s="33">
        <v>63</v>
      </c>
      <c r="B1295" s="35" t="str">
        <f>LOOKUP(C1295,[1]DATOS!$C$2:$C$497,[1]DATOS!$B$2:$B$497)</f>
        <v>JUAN ZAMBRANO</v>
      </c>
      <c r="C1295" s="36">
        <v>10873984</v>
      </c>
      <c r="D1295" s="35" t="str">
        <f>LOOKUP(C1295,[1]DATOS!$C$2:$C$497,[1]DATOS!$D$2:$D$497)</f>
        <v>DA754132</v>
      </c>
      <c r="E1295" s="35" t="str">
        <f>LOOKUP(D1295,[1]DATOS!$A$502:$A$884,[1]DATOS!$B$502:$B$884)</f>
        <v>600 LT</v>
      </c>
      <c r="F1295" s="39">
        <v>200.31899999999999</v>
      </c>
      <c r="G1295" s="39"/>
      <c r="H1295" s="38">
        <v>45507</v>
      </c>
      <c r="I1295" s="35" t="str">
        <f>LOOKUP(C1295,[1]DATOS!$C$2:$C$497,[1]DATOS!$F$2:$F$497)</f>
        <v>ANDES</v>
      </c>
      <c r="J1295" s="35" t="str">
        <f>LOOKUP(C1295,[1]DATOS!$C$2:$C$497,[1]DATOS!$G$2:$G$497)</f>
        <v>LA FRIA</v>
      </c>
      <c r="K1295" s="37" t="s">
        <v>38</v>
      </c>
    </row>
    <row r="1296" spans="1:11" s="25" customFormat="1" ht="32.450000000000003" customHeight="1">
      <c r="A1296" s="33">
        <v>64</v>
      </c>
      <c r="B1296" s="35" t="str">
        <f>LOOKUP(C1296,[1]DATOS!$C$2:$C$497,[1]DATOS!$B$2:$B$497)</f>
        <v>ENDER FERNANDEZ</v>
      </c>
      <c r="C1296" s="36">
        <v>7627146</v>
      </c>
      <c r="D1296" s="35" t="str">
        <f>LOOKUP(C1296,[1]DATOS!$C$2:$C$497,[1]DATOS!$D$2:$D$497)</f>
        <v>NS000484</v>
      </c>
      <c r="E1296" s="35" t="str">
        <f>LOOKUP(D1296,[1]DATOS!$A$502:$A$884,[1]DATOS!$B$502:$B$884)</f>
        <v>S/I</v>
      </c>
      <c r="F1296" s="39">
        <v>140.672</v>
      </c>
      <c r="G1296" s="39"/>
      <c r="H1296" s="38">
        <v>45507</v>
      </c>
      <c r="I1296" s="35" t="str">
        <f>LOOKUP(C1296,[1]DATOS!$C$2:$C$497,[1]DATOS!$F$2:$F$497)</f>
        <v>OCCIDENTE</v>
      </c>
      <c r="J1296" s="35" t="str">
        <f>LOOKUP(C1296,[1]DATOS!$C$2:$C$497,[1]DATOS!$G$2:$G$497)</f>
        <v>MARACAIBO</v>
      </c>
      <c r="K1296" s="37" t="s">
        <v>36</v>
      </c>
    </row>
    <row r="1297" spans="1:11" s="25" customFormat="1" ht="32.450000000000003" customHeight="1">
      <c r="A1297" s="33">
        <v>65</v>
      </c>
      <c r="B1297" s="35" t="str">
        <f>LOOKUP(C1297,[1]DATOS!$C$2:$C$497,[1]DATOS!$B$2:$B$497)</f>
        <v>ROBERT VILLASMIL</v>
      </c>
      <c r="C1297" s="36">
        <v>12381085</v>
      </c>
      <c r="D1297" s="35" t="str">
        <f>LOOKUP(C1297,[1]DATOS!$C$2:$C$497,[1]DATOS!$D$2:$D$497)</f>
        <v>DA746002</v>
      </c>
      <c r="E1297" s="35" t="str">
        <f>LOOKUP(D1297,[1]DATOS!$A$502:$A$884,[1]DATOS!$B$502:$B$884)</f>
        <v>600 LT</v>
      </c>
      <c r="F1297" s="37">
        <v>467.94299999999998</v>
      </c>
      <c r="G1297" s="37"/>
      <c r="H1297" s="38">
        <v>45507</v>
      </c>
      <c r="I1297" s="35" t="str">
        <f>LOOKUP(C1297,[1]DATOS!$C$2:$C$497,[1]DATOS!$F$2:$F$497)</f>
        <v>OCCIDENTE</v>
      </c>
      <c r="J1297" s="35" t="str">
        <f>LOOKUP(C1297,[1]DATOS!$C$2:$C$497,[1]DATOS!$G$2:$G$497)</f>
        <v>MARACAIBO</v>
      </c>
      <c r="K1297" s="31" t="s">
        <v>143</v>
      </c>
    </row>
    <row r="1298" spans="1:11" s="25" customFormat="1" ht="32.450000000000003" customHeight="1">
      <c r="A1298" s="33">
        <v>66</v>
      </c>
      <c r="B1298" s="35" t="str">
        <f>LOOKUP(C1298,[1]DATOS!$C$2:$C$497,[1]DATOS!$B$2:$B$497)</f>
        <v>NESTOR MONTILLA</v>
      </c>
      <c r="C1298" s="36">
        <v>10314969</v>
      </c>
      <c r="D1298" s="35" t="str">
        <f>LOOKUP(C1298,[1]DATOS!$C$2:$C$497,[1]DATOS!$D$2:$D$497)</f>
        <v>A71EE6G</v>
      </c>
      <c r="E1298" s="35" t="str">
        <f>LOOKUP(D1298,[1]DATOS!$A$502:$A$884,[1]DATOS!$B$502:$B$884)</f>
        <v>S/I</v>
      </c>
      <c r="F1298" s="37">
        <v>200.31399999999999</v>
      </c>
      <c r="G1298" s="37"/>
      <c r="H1298" s="38">
        <v>45507</v>
      </c>
      <c r="I1298" s="35" t="str">
        <f>LOOKUP(C1298,[1]DATOS!$C$2:$C$497,[1]DATOS!$F$2:$F$497)</f>
        <v>OCCIDENTE</v>
      </c>
      <c r="J1298" s="35" t="str">
        <f>LOOKUP(C1298,[1]DATOS!$C$2:$C$497,[1]DATOS!$G$2:$G$497)</f>
        <v>VALERA</v>
      </c>
      <c r="K1298" s="31" t="s">
        <v>45</v>
      </c>
    </row>
    <row r="1299" spans="1:11" s="25" customFormat="1" ht="32.450000000000003" customHeight="1">
      <c r="A1299" s="33">
        <v>67</v>
      </c>
      <c r="B1299" s="35" t="str">
        <f>LOOKUP(C1299,[1]DATOS!$C$2:$C$497,[1]DATOS!$B$2:$B$497)</f>
        <v>MIGUEL MONTERO</v>
      </c>
      <c r="C1299" s="36">
        <v>11287560</v>
      </c>
      <c r="D1299" s="35" t="str">
        <f>LOOKUP(C1299,[1]DATOS!$C$2:$C$497,[1]DATOS!$D$2:$D$497)</f>
        <v>DA761315</v>
      </c>
      <c r="E1299" s="35" t="str">
        <f>LOOKUP(D1299,[1]DATOS!$A$502:$A$884,[1]DATOS!$B$502:$B$884)</f>
        <v>600 LT</v>
      </c>
      <c r="F1299" s="37">
        <v>451.13400000000001</v>
      </c>
      <c r="G1299" s="37"/>
      <c r="H1299" s="38">
        <v>45507</v>
      </c>
      <c r="I1299" s="35" t="str">
        <f>LOOKUP(C1299,[1]DATOS!$C$2:$C$497,[1]DATOS!$F$2:$F$497)</f>
        <v>OCCIDENTE</v>
      </c>
      <c r="J1299" s="35" t="str">
        <f>LOOKUP(C1299,[1]DATOS!$C$2:$C$497,[1]DATOS!$G$2:$G$497)</f>
        <v>MARACAIBO</v>
      </c>
      <c r="K1299" s="31" t="s">
        <v>88</v>
      </c>
    </row>
    <row r="1300" spans="1:11" s="25" customFormat="1" ht="32.450000000000003" customHeight="1">
      <c r="A1300" s="33">
        <v>68</v>
      </c>
      <c r="B1300" s="35" t="str">
        <f>LOOKUP(C1300,[1]DATOS!$C$2:$C$497,[1]DATOS!$B$2:$B$497)</f>
        <v>DERVIN VILLALOBOS</v>
      </c>
      <c r="C1300" s="36">
        <v>15559495</v>
      </c>
      <c r="D1300" s="35" t="str">
        <f>LOOKUP(C1300,[1]DATOS!$C$2:$C$497,[1]DATOS!$D$2:$D$497)</f>
        <v>A75EE5G</v>
      </c>
      <c r="E1300" s="35" t="str">
        <f>LOOKUP(D1300,[1]DATOS!$A$502:$A$884,[1]DATOS!$B$502:$B$884)</f>
        <v>S/I</v>
      </c>
      <c r="F1300" s="37">
        <v>360.93200000000002</v>
      </c>
      <c r="G1300" s="37"/>
      <c r="H1300" s="38">
        <v>45507</v>
      </c>
      <c r="I1300" s="35" t="str">
        <f>LOOKUP(C1300,[1]DATOS!$C$2:$C$497,[1]DATOS!$F$2:$F$497)</f>
        <v>OCCIDENTE</v>
      </c>
      <c r="J1300" s="35" t="str">
        <f>LOOKUP(C1300,[1]DATOS!$C$2:$C$497,[1]DATOS!$G$2:$G$497)</f>
        <v>MARACAIBO</v>
      </c>
      <c r="K1300" s="31" t="s">
        <v>143</v>
      </c>
    </row>
    <row r="1301" spans="1:11" s="25" customFormat="1" ht="32.450000000000003" customHeight="1">
      <c r="A1301" s="33">
        <v>69</v>
      </c>
      <c r="B1301" s="35" t="str">
        <f>LOOKUP(C1301,[1]DATOS!$C$2:$C$497,[1]DATOS!$B$2:$B$497)</f>
        <v>JOSE BENJAMIN MORENO</v>
      </c>
      <c r="C1301" s="36">
        <v>9344998</v>
      </c>
      <c r="D1301" s="35" t="str">
        <f>LOOKUP(C1301,[1]DATOS!$C$2:$C$497,[1]DATOS!$D$2:$D$497)</f>
        <v>A25DT5V</v>
      </c>
      <c r="E1301" s="35" t="str">
        <f>LOOKUP(D1301,[1]DATOS!$A$502:$A$884,[1]DATOS!$B$502:$B$884)</f>
        <v>S/I</v>
      </c>
      <c r="F1301" s="37">
        <v>300.43400000000003</v>
      </c>
      <c r="G1301" s="37"/>
      <c r="H1301" s="38">
        <v>45507</v>
      </c>
      <c r="I1301" s="35" t="str">
        <f>LOOKUP(C1301,[1]DATOS!$C$2:$C$497,[1]DATOS!$F$2:$F$497)</f>
        <v>ANDES</v>
      </c>
      <c r="J1301" s="35" t="str">
        <f>LOOKUP(C1301,[1]DATOS!$C$2:$C$497,[1]DATOS!$G$2:$G$497)</f>
        <v>LA FRIA</v>
      </c>
      <c r="K1301" s="31" t="s">
        <v>143</v>
      </c>
    </row>
    <row r="1302" spans="1:11" s="25" customFormat="1" ht="32.450000000000003" customHeight="1">
      <c r="A1302" s="33">
        <v>70</v>
      </c>
      <c r="B1302" s="35" t="str">
        <f>LOOKUP(C1302,[1]DATOS!$C$2:$C$497,[1]DATOS!$B$2:$B$497)</f>
        <v>JAIRO BUITRIAGO</v>
      </c>
      <c r="C1302" s="36">
        <v>11302633</v>
      </c>
      <c r="D1302" s="35" t="str">
        <f>LOOKUP(C1302,[1]DATOS!$C$2:$C$497,[1]DATOS!$D$2:$D$497)</f>
        <v>A22DT7V</v>
      </c>
      <c r="E1302" s="35" t="str">
        <f>LOOKUP(D1302,[1]DATOS!$A$502:$A$884,[1]DATOS!$B$502:$B$884)</f>
        <v>S/I</v>
      </c>
      <c r="F1302" s="37">
        <v>200.20599999999999</v>
      </c>
      <c r="G1302" s="37"/>
      <c r="H1302" s="38">
        <v>45507</v>
      </c>
      <c r="I1302" s="35" t="str">
        <f>LOOKUP(C1302,[1]DATOS!$C$2:$C$497,[1]DATOS!$F$2:$F$497)</f>
        <v>ANDES</v>
      </c>
      <c r="J1302" s="35" t="str">
        <f>LOOKUP(C1302,[1]DATOS!$C$2:$C$497,[1]DATOS!$G$2:$G$497)</f>
        <v>LA FRIA</v>
      </c>
      <c r="K1302" s="31" t="s">
        <v>38</v>
      </c>
    </row>
    <row r="1303" spans="1:11" s="25" customFormat="1" ht="32.450000000000003" customHeight="1">
      <c r="A1303" s="33">
        <v>71</v>
      </c>
      <c r="B1303" s="35" t="str">
        <f>LOOKUP(C1303,[1]DATOS!$C$2:$C$497,[1]DATOS!$B$2:$B$497)</f>
        <v>EDWING MOSQUERA</v>
      </c>
      <c r="C1303" s="36">
        <v>15839638</v>
      </c>
      <c r="D1303" s="35" t="str">
        <f>LOOKUP(C1303,[1]DATOS!$C$2:$C$497,[1]DATOS!$D$2:$D$497)</f>
        <v>DA753550</v>
      </c>
      <c r="E1303" s="35" t="str">
        <f>LOOKUP(D1303,[1]DATOS!$A$502:$A$884,[1]DATOS!$B$502:$B$884)</f>
        <v>600 LT</v>
      </c>
      <c r="F1303" s="37">
        <v>450.63900000000001</v>
      </c>
      <c r="G1303" s="37"/>
      <c r="H1303" s="38">
        <v>45507</v>
      </c>
      <c r="I1303" s="35" t="str">
        <f>LOOKUP(C1303,[1]DATOS!$C$2:$C$497,[1]DATOS!$F$2:$F$497)</f>
        <v>OCCIDENTE</v>
      </c>
      <c r="J1303" s="35" t="str">
        <f>LOOKUP(C1303,[1]DATOS!$C$2:$C$497,[1]DATOS!$G$2:$G$497)</f>
        <v>MARACAIBO</v>
      </c>
      <c r="K1303" s="31" t="s">
        <v>143</v>
      </c>
    </row>
    <row r="1304" spans="1:11" s="25" customFormat="1" ht="32.450000000000003" customHeight="1">
      <c r="A1304" s="33">
        <v>72</v>
      </c>
      <c r="B1304" s="35" t="str">
        <f>LOOKUP(C1304,[1]DATOS!$C$2:$C$497,[1]DATOS!$B$2:$B$497)</f>
        <v>RICHARD FERNANDEZ</v>
      </c>
      <c r="C1304" s="36">
        <v>11390372</v>
      </c>
      <c r="D1304" s="35" t="str">
        <f>LOOKUP(C1304,[1]DATOS!$C$2:$C$497,[1]DATOS!$D$2:$D$497)</f>
        <v>AW492667</v>
      </c>
      <c r="E1304" s="35" t="str">
        <f>LOOKUP(D1304,[1]DATOS!$A$502:$A$884,[1]DATOS!$B$502:$B$884)</f>
        <v>600 LT</v>
      </c>
      <c r="F1304" s="37">
        <v>400.7</v>
      </c>
      <c r="G1304" s="37"/>
      <c r="H1304" s="38">
        <v>45507</v>
      </c>
      <c r="I1304" s="35" t="str">
        <f>LOOKUP(C1304,[1]DATOS!$C$2:$C$497,[1]DATOS!$F$2:$F$497)</f>
        <v>OCCIDENTE</v>
      </c>
      <c r="J1304" s="35" t="str">
        <f>LOOKUP(C1304,[1]DATOS!$C$2:$C$497,[1]DATOS!$G$2:$G$497)</f>
        <v>MARACAIBO</v>
      </c>
      <c r="K1304" s="31" t="s">
        <v>88</v>
      </c>
    </row>
    <row r="1305" spans="1:11" s="25" customFormat="1" ht="32.450000000000003" customHeight="1">
      <c r="A1305" s="33">
        <v>73</v>
      </c>
      <c r="B1305" s="35" t="str">
        <f>LOOKUP(C1305,[1]DATOS!$C$2:$C$497,[1]DATOS!$B$2:$B$497)</f>
        <v>WILLIAN ROMERO</v>
      </c>
      <c r="C1305" s="36">
        <v>14152115</v>
      </c>
      <c r="D1305" s="35" t="str">
        <f>LOOKUP(C1305,[1]DATOS!$C$2:$C$497,[1]DATOS!$D$2:$D$497)</f>
        <v>A17DR3K</v>
      </c>
      <c r="E1305" s="35" t="str">
        <f>LOOKUP(D1305,[1]DATOS!$A$502:$A$884,[1]DATOS!$B$502:$B$884)</f>
        <v>S/I</v>
      </c>
      <c r="F1305" s="37">
        <v>200.22200000000001</v>
      </c>
      <c r="G1305" s="37"/>
      <c r="H1305" s="38">
        <v>45507</v>
      </c>
      <c r="I1305" s="35" t="str">
        <f>LOOKUP(C1305,[1]DATOS!$C$2:$C$497,[1]DATOS!$F$2:$F$497)</f>
        <v>ANDES</v>
      </c>
      <c r="J1305" s="35" t="str">
        <f>LOOKUP(C1305,[1]DATOS!$C$2:$C$497,[1]DATOS!$G$2:$G$497)</f>
        <v>LA FRIA</v>
      </c>
      <c r="K1305" s="31" t="s">
        <v>38</v>
      </c>
    </row>
    <row r="1306" spans="1:11" s="25" customFormat="1" ht="32.450000000000003" customHeight="1">
      <c r="A1306" s="33">
        <v>74</v>
      </c>
      <c r="B1306" s="35" t="str">
        <f>LOOKUP(C1306,[1]DATOS!$C$2:$C$497,[1]DATOS!$B$2:$B$497)</f>
        <v>JOSE RONDON</v>
      </c>
      <c r="C1306" s="36">
        <v>12877225</v>
      </c>
      <c r="D1306" s="35" t="str">
        <f>LOOKUP(C1306,[1]DATOS!$C$2:$C$497,[1]DATOS!$D$2:$D$497)</f>
        <v>F3208793</v>
      </c>
      <c r="E1306" s="35" t="str">
        <f>LOOKUP(D1306,[1]DATOS!$A$502:$A$884,[1]DATOS!$B$502:$B$884)</f>
        <v>S/I</v>
      </c>
      <c r="F1306" s="37">
        <v>182.94399999999999</v>
      </c>
      <c r="G1306" s="37"/>
      <c r="H1306" s="38">
        <v>45507</v>
      </c>
      <c r="I1306" s="35" t="str">
        <f>LOOKUP(C1306,[1]DATOS!$C$2:$C$497,[1]DATOS!$F$2:$F$497)</f>
        <v>ANDES</v>
      </c>
      <c r="J1306" s="35" t="str">
        <f>LOOKUP(C1306,[1]DATOS!$C$2:$C$497,[1]DATOS!$G$2:$G$497)</f>
        <v>LA FRIA</v>
      </c>
      <c r="K1306" s="31" t="s">
        <v>42</v>
      </c>
    </row>
    <row r="1307" spans="1:11" s="25" customFormat="1" ht="32.450000000000003" customHeight="1">
      <c r="A1307" s="33">
        <v>75</v>
      </c>
      <c r="B1307" s="35" t="str">
        <f>LOOKUP(C1307,[1]DATOS!$C$2:$C$497,[1]DATOS!$B$2:$B$497)</f>
        <v>JACKSON DUQUE</v>
      </c>
      <c r="C1307" s="36">
        <v>15684682</v>
      </c>
      <c r="D1307" s="35" t="s">
        <v>182</v>
      </c>
      <c r="E1307" s="35" t="str">
        <f>LOOKUP(D1307,[1]DATOS!$A$502:$A$884,[1]DATOS!$B$502:$B$884)</f>
        <v>S/I</v>
      </c>
      <c r="F1307" s="37">
        <v>200.548</v>
      </c>
      <c r="G1307" s="37"/>
      <c r="H1307" s="38">
        <v>45507</v>
      </c>
      <c r="I1307" s="35" t="str">
        <f>LOOKUP(C1307,[1]DATOS!$C$2:$C$497,[1]DATOS!$F$2:$F$497)</f>
        <v>ANDES</v>
      </c>
      <c r="J1307" s="35" t="str">
        <f>LOOKUP(C1307,[1]DATOS!$C$2:$C$497,[1]DATOS!$G$2:$G$497)</f>
        <v>SAN CRISTOBAL</v>
      </c>
      <c r="K1307" s="31" t="s">
        <v>38</v>
      </c>
    </row>
    <row r="1308" spans="1:11" s="25" customFormat="1" ht="32.450000000000003" customHeight="1">
      <c r="A1308" s="33">
        <v>76</v>
      </c>
      <c r="B1308" s="35" t="str">
        <f>LOOKUP(C1308,[1]DATOS!$C$2:$C$497,[1]DATOS!$B$2:$B$497)</f>
        <v>ANGEL ALCALA</v>
      </c>
      <c r="C1308" s="36">
        <v>11946061</v>
      </c>
      <c r="D1308" s="35" t="str">
        <f>LOOKUP(C1308,[1]DATOS!$C$2:$C$497,[1]DATOS!$D$2:$D$497)</f>
        <v>A41EE1G</v>
      </c>
      <c r="E1308" s="35" t="str">
        <f>LOOKUP(D1308,[1]DATOS!$A$502:$A$884,[1]DATOS!$B$502:$B$884)</f>
        <v>S/I</v>
      </c>
      <c r="F1308" s="37">
        <v>200.523</v>
      </c>
      <c r="G1308" s="37"/>
      <c r="H1308" s="38">
        <v>45507</v>
      </c>
      <c r="I1308" s="35" t="str">
        <f>LOOKUP(C1308,[1]DATOS!$C$2:$C$497,[1]DATOS!$F$2:$F$497)</f>
        <v>OCCIDENTE</v>
      </c>
      <c r="J1308" s="35" t="str">
        <f>LOOKUP(C1308,[1]DATOS!$C$2:$C$497,[1]DATOS!$G$2:$G$497)</f>
        <v>VALERA</v>
      </c>
      <c r="K1308" s="31" t="s">
        <v>45</v>
      </c>
    </row>
    <row r="1309" spans="1:11" s="25" customFormat="1" ht="32.450000000000003" customHeight="1">
      <c r="A1309" s="33">
        <v>77</v>
      </c>
      <c r="B1309" s="35" t="str">
        <f>LOOKUP(C1309,[1]DATOS!$C$2:$C$497,[1]DATOS!$B$2:$B$497)</f>
        <v>JHONNY SUAREZ RAMIREZ</v>
      </c>
      <c r="C1309" s="36">
        <v>13977176</v>
      </c>
      <c r="D1309" s="35" t="s">
        <v>91</v>
      </c>
      <c r="E1309" s="35" t="str">
        <f>LOOKUP(D1309,[1]DATOS!$A$502:$A$884,[1]DATOS!$B$502:$B$884)</f>
        <v>S/I</v>
      </c>
      <c r="F1309" s="37">
        <v>200.768</v>
      </c>
      <c r="G1309" s="37"/>
      <c r="H1309" s="38">
        <v>45507</v>
      </c>
      <c r="I1309" s="35" t="str">
        <f>LOOKUP(C1309,[1]DATOS!$C$2:$C$497,[1]DATOS!$F$2:$F$497)</f>
        <v>ANDES</v>
      </c>
      <c r="J1309" s="35" t="str">
        <f>LOOKUP(C1309,[1]DATOS!$C$2:$C$497,[1]DATOS!$G$2:$G$497)</f>
        <v>SAN CRISTOBAL</v>
      </c>
      <c r="K1309" s="31" t="s">
        <v>42</v>
      </c>
    </row>
    <row r="1310" spans="1:11" s="25" customFormat="1" ht="32.450000000000003" customHeight="1">
      <c r="A1310" s="33">
        <v>78</v>
      </c>
      <c r="B1310" s="35" t="str">
        <f>LOOKUP(C1310,[1]DATOS!$C$2:$C$497,[1]DATOS!$B$2:$B$497)</f>
        <v>RICHARD ZAMBRANO</v>
      </c>
      <c r="C1310" s="36">
        <v>9349377</v>
      </c>
      <c r="D1310" s="35" t="s">
        <v>183</v>
      </c>
      <c r="E1310" s="35" t="str">
        <f>LOOKUP(D1310,[1]DATOS!$A$502:$A$884,[1]DATOS!$B$502:$B$884)</f>
        <v>600 LT</v>
      </c>
      <c r="F1310" s="37">
        <v>300.24599999999998</v>
      </c>
      <c r="G1310" s="37"/>
      <c r="H1310" s="38">
        <v>45507</v>
      </c>
      <c r="I1310" s="35" t="str">
        <f>LOOKUP(C1310,[1]DATOS!$C$2:$C$497,[1]DATOS!$F$2:$F$497)</f>
        <v>ANDES</v>
      </c>
      <c r="J1310" s="35" t="str">
        <f>LOOKUP(C1310,[1]DATOS!$C$2:$C$497,[1]DATOS!$G$2:$G$497)</f>
        <v>LA FRIA</v>
      </c>
      <c r="K1310" s="31" t="s">
        <v>43</v>
      </c>
    </row>
    <row r="1311" spans="1:11" s="25" customFormat="1" ht="32.450000000000003" customHeight="1">
      <c r="A1311" s="33">
        <v>79</v>
      </c>
      <c r="B1311" s="35" t="str">
        <f>LOOKUP(C1311,[1]DATOS!$C$2:$C$497,[1]DATOS!$B$2:$B$497)</f>
        <v>GUSTAVO DAVILA</v>
      </c>
      <c r="C1311" s="36">
        <v>9717307</v>
      </c>
      <c r="D1311" s="35" t="str">
        <f>LOOKUP(C1311,[1]DATOS!$C$2:$C$497,[1]DATOS!$D$2:$D$497)</f>
        <v>DA746014</v>
      </c>
      <c r="E1311" s="35" t="str">
        <f>LOOKUP(D1311,[1]DATOS!$A$502:$A$884,[1]DATOS!$B$502:$B$884)</f>
        <v>600 LT</v>
      </c>
      <c r="F1311" s="37">
        <v>300.43200000000002</v>
      </c>
      <c r="G1311" s="37"/>
      <c r="H1311" s="38">
        <v>45507</v>
      </c>
      <c r="I1311" s="35" t="str">
        <f>LOOKUP(C1311,[1]DATOS!$C$2:$C$497,[1]DATOS!$F$2:$F$497)</f>
        <v>ANDES</v>
      </c>
      <c r="J1311" s="35" t="str">
        <f>LOOKUP(C1311,[1]DATOS!$C$2:$C$497,[1]DATOS!$G$2:$G$497)</f>
        <v>SAN CRISTOBAL</v>
      </c>
      <c r="K1311" s="31" t="s">
        <v>43</v>
      </c>
    </row>
    <row r="1312" spans="1:11" s="25" customFormat="1" ht="32.450000000000003" customHeight="1">
      <c r="A1312" s="33">
        <v>80</v>
      </c>
      <c r="B1312" s="35" t="str">
        <f>LOOKUP(C1312,[1]DATOS!$C$2:$C$497,[1]DATOS!$B$2:$B$497)</f>
        <v>KEVEEM ANAYA</v>
      </c>
      <c r="C1312" s="36">
        <v>19936109</v>
      </c>
      <c r="D1312" s="35" t="str">
        <f>LOOKUP(C1312,[1]DATOS!$C$2:$C$497,[1]DATOS!$D$2:$D$497)</f>
        <v>DA761676</v>
      </c>
      <c r="E1312" s="35" t="str">
        <f>LOOKUP(D1312,[1]DATOS!$A$502:$A$884,[1]DATOS!$B$502:$B$884)</f>
        <v>600 LT</v>
      </c>
      <c r="F1312" s="37">
        <v>200.90199999999999</v>
      </c>
      <c r="G1312" s="37"/>
      <c r="H1312" s="38">
        <v>45507</v>
      </c>
      <c r="I1312" s="35" t="str">
        <f>LOOKUP(C1312,[1]DATOS!$C$2:$C$497,[1]DATOS!$F$2:$F$497)</f>
        <v>OCCIDENTE</v>
      </c>
      <c r="J1312" s="35" t="str">
        <f>LOOKUP(C1312,[1]DATOS!$C$2:$C$497,[1]DATOS!$G$2:$G$497)</f>
        <v>MARACAIBO</v>
      </c>
      <c r="K1312" s="31" t="s">
        <v>36</v>
      </c>
    </row>
    <row r="1313" spans="1:11" s="25" customFormat="1" ht="32.450000000000003" customHeight="1">
      <c r="A1313" s="33">
        <v>81</v>
      </c>
      <c r="B1313" s="35" t="str">
        <f>LOOKUP(C1313,[1]DATOS!$C$2:$C$497,[1]DATOS!$B$2:$B$497)</f>
        <v>JOSE GONZALES</v>
      </c>
      <c r="C1313" s="36">
        <v>10602572</v>
      </c>
      <c r="D1313" s="35" t="str">
        <f>LOOKUP(C1313,[1]DATOS!$C$2:$C$497,[1]DATOS!$D$2:$D$497)</f>
        <v>DA753559</v>
      </c>
      <c r="E1313" s="35" t="str">
        <f>LOOKUP(D1313,[1]DATOS!$A$502:$A$884,[1]DATOS!$B$502:$B$884)</f>
        <v>600 LT</v>
      </c>
      <c r="F1313" s="37">
        <v>250.625</v>
      </c>
      <c r="G1313" s="37"/>
      <c r="H1313" s="38">
        <v>45507</v>
      </c>
      <c r="I1313" s="35" t="str">
        <f>LOOKUP(C1313,[1]DATOS!$C$2:$C$497,[1]DATOS!$F$2:$F$497)</f>
        <v>OCCIDENTE</v>
      </c>
      <c r="J1313" s="35" t="str">
        <f>LOOKUP(C1313,[1]DATOS!$C$2:$C$497,[1]DATOS!$G$2:$G$497)</f>
        <v>MARACAIBO</v>
      </c>
      <c r="K1313" s="31" t="s">
        <v>44</v>
      </c>
    </row>
    <row r="1314" spans="1:11" s="25" customFormat="1" ht="32.450000000000003" customHeight="1">
      <c r="A1314" s="33">
        <v>82</v>
      </c>
      <c r="B1314" s="35" t="str">
        <f>LOOKUP(C1314,[1]DATOS!$C$2:$C$497,[1]DATOS!$B$2:$B$497)</f>
        <v>JORGE RANGEL</v>
      </c>
      <c r="C1314" s="36">
        <v>12467609</v>
      </c>
      <c r="D1314" s="35" t="str">
        <f>LOOKUP(C1314,[1]DATOS!$C$2:$C$497,[1]DATOS!$D$2:$D$497)</f>
        <v>A25DT8V</v>
      </c>
      <c r="E1314" s="35" t="str">
        <f>LOOKUP(D1314,[1]DATOS!$A$502:$A$884,[1]DATOS!$B$502:$B$884)</f>
        <v>S/I</v>
      </c>
      <c r="F1314" s="37">
        <v>400.55099999999999</v>
      </c>
      <c r="G1314" s="37"/>
      <c r="H1314" s="38">
        <v>45507</v>
      </c>
      <c r="I1314" s="35" t="str">
        <f>LOOKUP(C1314,[1]DATOS!$C$2:$C$497,[1]DATOS!$F$2:$F$497)</f>
        <v>OCCIDENTE</v>
      </c>
      <c r="J1314" s="35" t="str">
        <f>LOOKUP(C1314,[1]DATOS!$C$2:$C$497,[1]DATOS!$G$2:$G$497)</f>
        <v>MARACAIBO</v>
      </c>
      <c r="K1314" s="31" t="s">
        <v>88</v>
      </c>
    </row>
    <row r="1315" spans="1:11" s="25" customFormat="1" ht="32.450000000000003" customHeight="1">
      <c r="A1315" s="33">
        <v>83</v>
      </c>
      <c r="B1315" s="35" t="str">
        <f>LOOKUP(C1315,[1]DATOS!$C$2:$C$497,[1]DATOS!$B$2:$B$497)</f>
        <v>LENIE MORILLO</v>
      </c>
      <c r="C1315" s="36">
        <v>11454658</v>
      </c>
      <c r="D1315" s="35" t="str">
        <f>LOOKUP(C1315,[1]DATOS!$C$2:$C$497,[1]DATOS!$D$2:$D$497)</f>
        <v>A26DT1V</v>
      </c>
      <c r="E1315" s="35" t="str">
        <f>LOOKUP(D1315,[1]DATOS!$A$502:$A$884,[1]DATOS!$B$502:$B$884)</f>
        <v>S/I</v>
      </c>
      <c r="F1315" s="37">
        <v>400.15699999999998</v>
      </c>
      <c r="G1315" s="37"/>
      <c r="H1315" s="38">
        <v>45507</v>
      </c>
      <c r="I1315" s="35" t="str">
        <f>LOOKUP(C1315,[1]DATOS!$C$2:$C$497,[1]DATOS!$F$2:$F$497)</f>
        <v>OCCIDENTE</v>
      </c>
      <c r="J1315" s="35" t="str">
        <f>LOOKUP(C1315,[1]DATOS!$C$2:$C$497,[1]DATOS!$G$2:$G$497)</f>
        <v>MARACAIBO</v>
      </c>
      <c r="K1315" s="31" t="s">
        <v>39</v>
      </c>
    </row>
    <row r="1316" spans="1:11" s="25" customFormat="1" ht="32.450000000000003" customHeight="1">
      <c r="A1316" s="33">
        <v>84</v>
      </c>
      <c r="B1316" s="35" t="str">
        <f>LOOKUP(C1316,[1]DATOS!$C$2:$C$497,[1]DATOS!$B$2:$B$497)</f>
        <v>VICTOR VILLACINDO</v>
      </c>
      <c r="C1316" s="36">
        <v>7860208</v>
      </c>
      <c r="D1316" s="35" t="str">
        <f>LOOKUP(C1316,[1]DATOS!$C$2:$C$497,[1]DATOS!$D$2:$D$497)</f>
        <v>PT501887</v>
      </c>
      <c r="E1316" s="35" t="str">
        <f>LOOKUP(D1316,[1]DATOS!$A$502:$A$884,[1]DATOS!$B$502:$B$884)</f>
        <v>S/I</v>
      </c>
      <c r="F1316" s="37">
        <v>200.30600000000001</v>
      </c>
      <c r="G1316" s="37"/>
      <c r="H1316" s="38">
        <v>45507</v>
      </c>
      <c r="I1316" s="35" t="str">
        <f>LOOKUP(C1316,[1]DATOS!$C$2:$C$497,[1]DATOS!$F$2:$F$497)</f>
        <v>OCCIDENTE</v>
      </c>
      <c r="J1316" s="35" t="str">
        <f>LOOKUP(C1316,[1]DATOS!$C$2:$C$497,[1]DATOS!$G$2:$G$497)</f>
        <v>VALERA</v>
      </c>
      <c r="K1316" s="31" t="s">
        <v>45</v>
      </c>
    </row>
    <row r="1317" spans="1:11" s="25" customFormat="1" ht="32.450000000000003" customHeight="1">
      <c r="A1317" s="33">
        <v>85</v>
      </c>
      <c r="B1317" s="35" t="str">
        <f>LOOKUP(C1317,[1]DATOS!$C$2:$C$497,[1]DATOS!$B$2:$B$497)</f>
        <v>LEOVIGILDO ANTONIO GARCIA</v>
      </c>
      <c r="C1317" s="36">
        <v>5816694</v>
      </c>
      <c r="D1317" s="35" t="str">
        <f>LOOKUP(C1317,[1]DATOS!$C$2:$C$497,[1]DATOS!$D$2:$D$497)</f>
        <v>NS000479</v>
      </c>
      <c r="E1317" s="35" t="str">
        <f>LOOKUP(D1317,[1]DATOS!$A$502:$A$884,[1]DATOS!$B$502:$B$884)</f>
        <v>S/I</v>
      </c>
      <c r="F1317" s="37">
        <v>175.73</v>
      </c>
      <c r="G1317" s="37"/>
      <c r="H1317" s="38">
        <v>45507</v>
      </c>
      <c r="I1317" s="35" t="str">
        <f>LOOKUP(C1317,[1]DATOS!$C$2:$C$497,[1]DATOS!$F$2:$F$497)</f>
        <v>OCCIDENTE</v>
      </c>
      <c r="J1317" s="35" t="str">
        <f>LOOKUP(C1317,[1]DATOS!$C$2:$C$497,[1]DATOS!$G$2:$G$497)</f>
        <v>MARACAIBO</v>
      </c>
      <c r="K1317" s="31" t="s">
        <v>36</v>
      </c>
    </row>
    <row r="1318" spans="1:11" s="25" customFormat="1" ht="32.450000000000003" customHeight="1">
      <c r="A1318" s="33">
        <v>86</v>
      </c>
      <c r="B1318" s="35" t="str">
        <f>LOOKUP(C1318,[1]DATOS!$C$2:$C$497,[1]DATOS!$B$2:$B$497)</f>
        <v>EDIXON OCANDO</v>
      </c>
      <c r="C1318" s="36">
        <v>11066473</v>
      </c>
      <c r="D1318" s="35" t="str">
        <f>LOOKUP(C1318,[1]DATOS!$C$2:$C$497,[1]DATOS!$D$2:$D$497)</f>
        <v>A49EB1P</v>
      </c>
      <c r="E1318" s="35" t="str">
        <f>LOOKUP(D1318,[1]DATOS!$A$502:$A$884,[1]DATOS!$B$502:$B$884)</f>
        <v>S/I</v>
      </c>
      <c r="F1318" s="37">
        <v>250.35499999999999</v>
      </c>
      <c r="G1318" s="37"/>
      <c r="H1318" s="38">
        <v>45507</v>
      </c>
      <c r="I1318" s="35" t="str">
        <f>LOOKUP(C1318,[1]DATOS!$C$2:$C$497,[1]DATOS!$F$2:$F$497)</f>
        <v>OCCIDENTE</v>
      </c>
      <c r="J1318" s="35" t="str">
        <f>LOOKUP(C1318,[1]DATOS!$C$2:$C$497,[1]DATOS!$G$2:$G$497)</f>
        <v>MARACAIBO</v>
      </c>
      <c r="K1318" s="31" t="s">
        <v>59</v>
      </c>
    </row>
    <row r="1319" spans="1:11" s="25" customFormat="1" ht="32.450000000000003" customHeight="1">
      <c r="A1319" s="33">
        <v>87</v>
      </c>
      <c r="B1319" s="35" t="str">
        <f>LOOKUP(C1319,[1]DATOS!$C$2:$C$497,[1]DATOS!$B$2:$B$497)</f>
        <v>JOSE CONTRERAS</v>
      </c>
      <c r="C1319" s="36">
        <v>9741595</v>
      </c>
      <c r="D1319" s="35" t="str">
        <f>LOOKUP(C1319,[1]DATOS!$C$2:$C$497,[1]DATOS!$D$2:$D$497)</f>
        <v>A70EE3G</v>
      </c>
      <c r="E1319" s="35" t="str">
        <f>LOOKUP(D1319,[1]DATOS!$A$502:$A$884,[1]DATOS!$B$502:$B$884)</f>
        <v>S/I</v>
      </c>
      <c r="F1319" s="37">
        <v>200.27199999999999</v>
      </c>
      <c r="G1319" s="37"/>
      <c r="H1319" s="38">
        <v>45507</v>
      </c>
      <c r="I1319" s="35" t="str">
        <f>LOOKUP(C1319,[1]DATOS!$C$2:$C$497,[1]DATOS!$F$2:$F$497)</f>
        <v>OCCIDENTE</v>
      </c>
      <c r="J1319" s="35" t="str">
        <f>LOOKUP(C1319,[1]DATOS!$C$2:$C$497,[1]DATOS!$G$2:$G$497)</f>
        <v>MARACAIBO</v>
      </c>
      <c r="K1319" s="31" t="s">
        <v>36</v>
      </c>
    </row>
    <row r="1320" spans="1:11" s="25" customFormat="1" ht="32.450000000000003" customHeight="1">
      <c r="A1320" s="33">
        <v>88</v>
      </c>
      <c r="B1320" s="35" t="str">
        <f>LOOKUP(C1320,[1]DATOS!$C$2:$C$497,[1]DATOS!$B$2:$B$497)</f>
        <v>JOSE OREFRECHI</v>
      </c>
      <c r="C1320" s="36">
        <v>12619136</v>
      </c>
      <c r="D1320" s="35" t="str">
        <f>LOOKUP(C1320,[1]DATOS!$C$2:$C$497,[1]DATOS!$D$2:$D$497)</f>
        <v>PT501958</v>
      </c>
      <c r="E1320" s="35" t="str">
        <f>LOOKUP(D1320,[1]DATOS!$A$502:$A$884,[1]DATOS!$B$502:$B$884)</f>
        <v>S/I</v>
      </c>
      <c r="F1320" s="37">
        <v>400.75</v>
      </c>
      <c r="G1320" s="37"/>
      <c r="H1320" s="38">
        <v>45507</v>
      </c>
      <c r="I1320" s="35" t="str">
        <f>LOOKUP(C1320,[1]DATOS!$C$2:$C$497,[1]DATOS!$F$2:$F$497)</f>
        <v>OCCIDENTE</v>
      </c>
      <c r="J1320" s="35" t="str">
        <f>LOOKUP(C1320,[1]DATOS!$C$2:$C$497,[1]DATOS!$G$2:$G$497)</f>
        <v>MARACAIBO</v>
      </c>
      <c r="K1320" s="31" t="s">
        <v>39</v>
      </c>
    </row>
    <row r="1321" spans="1:11" s="25" customFormat="1" ht="32.450000000000003" customHeight="1">
      <c r="A1321" s="33">
        <v>89</v>
      </c>
      <c r="B1321" s="35" t="str">
        <f>LOOKUP(C1321,[1]DATOS!$C$2:$C$497,[1]DATOS!$B$2:$B$497)</f>
        <v>JAIRO GALVIZ</v>
      </c>
      <c r="C1321" s="36">
        <v>9349524</v>
      </c>
      <c r="D1321" s="35" t="s">
        <v>184</v>
      </c>
      <c r="E1321" s="35" t="str">
        <f>LOOKUP(D1321,[1]DATOS!$A$502:$A$884,[1]DATOS!$B$502:$B$884)</f>
        <v>600 LT</v>
      </c>
      <c r="F1321" s="37">
        <v>200.21100000000001</v>
      </c>
      <c r="G1321" s="37"/>
      <c r="H1321" s="38">
        <v>45507</v>
      </c>
      <c r="I1321" s="35" t="str">
        <f>LOOKUP(C1321,[1]DATOS!$C$2:$C$497,[1]DATOS!$F$2:$F$497)</f>
        <v>ANDES</v>
      </c>
      <c r="J1321" s="35" t="str">
        <f>LOOKUP(C1321,[1]DATOS!$C$2:$C$497,[1]DATOS!$G$2:$G$497)</f>
        <v>SAN CRISTOBAL</v>
      </c>
      <c r="K1321" s="31" t="s">
        <v>42</v>
      </c>
    </row>
    <row r="1322" spans="1:11" s="25" customFormat="1" ht="32.450000000000003" customHeight="1">
      <c r="A1322" s="33">
        <v>90</v>
      </c>
      <c r="B1322" s="35" t="str">
        <f>LOOKUP(C1322,[1]DATOS!$C$2:$C$497,[1]DATOS!$B$2:$B$497)</f>
        <v>JOSE GONZALEZ</v>
      </c>
      <c r="C1322" s="36">
        <v>11249199</v>
      </c>
      <c r="D1322" s="35" t="str">
        <f>LOOKUP(C1322,[1]DATOS!$C$2:$C$497,[1]DATOS!$D$2:$D$497)</f>
        <v>NS000530</v>
      </c>
      <c r="E1322" s="35" t="str">
        <f>LOOKUP(D1322,[1]DATOS!$A$502:$A$884,[1]DATOS!$B$502:$B$884)</f>
        <v>S/I</v>
      </c>
      <c r="F1322" s="37">
        <v>132.57400000000001</v>
      </c>
      <c r="G1322" s="37"/>
      <c r="H1322" s="38">
        <v>45507</v>
      </c>
      <c r="I1322" s="35" t="str">
        <f>LOOKUP(C1322,[1]DATOS!$C$2:$C$497,[1]DATOS!$F$2:$F$497)</f>
        <v>OCCIDENTE</v>
      </c>
      <c r="J1322" s="35" t="str">
        <f>LOOKUP(C1322,[1]DATOS!$C$2:$C$497,[1]DATOS!$G$2:$G$497)</f>
        <v>MARACAIBO</v>
      </c>
      <c r="K1322" s="31" t="s">
        <v>36</v>
      </c>
    </row>
    <row r="1323" spans="1:11" s="25" customFormat="1" ht="32.450000000000003" customHeight="1">
      <c r="A1323" s="33">
        <v>91</v>
      </c>
      <c r="B1323" s="35" t="str">
        <f>LOOKUP(C1323,[1]DATOS!$C$2:$C$497,[1]DATOS!$B$2:$B$497)</f>
        <v xml:space="preserve">GUTIERREZ JAVIER </v>
      </c>
      <c r="C1323" s="36">
        <v>15808424</v>
      </c>
      <c r="D1323" s="35" t="str">
        <f>LOOKUP(C1323,[1]DATOS!$C$2:$C$497,[1]DATOS!$D$2:$D$497)</f>
        <v>A38EE0G</v>
      </c>
      <c r="E1323" s="35" t="str">
        <f>LOOKUP(D1323,[1]DATOS!$A$502:$A$884,[1]DATOS!$B$502:$B$884)</f>
        <v>S/I</v>
      </c>
      <c r="F1323" s="37">
        <v>182.52</v>
      </c>
      <c r="G1323" s="37"/>
      <c r="H1323" s="38">
        <v>45507</v>
      </c>
      <c r="I1323" s="35" t="str">
        <f>LOOKUP(C1323,[1]DATOS!$C$2:$C$497,[1]DATOS!$F$2:$F$497)</f>
        <v>OCCIDENTE</v>
      </c>
      <c r="J1323" s="35" t="str">
        <f>LOOKUP(C1323,[1]DATOS!$C$2:$C$497,[1]DATOS!$G$2:$G$497)</f>
        <v>VALERA</v>
      </c>
      <c r="K1323" s="31" t="s">
        <v>45</v>
      </c>
    </row>
    <row r="1324" spans="1:11" s="25" customFormat="1" ht="32.450000000000003" customHeight="1">
      <c r="A1324" s="33">
        <v>92</v>
      </c>
      <c r="B1324" s="35" t="str">
        <f>LOOKUP(C1324,[1]DATOS!$C$2:$C$497,[1]DATOS!$B$2:$B$497)</f>
        <v>FREDDY CALANDRIELLO</v>
      </c>
      <c r="C1324" s="36">
        <v>8695929</v>
      </c>
      <c r="D1324" s="35" t="str">
        <f>LOOKUP(C1324,[1]DATOS!$C$2:$C$497,[1]DATOS!$D$2:$D$497)</f>
        <v>DA761730</v>
      </c>
      <c r="E1324" s="35" t="str">
        <f>LOOKUP(D1324,[1]DATOS!$A$502:$A$884,[1]DATOS!$B$502:$B$884)</f>
        <v>600 LT</v>
      </c>
      <c r="F1324" s="37">
        <v>250.31399999999999</v>
      </c>
      <c r="G1324" s="37"/>
      <c r="H1324" s="38">
        <v>45507</v>
      </c>
      <c r="I1324" s="35" t="str">
        <f>LOOKUP(C1324,[1]DATOS!$C$2:$C$497,[1]DATOS!$F$2:$F$497)</f>
        <v>OCCIDENTE</v>
      </c>
      <c r="J1324" s="35" t="str">
        <f>LOOKUP(C1324,[1]DATOS!$C$2:$C$497,[1]DATOS!$G$2:$G$497)</f>
        <v>MARACAIBO</v>
      </c>
      <c r="K1324" s="31" t="s">
        <v>44</v>
      </c>
    </row>
    <row r="1325" spans="1:11" s="25" customFormat="1" ht="32.450000000000003" customHeight="1">
      <c r="A1325" s="33">
        <v>93</v>
      </c>
      <c r="B1325" s="35" t="str">
        <f>LOOKUP(C1325,[1]DATOS!$C$2:$C$497,[1]DATOS!$B$2:$B$497)</f>
        <v>JOSE DUQUE</v>
      </c>
      <c r="C1325" s="36">
        <v>13763292</v>
      </c>
      <c r="D1325" s="35" t="str">
        <f>LOOKUP(C1325,[1]DATOS!$C$2:$C$497,[1]DATOS!$D$2:$D$497)</f>
        <v>DA754045</v>
      </c>
      <c r="E1325" s="35" t="str">
        <f>LOOKUP(D1325,[1]DATOS!$A$502:$A$884,[1]DATOS!$B$502:$B$884)</f>
        <v>600 LT</v>
      </c>
      <c r="F1325" s="37">
        <v>200.72499999999999</v>
      </c>
      <c r="G1325" s="37"/>
      <c r="H1325" s="38">
        <v>45507</v>
      </c>
      <c r="I1325" s="35" t="str">
        <f>LOOKUP(C1325,[1]DATOS!$C$2:$C$497,[1]DATOS!$F$2:$F$497)</f>
        <v>ANDES</v>
      </c>
      <c r="J1325" s="35" t="str">
        <f>LOOKUP(C1325,[1]DATOS!$C$2:$C$497,[1]DATOS!$G$2:$G$497)</f>
        <v>SAN CRISTOBAL</v>
      </c>
      <c r="K1325" s="31" t="s">
        <v>42</v>
      </c>
    </row>
    <row r="1326" spans="1:11" s="25" customFormat="1" ht="32.450000000000003" customHeight="1">
      <c r="A1326" s="33">
        <v>94</v>
      </c>
      <c r="B1326" s="35" t="str">
        <f>LOOKUP(C1326,[1]DATOS!$C$2:$C$497,[1]DATOS!$B$2:$B$497)</f>
        <v>ERNESTO CARDENAS</v>
      </c>
      <c r="C1326" s="36">
        <v>7772722</v>
      </c>
      <c r="D1326" s="35" t="str">
        <f>LOOKUP(C1326,[1]DATOS!$C$2:$C$497,[1]DATOS!$D$2:$D$497)</f>
        <v>A26DT5V</v>
      </c>
      <c r="E1326" s="35" t="str">
        <f>LOOKUP(D1326,[1]DATOS!$A$502:$A$884,[1]DATOS!$B$502:$B$884)</f>
        <v>S/I</v>
      </c>
      <c r="F1326" s="37">
        <v>400.19900000000001</v>
      </c>
      <c r="G1326" s="37"/>
      <c r="H1326" s="38">
        <v>45507</v>
      </c>
      <c r="I1326" s="35" t="str">
        <f>LOOKUP(C1326,[1]DATOS!$C$2:$C$497,[1]DATOS!$F$2:$F$497)</f>
        <v>OCCIDENTE</v>
      </c>
      <c r="J1326" s="35" t="str">
        <f>LOOKUP(C1326,[1]DATOS!$C$2:$C$497,[1]DATOS!$G$2:$G$497)</f>
        <v>MARACAIBO</v>
      </c>
      <c r="K1326" s="31" t="s">
        <v>39</v>
      </c>
    </row>
    <row r="1327" spans="1:11" s="25" customFormat="1" ht="32.450000000000003" customHeight="1">
      <c r="A1327" s="33">
        <v>95</v>
      </c>
      <c r="B1327" s="35" t="str">
        <f>LOOKUP(C1327,[1]DATOS!$C$2:$C$497,[1]DATOS!$B$2:$B$497)</f>
        <v>JOSE MORILLO</v>
      </c>
      <c r="C1327" s="36">
        <v>7817079</v>
      </c>
      <c r="D1327" s="35" t="str">
        <f>LOOKUP(C1327,[1]DATOS!$C$2:$C$497,[1]DATOS!$D$2:$D$497)</f>
        <v>NS000514</v>
      </c>
      <c r="E1327" s="35" t="str">
        <f>LOOKUP(D1327,[1]DATOS!$A$502:$A$884,[1]DATOS!$B$502:$B$884)</f>
        <v>S/I</v>
      </c>
      <c r="F1327" s="39">
        <v>200.72</v>
      </c>
      <c r="G1327" s="39"/>
      <c r="H1327" s="38">
        <v>45507</v>
      </c>
      <c r="I1327" s="35" t="str">
        <f>LOOKUP(C1327,[1]DATOS!$C$2:$C$497,[1]DATOS!$F$2:$F$497)</f>
        <v>OCCIDENTE</v>
      </c>
      <c r="J1327" s="35" t="str">
        <f>LOOKUP(C1327,[1]DATOS!$C$2:$C$497,[1]DATOS!$G$2:$G$497)</f>
        <v>MARACAIBO</v>
      </c>
      <c r="K1327" s="31" t="s">
        <v>36</v>
      </c>
    </row>
    <row r="1328" spans="1:11" s="25" customFormat="1" ht="32.450000000000003" customHeight="1">
      <c r="A1328" s="33">
        <v>96</v>
      </c>
      <c r="B1328" s="35" t="str">
        <f>LOOKUP(C1328,[1]DATOS!$C$2:$C$497,[1]DATOS!$B$2:$B$497)</f>
        <v>JOSE URDANETA</v>
      </c>
      <c r="C1328" s="36">
        <v>15800842</v>
      </c>
      <c r="D1328" s="35" t="str">
        <f>LOOKUP(C1328,[1]DATOS!$C$2:$C$497,[1]DATOS!$D$2:$D$497)</f>
        <v>A40EE9G</v>
      </c>
      <c r="E1328" s="35" t="str">
        <f>LOOKUP(D1328,[1]DATOS!$A$502:$A$884,[1]DATOS!$B$502:$B$884)</f>
        <v>S/I</v>
      </c>
      <c r="F1328" s="37">
        <v>200.13900000000001</v>
      </c>
      <c r="G1328" s="37"/>
      <c r="H1328" s="38">
        <v>45507</v>
      </c>
      <c r="I1328" s="35" t="str">
        <f>LOOKUP(C1328,[1]DATOS!$C$2:$C$497,[1]DATOS!$F$2:$F$497)</f>
        <v>OCCIDENTE</v>
      </c>
      <c r="J1328" s="35" t="str">
        <f>LOOKUP(C1328,[1]DATOS!$C$2:$C$497,[1]DATOS!$G$2:$G$497)</f>
        <v>VALERA</v>
      </c>
      <c r="K1328" s="37" t="s">
        <v>45</v>
      </c>
    </row>
    <row r="1329" spans="1:11" s="25" customFormat="1" ht="32.450000000000003" customHeight="1">
      <c r="A1329" s="33">
        <v>97</v>
      </c>
      <c r="B1329" s="35" t="str">
        <f>LOOKUP(C1329,[1]DATOS!$C$2:$C$497,[1]DATOS!$B$2:$B$497)</f>
        <v>LEONEL ARIAS</v>
      </c>
      <c r="C1329" s="36">
        <v>7690317</v>
      </c>
      <c r="D1329" s="35" t="str">
        <f>LOOKUP(C1329,[1]DATOS!$C$2:$C$497,[1]DATOS!$D$2:$D$497)</f>
        <v>NS000498</v>
      </c>
      <c r="E1329" s="35" t="str">
        <f>LOOKUP(D1329,[1]DATOS!$A$502:$A$884,[1]DATOS!$B$502:$B$884)</f>
        <v>S/I</v>
      </c>
      <c r="F1329" s="37">
        <v>188.64099999999999</v>
      </c>
      <c r="G1329" s="37"/>
      <c r="H1329" s="38">
        <v>45507</v>
      </c>
      <c r="I1329" s="35" t="str">
        <f>LOOKUP(C1329,[1]DATOS!$C$2:$C$497,[1]DATOS!$F$2:$F$497)</f>
        <v>OCCIDENTE</v>
      </c>
      <c r="J1329" s="35" t="str">
        <f>LOOKUP(C1329,[1]DATOS!$C$2:$C$497,[1]DATOS!$G$2:$G$497)</f>
        <v>MARACAIBO</v>
      </c>
      <c r="K1329" s="37" t="s">
        <v>36</v>
      </c>
    </row>
    <row r="1330" spans="1:11" s="25" customFormat="1" ht="32.450000000000003" customHeight="1">
      <c r="A1330" s="33">
        <v>98</v>
      </c>
      <c r="B1330" s="35" t="str">
        <f>LOOKUP(C1330,[1]DATOS!$C$2:$C$497,[1]DATOS!$B$2:$B$497)</f>
        <v>ALEXANDER MARCANO</v>
      </c>
      <c r="C1330" s="36">
        <v>8698698</v>
      </c>
      <c r="D1330" s="35" t="s">
        <v>160</v>
      </c>
      <c r="E1330" s="35" t="str">
        <f>LOOKUP(D1330,[1]DATOS!$A$502:$A$884,[1]DATOS!$B$502:$B$884)</f>
        <v>S/I</v>
      </c>
      <c r="F1330" s="37">
        <v>200.65</v>
      </c>
      <c r="G1330" s="37"/>
      <c r="H1330" s="38">
        <v>45507</v>
      </c>
      <c r="I1330" s="35" t="str">
        <f>LOOKUP(C1330,[1]DATOS!$C$2:$C$497,[1]DATOS!$F$2:$F$497)</f>
        <v>OCCIDENTE</v>
      </c>
      <c r="J1330" s="35" t="str">
        <f>LOOKUP(C1330,[1]DATOS!$C$2:$C$497,[1]DATOS!$G$2:$G$497)</f>
        <v>SAN LORENZO</v>
      </c>
      <c r="K1330" s="31" t="s">
        <v>104</v>
      </c>
    </row>
    <row r="1331" spans="1:11" s="25" customFormat="1" ht="32.450000000000003" customHeight="1">
      <c r="A1331" s="33">
        <v>99</v>
      </c>
      <c r="B1331" s="35" t="str">
        <f>LOOKUP(C1331,[1]DATOS!$C$2:$C$497,[1]DATOS!$B$2:$B$497)</f>
        <v>EURO VILLALOBOS</v>
      </c>
      <c r="C1331" s="36">
        <v>10421207</v>
      </c>
      <c r="D1331" s="35" t="s">
        <v>185</v>
      </c>
      <c r="E1331" s="35" t="str">
        <f>LOOKUP(D1331,[1]DATOS!$A$502:$A$884,[1]DATOS!$B$502:$B$884)</f>
        <v>S/I</v>
      </c>
      <c r="F1331" s="37">
        <v>400.77100000000002</v>
      </c>
      <c r="G1331" s="37"/>
      <c r="H1331" s="38">
        <v>45507</v>
      </c>
      <c r="I1331" s="35" t="str">
        <f>LOOKUP(C1331,[1]DATOS!$C$2:$C$497,[1]DATOS!$F$2:$F$497)</f>
        <v>OCCIDENTE</v>
      </c>
      <c r="J1331" s="35" t="str">
        <f>LOOKUP(C1331,[1]DATOS!$C$2:$C$497,[1]DATOS!$G$2:$G$497)</f>
        <v>MARACAIBO</v>
      </c>
      <c r="K1331" s="31" t="s">
        <v>39</v>
      </c>
    </row>
    <row r="1332" spans="1:11" s="25" customFormat="1" ht="32.450000000000003" customHeight="1">
      <c r="A1332" s="33">
        <v>100</v>
      </c>
      <c r="B1332" s="35" t="str">
        <f>LOOKUP(C1332,[1]DATOS!$C$2:$C$497,[1]DATOS!$B$2:$B$497)</f>
        <v>PEREZ YEISON</v>
      </c>
      <c r="C1332" s="36">
        <v>17834054</v>
      </c>
      <c r="D1332" s="35" t="str">
        <f>LOOKUP(C1332,[1]DATOS!$C$2:$C$497,[1]DATOS!$D$2:$D$497)</f>
        <v>DA761280</v>
      </c>
      <c r="E1332" s="35" t="str">
        <f>LOOKUP(D1332,[1]DATOS!$A$502:$A$884,[1]DATOS!$B$502:$B$884)</f>
        <v>600 LT</v>
      </c>
      <c r="F1332" s="37">
        <v>304.79899999999998</v>
      </c>
      <c r="G1332" s="37"/>
      <c r="H1332" s="38">
        <v>45507</v>
      </c>
      <c r="I1332" s="35" t="str">
        <f>LOOKUP(C1332,[1]DATOS!$C$2:$C$497,[1]DATOS!$F$2:$F$497)</f>
        <v>OCCIDENTE</v>
      </c>
      <c r="J1332" s="35" t="str">
        <f>LOOKUP(C1332,[1]DATOS!$C$2:$C$497,[1]DATOS!$G$2:$G$497)</f>
        <v>MARACAIBO</v>
      </c>
      <c r="K1332" s="37" t="s">
        <v>39</v>
      </c>
    </row>
    <row r="1333" spans="1:11" s="25" customFormat="1" ht="32.450000000000003" customHeight="1">
      <c r="A1333" s="40"/>
      <c r="B1333" s="41"/>
      <c r="C1333" s="41"/>
      <c r="D1333" s="41"/>
      <c r="E1333" s="41"/>
      <c r="F1333" s="41"/>
      <c r="G1333" s="41"/>
      <c r="H1333" s="41"/>
      <c r="I1333" s="41"/>
      <c r="J1333" s="41"/>
      <c r="K1333" s="41"/>
    </row>
    <row r="1334" spans="1:11" s="25" customFormat="1" ht="32.450000000000003" customHeight="1">
      <c r="A1334" s="33" t="s">
        <v>10</v>
      </c>
      <c r="B1334" s="34" t="s">
        <v>0</v>
      </c>
      <c r="C1334" s="34" t="s">
        <v>1</v>
      </c>
      <c r="D1334" s="34" t="s">
        <v>2</v>
      </c>
      <c r="E1334" s="34" t="s">
        <v>3</v>
      </c>
      <c r="F1334" s="34" t="s">
        <v>4</v>
      </c>
      <c r="G1334" s="34" t="s">
        <v>5</v>
      </c>
      <c r="H1334" s="34" t="s">
        <v>11</v>
      </c>
      <c r="I1334" s="34" t="s">
        <v>7</v>
      </c>
      <c r="J1334" s="34" t="s">
        <v>8</v>
      </c>
      <c r="K1334" s="33" t="s">
        <v>9</v>
      </c>
    </row>
    <row r="1335" spans="1:11" s="25" customFormat="1" ht="32.450000000000003" customHeight="1">
      <c r="A1335" s="33">
        <v>1</v>
      </c>
      <c r="B1335" s="35" t="str">
        <f>LOOKUP(C1335,[1]DATOS!$C$2:$C$497,[1]DATOS!$B$2:$B$497)</f>
        <v>NELSON MENDOZA</v>
      </c>
      <c r="C1335" s="36">
        <v>9210106</v>
      </c>
      <c r="D1335" s="35" t="str">
        <f>LOOKUP(C1335,[1]DATOS!$C$2:$C$497,[1]DATOS!$D$2:$D$497)</f>
        <v>DA753826</v>
      </c>
      <c r="E1335" s="35" t="str">
        <f>LOOKUP(D1335,[1]DATOS!$A$502:$A$884,[1]DATOS!$B$502:$B$884)</f>
        <v>600 LT</v>
      </c>
      <c r="F1335" s="37">
        <v>300.94099999999997</v>
      </c>
      <c r="G1335" s="37"/>
      <c r="H1335" s="38">
        <v>45507</v>
      </c>
      <c r="I1335" s="35" t="str">
        <f>LOOKUP(C1335,[1]DATOS!$C$2:$C$497,[1]DATOS!$F$2:$F$497)</f>
        <v>ANDES</v>
      </c>
      <c r="J1335" s="35" t="str">
        <f>LOOKUP(C1335,[1]DATOS!$C$2:$C$497,[1]DATOS!$G$2:$G$497)</f>
        <v>SAN CRISTOBAL</v>
      </c>
      <c r="K1335" s="37" t="s">
        <v>48</v>
      </c>
    </row>
    <row r="1336" spans="1:11" s="25" customFormat="1" ht="32.450000000000003" customHeight="1">
      <c r="A1336" s="33">
        <v>2</v>
      </c>
      <c r="B1336" s="35" t="str">
        <f>LOOKUP(C1336,[1]DATOS!$C$2:$C$497,[1]DATOS!$B$2:$B$497)</f>
        <v>JORGE LABARCA</v>
      </c>
      <c r="C1336" s="36">
        <v>13243960</v>
      </c>
      <c r="D1336" s="35" t="str">
        <f>LOOKUP(C1336,[1]DATOS!$C$2:$C$497,[1]DATOS!$D$2:$D$497)</f>
        <v>PT501957</v>
      </c>
      <c r="E1336" s="35" t="str">
        <f>LOOKUP(D1336,[1]DATOS!$A$502:$A$884,[1]DATOS!$B$502:$B$884)</f>
        <v>S/I</v>
      </c>
      <c r="F1336" s="37">
        <v>400.63299999999998</v>
      </c>
      <c r="G1336" s="37"/>
      <c r="H1336" s="38">
        <v>45507</v>
      </c>
      <c r="I1336" s="35" t="str">
        <f>LOOKUP(C1336,[1]DATOS!$C$2:$C$497,[1]DATOS!$F$2:$F$497)</f>
        <v>OCCIDENTE</v>
      </c>
      <c r="J1336" s="35" t="str">
        <f>LOOKUP(C1336,[1]DATOS!$C$2:$C$497,[1]DATOS!$G$2:$G$497)</f>
        <v>MARACAIBO</v>
      </c>
      <c r="K1336" s="37" t="s">
        <v>39</v>
      </c>
    </row>
    <row r="1337" spans="1:11" s="25" customFormat="1" ht="32.450000000000003" customHeight="1">
      <c r="A1337" s="33">
        <v>3</v>
      </c>
      <c r="B1337" s="35" t="str">
        <f>LOOKUP(C1337,[1]DATOS!$C$2:$C$497,[1]DATOS!$B$2:$B$497)</f>
        <v>ENDER FERNANDEZ</v>
      </c>
      <c r="C1337" s="36">
        <v>7627146</v>
      </c>
      <c r="D1337" s="35" t="str">
        <f>LOOKUP(C1337,[1]DATOS!$C$2:$C$497,[1]DATOS!$D$2:$D$497)</f>
        <v>NS000484</v>
      </c>
      <c r="E1337" s="35" t="str">
        <f>LOOKUP(D1337,[1]DATOS!$A$502:$A$884,[1]DATOS!$B$502:$B$884)</f>
        <v>S/I</v>
      </c>
      <c r="F1337" s="39">
        <v>173.845</v>
      </c>
      <c r="G1337" s="39"/>
      <c r="H1337" s="38">
        <v>45507</v>
      </c>
      <c r="I1337" s="35" t="str">
        <f>LOOKUP(C1337,[1]DATOS!$C$2:$C$497,[1]DATOS!$F$2:$F$497)</f>
        <v>OCCIDENTE</v>
      </c>
      <c r="J1337" s="35" t="str">
        <f>LOOKUP(C1337,[1]DATOS!$C$2:$C$497,[1]DATOS!$G$2:$G$497)</f>
        <v>MARACAIBO</v>
      </c>
      <c r="K1337" s="37" t="s">
        <v>36</v>
      </c>
    </row>
    <row r="1338" spans="1:11" s="25" customFormat="1" ht="32.450000000000003" customHeight="1">
      <c r="A1338" s="33">
        <v>4</v>
      </c>
      <c r="B1338" s="35"/>
      <c r="C1338" s="36"/>
      <c r="D1338" s="35"/>
      <c r="E1338" s="35"/>
      <c r="F1338" s="37"/>
      <c r="G1338" s="37"/>
      <c r="H1338" s="38"/>
      <c r="I1338" s="35"/>
      <c r="J1338" s="35"/>
      <c r="K1338" s="31"/>
    </row>
    <row r="1339" spans="1:11" s="25" customFormat="1" ht="32.450000000000003" customHeight="1">
      <c r="A1339" s="33">
        <v>5</v>
      </c>
      <c r="B1339" s="35"/>
      <c r="C1339" s="36"/>
      <c r="D1339" s="35"/>
      <c r="E1339" s="35"/>
      <c r="F1339" s="37"/>
      <c r="G1339" s="37"/>
      <c r="H1339" s="38"/>
      <c r="I1339" s="35"/>
      <c r="J1339" s="35"/>
      <c r="K1339" s="31"/>
    </row>
    <row r="1340" spans="1:11" s="25" customFormat="1" ht="32.450000000000003" customHeight="1">
      <c r="A1340" s="33">
        <v>6</v>
      </c>
      <c r="B1340" s="35"/>
      <c r="C1340" s="36"/>
      <c r="D1340" s="35"/>
      <c r="E1340" s="35"/>
      <c r="F1340" s="37"/>
      <c r="G1340" s="37"/>
      <c r="H1340" s="38"/>
      <c r="I1340" s="35"/>
      <c r="J1340" s="35"/>
      <c r="K1340" s="31"/>
    </row>
    <row r="1341" spans="1:11" s="25" customFormat="1" ht="32.450000000000003" customHeight="1">
      <c r="A1341" s="33">
        <v>7</v>
      </c>
      <c r="B1341" s="35"/>
      <c r="C1341" s="36"/>
      <c r="D1341" s="35"/>
      <c r="E1341" s="35"/>
      <c r="F1341" s="37"/>
      <c r="G1341" s="37"/>
      <c r="H1341" s="38"/>
      <c r="I1341" s="35"/>
      <c r="J1341" s="35"/>
      <c r="K1341" s="31"/>
    </row>
    <row r="1342" spans="1:11" s="25" customFormat="1" ht="32.450000000000003" customHeight="1">
      <c r="A1342" s="33">
        <v>8</v>
      </c>
      <c r="B1342" s="35"/>
      <c r="C1342" s="36"/>
      <c r="D1342" s="35"/>
      <c r="E1342" s="35"/>
      <c r="F1342" s="37"/>
      <c r="G1342" s="37"/>
      <c r="H1342" s="38"/>
      <c r="I1342" s="35"/>
      <c r="J1342" s="35"/>
      <c r="K1342" s="31"/>
    </row>
    <row r="1343" spans="1:11" s="25" customFormat="1" ht="32.450000000000003" customHeight="1">
      <c r="A1343" s="33">
        <v>9</v>
      </c>
      <c r="B1343" s="35"/>
      <c r="C1343" s="36"/>
      <c r="D1343" s="35"/>
      <c r="E1343" s="35"/>
      <c r="F1343" s="37"/>
      <c r="G1343" s="37"/>
      <c r="H1343" s="38"/>
      <c r="I1343" s="35"/>
      <c r="J1343" s="35"/>
      <c r="K1343" s="31"/>
    </row>
    <row r="1344" spans="1:11" s="25" customFormat="1" ht="32.450000000000003" customHeight="1">
      <c r="A1344" s="33">
        <v>10</v>
      </c>
      <c r="B1344" s="35"/>
      <c r="C1344" s="36"/>
      <c r="D1344" s="35"/>
      <c r="E1344" s="35"/>
      <c r="F1344" s="37"/>
      <c r="G1344" s="37"/>
      <c r="H1344" s="38"/>
      <c r="I1344" s="35"/>
      <c r="J1344" s="35"/>
      <c r="K1344" s="31"/>
    </row>
    <row r="1345" spans="1:11" s="25" customFormat="1" ht="32.450000000000003" customHeight="1">
      <c r="A1345" s="33">
        <v>11</v>
      </c>
      <c r="B1345" s="35"/>
      <c r="C1345" s="36"/>
      <c r="D1345" s="35"/>
      <c r="E1345" s="35"/>
      <c r="F1345" s="37"/>
      <c r="G1345" s="37"/>
      <c r="H1345" s="38"/>
      <c r="I1345" s="35"/>
      <c r="J1345" s="35"/>
      <c r="K1345" s="31"/>
    </row>
    <row r="1346" spans="1:11" s="25" customFormat="1" ht="32.450000000000003" customHeight="1">
      <c r="A1346" s="33">
        <v>12</v>
      </c>
      <c r="B1346" s="35"/>
      <c r="C1346" s="36"/>
      <c r="D1346" s="35"/>
      <c r="E1346" s="35"/>
      <c r="F1346" s="37"/>
      <c r="G1346" s="37"/>
      <c r="H1346" s="38"/>
      <c r="I1346" s="35"/>
      <c r="J1346" s="35"/>
      <c r="K1346" s="31"/>
    </row>
    <row r="1347" spans="1:11" s="25" customFormat="1" ht="32.450000000000003" customHeight="1">
      <c r="A1347" s="33">
        <v>13</v>
      </c>
      <c r="B1347" s="35"/>
      <c r="C1347" s="36"/>
      <c r="D1347" s="35"/>
      <c r="E1347" s="35"/>
      <c r="F1347" s="37"/>
      <c r="G1347" s="37"/>
      <c r="H1347" s="38"/>
      <c r="I1347" s="35"/>
      <c r="J1347" s="35"/>
      <c r="K1347" s="31"/>
    </row>
    <row r="1348" spans="1:11" s="25" customFormat="1" ht="32.450000000000003" customHeight="1">
      <c r="A1348" s="33">
        <v>14</v>
      </c>
      <c r="B1348" s="35"/>
      <c r="C1348" s="36"/>
      <c r="D1348" s="35"/>
      <c r="E1348" s="35"/>
      <c r="F1348" s="37"/>
      <c r="G1348" s="37"/>
      <c r="H1348" s="38"/>
      <c r="I1348" s="35"/>
      <c r="J1348" s="35"/>
      <c r="K1348" s="31"/>
    </row>
    <row r="1349" spans="1:11" s="25" customFormat="1" ht="32.450000000000003" customHeight="1">
      <c r="A1349" s="33">
        <v>15</v>
      </c>
      <c r="B1349" s="35"/>
      <c r="C1349" s="36"/>
      <c r="D1349" s="35"/>
      <c r="E1349" s="35"/>
      <c r="F1349" s="37"/>
      <c r="G1349" s="37"/>
      <c r="H1349" s="38"/>
      <c r="I1349" s="35"/>
      <c r="J1349" s="35"/>
      <c r="K1349" s="31"/>
    </row>
    <row r="1350" spans="1:11" s="25" customFormat="1" ht="32.450000000000003" customHeight="1">
      <c r="A1350" s="33">
        <v>16</v>
      </c>
      <c r="B1350" s="35"/>
      <c r="C1350" s="36"/>
      <c r="D1350" s="35"/>
      <c r="E1350" s="35"/>
      <c r="F1350" s="37"/>
      <c r="G1350" s="37"/>
      <c r="H1350" s="38"/>
      <c r="I1350" s="35"/>
      <c r="J1350" s="35"/>
      <c r="K1350" s="31"/>
    </row>
    <row r="1351" spans="1:11" s="25" customFormat="1" ht="32.450000000000003" customHeight="1">
      <c r="A1351" s="33">
        <v>17</v>
      </c>
      <c r="B1351" s="35"/>
      <c r="C1351" s="36"/>
      <c r="D1351" s="35"/>
      <c r="E1351" s="35"/>
      <c r="F1351" s="37"/>
      <c r="G1351" s="37"/>
      <c r="H1351" s="38"/>
      <c r="I1351" s="35"/>
      <c r="J1351" s="35"/>
      <c r="K1351" s="31"/>
    </row>
    <row r="1352" spans="1:11" s="25" customFormat="1" ht="32.450000000000003" customHeight="1">
      <c r="A1352" s="33">
        <v>18</v>
      </c>
      <c r="B1352" s="35"/>
      <c r="C1352" s="36"/>
      <c r="D1352" s="35"/>
      <c r="E1352" s="35"/>
      <c r="F1352" s="37"/>
      <c r="G1352" s="37"/>
      <c r="H1352" s="38"/>
      <c r="I1352" s="35"/>
      <c r="J1352" s="35"/>
      <c r="K1352" s="31"/>
    </row>
    <row r="1353" spans="1:11" s="25" customFormat="1" ht="32.450000000000003" customHeight="1">
      <c r="A1353" s="33">
        <v>19</v>
      </c>
      <c r="B1353" s="35"/>
      <c r="C1353" s="36"/>
      <c r="D1353" s="35"/>
      <c r="E1353" s="35"/>
      <c r="F1353" s="37"/>
      <c r="G1353" s="37"/>
      <c r="H1353" s="38"/>
      <c r="I1353" s="35"/>
      <c r="J1353" s="35"/>
      <c r="K1353" s="31"/>
    </row>
    <row r="1354" spans="1:11" s="25" customFormat="1" ht="32.450000000000003" customHeight="1">
      <c r="A1354" s="33">
        <v>20</v>
      </c>
      <c r="B1354" s="35"/>
      <c r="C1354" s="36"/>
      <c r="D1354" s="35"/>
      <c r="E1354" s="35"/>
      <c r="F1354" s="37"/>
      <c r="G1354" s="37"/>
      <c r="H1354" s="38"/>
      <c r="I1354" s="35"/>
      <c r="J1354" s="35"/>
      <c r="K1354" s="31"/>
    </row>
    <row r="1355" spans="1:11" s="25" customFormat="1" ht="32.450000000000003" customHeight="1">
      <c r="A1355" s="33">
        <v>21</v>
      </c>
      <c r="B1355" s="35"/>
      <c r="C1355" s="36"/>
      <c r="D1355" s="35"/>
      <c r="E1355" s="35"/>
      <c r="F1355" s="37"/>
      <c r="G1355" s="37"/>
      <c r="H1355" s="38"/>
      <c r="I1355" s="35"/>
      <c r="J1355" s="35"/>
      <c r="K1355" s="31"/>
    </row>
    <row r="1356" spans="1:11" s="25" customFormat="1" ht="32.450000000000003" customHeight="1">
      <c r="A1356" s="33">
        <v>22</v>
      </c>
      <c r="B1356" s="35"/>
      <c r="C1356" s="36"/>
      <c r="D1356" s="35"/>
      <c r="E1356" s="35"/>
      <c r="F1356" s="37"/>
      <c r="G1356" s="37"/>
      <c r="H1356" s="38"/>
      <c r="I1356" s="35"/>
      <c r="J1356" s="35"/>
      <c r="K1356" s="31"/>
    </row>
    <row r="1357" spans="1:11" s="25" customFormat="1" ht="32.450000000000003" customHeight="1">
      <c r="A1357" s="33">
        <v>23</v>
      </c>
      <c r="B1357" s="35"/>
      <c r="C1357" s="36"/>
      <c r="D1357" s="35"/>
      <c r="E1357" s="35"/>
      <c r="F1357" s="37"/>
      <c r="G1357" s="37"/>
      <c r="H1357" s="38"/>
      <c r="I1357" s="35"/>
      <c r="J1357" s="35"/>
      <c r="K1357" s="31"/>
    </row>
    <row r="1358" spans="1:11" s="25" customFormat="1" ht="32.450000000000003" customHeight="1">
      <c r="A1358" s="33">
        <v>24</v>
      </c>
      <c r="B1358" s="35"/>
      <c r="C1358" s="36"/>
      <c r="D1358" s="35"/>
      <c r="E1358" s="35"/>
      <c r="F1358" s="37"/>
      <c r="G1358" s="37"/>
      <c r="H1358" s="38"/>
      <c r="I1358" s="35"/>
      <c r="J1358" s="35"/>
      <c r="K1358" s="31"/>
    </row>
    <row r="1359" spans="1:11" s="25" customFormat="1" ht="32.450000000000003" customHeight="1">
      <c r="A1359" s="33">
        <v>25</v>
      </c>
      <c r="B1359" s="35"/>
      <c r="C1359" s="36"/>
      <c r="D1359" s="35"/>
      <c r="E1359" s="35"/>
      <c r="F1359" s="37"/>
      <c r="G1359" s="37"/>
      <c r="H1359" s="38"/>
      <c r="I1359" s="35"/>
      <c r="J1359" s="35"/>
      <c r="K1359" s="31"/>
    </row>
    <row r="1360" spans="1:11" s="25" customFormat="1" ht="32.450000000000003" customHeight="1">
      <c r="A1360" s="33">
        <v>26</v>
      </c>
      <c r="B1360" s="35"/>
      <c r="C1360" s="36"/>
      <c r="D1360" s="35"/>
      <c r="E1360" s="35"/>
      <c r="F1360" s="37"/>
      <c r="G1360" s="37"/>
      <c r="H1360" s="38"/>
      <c r="I1360" s="35"/>
      <c r="J1360" s="35"/>
      <c r="K1360" s="31"/>
    </row>
    <row r="1361" spans="1:11" s="25" customFormat="1" ht="32.450000000000003" customHeight="1">
      <c r="A1361" s="33">
        <v>27</v>
      </c>
      <c r="B1361" s="35"/>
      <c r="C1361" s="36"/>
      <c r="D1361" s="35"/>
      <c r="E1361" s="35"/>
      <c r="F1361" s="37"/>
      <c r="G1361" s="37"/>
      <c r="H1361" s="38"/>
      <c r="I1361" s="35"/>
      <c r="J1361" s="35"/>
      <c r="K1361" s="31"/>
    </row>
    <row r="1362" spans="1:11" s="25" customFormat="1" ht="32.450000000000003" customHeight="1">
      <c r="A1362" s="33">
        <v>28</v>
      </c>
      <c r="B1362" s="35"/>
      <c r="C1362" s="36"/>
      <c r="D1362" s="35"/>
      <c r="E1362" s="35"/>
      <c r="F1362" s="37"/>
      <c r="G1362" s="37"/>
      <c r="H1362" s="38"/>
      <c r="I1362" s="35"/>
      <c r="J1362" s="35"/>
      <c r="K1362" s="31"/>
    </row>
    <row r="1363" spans="1:11" s="25" customFormat="1" ht="32.450000000000003" customHeight="1">
      <c r="A1363" s="33">
        <v>29</v>
      </c>
      <c r="B1363" s="35"/>
      <c r="C1363" s="36"/>
      <c r="D1363" s="35"/>
      <c r="E1363" s="35"/>
      <c r="F1363" s="37"/>
      <c r="G1363" s="37"/>
      <c r="H1363" s="38"/>
      <c r="I1363" s="35"/>
      <c r="J1363" s="35"/>
      <c r="K1363" s="31"/>
    </row>
    <row r="1364" spans="1:11" s="25" customFormat="1" ht="32.450000000000003" customHeight="1">
      <c r="A1364" s="33">
        <v>30</v>
      </c>
      <c r="B1364" s="35"/>
      <c r="C1364" s="36"/>
      <c r="D1364" s="35"/>
      <c r="E1364" s="35"/>
      <c r="F1364" s="37"/>
      <c r="G1364" s="37"/>
      <c r="H1364" s="38"/>
      <c r="I1364" s="35"/>
      <c r="J1364" s="35"/>
      <c r="K1364" s="31"/>
    </row>
    <row r="1365" spans="1:11" s="25" customFormat="1" ht="32.450000000000003" customHeight="1">
      <c r="A1365" s="33">
        <v>31</v>
      </c>
      <c r="B1365" s="35"/>
      <c r="C1365" s="36"/>
      <c r="D1365" s="35"/>
      <c r="E1365" s="35"/>
      <c r="F1365" s="37"/>
      <c r="G1365" s="37"/>
      <c r="H1365" s="38"/>
      <c r="I1365" s="35"/>
      <c r="J1365" s="35"/>
      <c r="K1365" s="31"/>
    </row>
    <row r="1366" spans="1:11" s="25" customFormat="1" ht="32.450000000000003" customHeight="1">
      <c r="A1366" s="33">
        <v>32</v>
      </c>
      <c r="B1366" s="35"/>
      <c r="C1366" s="36"/>
      <c r="D1366" s="35"/>
      <c r="E1366" s="35"/>
      <c r="F1366" s="37"/>
      <c r="G1366" s="37"/>
      <c r="H1366" s="38"/>
      <c r="I1366" s="35"/>
      <c r="J1366" s="35"/>
      <c r="K1366" s="31"/>
    </row>
    <row r="1367" spans="1:11" s="25" customFormat="1" ht="32.450000000000003" customHeight="1">
      <c r="A1367" s="33">
        <v>33</v>
      </c>
      <c r="B1367" s="35"/>
      <c r="C1367" s="36"/>
      <c r="D1367" s="35"/>
      <c r="E1367" s="35"/>
      <c r="F1367" s="37"/>
      <c r="G1367" s="37"/>
      <c r="H1367" s="38"/>
      <c r="I1367" s="35"/>
      <c r="J1367" s="35"/>
      <c r="K1367" s="31"/>
    </row>
    <row r="1368" spans="1:11" s="25" customFormat="1" ht="32.450000000000003" customHeight="1">
      <c r="A1368" s="33">
        <v>34</v>
      </c>
      <c r="B1368" s="35"/>
      <c r="C1368" s="36"/>
      <c r="D1368" s="35"/>
      <c r="E1368" s="35"/>
      <c r="F1368" s="39"/>
      <c r="G1368" s="39"/>
      <c r="H1368" s="38"/>
      <c r="I1368" s="35"/>
      <c r="J1368" s="35"/>
      <c r="K1368" s="31"/>
    </row>
    <row r="1369" spans="1:11" s="25" customFormat="1" ht="32.450000000000003" customHeight="1">
      <c r="A1369" s="33">
        <v>35</v>
      </c>
      <c r="B1369" s="35"/>
      <c r="C1369" s="36"/>
      <c r="D1369" s="35"/>
      <c r="E1369" s="35"/>
      <c r="F1369" s="37"/>
      <c r="G1369" s="37"/>
      <c r="H1369" s="38"/>
      <c r="I1369" s="35"/>
      <c r="J1369" s="35"/>
      <c r="K1369" s="31"/>
    </row>
    <row r="1370" spans="1:11" s="25" customFormat="1" ht="32.450000000000003" customHeight="1">
      <c r="A1370" s="33">
        <v>36</v>
      </c>
      <c r="B1370" s="35"/>
      <c r="C1370" s="36"/>
      <c r="D1370" s="35"/>
      <c r="E1370" s="35"/>
      <c r="F1370" s="37"/>
      <c r="G1370" s="37"/>
      <c r="H1370" s="38"/>
      <c r="I1370" s="35"/>
      <c r="J1370" s="35"/>
      <c r="K1370" s="31"/>
    </row>
    <row r="1371" spans="1:11" s="25" customFormat="1" ht="32.450000000000003" customHeight="1">
      <c r="A1371" s="33">
        <v>37</v>
      </c>
      <c r="B1371" s="35"/>
      <c r="C1371" s="36"/>
      <c r="D1371" s="35"/>
      <c r="E1371" s="35"/>
      <c r="F1371" s="37"/>
      <c r="G1371" s="37"/>
      <c r="H1371" s="38"/>
      <c r="I1371" s="35"/>
      <c r="J1371" s="35"/>
      <c r="K1371" s="31"/>
    </row>
    <row r="1372" spans="1:11" s="25" customFormat="1" ht="32.450000000000003" customHeight="1">
      <c r="A1372" s="33">
        <v>38</v>
      </c>
      <c r="B1372" s="35"/>
      <c r="C1372" s="36"/>
      <c r="D1372" s="35"/>
      <c r="E1372" s="35"/>
      <c r="F1372" s="37"/>
      <c r="G1372" s="37"/>
      <c r="H1372" s="38"/>
      <c r="I1372" s="35"/>
      <c r="J1372" s="35"/>
      <c r="K1372" s="31"/>
    </row>
    <row r="1373" spans="1:11" s="25" customFormat="1" ht="32.450000000000003" customHeight="1">
      <c r="A1373" s="33">
        <v>39</v>
      </c>
      <c r="B1373" s="35"/>
      <c r="C1373" s="36"/>
      <c r="D1373" s="35"/>
      <c r="E1373" s="35"/>
      <c r="F1373" s="37"/>
      <c r="G1373" s="37"/>
      <c r="H1373" s="38"/>
      <c r="I1373" s="35"/>
      <c r="J1373" s="35"/>
      <c r="K1373" s="31"/>
    </row>
    <row r="1374" spans="1:11" s="25" customFormat="1" ht="32.450000000000003" customHeight="1">
      <c r="A1374" s="33">
        <v>40</v>
      </c>
      <c r="B1374" s="35"/>
      <c r="C1374" s="36"/>
      <c r="D1374" s="35"/>
      <c r="E1374" s="35"/>
      <c r="F1374" s="37"/>
      <c r="G1374" s="37"/>
      <c r="H1374" s="38"/>
      <c r="I1374" s="35"/>
      <c r="J1374" s="35"/>
      <c r="K1374" s="31"/>
    </row>
    <row r="1375" spans="1:11" s="25" customFormat="1" ht="32.450000000000003" customHeight="1">
      <c r="A1375" s="33">
        <v>41</v>
      </c>
      <c r="B1375" s="35"/>
      <c r="C1375" s="36"/>
      <c r="D1375" s="35"/>
      <c r="E1375" s="35"/>
      <c r="F1375" s="37"/>
      <c r="G1375" s="37"/>
      <c r="H1375" s="38"/>
      <c r="I1375" s="35"/>
      <c r="J1375" s="35"/>
      <c r="K1375" s="31"/>
    </row>
    <row r="1376" spans="1:11" s="25" customFormat="1" ht="32.450000000000003" customHeight="1">
      <c r="A1376" s="33">
        <v>42</v>
      </c>
      <c r="B1376" s="35"/>
      <c r="C1376" s="36"/>
      <c r="D1376" s="35"/>
      <c r="E1376" s="35"/>
      <c r="F1376" s="37"/>
      <c r="G1376" s="37"/>
      <c r="H1376" s="38"/>
      <c r="I1376" s="35"/>
      <c r="J1376" s="35"/>
      <c r="K1376" s="31"/>
    </row>
    <row r="1377" spans="1:11" s="25" customFormat="1" ht="32.450000000000003" customHeight="1">
      <c r="A1377" s="33">
        <v>43</v>
      </c>
      <c r="B1377" s="35"/>
      <c r="C1377" s="36"/>
      <c r="D1377" s="35"/>
      <c r="E1377" s="35"/>
      <c r="F1377" s="37"/>
      <c r="G1377" s="37"/>
      <c r="H1377" s="38"/>
      <c r="I1377" s="35"/>
      <c r="J1377" s="35"/>
      <c r="K1377" s="31"/>
    </row>
    <row r="1378" spans="1:11" s="25" customFormat="1" ht="32.450000000000003" customHeight="1">
      <c r="A1378" s="33">
        <v>44</v>
      </c>
      <c r="B1378" s="35"/>
      <c r="C1378" s="36"/>
      <c r="D1378" s="35"/>
      <c r="E1378" s="35"/>
      <c r="F1378" s="37"/>
      <c r="G1378" s="37"/>
      <c r="H1378" s="38"/>
      <c r="I1378" s="35"/>
      <c r="J1378" s="35"/>
      <c r="K1378" s="31"/>
    </row>
    <row r="1379" spans="1:11" s="25" customFormat="1" ht="32.450000000000003" customHeight="1">
      <c r="A1379" s="33">
        <v>45</v>
      </c>
      <c r="B1379" s="35"/>
      <c r="C1379" s="36"/>
      <c r="D1379" s="35"/>
      <c r="E1379" s="35"/>
      <c r="F1379" s="37"/>
      <c r="G1379" s="37"/>
      <c r="H1379" s="38"/>
      <c r="I1379" s="35"/>
      <c r="J1379" s="35"/>
      <c r="K1379" s="31"/>
    </row>
    <row r="1380" spans="1:11" s="25" customFormat="1" ht="32.450000000000003" customHeight="1">
      <c r="A1380" s="33">
        <v>46</v>
      </c>
      <c r="B1380" s="35"/>
      <c r="C1380" s="36"/>
      <c r="D1380" s="35"/>
      <c r="E1380" s="35"/>
      <c r="F1380" s="37"/>
      <c r="G1380" s="37"/>
      <c r="H1380" s="38"/>
      <c r="I1380" s="35"/>
      <c r="J1380" s="35"/>
      <c r="K1380" s="31"/>
    </row>
    <row r="1381" spans="1:11" s="25" customFormat="1" ht="32.450000000000003" customHeight="1">
      <c r="A1381" s="33">
        <v>47</v>
      </c>
      <c r="B1381" s="35"/>
      <c r="C1381" s="36"/>
      <c r="D1381" s="35"/>
      <c r="E1381" s="35"/>
      <c r="F1381" s="37"/>
      <c r="G1381" s="37"/>
      <c r="H1381" s="38"/>
      <c r="I1381" s="35"/>
      <c r="J1381" s="35"/>
      <c r="K1381" s="31"/>
    </row>
    <row r="1382" spans="1:11" s="25" customFormat="1" ht="32.450000000000003" customHeight="1">
      <c r="A1382" s="33">
        <v>48</v>
      </c>
      <c r="B1382" s="35"/>
      <c r="C1382" s="36"/>
      <c r="D1382" s="35"/>
      <c r="E1382" s="35"/>
      <c r="F1382" s="37"/>
      <c r="G1382" s="37"/>
      <c r="H1382" s="38"/>
      <c r="I1382" s="35"/>
      <c r="J1382" s="35"/>
      <c r="K1382" s="31"/>
    </row>
    <row r="1383" spans="1:11" s="25" customFormat="1" ht="32.450000000000003" customHeight="1">
      <c r="A1383" s="33">
        <v>49</v>
      </c>
      <c r="B1383" s="35"/>
      <c r="C1383" s="36"/>
      <c r="D1383" s="35"/>
      <c r="E1383" s="35"/>
      <c r="F1383" s="37"/>
      <c r="G1383" s="37"/>
      <c r="H1383" s="38"/>
      <c r="I1383" s="35"/>
      <c r="J1383" s="35"/>
      <c r="K1383" s="31"/>
    </row>
    <row r="1384" spans="1:11" s="25" customFormat="1" ht="32.450000000000003" customHeight="1">
      <c r="A1384" s="33">
        <v>50</v>
      </c>
      <c r="B1384" s="35"/>
      <c r="C1384" s="36"/>
      <c r="D1384" s="35"/>
      <c r="E1384" s="35"/>
      <c r="F1384" s="37"/>
      <c r="G1384" s="37"/>
      <c r="H1384" s="38"/>
      <c r="I1384" s="35"/>
      <c r="J1384" s="35"/>
      <c r="K1384" s="31"/>
    </row>
    <row r="1385" spans="1:11" s="25" customFormat="1" ht="32.450000000000003" customHeight="1">
      <c r="A1385" s="33">
        <v>51</v>
      </c>
      <c r="B1385" s="35"/>
      <c r="C1385" s="36"/>
      <c r="D1385" s="35"/>
      <c r="E1385" s="35"/>
      <c r="F1385" s="39"/>
      <c r="G1385" s="39"/>
      <c r="H1385" s="38"/>
      <c r="I1385" s="35"/>
      <c r="J1385" s="35"/>
      <c r="K1385" s="31"/>
    </row>
    <row r="1386" spans="1:11" s="25" customFormat="1" ht="32.450000000000003" customHeight="1">
      <c r="A1386" s="33">
        <v>52</v>
      </c>
      <c r="B1386" s="35"/>
      <c r="C1386" s="36"/>
      <c r="D1386" s="35"/>
      <c r="E1386" s="35"/>
      <c r="F1386" s="37"/>
      <c r="G1386" s="37"/>
      <c r="H1386" s="38"/>
      <c r="I1386" s="35"/>
      <c r="J1386" s="35"/>
      <c r="K1386" s="37"/>
    </row>
    <row r="1387" spans="1:11" s="25" customFormat="1" ht="32.450000000000003" customHeight="1">
      <c r="A1387" s="33">
        <v>53</v>
      </c>
      <c r="B1387" s="35"/>
      <c r="C1387" s="36"/>
      <c r="D1387" s="35"/>
      <c r="E1387" s="35"/>
      <c r="F1387" s="37"/>
      <c r="G1387" s="37"/>
      <c r="H1387" s="38"/>
      <c r="I1387" s="35"/>
      <c r="J1387" s="35"/>
      <c r="K1387" s="37"/>
    </row>
    <row r="1388" spans="1:11" s="25" customFormat="1" ht="32.450000000000003" customHeight="1">
      <c r="A1388" s="33">
        <v>54</v>
      </c>
      <c r="B1388" s="35"/>
      <c r="C1388" s="36"/>
      <c r="D1388" s="35"/>
      <c r="E1388" s="35"/>
      <c r="F1388" s="37"/>
      <c r="G1388" s="37"/>
      <c r="H1388" s="38"/>
      <c r="I1388" s="35"/>
      <c r="J1388" s="35"/>
      <c r="K1388" s="31"/>
    </row>
    <row r="1389" spans="1:11" s="25" customFormat="1" ht="32.450000000000003" customHeight="1">
      <c r="A1389" s="33">
        <v>55</v>
      </c>
      <c r="B1389" s="35"/>
      <c r="C1389" s="36"/>
      <c r="D1389" s="35"/>
      <c r="E1389" s="35"/>
      <c r="F1389" s="37"/>
      <c r="G1389" s="37"/>
      <c r="H1389" s="38"/>
      <c r="I1389" s="35"/>
      <c r="J1389" s="35"/>
      <c r="K1389" s="31"/>
    </row>
    <row r="1390" spans="1:11" s="25" customFormat="1" ht="32.450000000000003" customHeight="1">
      <c r="A1390" s="33">
        <v>56</v>
      </c>
      <c r="B1390" s="35"/>
      <c r="C1390" s="36"/>
      <c r="D1390" s="35"/>
      <c r="E1390" s="35"/>
      <c r="F1390" s="37"/>
      <c r="G1390" s="37"/>
      <c r="H1390" s="38"/>
      <c r="I1390" s="35"/>
      <c r="J1390" s="35"/>
      <c r="K1390" s="37"/>
    </row>
    <row r="1391" spans="1:11" s="25" customFormat="1" ht="32.450000000000003" customHeight="1">
      <c r="A1391" s="33">
        <v>57</v>
      </c>
      <c r="B1391" s="35"/>
      <c r="C1391" s="36"/>
      <c r="D1391" s="35"/>
      <c r="E1391" s="35"/>
      <c r="F1391" s="37"/>
      <c r="G1391" s="37"/>
      <c r="H1391" s="38"/>
      <c r="I1391" s="35"/>
      <c r="J1391" s="35"/>
      <c r="K1391" s="37"/>
    </row>
    <row r="1392" spans="1:11" s="25" customFormat="1" ht="32.450000000000003" customHeight="1">
      <c r="A1392" s="33">
        <v>58</v>
      </c>
      <c r="B1392" s="35"/>
      <c r="C1392" s="36"/>
      <c r="D1392" s="35"/>
      <c r="E1392" s="35"/>
      <c r="F1392" s="37"/>
      <c r="G1392" s="37"/>
      <c r="H1392" s="38"/>
      <c r="I1392" s="35"/>
      <c r="J1392" s="35"/>
      <c r="K1392" s="37"/>
    </row>
    <row r="1393" spans="1:11" s="25" customFormat="1" ht="32.450000000000003" customHeight="1">
      <c r="A1393" s="33">
        <v>59</v>
      </c>
      <c r="B1393" s="35"/>
      <c r="C1393" s="36"/>
      <c r="D1393" s="35"/>
      <c r="E1393" s="35"/>
      <c r="F1393" s="39"/>
      <c r="G1393" s="39"/>
      <c r="H1393" s="38"/>
      <c r="I1393" s="35"/>
      <c r="J1393" s="35"/>
      <c r="K1393" s="37"/>
    </row>
    <row r="1394" spans="1:11" s="25" customFormat="1" ht="32.450000000000003" customHeight="1">
      <c r="A1394" s="33">
        <v>60</v>
      </c>
      <c r="B1394" s="35"/>
      <c r="C1394" s="36"/>
      <c r="D1394" s="35"/>
      <c r="E1394" s="35"/>
      <c r="F1394" s="39"/>
      <c r="G1394" s="39"/>
      <c r="H1394" s="38"/>
      <c r="I1394" s="35"/>
      <c r="J1394" s="35"/>
      <c r="K1394" s="37"/>
    </row>
    <row r="1395" spans="1:11" s="25" customFormat="1" ht="32.450000000000003" customHeight="1">
      <c r="A1395" s="33">
        <v>61</v>
      </c>
      <c r="B1395" s="35"/>
      <c r="C1395" s="36"/>
      <c r="D1395" s="35"/>
      <c r="E1395" s="35"/>
      <c r="F1395" s="39"/>
      <c r="G1395" s="39"/>
      <c r="H1395" s="38"/>
      <c r="I1395" s="35"/>
      <c r="J1395" s="35"/>
      <c r="K1395" s="37"/>
    </row>
    <row r="1396" spans="1:11" s="25" customFormat="1" ht="32.450000000000003" customHeight="1">
      <c r="A1396" s="33">
        <v>62</v>
      </c>
      <c r="B1396" s="35"/>
      <c r="C1396" s="36"/>
      <c r="D1396" s="35"/>
      <c r="E1396" s="35"/>
      <c r="F1396" s="39"/>
      <c r="G1396" s="39"/>
      <c r="H1396" s="38"/>
      <c r="I1396" s="35"/>
      <c r="J1396" s="35"/>
      <c r="K1396" s="37"/>
    </row>
    <row r="1397" spans="1:11" s="25" customFormat="1" ht="32.450000000000003" customHeight="1">
      <c r="A1397" s="33">
        <v>63</v>
      </c>
      <c r="B1397" s="35"/>
      <c r="C1397" s="36"/>
      <c r="D1397" s="35"/>
      <c r="E1397" s="35"/>
      <c r="F1397" s="39"/>
      <c r="G1397" s="39"/>
      <c r="H1397" s="38"/>
      <c r="I1397" s="35"/>
      <c r="J1397" s="35"/>
      <c r="K1397" s="37"/>
    </row>
    <row r="1398" spans="1:11" s="25" customFormat="1" ht="32.450000000000003" customHeight="1">
      <c r="A1398" s="33">
        <v>64</v>
      </c>
      <c r="B1398" s="35"/>
      <c r="C1398" s="36"/>
      <c r="D1398" s="35"/>
      <c r="E1398" s="35"/>
      <c r="F1398" s="39"/>
      <c r="G1398" s="39"/>
      <c r="H1398" s="38"/>
      <c r="I1398" s="35"/>
      <c r="J1398" s="35"/>
      <c r="K1398" s="37"/>
    </row>
    <row r="1399" spans="1:11" s="25" customFormat="1" ht="32.450000000000003" customHeight="1">
      <c r="A1399" s="33">
        <v>65</v>
      </c>
      <c r="B1399" s="35"/>
      <c r="C1399" s="36"/>
      <c r="D1399" s="35"/>
      <c r="E1399" s="35"/>
      <c r="F1399" s="37"/>
      <c r="G1399" s="37"/>
      <c r="H1399" s="38"/>
      <c r="I1399" s="35"/>
      <c r="J1399" s="35"/>
      <c r="K1399" s="31"/>
    </row>
    <row r="1400" spans="1:11" s="25" customFormat="1" ht="32.450000000000003" customHeight="1">
      <c r="A1400" s="33">
        <v>66</v>
      </c>
      <c r="B1400" s="35"/>
      <c r="C1400" s="36"/>
      <c r="D1400" s="35"/>
      <c r="E1400" s="35"/>
      <c r="F1400" s="37"/>
      <c r="G1400" s="37"/>
      <c r="H1400" s="38"/>
      <c r="I1400" s="35"/>
      <c r="J1400" s="35"/>
      <c r="K1400" s="31"/>
    </row>
    <row r="1401" spans="1:11" s="25" customFormat="1" ht="32.450000000000003" customHeight="1">
      <c r="A1401" s="33">
        <v>67</v>
      </c>
      <c r="B1401" s="35"/>
      <c r="C1401" s="36"/>
      <c r="D1401" s="35"/>
      <c r="E1401" s="35"/>
      <c r="F1401" s="37"/>
      <c r="G1401" s="37"/>
      <c r="H1401" s="38"/>
      <c r="I1401" s="35"/>
      <c r="J1401" s="35"/>
      <c r="K1401" s="31"/>
    </row>
    <row r="1402" spans="1:11" s="25" customFormat="1" ht="32.450000000000003" customHeight="1">
      <c r="A1402" s="33">
        <v>68</v>
      </c>
      <c r="B1402" s="35"/>
      <c r="C1402" s="36"/>
      <c r="D1402" s="35"/>
      <c r="E1402" s="35"/>
      <c r="F1402" s="37"/>
      <c r="G1402" s="37"/>
      <c r="H1402" s="38"/>
      <c r="I1402" s="35"/>
      <c r="J1402" s="35"/>
      <c r="K1402" s="31"/>
    </row>
    <row r="1403" spans="1:11" s="25" customFormat="1" ht="32.450000000000003" customHeight="1">
      <c r="A1403" s="33">
        <v>69</v>
      </c>
      <c r="B1403" s="35"/>
      <c r="C1403" s="36"/>
      <c r="D1403" s="35"/>
      <c r="E1403" s="35"/>
      <c r="F1403" s="37"/>
      <c r="G1403" s="37"/>
      <c r="H1403" s="38"/>
      <c r="I1403" s="35"/>
      <c r="J1403" s="35"/>
      <c r="K1403" s="31"/>
    </row>
    <row r="1404" spans="1:11" s="25" customFormat="1" ht="32.450000000000003" customHeight="1">
      <c r="A1404" s="33">
        <v>70</v>
      </c>
      <c r="B1404" s="35"/>
      <c r="C1404" s="36"/>
      <c r="D1404" s="35"/>
      <c r="E1404" s="35"/>
      <c r="F1404" s="37"/>
      <c r="G1404" s="37"/>
      <c r="H1404" s="38"/>
      <c r="I1404" s="35"/>
      <c r="J1404" s="35"/>
      <c r="K1404" s="31"/>
    </row>
    <row r="1405" spans="1:11" s="25" customFormat="1" ht="32.450000000000003" customHeight="1">
      <c r="A1405" s="33">
        <v>71</v>
      </c>
      <c r="B1405" s="35"/>
      <c r="C1405" s="36"/>
      <c r="D1405" s="35"/>
      <c r="E1405" s="35"/>
      <c r="F1405" s="37"/>
      <c r="G1405" s="37"/>
      <c r="H1405" s="38"/>
      <c r="I1405" s="35"/>
      <c r="J1405" s="35"/>
      <c r="K1405" s="31"/>
    </row>
    <row r="1406" spans="1:11" s="25" customFormat="1" ht="32.450000000000003" customHeight="1">
      <c r="A1406" s="33">
        <v>72</v>
      </c>
      <c r="B1406" s="35"/>
      <c r="C1406" s="36"/>
      <c r="D1406" s="35"/>
      <c r="E1406" s="35"/>
      <c r="F1406" s="37"/>
      <c r="G1406" s="37"/>
      <c r="H1406" s="38"/>
      <c r="I1406" s="35"/>
      <c r="J1406" s="35"/>
      <c r="K1406" s="31"/>
    </row>
    <row r="1407" spans="1:11" s="25" customFormat="1" ht="32.450000000000003" customHeight="1">
      <c r="A1407" s="33">
        <v>73</v>
      </c>
      <c r="B1407" s="35"/>
      <c r="C1407" s="36"/>
      <c r="D1407" s="35"/>
      <c r="E1407" s="35"/>
      <c r="F1407" s="37"/>
      <c r="G1407" s="37"/>
      <c r="H1407" s="38"/>
      <c r="I1407" s="35"/>
      <c r="J1407" s="35"/>
      <c r="K1407" s="31"/>
    </row>
    <row r="1408" spans="1:11" s="25" customFormat="1" ht="32.450000000000003" customHeight="1">
      <c r="A1408" s="33">
        <v>74</v>
      </c>
      <c r="B1408" s="35"/>
      <c r="C1408" s="36"/>
      <c r="D1408" s="35"/>
      <c r="E1408" s="35"/>
      <c r="F1408" s="37"/>
      <c r="G1408" s="37"/>
      <c r="H1408" s="38"/>
      <c r="I1408" s="35"/>
      <c r="J1408" s="35"/>
      <c r="K1408" s="31"/>
    </row>
    <row r="1409" spans="1:11" s="25" customFormat="1" ht="32.450000000000003" customHeight="1">
      <c r="A1409" s="33">
        <v>75</v>
      </c>
      <c r="B1409" s="35"/>
      <c r="C1409" s="36"/>
      <c r="D1409" s="35"/>
      <c r="E1409" s="35"/>
      <c r="F1409" s="37"/>
      <c r="G1409" s="37"/>
      <c r="H1409" s="38"/>
      <c r="I1409" s="35"/>
      <c r="J1409" s="35"/>
      <c r="K1409" s="31"/>
    </row>
    <row r="1410" spans="1:11" s="25" customFormat="1" ht="32.450000000000003" customHeight="1">
      <c r="A1410" s="33">
        <v>76</v>
      </c>
      <c r="B1410" s="35"/>
      <c r="C1410" s="36"/>
      <c r="D1410" s="35"/>
      <c r="E1410" s="35"/>
      <c r="F1410" s="37"/>
      <c r="G1410" s="37"/>
      <c r="H1410" s="38"/>
      <c r="I1410" s="35"/>
      <c r="J1410" s="35"/>
      <c r="K1410" s="31"/>
    </row>
    <row r="1411" spans="1:11" s="25" customFormat="1" ht="32.450000000000003" customHeight="1">
      <c r="A1411" s="33">
        <v>77</v>
      </c>
      <c r="B1411" s="35"/>
      <c r="C1411" s="36"/>
      <c r="D1411" s="35"/>
      <c r="E1411" s="35"/>
      <c r="F1411" s="37"/>
      <c r="G1411" s="37"/>
      <c r="H1411" s="38"/>
      <c r="I1411" s="35"/>
      <c r="J1411" s="35"/>
      <c r="K1411" s="31"/>
    </row>
    <row r="1412" spans="1:11" s="25" customFormat="1" ht="32.450000000000003" customHeight="1">
      <c r="A1412" s="33">
        <v>78</v>
      </c>
      <c r="B1412" s="35"/>
      <c r="C1412" s="36"/>
      <c r="D1412" s="35"/>
      <c r="E1412" s="35"/>
      <c r="F1412" s="37"/>
      <c r="G1412" s="37"/>
      <c r="H1412" s="38"/>
      <c r="I1412" s="35"/>
      <c r="J1412" s="35"/>
      <c r="K1412" s="31"/>
    </row>
    <row r="1413" spans="1:11" s="25" customFormat="1" ht="32.450000000000003" customHeight="1">
      <c r="A1413" s="33">
        <v>79</v>
      </c>
      <c r="B1413" s="35"/>
      <c r="C1413" s="36"/>
      <c r="D1413" s="35"/>
      <c r="E1413" s="35"/>
      <c r="F1413" s="37"/>
      <c r="G1413" s="37"/>
      <c r="H1413" s="38"/>
      <c r="I1413" s="35"/>
      <c r="J1413" s="35"/>
      <c r="K1413" s="31"/>
    </row>
    <row r="1414" spans="1:11" s="25" customFormat="1" ht="32.450000000000003" customHeight="1">
      <c r="A1414" s="33">
        <v>80</v>
      </c>
      <c r="B1414" s="35"/>
      <c r="C1414" s="36"/>
      <c r="D1414" s="35"/>
      <c r="E1414" s="35"/>
      <c r="F1414" s="37"/>
      <c r="G1414" s="37"/>
      <c r="H1414" s="38"/>
      <c r="I1414" s="35"/>
      <c r="J1414" s="35"/>
      <c r="K1414" s="31"/>
    </row>
    <row r="1415" spans="1:11" s="25" customFormat="1" ht="32.450000000000003" customHeight="1">
      <c r="A1415" s="33">
        <v>81</v>
      </c>
      <c r="B1415" s="35"/>
      <c r="C1415" s="36"/>
      <c r="D1415" s="35"/>
      <c r="E1415" s="35"/>
      <c r="F1415" s="37"/>
      <c r="G1415" s="37"/>
      <c r="H1415" s="38"/>
      <c r="I1415" s="35"/>
      <c r="J1415" s="35"/>
      <c r="K1415" s="31"/>
    </row>
    <row r="1416" spans="1:11" s="25" customFormat="1" ht="32.450000000000003" customHeight="1">
      <c r="A1416" s="33">
        <v>82</v>
      </c>
      <c r="B1416" s="35"/>
      <c r="C1416" s="36"/>
      <c r="D1416" s="35"/>
      <c r="E1416" s="35"/>
      <c r="F1416" s="37"/>
      <c r="G1416" s="37"/>
      <c r="H1416" s="38"/>
      <c r="I1416" s="35"/>
      <c r="J1416" s="35"/>
      <c r="K1416" s="31"/>
    </row>
    <row r="1417" spans="1:11" s="25" customFormat="1" ht="32.450000000000003" customHeight="1">
      <c r="A1417" s="33">
        <v>83</v>
      </c>
      <c r="B1417" s="35"/>
      <c r="C1417" s="36"/>
      <c r="D1417" s="35"/>
      <c r="E1417" s="35"/>
      <c r="F1417" s="37"/>
      <c r="G1417" s="37"/>
      <c r="H1417" s="38"/>
      <c r="I1417" s="35"/>
      <c r="J1417" s="35"/>
      <c r="K1417" s="31"/>
    </row>
    <row r="1418" spans="1:11" s="25" customFormat="1" ht="32.450000000000003" customHeight="1">
      <c r="A1418" s="33">
        <v>84</v>
      </c>
      <c r="B1418" s="35"/>
      <c r="C1418" s="36"/>
      <c r="D1418" s="35"/>
      <c r="E1418" s="35"/>
      <c r="F1418" s="37"/>
      <c r="G1418" s="37"/>
      <c r="H1418" s="38"/>
      <c r="I1418" s="35"/>
      <c r="J1418" s="35"/>
      <c r="K1418" s="31"/>
    </row>
    <row r="1419" spans="1:11" s="25" customFormat="1" ht="32.450000000000003" customHeight="1">
      <c r="A1419" s="33">
        <v>85</v>
      </c>
      <c r="B1419" s="35"/>
      <c r="C1419" s="36"/>
      <c r="D1419" s="35"/>
      <c r="E1419" s="35"/>
      <c r="F1419" s="37"/>
      <c r="G1419" s="37"/>
      <c r="H1419" s="38"/>
      <c r="I1419" s="35"/>
      <c r="J1419" s="35"/>
      <c r="K1419" s="31"/>
    </row>
    <row r="1420" spans="1:11" s="25" customFormat="1" ht="32.450000000000003" customHeight="1">
      <c r="A1420" s="33">
        <v>86</v>
      </c>
      <c r="B1420" s="35"/>
      <c r="C1420" s="36"/>
      <c r="D1420" s="35"/>
      <c r="E1420" s="35"/>
      <c r="F1420" s="37"/>
      <c r="G1420" s="37"/>
      <c r="H1420" s="38"/>
      <c r="I1420" s="35"/>
      <c r="J1420" s="35"/>
      <c r="K1420" s="31"/>
    </row>
    <row r="1421" spans="1:11" s="25" customFormat="1" ht="32.450000000000003" customHeight="1">
      <c r="A1421" s="33">
        <v>87</v>
      </c>
      <c r="B1421" s="35"/>
      <c r="C1421" s="36"/>
      <c r="D1421" s="35"/>
      <c r="E1421" s="35"/>
      <c r="F1421" s="37"/>
      <c r="G1421" s="37"/>
      <c r="H1421" s="38"/>
      <c r="I1421" s="35"/>
      <c r="J1421" s="35"/>
      <c r="K1421" s="31"/>
    </row>
    <row r="1422" spans="1:11" s="25" customFormat="1" ht="32.450000000000003" customHeight="1">
      <c r="A1422" s="33">
        <v>88</v>
      </c>
      <c r="B1422" s="35"/>
      <c r="C1422" s="36"/>
      <c r="D1422" s="35"/>
      <c r="E1422" s="35"/>
      <c r="F1422" s="37"/>
      <c r="G1422" s="37"/>
      <c r="H1422" s="38"/>
      <c r="I1422" s="35"/>
      <c r="J1422" s="35"/>
      <c r="K1422" s="31"/>
    </row>
    <row r="1423" spans="1:11" s="25" customFormat="1" ht="32.450000000000003" customHeight="1">
      <c r="A1423" s="33">
        <v>89</v>
      </c>
      <c r="B1423" s="35"/>
      <c r="C1423" s="36"/>
      <c r="D1423" s="35"/>
      <c r="E1423" s="35"/>
      <c r="F1423" s="37"/>
      <c r="G1423" s="37"/>
      <c r="H1423" s="38"/>
      <c r="I1423" s="35"/>
      <c r="J1423" s="35"/>
      <c r="K1423" s="31"/>
    </row>
    <row r="1424" spans="1:11" s="25" customFormat="1" ht="32.450000000000003" customHeight="1">
      <c r="A1424" s="33">
        <v>90</v>
      </c>
      <c r="B1424" s="35"/>
      <c r="C1424" s="36"/>
      <c r="D1424" s="35"/>
      <c r="E1424" s="35"/>
      <c r="F1424" s="37"/>
      <c r="G1424" s="37"/>
      <c r="H1424" s="38"/>
      <c r="I1424" s="35"/>
      <c r="J1424" s="35"/>
      <c r="K1424" s="31"/>
    </row>
    <row r="1425" spans="1:11" s="25" customFormat="1" ht="32.450000000000003" customHeight="1">
      <c r="A1425" s="33">
        <v>91</v>
      </c>
      <c r="B1425" s="35"/>
      <c r="C1425" s="36"/>
      <c r="D1425" s="35"/>
      <c r="E1425" s="35"/>
      <c r="F1425" s="37"/>
      <c r="G1425" s="37"/>
      <c r="H1425" s="38"/>
      <c r="I1425" s="35"/>
      <c r="J1425" s="35"/>
      <c r="K1425" s="31"/>
    </row>
    <row r="1426" spans="1:11" s="25" customFormat="1" ht="32.450000000000003" customHeight="1">
      <c r="A1426" s="33">
        <v>92</v>
      </c>
      <c r="B1426" s="35"/>
      <c r="C1426" s="36"/>
      <c r="D1426" s="35"/>
      <c r="E1426" s="35"/>
      <c r="F1426" s="37"/>
      <c r="G1426" s="37"/>
      <c r="H1426" s="38"/>
      <c r="I1426" s="35"/>
      <c r="J1426" s="35"/>
      <c r="K1426" s="31"/>
    </row>
    <row r="1427" spans="1:11" s="25" customFormat="1" ht="32.450000000000003" customHeight="1">
      <c r="A1427" s="33">
        <v>93</v>
      </c>
      <c r="B1427" s="35"/>
      <c r="C1427" s="36"/>
      <c r="D1427" s="35"/>
      <c r="E1427" s="35"/>
      <c r="F1427" s="37"/>
      <c r="G1427" s="37"/>
      <c r="H1427" s="38"/>
      <c r="I1427" s="35"/>
      <c r="J1427" s="35"/>
      <c r="K1427" s="31"/>
    </row>
    <row r="1428" spans="1:11" s="25" customFormat="1" ht="32.450000000000003" customHeight="1">
      <c r="A1428" s="33">
        <v>94</v>
      </c>
      <c r="B1428" s="35"/>
      <c r="C1428" s="36"/>
      <c r="D1428" s="35"/>
      <c r="E1428" s="35"/>
      <c r="F1428" s="37"/>
      <c r="G1428" s="37"/>
      <c r="H1428" s="38"/>
      <c r="I1428" s="35"/>
      <c r="J1428" s="35"/>
      <c r="K1428" s="31"/>
    </row>
    <row r="1429" spans="1:11" s="25" customFormat="1" ht="32.450000000000003" customHeight="1">
      <c r="A1429" s="33">
        <v>95</v>
      </c>
      <c r="B1429" s="35"/>
      <c r="C1429" s="36"/>
      <c r="D1429" s="35"/>
      <c r="E1429" s="35"/>
      <c r="F1429" s="39"/>
      <c r="G1429" s="39"/>
      <c r="H1429" s="38"/>
      <c r="I1429" s="35"/>
      <c r="J1429" s="35"/>
      <c r="K1429" s="31"/>
    </row>
    <row r="1430" spans="1:11" s="25" customFormat="1" ht="32.450000000000003" customHeight="1">
      <c r="A1430" s="33">
        <v>96</v>
      </c>
      <c r="B1430" s="35"/>
      <c r="C1430" s="36"/>
      <c r="D1430" s="35"/>
      <c r="E1430" s="35"/>
      <c r="F1430" s="37"/>
      <c r="G1430" s="37"/>
      <c r="H1430" s="38"/>
      <c r="I1430" s="35"/>
      <c r="J1430" s="35"/>
      <c r="K1430" s="37"/>
    </row>
    <row r="1431" spans="1:11" s="25" customFormat="1" ht="32.450000000000003" customHeight="1">
      <c r="A1431" s="33">
        <v>97</v>
      </c>
      <c r="B1431" s="35"/>
      <c r="C1431" s="36"/>
      <c r="D1431" s="35"/>
      <c r="E1431" s="35"/>
      <c r="F1431" s="37"/>
      <c r="G1431" s="37"/>
      <c r="H1431" s="38"/>
      <c r="I1431" s="35"/>
      <c r="J1431" s="35"/>
      <c r="K1431" s="37"/>
    </row>
    <row r="1432" spans="1:11" s="25" customFormat="1" ht="32.450000000000003" customHeight="1">
      <c r="A1432" s="33">
        <v>98</v>
      </c>
      <c r="B1432" s="35"/>
      <c r="C1432" s="36"/>
      <c r="D1432" s="35"/>
      <c r="E1432" s="35"/>
      <c r="F1432" s="37"/>
      <c r="G1432" s="37"/>
      <c r="H1432" s="38"/>
      <c r="I1432" s="35"/>
      <c r="J1432" s="35"/>
      <c r="K1432" s="31"/>
    </row>
    <row r="1433" spans="1:11" s="25" customFormat="1" ht="32.450000000000003" customHeight="1">
      <c r="A1433" s="33">
        <v>99</v>
      </c>
      <c r="B1433" s="35"/>
      <c r="C1433" s="36"/>
      <c r="D1433" s="35"/>
      <c r="E1433" s="35"/>
      <c r="F1433" s="37"/>
      <c r="G1433" s="37"/>
      <c r="H1433" s="38"/>
      <c r="I1433" s="35"/>
      <c r="J1433" s="35"/>
      <c r="K1433" s="31"/>
    </row>
    <row r="1434" spans="1:11" s="25" customFormat="1" ht="32.450000000000003" customHeight="1">
      <c r="A1434" s="33">
        <v>100</v>
      </c>
      <c r="B1434" s="35"/>
      <c r="C1434" s="36"/>
      <c r="D1434" s="35"/>
      <c r="E1434" s="35"/>
      <c r="F1434" s="37"/>
      <c r="G1434" s="37"/>
      <c r="H1434" s="38"/>
      <c r="I1434" s="35"/>
      <c r="J1434" s="35"/>
      <c r="K1434" s="37"/>
    </row>
  </sheetData>
  <mergeCells count="2">
    <mergeCell ref="B7:K7"/>
    <mergeCell ref="B6:K6"/>
  </mergeCells>
  <printOptions horizontalCentered="1" verticalCentered="1"/>
  <pageMargins left="0.19685039370078741" right="0.19685039370078741" top="0.19685039370078741" bottom="0.98425196850393704" header="0.31496062992125984" footer="0.31496062992125984"/>
  <pageSetup scale="73" orientation="landscape" r:id="rId1"/>
  <headerFooter>
    <oddFooter>&amp;LPOR OPERACIONES:Nombre y Apellido:Cedula:Firma: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 FACTURA</vt:lpstr>
      <vt:lpstr>CONTROL CONSUMO PROPIO</vt:lpstr>
      <vt:lpstr>'CONTROL CONSUMO PROPIO'!Área_de_impresión</vt:lpstr>
      <vt:lpstr>'CONTROL CONSUMO PROPIO'!Títulos_a_imprimir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SANCHEZJEA</dc:creator>
  <cp:lastModifiedBy>MUJICAJRX</cp:lastModifiedBy>
  <cp:lastPrinted>2024-05-10T14:20:30Z</cp:lastPrinted>
  <dcterms:created xsi:type="dcterms:W3CDTF">2023-03-30T19:09:21Z</dcterms:created>
  <dcterms:modified xsi:type="dcterms:W3CDTF">2024-08-08T20:31:40Z</dcterms:modified>
</cp:coreProperties>
</file>