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1-6" sheetId="2" r:id="rId2"/>
    <sheet name="ext" sheetId="4" r:id="rId3"/>
  </sheets>
  <calcPr calcId="124519"/>
</workbook>
</file>

<file path=xl/calcChain.xml><?xml version="1.0" encoding="utf-8"?>
<calcChain xmlns="http://schemas.openxmlformats.org/spreadsheetml/2006/main">
  <c r="G19" i="2"/>
  <c r="H19"/>
  <c r="I19"/>
  <c r="J19"/>
  <c r="K19"/>
  <c r="L19"/>
  <c r="M19"/>
  <c r="N19"/>
  <c r="O19"/>
  <c r="P19"/>
  <c r="Q19"/>
  <c r="R19"/>
  <c r="S19"/>
  <c r="T19"/>
  <c r="U19"/>
  <c r="V19"/>
  <c r="W19"/>
  <c r="G20"/>
  <c r="H20"/>
  <c r="I20"/>
  <c r="J20"/>
  <c r="K20"/>
  <c r="L20"/>
  <c r="M20"/>
  <c r="N20"/>
  <c r="O20"/>
  <c r="P20"/>
  <c r="Q20"/>
  <c r="R20"/>
  <c r="S20"/>
  <c r="T20"/>
  <c r="U20"/>
  <c r="V20"/>
  <c r="W20"/>
  <c r="F20"/>
  <c r="F19"/>
  <c r="G18"/>
  <c r="H18"/>
  <c r="I18"/>
  <c r="J18"/>
  <c r="K18"/>
  <c r="L18"/>
  <c r="M18"/>
  <c r="N18"/>
  <c r="O18"/>
  <c r="P18"/>
  <c r="Q18"/>
  <c r="R18"/>
  <c r="S18"/>
  <c r="T18"/>
  <c r="U18"/>
  <c r="V18"/>
  <c r="W18"/>
  <c r="F18"/>
  <c r="H8" i="1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jogos de acção na 1a pessoa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ferramentas de CAD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software de modelação 3D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frequentemente ponteiro laser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quadros de parede regularmente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navegação é simples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criar edifícios é simples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adicionar primitivas à cena é simples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alterar formas é simples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identifiquei com facilidade as funções ilustradas por ícones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os traços que efectuei no ecrã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o menu principal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as opções/acções do menu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move e clone</t>
        </r>
      </text>
    </comment>
    <comment ref="T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as operações de modelação de geometria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curva de aprendizagem do US foi confortável</t>
        </r>
      </text>
    </comment>
    <comment ref="V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 uso do ponteiro laser não atrapalhou as acções do menu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fácil aprender os gestos de activação de menu e escolha de objectos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Considerou a experiência de controlar o sistema com o ponteiro laser, assim como o funcionamento dos menus e opções agradável?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mais difícil utilizar o US que o SketchUp? Quanta dessa dif. Deriva do sistema em si?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achou conveniente a liberdade de ter os menus posicionados livremente para invocar opções no ecrão ou prefere um modelo com interf. convencional?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conseguiu adaptar-se ao conj. de ops. de modelação oferecidas pelo US? Das quais sentiu + falta e quais achou mais complicadas de usar?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Ao utilizar que modo de nav. foi + eficaz nas tarefas q desempenhou nos 2 sistemas?</t>
        </r>
      </text>
    </comment>
  </commentList>
</comments>
</file>

<file path=xl/sharedStrings.xml><?xml version="1.0" encoding="utf-8"?>
<sst xmlns="http://schemas.openxmlformats.org/spreadsheetml/2006/main" count="219" uniqueCount="138">
  <si>
    <t>US: NAVEGAÇÃO</t>
  </si>
  <si>
    <t>US: MODELAÇÃO</t>
  </si>
  <si>
    <t>US: EDIFÍCIOS</t>
  </si>
  <si>
    <t>SU: NAVEGAÇÃO</t>
  </si>
  <si>
    <t>SU: MODELAÇÃO</t>
  </si>
  <si>
    <t>Bruno Jacquet</t>
  </si>
  <si>
    <t>US 1º</t>
  </si>
  <si>
    <t>Nome</t>
  </si>
  <si>
    <t>Nr</t>
  </si>
  <si>
    <t>Ordem</t>
  </si>
  <si>
    <t>Nav Porta</t>
  </si>
  <si>
    <t>Nav Estátua</t>
  </si>
  <si>
    <t>Tempos</t>
  </si>
  <si>
    <t>T Inicial</t>
  </si>
  <si>
    <t>T Final</t>
  </si>
  <si>
    <t>Delta T</t>
  </si>
  <si>
    <t>Erros</t>
  </si>
  <si>
    <t>"ícone de navegação pouco explícito (parece relógio)"</t>
  </si>
  <si>
    <t>António</t>
  </si>
  <si>
    <t>Cristina</t>
  </si>
  <si>
    <t>Zé Seco</t>
  </si>
  <si>
    <t>M</t>
  </si>
  <si>
    <t>F</t>
  </si>
  <si>
    <t>Sexo</t>
  </si>
  <si>
    <t>Idade</t>
  </si>
  <si>
    <t>Mãe</t>
  </si>
  <si>
    <t>Pai</t>
  </si>
  <si>
    <t>Bruno Marques</t>
  </si>
  <si>
    <t>Margarida Seco</t>
  </si>
  <si>
    <t>Mercês Seco</t>
  </si>
  <si>
    <t>Tiago Esperança</t>
  </si>
  <si>
    <t>Nelson Silva</t>
  </si>
  <si>
    <t>Zé Tó Gonçalves</t>
  </si>
  <si>
    <t>Tó Seco</t>
  </si>
  <si>
    <t>Lília Nobrega</t>
  </si>
  <si>
    <t>Pedro Gonçalves</t>
  </si>
  <si>
    <t>Tó Zé Silva</t>
  </si>
  <si>
    <t>Profissão</t>
  </si>
  <si>
    <t>Eng. Inf.</t>
  </si>
  <si>
    <t>Farm.</t>
  </si>
  <si>
    <t>Prof.</t>
  </si>
  <si>
    <t>Médico</t>
  </si>
  <si>
    <t>Inf.</t>
  </si>
  <si>
    <t>Arquit.</t>
  </si>
  <si>
    <t>Enferm.</t>
  </si>
  <si>
    <t>Gestor</t>
  </si>
  <si>
    <t>Ext 1</t>
  </si>
  <si>
    <t>Ext 2</t>
  </si>
  <si>
    <t>Ext 3</t>
  </si>
  <si>
    <t>Ext 4</t>
  </si>
  <si>
    <t>Ext 5</t>
  </si>
  <si>
    <t>Outras</t>
  </si>
  <si>
    <t>MÉDIA</t>
  </si>
  <si>
    <t>MODA</t>
  </si>
  <si>
    <t>DEV SQ</t>
  </si>
  <si>
    <t>Sim. A dificuldade de utilizar o US deriva da imposição que ainda há no ponteiro laser.</t>
  </si>
  <si>
    <t>Depende. Menus globais como o de navegação poderiam estar sempre disponíveis e os de contexto como os de alteração geométrica posicionados livremente.</t>
  </si>
  <si>
    <t>Consegui adaptar-me sem problema de maior.</t>
  </si>
  <si>
    <t>No US utilizei mais eficazmente o examinar e no SketchUp o 1a pessoa.</t>
  </si>
  <si>
    <t>Sim.</t>
  </si>
  <si>
    <t>Sim. Embora a wall não tenha funcionado correctamente nalgumas áreas/projectores em termos de reconhecimento do laser, o que limitou um pouco o aproveitamento da wall no seu todo.</t>
  </si>
  <si>
    <t>Não. Considero que o US é mais fácil em termos de leitura/interpretação dos menus e dos botões (bastante fáceis de interpretar) face ao SketchUp. O último é favorecido em termos de dispositivo de entrada (rato vs laser) que por limitações do harware disponível (wall) já referidas tormam mais rápido o acesso aos menus.</t>
  </si>
  <si>
    <t>Acho conveniente dado que a wall é de grandes dimensões e a liberdade dos menus confere grande flexibilidade na aplicação, para além de que permite a utilização de vários menus abertos ao mesmo tempo e vários utilizadores a trabalhar em simultâneo com os próprios menus.</t>
  </si>
  <si>
    <t>Sim, necessitava no entanto de aprofundar um pouco mais as operações de modulação disponíveis para as primitivas para dominar um pouco melhor extrusões de faces, operações e tarefas relacionadas. Achei mais difícil a modulação e operações relacionadas com as primitivas.</t>
  </si>
  <si>
    <t>No US. Penso que esteja relacionado com um menu mais completo de nevagação, com mais possibilidades de navegação na 1a pessoa e examinar e submenus com muitas possibilidades, direcção, vectores, zooms</t>
  </si>
  <si>
    <t>I love you bué!</t>
  </si>
  <si>
    <t>Sim. Tive prazer com a experiência.</t>
  </si>
  <si>
    <t>Menus - grau de dificuldade - os ícones do US são mais fácis de identificar na sua funcionalidade. As dificuldades não se prendem com o sistema em si, mas com o hardware - má cobertura da totalidade do ecrã gigante.</t>
  </si>
  <si>
    <t>Sim, considero muito funcional e inovador.</t>
  </si>
  <si>
    <t>Sim. Como nunca tinha trabalhado com programas deste género, considero que me adaptei muito bem. Mais complicada - perdi o controlo nas operações de movimentação do background ou partes dele.</t>
  </si>
  <si>
    <t>Tive mais dificuldade no examinar.</t>
  </si>
  <si>
    <t>Não faço a mínima ideia das ofertas existentes no mercado do género do US. Se não houver oferta semelhante, penso que este sistema poderá vir a ter grandes potencialidades no equipamento informático de salas de conferência, anfiteatros, salas de reuniões de grandes empresas - ponto forte - interactividade, uso uni ou pluri pessoal.</t>
  </si>
  <si>
    <t>Tive dificuldade em controlar o ponteiro laser, de resto o funcionamento dos menus é agradável.</t>
  </si>
  <si>
    <t>Foi mais difícil utilizar o US por falta de experiência com utilização do laser.</t>
  </si>
  <si>
    <t>Prefiro um modelo com interface mais convencional, mas com a prática a liberdade de invocar opções no ecrã é agradável e inovadora.</t>
  </si>
  <si>
    <t>Adaptei-me com dificuldade devido à caneta laser. Os menus posicionados e fixos são mais agradáveis de trabalhar.</t>
  </si>
  <si>
    <t>As tarefas que fiz com melhor eficácia foram conseguidas no SketchUp. No entanto o US tem bastante liberdade de espaço.</t>
  </si>
  <si>
    <t>Depois de ouvir as explicações do US, devia ter feito imediatamente as tarefas a realizar, mas fiz em primeiro lugar as tarefas do SketchUp que realizei com mais facilidade. No entanto achei espectacular a explicação do Zé Pedro. As aplicações deste programa parecem ser fantásticas para conferência em empresas de construção, urbanização, etc.</t>
  </si>
  <si>
    <t>O domínio do laser não foi imediato, mas foi dificultado pela não eficiente resposta de todos os sectores do ecrã.</t>
  </si>
  <si>
    <t>Foi, mas por questões de carácter individual, ou seja, de nenhuma prática com o sistema.</t>
  </si>
  <si>
    <t>A liberdade é mais conveniente e isso foi notório pela falta de eficácia de alguns sectores do ecrã.</t>
  </si>
  <si>
    <t>Sim, realização de rotações.</t>
  </si>
  <si>
    <t>Equivalente, mas o US oferece mais potencialidade.</t>
  </si>
  <si>
    <t>Sim. Com a prática será algo tão simples como trabalhar com o rato.</t>
  </si>
  <si>
    <t>Não estar habituado ao ponteiro laser.</t>
  </si>
  <si>
    <t>Prefiro invocar os menus em posição livre.</t>
  </si>
  <si>
    <t>A adaptação é razoavelmente fácil. O mais difícil foi a a modelação de formas geométricas.</t>
  </si>
  <si>
    <t>O do SketchUp por ser mais convencional.</t>
  </si>
  <si>
    <t>É uma aplicação com muitas potencialidades com o hábito de utilização do laser tornar-se-á mais facil a sua utilização.</t>
  </si>
  <si>
    <t>Sim, apesar de requerer prática. A utilização repetida facilita a aprendizagem.</t>
  </si>
  <si>
    <t>Sim, o sistema em si não suscitou grande dificuldade. (a utilização do rato facilitou a realização do teste?)</t>
  </si>
  <si>
    <t>Prefiro a liberdade de posicionamentos dos menus.</t>
  </si>
  <si>
    <t>Consegui adaptar-me.</t>
  </si>
  <si>
    <t>A utilização do rato.</t>
  </si>
  <si>
    <t>Gostei da experiência. O sistema é de fácil aprendizagem e motiva qualquer faixa etária. Sugiro a sua aplicação no ensino das ciências, pois será estimulante tanto para os professores como para os alunos.</t>
  </si>
  <si>
    <t>Sim, traz algumas vantagens mas deveria complementar outro modo de navegação.</t>
  </si>
  <si>
    <t>Sim, grande parte devido à inexperiência no manuseamento do ponteiro.</t>
  </si>
  <si>
    <t>Achei convenientes os contextuais. O menu navegação faria mais sentido ser fixo, devido à frequência de utilização elevada.</t>
  </si>
  <si>
    <t>Sim. Simetria fez falta. Nenhuma.</t>
  </si>
  <si>
    <t>US - examinar. SketchUp - 1a pessoa.</t>
  </si>
  <si>
    <t>A experiência de controle do ponteiro relevou-se nem sempre fácil, com algumas dificuldades de ter o conhecimento real do ponteiro. Os menus são agradáveis.</t>
  </si>
  <si>
    <t>Sim, em ? Parte devido a uma certa falta de resposta e à falta de algumas opções.</t>
  </si>
  <si>
    <t>Sim, acho este modelo conveniente.</t>
  </si>
  <si>
    <t>Consegui adaptar-me mas senti a falta do controlo de posição inicial do ponteiro.</t>
  </si>
  <si>
    <t>Acho que os dois são complementares.</t>
  </si>
  <si>
    <t>Não, pareceu não responsivo e falhou grande parte das activações.</t>
  </si>
  <si>
    <t>Sim. Penso que é devido a ter de utilizar um ponteiro laser em ser menos versátil que o rato. Não se vê onde está o ponteiro sempre, e parece não captar bem.</t>
  </si>
  <si>
    <t>Achei conveniente, visto tratar-se de um LSD (large screen display).</t>
  </si>
  <si>
    <t>Sim, nenhumas.</t>
  </si>
  <si>
    <t>Examinar.</t>
  </si>
  <si>
    <t>Menus e opções são agradáveis. O ponteiro e a precisão e luminosidade do mesmo são factores limitativos.</t>
  </si>
  <si>
    <t>Considero o SketchUp mais acessível.</t>
  </si>
  <si>
    <t>Considero que é mais difícil usar o US por estar dependente da utilização de hardware mais sensível.</t>
  </si>
  <si>
    <t>Sim, os menus e respectivas opções não estarem visíveis simultaneamente não permite uma visualização imediata das mesmas, havendo por vezes necessidade de as procurar nos diferentes menus.</t>
  </si>
  <si>
    <t>Sim. A falta principal consistiu em não haver função de apagar.</t>
  </si>
  <si>
    <t>Sim consegui adaptar-me. Considero que com o passar do tempo a familiaridade com o programa facilita o controle das opções fornecidas pelo programa. A criação de formas geométricas interligadas entre si.</t>
  </si>
  <si>
    <t>O modo de navegação do SketchUp.</t>
  </si>
  <si>
    <t>SketchUp.</t>
  </si>
  <si>
    <t>Sim. A precisão do laser torna dificil a utilização.</t>
  </si>
  <si>
    <t>Prefiro menus posicionados livremente.</t>
  </si>
  <si>
    <t>Sim. Senti falta do straffing. Achei mais complicada a criação de edifícios.</t>
  </si>
  <si>
    <t>Modo 1a pessoa. Não me "lembrei" que existia outro modo de navegação.</t>
  </si>
  <si>
    <t>De uma maneira geral sim. O ponteiro laser é de difícil controle pois falha aparentemente sem razão. As opções estão bem estruturadas mas a diferença entre menu contextual e principal foi de difícil aprendizagem.</t>
  </si>
  <si>
    <t>Foi mais difícil utilizar o Us apenas por causa do controlo utilizando o laser. Caso o laser fosse mais preciso, sem "? Zonas" e sem limitações do tamanho do ecrã, o sistema US teria sido uma experiência excelente.</t>
  </si>
  <si>
    <t>Apenas preferia que o menu de navegação estivesse sempre visível. Os contextuais então ?? Devem estar que é junto ao objecto que o contextualiza. Em conclusão, sim achei muito conveniente.</t>
  </si>
  <si>
    <t>Sim. Ao princípio achei "estranho" ter de seleccionar primeiro o objecto e depois a operação. Não senti falta de nenhuma operação e achei mais complicada a operação de "partir" um objecto (criando arestas) pois estas não estão logo visíveis.</t>
  </si>
  <si>
    <t>No modo "examine" pois o comportamento da câmara, sobretudo das rotações, é mais previsível, pelo menos para mim.</t>
  </si>
  <si>
    <t>Arestas devem estar visíveis, pelo menos aquando da proximidade do cursor. Devia existir um gesto contextual para "go to this" em que o sistema mude a câmara para aquele objecto. Arranjem o ponteiro laser. Os menus estão muito bem implementados.</t>
  </si>
  <si>
    <t>Sim, mas no US os menus não estão sempre presentes. Só após invocar o menu principal e para quem tomar contacto com uma ferramenta nova, ter as várias opções disponíveis no ecrã facilita.</t>
  </si>
  <si>
    <t>Sim, mas mais pelos acessórios - delay, falhas no laser, áreas não definidas na parede.</t>
  </si>
  <si>
    <t>Gosto mais da abordagem do US mas numa abordagem inicial é mais rápido trabalhar com o modelo convencional.</t>
  </si>
  <si>
    <t>O undo e o esquerda e direita na navegação.</t>
  </si>
  <si>
    <t>Ambos simples.</t>
  </si>
  <si>
    <t>Sim, mas necessitei de algum tempo de adaptação.</t>
  </si>
  <si>
    <t>Sim, porque demora algum tempo até se dominar o conteúdo das funções.</t>
  </si>
  <si>
    <t>Depois de se perceber e dominar as opções básicas o US é muito interessante.</t>
  </si>
  <si>
    <t>Do undo de forma mais acessível.</t>
  </si>
  <si>
    <t>O da esfera é mais simples.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</si>
</sst>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164" fontId="0" fillId="0" borderId="0" xfId="0" applyNumberFormat="1"/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5"/>
  <sheetViews>
    <sheetView workbookViewId="0">
      <selection activeCell="J7" sqref="J7"/>
    </sheetView>
  </sheetViews>
  <sheetFormatPr defaultRowHeight="15"/>
  <cols>
    <col min="1" max="1" width="4.28515625" customWidth="1"/>
    <col min="2" max="2" width="15.5703125" customWidth="1"/>
    <col min="3" max="3" width="4.5703125" customWidth="1"/>
    <col min="4" max="4" width="9.7109375" customWidth="1"/>
    <col min="6" max="6" width="13.140625" customWidth="1"/>
    <col min="7" max="7" width="7.7109375" customWidth="1"/>
    <col min="8" max="8" width="8.140625" customWidth="1"/>
    <col min="9" max="9" width="11.5703125" customWidth="1"/>
  </cols>
  <sheetData>
    <row r="2" spans="2:10">
      <c r="B2" t="s">
        <v>7</v>
      </c>
      <c r="C2" t="s">
        <v>8</v>
      </c>
      <c r="D2" t="s">
        <v>9</v>
      </c>
    </row>
    <row r="3" spans="2:10">
      <c r="B3" t="s">
        <v>5</v>
      </c>
      <c r="C3">
        <v>1</v>
      </c>
      <c r="D3" t="s">
        <v>6</v>
      </c>
    </row>
    <row r="5" spans="2:10">
      <c r="E5" t="s">
        <v>0</v>
      </c>
      <c r="G5" s="2" t="s">
        <v>12</v>
      </c>
      <c r="J5" t="s">
        <v>16</v>
      </c>
    </row>
    <row r="6" spans="2:10">
      <c r="F6" t="s">
        <v>10</v>
      </c>
      <c r="G6" t="s">
        <v>13</v>
      </c>
      <c r="H6" s="1">
        <v>0.67416666666666669</v>
      </c>
      <c r="J6" t="s">
        <v>17</v>
      </c>
    </row>
    <row r="7" spans="2:10">
      <c r="G7" t="s">
        <v>14</v>
      </c>
      <c r="H7" s="1">
        <v>0.67496527777777782</v>
      </c>
    </row>
    <row r="8" spans="2:10">
      <c r="G8" t="s">
        <v>15</v>
      </c>
      <c r="H8" s="1">
        <f>H7-H6</f>
        <v>7.9861111111112493E-4</v>
      </c>
    </row>
    <row r="9" spans="2:10">
      <c r="F9" t="s">
        <v>11</v>
      </c>
    </row>
    <row r="12" spans="2:10">
      <c r="B12" t="s">
        <v>1</v>
      </c>
    </row>
    <row r="13" spans="2:10">
      <c r="B13" t="s">
        <v>2</v>
      </c>
    </row>
    <row r="14" spans="2:10">
      <c r="B14" t="s">
        <v>3</v>
      </c>
    </row>
    <row r="15" spans="2:10">
      <c r="B15" t="s">
        <v>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defaultRowHeight="15"/>
  <cols>
    <col min="1" max="1" width="5.42578125" customWidth="1"/>
    <col min="2" max="2" width="15.42578125" customWidth="1"/>
    <col min="3" max="3" width="6.5703125" customWidth="1"/>
  </cols>
  <sheetData>
    <row r="1" spans="1:23" ht="15.75" thickBot="1">
      <c r="A1" s="5" t="s">
        <v>8</v>
      </c>
      <c r="B1" s="5" t="s">
        <v>7</v>
      </c>
      <c r="C1" s="5" t="s">
        <v>23</v>
      </c>
      <c r="D1" s="5" t="s">
        <v>24</v>
      </c>
      <c r="E1" s="6" t="s">
        <v>37</v>
      </c>
      <c r="F1" s="5">
        <v>1</v>
      </c>
      <c r="G1" s="5">
        <v>2</v>
      </c>
      <c r="H1" s="5">
        <v>3</v>
      </c>
      <c r="I1" s="5">
        <v>4</v>
      </c>
      <c r="J1" s="6">
        <v>5</v>
      </c>
      <c r="K1" s="5">
        <v>1</v>
      </c>
      <c r="L1" s="5">
        <v>2</v>
      </c>
      <c r="M1" s="5">
        <v>3</v>
      </c>
      <c r="N1" s="5">
        <v>4</v>
      </c>
      <c r="O1" s="5">
        <v>5</v>
      </c>
      <c r="P1" s="5">
        <v>6</v>
      </c>
      <c r="Q1" s="5">
        <v>7</v>
      </c>
      <c r="R1" s="5">
        <v>8</v>
      </c>
      <c r="S1" s="5">
        <v>9</v>
      </c>
      <c r="T1" s="5">
        <v>10</v>
      </c>
      <c r="U1" s="5">
        <v>11</v>
      </c>
      <c r="V1" s="5">
        <v>12</v>
      </c>
      <c r="W1" s="5">
        <v>13</v>
      </c>
    </row>
    <row r="2" spans="1:23" ht="15.75" thickTop="1">
      <c r="A2">
        <v>1</v>
      </c>
      <c r="B2" t="s">
        <v>5</v>
      </c>
      <c r="C2" s="3" t="s">
        <v>21</v>
      </c>
      <c r="D2">
        <v>26</v>
      </c>
      <c r="E2" s="4" t="s">
        <v>38</v>
      </c>
      <c r="F2">
        <v>6</v>
      </c>
      <c r="G2">
        <v>3</v>
      </c>
      <c r="H2">
        <v>2</v>
      </c>
      <c r="I2">
        <v>1</v>
      </c>
      <c r="J2">
        <v>2</v>
      </c>
      <c r="K2" s="7">
        <v>5</v>
      </c>
      <c r="L2" s="7">
        <v>5</v>
      </c>
      <c r="M2" s="7">
        <v>5</v>
      </c>
      <c r="N2" s="7">
        <v>4</v>
      </c>
      <c r="O2" s="7">
        <v>4</v>
      </c>
      <c r="P2" s="7">
        <v>3</v>
      </c>
      <c r="Q2" s="7">
        <v>3</v>
      </c>
      <c r="R2" s="7">
        <v>3</v>
      </c>
      <c r="S2" s="7">
        <v>5</v>
      </c>
      <c r="T2" s="7">
        <v>4</v>
      </c>
      <c r="U2" s="7">
        <v>5</v>
      </c>
      <c r="V2" s="7">
        <v>5</v>
      </c>
      <c r="W2" s="7">
        <v>5</v>
      </c>
    </row>
    <row r="3" spans="1:23">
      <c r="A3">
        <v>2</v>
      </c>
      <c r="B3" t="s">
        <v>28</v>
      </c>
      <c r="C3" s="3" t="s">
        <v>22</v>
      </c>
      <c r="D3">
        <v>27</v>
      </c>
      <c r="E3" s="4" t="s">
        <v>39</v>
      </c>
      <c r="F3">
        <v>3</v>
      </c>
      <c r="G3">
        <v>1</v>
      </c>
      <c r="H3">
        <v>1</v>
      </c>
      <c r="I3">
        <v>6</v>
      </c>
      <c r="J3">
        <v>6</v>
      </c>
      <c r="K3" s="7">
        <v>5</v>
      </c>
      <c r="L3" s="7">
        <v>5</v>
      </c>
      <c r="M3" s="7">
        <v>6</v>
      </c>
      <c r="N3" s="7">
        <v>4</v>
      </c>
      <c r="O3" s="7">
        <v>6</v>
      </c>
      <c r="P3" s="7">
        <v>4</v>
      </c>
      <c r="Q3" s="7">
        <v>6</v>
      </c>
      <c r="R3" s="7">
        <v>5</v>
      </c>
      <c r="S3" s="7">
        <v>6</v>
      </c>
      <c r="T3" s="7">
        <v>4</v>
      </c>
      <c r="U3" s="7">
        <v>6</v>
      </c>
      <c r="V3" s="7">
        <v>4</v>
      </c>
      <c r="W3" s="7">
        <v>5</v>
      </c>
    </row>
    <row r="4" spans="1:23">
      <c r="A4">
        <v>3</v>
      </c>
      <c r="B4" t="s">
        <v>25</v>
      </c>
      <c r="C4" s="3" t="s">
        <v>22</v>
      </c>
      <c r="D4">
        <v>56</v>
      </c>
      <c r="E4" s="4" t="s">
        <v>40</v>
      </c>
      <c r="F4">
        <v>1</v>
      </c>
      <c r="G4">
        <v>1</v>
      </c>
      <c r="H4">
        <v>1</v>
      </c>
      <c r="I4">
        <v>1</v>
      </c>
      <c r="J4">
        <v>6</v>
      </c>
      <c r="K4" s="7">
        <v>6</v>
      </c>
      <c r="L4" s="7">
        <v>6</v>
      </c>
      <c r="M4" s="7">
        <v>6</v>
      </c>
      <c r="N4" s="7">
        <v>5</v>
      </c>
      <c r="O4" s="7">
        <v>5</v>
      </c>
      <c r="P4" s="7">
        <v>4</v>
      </c>
      <c r="Q4" s="7">
        <v>6</v>
      </c>
      <c r="R4" s="7">
        <v>6</v>
      </c>
      <c r="S4" s="7">
        <v>5</v>
      </c>
      <c r="T4" s="7">
        <v>5</v>
      </c>
      <c r="U4" s="7">
        <v>6</v>
      </c>
      <c r="V4" s="7">
        <v>4</v>
      </c>
      <c r="W4" s="7">
        <v>6</v>
      </c>
    </row>
    <row r="5" spans="1:23">
      <c r="A5">
        <v>4</v>
      </c>
      <c r="B5" t="s">
        <v>29</v>
      </c>
      <c r="C5" s="3" t="s">
        <v>22</v>
      </c>
      <c r="D5">
        <v>57</v>
      </c>
      <c r="E5" s="4" t="s">
        <v>39</v>
      </c>
      <c r="F5">
        <v>1</v>
      </c>
      <c r="G5">
        <v>1</v>
      </c>
      <c r="H5">
        <v>1</v>
      </c>
      <c r="I5">
        <v>1</v>
      </c>
      <c r="J5">
        <v>1</v>
      </c>
      <c r="K5" s="7">
        <v>4</v>
      </c>
      <c r="L5" s="7">
        <v>6</v>
      </c>
      <c r="M5" s="7">
        <v>4</v>
      </c>
      <c r="N5" s="7">
        <v>4</v>
      </c>
      <c r="O5" s="7">
        <v>3</v>
      </c>
      <c r="P5" s="7">
        <v>3</v>
      </c>
      <c r="Q5" s="7">
        <v>6</v>
      </c>
      <c r="R5" s="7">
        <v>4</v>
      </c>
      <c r="S5" s="7">
        <v>4</v>
      </c>
      <c r="T5" s="7">
        <v>4</v>
      </c>
      <c r="U5" s="7">
        <v>4</v>
      </c>
      <c r="V5" s="7">
        <v>1</v>
      </c>
      <c r="W5" s="7">
        <v>5</v>
      </c>
    </row>
    <row r="6" spans="1:23">
      <c r="A6">
        <v>5</v>
      </c>
      <c r="B6" t="s">
        <v>20</v>
      </c>
      <c r="C6" s="3" t="s">
        <v>21</v>
      </c>
      <c r="D6">
        <v>56</v>
      </c>
      <c r="E6" s="4" t="s">
        <v>43</v>
      </c>
      <c r="F6">
        <v>1</v>
      </c>
      <c r="G6">
        <v>1</v>
      </c>
      <c r="H6">
        <v>1</v>
      </c>
      <c r="I6">
        <v>3</v>
      </c>
      <c r="J6">
        <v>3</v>
      </c>
      <c r="K6" s="7">
        <v>4</v>
      </c>
      <c r="L6" s="7">
        <v>5</v>
      </c>
      <c r="M6" s="7">
        <v>5</v>
      </c>
      <c r="N6" s="7">
        <v>5</v>
      </c>
      <c r="O6" s="7">
        <v>4</v>
      </c>
      <c r="P6" s="7">
        <v>4</v>
      </c>
      <c r="Q6" s="7">
        <v>5</v>
      </c>
      <c r="R6" s="7">
        <v>5</v>
      </c>
      <c r="S6" s="7">
        <v>6</v>
      </c>
      <c r="T6" s="7">
        <v>5</v>
      </c>
      <c r="U6" s="7">
        <v>4</v>
      </c>
      <c r="V6" s="7">
        <v>3</v>
      </c>
      <c r="W6" s="7">
        <v>4</v>
      </c>
    </row>
    <row r="7" spans="1:23">
      <c r="A7">
        <v>6</v>
      </c>
      <c r="B7" t="s">
        <v>18</v>
      </c>
      <c r="C7" s="3" t="s">
        <v>21</v>
      </c>
      <c r="D7">
        <v>48</v>
      </c>
      <c r="E7" s="4" t="s">
        <v>42</v>
      </c>
      <c r="F7">
        <v>4</v>
      </c>
      <c r="G7">
        <v>2</v>
      </c>
      <c r="H7">
        <v>2</v>
      </c>
      <c r="I7">
        <v>1</v>
      </c>
      <c r="J7">
        <v>3</v>
      </c>
      <c r="K7" s="7">
        <v>4</v>
      </c>
      <c r="L7" s="7">
        <v>5</v>
      </c>
      <c r="M7" s="7">
        <v>5</v>
      </c>
      <c r="N7" s="7">
        <v>3</v>
      </c>
      <c r="O7" s="7">
        <v>4</v>
      </c>
      <c r="P7" s="7">
        <v>4</v>
      </c>
      <c r="Q7" s="7">
        <v>6</v>
      </c>
      <c r="R7" s="7">
        <v>6</v>
      </c>
      <c r="S7" s="7">
        <v>4</v>
      </c>
      <c r="T7" s="7">
        <v>3</v>
      </c>
      <c r="U7" s="7">
        <v>5</v>
      </c>
      <c r="V7" s="7">
        <v>3</v>
      </c>
      <c r="W7" s="7">
        <v>5</v>
      </c>
    </row>
    <row r="8" spans="1:23">
      <c r="A8">
        <v>7</v>
      </c>
      <c r="B8" t="s">
        <v>19</v>
      </c>
      <c r="C8" s="3" t="s">
        <v>22</v>
      </c>
      <c r="D8">
        <v>44</v>
      </c>
      <c r="E8" s="4" t="s">
        <v>40</v>
      </c>
      <c r="F8">
        <v>1</v>
      </c>
      <c r="G8">
        <v>3</v>
      </c>
      <c r="H8">
        <v>2</v>
      </c>
      <c r="I8">
        <v>1</v>
      </c>
      <c r="J8">
        <v>5</v>
      </c>
      <c r="K8" s="7">
        <v>4</v>
      </c>
      <c r="L8" s="7">
        <v>4</v>
      </c>
      <c r="M8" s="7">
        <v>5</v>
      </c>
      <c r="N8" s="7">
        <v>3</v>
      </c>
      <c r="O8" s="7">
        <v>5</v>
      </c>
      <c r="P8" s="7">
        <v>3</v>
      </c>
      <c r="Q8" s="7">
        <v>5</v>
      </c>
      <c r="R8" s="7">
        <v>5</v>
      </c>
      <c r="S8" s="7">
        <v>5</v>
      </c>
      <c r="T8" s="7">
        <v>2</v>
      </c>
      <c r="U8" s="7">
        <v>6</v>
      </c>
      <c r="V8" s="7">
        <v>3</v>
      </c>
      <c r="W8" s="7">
        <v>6</v>
      </c>
    </row>
    <row r="9" spans="1:23">
      <c r="A9">
        <v>8</v>
      </c>
      <c r="B9" t="s">
        <v>30</v>
      </c>
      <c r="C9" s="3" t="s">
        <v>21</v>
      </c>
      <c r="D9">
        <v>27</v>
      </c>
      <c r="E9" s="4" t="s">
        <v>38</v>
      </c>
      <c r="F9">
        <v>6</v>
      </c>
      <c r="G9">
        <v>4</v>
      </c>
      <c r="H9">
        <v>4</v>
      </c>
      <c r="I9">
        <v>2</v>
      </c>
      <c r="J9">
        <v>4</v>
      </c>
      <c r="K9" s="7">
        <v>3</v>
      </c>
      <c r="L9" s="7">
        <v>6</v>
      </c>
      <c r="M9" s="7">
        <v>5</v>
      </c>
      <c r="N9" s="7">
        <v>5</v>
      </c>
      <c r="O9" s="7">
        <v>4</v>
      </c>
      <c r="P9" s="7">
        <v>2</v>
      </c>
      <c r="Q9" s="7">
        <v>5</v>
      </c>
      <c r="R9" s="7">
        <v>5</v>
      </c>
      <c r="S9" s="7">
        <v>6</v>
      </c>
      <c r="T9" s="7">
        <v>6</v>
      </c>
      <c r="U9" s="7">
        <v>6</v>
      </c>
      <c r="V9" s="7">
        <v>2</v>
      </c>
      <c r="W9" s="7">
        <v>6</v>
      </c>
    </row>
    <row r="10" spans="1:23">
      <c r="A10">
        <v>9</v>
      </c>
      <c r="B10" t="s">
        <v>31</v>
      </c>
      <c r="C10" s="3" t="s">
        <v>21</v>
      </c>
      <c r="D10">
        <v>27</v>
      </c>
      <c r="E10" s="4" t="s">
        <v>38</v>
      </c>
      <c r="F10">
        <v>6</v>
      </c>
      <c r="G10">
        <v>2</v>
      </c>
      <c r="H10">
        <v>2</v>
      </c>
      <c r="I10">
        <v>1</v>
      </c>
      <c r="J10">
        <v>2</v>
      </c>
      <c r="K10" s="7">
        <v>2</v>
      </c>
      <c r="L10" s="7">
        <v>5</v>
      </c>
      <c r="M10" s="7">
        <v>5</v>
      </c>
      <c r="N10" s="7">
        <v>4</v>
      </c>
      <c r="O10" s="7">
        <v>5</v>
      </c>
      <c r="P10" s="7">
        <v>2</v>
      </c>
      <c r="Q10" s="7">
        <v>4</v>
      </c>
      <c r="R10" s="7">
        <v>5</v>
      </c>
      <c r="S10" s="7">
        <v>5</v>
      </c>
      <c r="T10" s="7">
        <v>5</v>
      </c>
      <c r="U10" s="7">
        <v>5</v>
      </c>
      <c r="V10" s="7">
        <v>2</v>
      </c>
      <c r="W10" s="7">
        <v>5</v>
      </c>
    </row>
    <row r="11" spans="1:23">
      <c r="A11">
        <v>10</v>
      </c>
      <c r="B11" t="s">
        <v>32</v>
      </c>
      <c r="C11" s="3" t="s">
        <v>21</v>
      </c>
      <c r="D11">
        <v>27</v>
      </c>
      <c r="E11" s="4" t="s">
        <v>38</v>
      </c>
      <c r="F11">
        <v>6</v>
      </c>
      <c r="G11">
        <v>6</v>
      </c>
      <c r="H11">
        <v>6</v>
      </c>
      <c r="I11">
        <v>1</v>
      </c>
      <c r="J11">
        <v>1</v>
      </c>
      <c r="K11" s="7">
        <v>6</v>
      </c>
      <c r="L11" s="7">
        <v>6</v>
      </c>
      <c r="M11" s="7">
        <v>6</v>
      </c>
      <c r="N11" s="7">
        <v>6</v>
      </c>
      <c r="O11" s="7">
        <v>3</v>
      </c>
      <c r="P11" s="7">
        <v>1</v>
      </c>
      <c r="Q11" s="7">
        <v>1</v>
      </c>
      <c r="R11" s="7">
        <v>1</v>
      </c>
      <c r="S11" s="7">
        <v>3</v>
      </c>
      <c r="T11" s="7">
        <v>3</v>
      </c>
      <c r="U11" s="7">
        <v>5</v>
      </c>
      <c r="V11" s="7">
        <v>1</v>
      </c>
      <c r="W11" s="7">
        <v>5</v>
      </c>
    </row>
    <row r="12" spans="1:23">
      <c r="A12">
        <v>11</v>
      </c>
      <c r="B12" t="s">
        <v>33</v>
      </c>
      <c r="C12" s="3" t="s">
        <v>21</v>
      </c>
      <c r="D12">
        <v>27</v>
      </c>
      <c r="E12" s="4" t="s">
        <v>41</v>
      </c>
      <c r="F12">
        <v>3</v>
      </c>
      <c r="G12">
        <v>1</v>
      </c>
      <c r="H12">
        <v>2</v>
      </c>
      <c r="I12">
        <v>2</v>
      </c>
      <c r="J12">
        <v>2</v>
      </c>
      <c r="K12" s="7">
        <v>3</v>
      </c>
      <c r="L12" s="7">
        <v>6</v>
      </c>
      <c r="M12" s="7">
        <v>3</v>
      </c>
      <c r="N12" s="7">
        <v>3</v>
      </c>
      <c r="O12" s="7">
        <v>4</v>
      </c>
      <c r="P12" s="7">
        <v>2</v>
      </c>
      <c r="Q12" s="7">
        <v>5</v>
      </c>
      <c r="R12" s="7">
        <v>5</v>
      </c>
      <c r="S12" s="7">
        <v>5</v>
      </c>
      <c r="T12" s="7">
        <v>2</v>
      </c>
      <c r="U12" s="7">
        <v>3</v>
      </c>
      <c r="V12" s="7">
        <v>4</v>
      </c>
      <c r="W12" s="7">
        <v>6</v>
      </c>
    </row>
    <row r="13" spans="1:23">
      <c r="A13">
        <v>12</v>
      </c>
      <c r="B13" t="s">
        <v>34</v>
      </c>
      <c r="C13" s="3" t="s">
        <v>22</v>
      </c>
      <c r="D13">
        <v>25</v>
      </c>
      <c r="E13" s="4" t="s">
        <v>44</v>
      </c>
      <c r="F13">
        <v>1</v>
      </c>
      <c r="G13">
        <v>1</v>
      </c>
      <c r="H13">
        <v>1</v>
      </c>
      <c r="I13">
        <v>1</v>
      </c>
      <c r="J13">
        <v>1</v>
      </c>
      <c r="K13" s="7">
        <v>4</v>
      </c>
      <c r="L13" s="7">
        <v>6</v>
      </c>
      <c r="M13" s="7">
        <v>5</v>
      </c>
      <c r="N13" s="7">
        <v>2</v>
      </c>
      <c r="O13" s="7">
        <v>3</v>
      </c>
      <c r="P13" s="7">
        <v>1</v>
      </c>
      <c r="Q13" s="7">
        <v>6</v>
      </c>
      <c r="R13" s="7">
        <v>3</v>
      </c>
      <c r="S13" s="7">
        <v>2</v>
      </c>
      <c r="T13" s="7">
        <v>3</v>
      </c>
      <c r="U13" s="7">
        <v>4</v>
      </c>
      <c r="V13" s="7">
        <v>1</v>
      </c>
      <c r="W13" s="7">
        <v>6</v>
      </c>
    </row>
    <row r="14" spans="1:23">
      <c r="A14">
        <v>13</v>
      </c>
      <c r="B14" t="s">
        <v>35</v>
      </c>
      <c r="C14" s="3" t="s">
        <v>21</v>
      </c>
      <c r="D14">
        <v>30</v>
      </c>
      <c r="E14" s="4" t="s">
        <v>38</v>
      </c>
      <c r="F14">
        <v>6</v>
      </c>
      <c r="G14">
        <v>1</v>
      </c>
      <c r="H14">
        <v>2</v>
      </c>
      <c r="I14">
        <v>3</v>
      </c>
      <c r="J14">
        <v>3</v>
      </c>
      <c r="K14" s="7">
        <v>3</v>
      </c>
      <c r="L14" s="7">
        <v>5</v>
      </c>
      <c r="M14" s="7">
        <v>5</v>
      </c>
      <c r="N14" s="7">
        <v>5</v>
      </c>
      <c r="O14" s="7">
        <v>3</v>
      </c>
      <c r="P14" s="7">
        <v>3</v>
      </c>
      <c r="Q14" s="7">
        <v>5</v>
      </c>
      <c r="R14" s="7">
        <v>5</v>
      </c>
      <c r="S14" s="7">
        <v>5</v>
      </c>
      <c r="T14" s="7">
        <v>4</v>
      </c>
      <c r="U14" s="7">
        <v>5</v>
      </c>
      <c r="V14" s="7">
        <v>3</v>
      </c>
      <c r="W14" s="7">
        <v>6</v>
      </c>
    </row>
    <row r="15" spans="1:23">
      <c r="A15">
        <v>14</v>
      </c>
      <c r="B15" t="s">
        <v>36</v>
      </c>
      <c r="C15" s="3" t="s">
        <v>21</v>
      </c>
      <c r="D15">
        <v>26</v>
      </c>
      <c r="E15" s="4" t="s">
        <v>38</v>
      </c>
      <c r="F15">
        <v>6</v>
      </c>
      <c r="G15">
        <v>3</v>
      </c>
      <c r="H15">
        <v>3</v>
      </c>
      <c r="I15">
        <v>2</v>
      </c>
      <c r="J15">
        <v>2</v>
      </c>
      <c r="K15" s="7">
        <v>4</v>
      </c>
      <c r="L15" s="7">
        <v>5</v>
      </c>
      <c r="M15" s="7">
        <v>5</v>
      </c>
      <c r="N15" s="7">
        <v>3</v>
      </c>
      <c r="O15" s="7">
        <v>3</v>
      </c>
      <c r="P15" s="7">
        <v>2</v>
      </c>
      <c r="Q15" s="7">
        <v>2</v>
      </c>
      <c r="R15" s="7">
        <v>4</v>
      </c>
      <c r="S15" s="7">
        <v>5</v>
      </c>
      <c r="T15" s="7">
        <v>3</v>
      </c>
      <c r="U15" s="7">
        <v>5</v>
      </c>
      <c r="V15" s="7">
        <v>1</v>
      </c>
      <c r="W15" s="7">
        <v>5</v>
      </c>
    </row>
    <row r="16" spans="1:23">
      <c r="A16">
        <v>15</v>
      </c>
      <c r="B16" t="s">
        <v>26</v>
      </c>
      <c r="C16" s="3" t="s">
        <v>21</v>
      </c>
      <c r="D16">
        <v>56</v>
      </c>
      <c r="E16" s="4" t="s">
        <v>41</v>
      </c>
      <c r="F16">
        <v>1</v>
      </c>
      <c r="G16">
        <v>1</v>
      </c>
      <c r="H16">
        <v>1</v>
      </c>
      <c r="I16">
        <v>2</v>
      </c>
      <c r="J16">
        <v>2</v>
      </c>
      <c r="K16">
        <v>5</v>
      </c>
      <c r="L16">
        <v>5</v>
      </c>
      <c r="M16">
        <v>4</v>
      </c>
      <c r="N16">
        <v>5</v>
      </c>
      <c r="O16">
        <v>4</v>
      </c>
      <c r="P16">
        <v>4</v>
      </c>
      <c r="Q16">
        <v>5</v>
      </c>
      <c r="R16">
        <v>5</v>
      </c>
      <c r="S16">
        <v>4</v>
      </c>
      <c r="T16">
        <v>4</v>
      </c>
      <c r="U16">
        <v>5</v>
      </c>
      <c r="V16">
        <v>4</v>
      </c>
      <c r="W16">
        <v>4</v>
      </c>
    </row>
    <row r="17" spans="1:23">
      <c r="A17">
        <v>16</v>
      </c>
      <c r="B17" t="s">
        <v>27</v>
      </c>
      <c r="C17" s="3" t="s">
        <v>21</v>
      </c>
      <c r="E17" s="4" t="s">
        <v>45</v>
      </c>
      <c r="F17">
        <v>4</v>
      </c>
      <c r="G17">
        <v>1</v>
      </c>
      <c r="H17">
        <v>1</v>
      </c>
      <c r="I17">
        <v>4</v>
      </c>
      <c r="J17">
        <v>4</v>
      </c>
      <c r="K17">
        <v>5</v>
      </c>
      <c r="L17">
        <v>5</v>
      </c>
      <c r="M17">
        <v>3</v>
      </c>
      <c r="N17">
        <v>4</v>
      </c>
      <c r="O17">
        <v>6</v>
      </c>
      <c r="P17">
        <v>4</v>
      </c>
      <c r="Q17">
        <v>6</v>
      </c>
      <c r="R17">
        <v>6</v>
      </c>
      <c r="S17">
        <v>5</v>
      </c>
      <c r="T17">
        <v>4</v>
      </c>
      <c r="U17">
        <v>6</v>
      </c>
      <c r="V17">
        <v>4</v>
      </c>
      <c r="W17">
        <v>4</v>
      </c>
    </row>
    <row r="18" spans="1:23">
      <c r="B18" t="s">
        <v>53</v>
      </c>
      <c r="F18">
        <f>MODE(F2:F17)</f>
        <v>6</v>
      </c>
      <c r="G18">
        <f t="shared" ref="G18:W18" si="0">MODE(G2:G17)</f>
        <v>1</v>
      </c>
      <c r="H18">
        <f t="shared" si="0"/>
        <v>1</v>
      </c>
      <c r="I18">
        <f t="shared" si="0"/>
        <v>1</v>
      </c>
      <c r="J18">
        <f t="shared" si="0"/>
        <v>2</v>
      </c>
      <c r="K18">
        <f t="shared" si="0"/>
        <v>4</v>
      </c>
      <c r="L18">
        <f t="shared" si="0"/>
        <v>5</v>
      </c>
      <c r="M18">
        <f t="shared" si="0"/>
        <v>5</v>
      </c>
      <c r="N18">
        <f t="shared" si="0"/>
        <v>4</v>
      </c>
      <c r="O18">
        <f t="shared" si="0"/>
        <v>4</v>
      </c>
      <c r="P18">
        <f t="shared" si="0"/>
        <v>4</v>
      </c>
      <c r="Q18">
        <f t="shared" si="0"/>
        <v>6</v>
      </c>
      <c r="R18">
        <f t="shared" si="0"/>
        <v>5</v>
      </c>
      <c r="S18">
        <f t="shared" si="0"/>
        <v>5</v>
      </c>
      <c r="T18">
        <f t="shared" si="0"/>
        <v>4</v>
      </c>
      <c r="U18">
        <f t="shared" si="0"/>
        <v>5</v>
      </c>
      <c r="V18">
        <f t="shared" si="0"/>
        <v>4</v>
      </c>
      <c r="W18">
        <f t="shared" si="0"/>
        <v>5</v>
      </c>
    </row>
    <row r="19" spans="1:23">
      <c r="B19" t="s">
        <v>52</v>
      </c>
      <c r="F19" s="11">
        <f>AVERAGE(F2:F17)</f>
        <v>3.5</v>
      </c>
      <c r="G19" s="11">
        <f t="shared" ref="G19:W19" si="1">AVERAGE(G2:G17)</f>
        <v>2</v>
      </c>
      <c r="H19" s="11">
        <f t="shared" si="1"/>
        <v>2</v>
      </c>
      <c r="I19" s="11">
        <f t="shared" si="1"/>
        <v>2</v>
      </c>
      <c r="J19" s="11">
        <f t="shared" si="1"/>
        <v>2.9375</v>
      </c>
      <c r="K19" s="11">
        <f t="shared" si="1"/>
        <v>4.1875</v>
      </c>
      <c r="L19" s="11">
        <f t="shared" si="1"/>
        <v>5.3125</v>
      </c>
      <c r="M19" s="11">
        <f t="shared" si="1"/>
        <v>4.8125</v>
      </c>
      <c r="N19" s="11">
        <f t="shared" si="1"/>
        <v>4.0625</v>
      </c>
      <c r="O19" s="11">
        <f t="shared" si="1"/>
        <v>4.125</v>
      </c>
      <c r="P19" s="11">
        <f t="shared" si="1"/>
        <v>2.875</v>
      </c>
      <c r="Q19" s="11">
        <f t="shared" si="1"/>
        <v>4.75</v>
      </c>
      <c r="R19" s="11">
        <f t="shared" si="1"/>
        <v>4.5625</v>
      </c>
      <c r="S19" s="11">
        <f t="shared" si="1"/>
        <v>4.6875</v>
      </c>
      <c r="T19" s="11">
        <f t="shared" si="1"/>
        <v>3.8125</v>
      </c>
      <c r="U19" s="11">
        <f t="shared" si="1"/>
        <v>5</v>
      </c>
      <c r="V19" s="11">
        <f t="shared" si="1"/>
        <v>2.8125</v>
      </c>
      <c r="W19" s="11">
        <f t="shared" si="1"/>
        <v>5.1875</v>
      </c>
    </row>
    <row r="20" spans="1:23">
      <c r="B20" t="s">
        <v>54</v>
      </c>
      <c r="F20" s="11">
        <f>DEVSQ(F2:F17)</f>
        <v>76</v>
      </c>
      <c r="G20" s="11">
        <f t="shared" ref="G20:W20" si="2">DEVSQ(G2:G17)</f>
        <v>32</v>
      </c>
      <c r="H20" s="11">
        <f t="shared" si="2"/>
        <v>28</v>
      </c>
      <c r="I20" s="11">
        <f t="shared" si="2"/>
        <v>30</v>
      </c>
      <c r="J20" s="11">
        <f t="shared" si="2"/>
        <v>40.9375</v>
      </c>
      <c r="K20" s="11">
        <f t="shared" si="2"/>
        <v>18.4375</v>
      </c>
      <c r="L20" s="11">
        <f t="shared" si="2"/>
        <v>5.4375</v>
      </c>
      <c r="M20" s="11">
        <f t="shared" si="2"/>
        <v>12.4375</v>
      </c>
      <c r="N20" s="11">
        <f t="shared" si="2"/>
        <v>16.9375</v>
      </c>
      <c r="O20" s="11">
        <f t="shared" si="2"/>
        <v>15.75</v>
      </c>
      <c r="P20" s="11">
        <f t="shared" si="2"/>
        <v>17.75</v>
      </c>
      <c r="Q20" s="11">
        <f t="shared" si="2"/>
        <v>35</v>
      </c>
      <c r="R20" s="11">
        <f t="shared" si="2"/>
        <v>25.9375</v>
      </c>
      <c r="S20" s="11">
        <f t="shared" si="2"/>
        <v>17.4375</v>
      </c>
      <c r="T20" s="11">
        <f t="shared" si="2"/>
        <v>18.4375</v>
      </c>
      <c r="U20" s="11">
        <f t="shared" si="2"/>
        <v>12</v>
      </c>
      <c r="V20" s="11">
        <f t="shared" si="2"/>
        <v>26.4375</v>
      </c>
      <c r="W20" s="11">
        <f t="shared" si="2"/>
        <v>8.4375</v>
      </c>
    </row>
  </sheetData>
  <conditionalFormatting sqref="C2:C17">
    <cfRule type="cellIs" dxfId="3" priority="8" operator="equal">
      <formula>"M"</formula>
    </cfRule>
    <cfRule type="cellIs" dxfId="2" priority="9" operator="equal">
      <formula>"F"</formula>
    </cfRule>
  </conditionalFormatting>
  <conditionalFormatting sqref="F17">
    <cfRule type="dataBar" priority="5">
      <dataBar>
        <cfvo type="min" val="0"/>
        <cfvo type="max" val="0"/>
        <color theme="6" tint="-0.249977111117893"/>
      </dataBar>
    </cfRule>
  </conditionalFormatting>
  <conditionalFormatting sqref="F2:F16">
    <cfRule type="dataBar" priority="4">
      <dataBar>
        <cfvo type="min" val="0"/>
        <cfvo type="max" val="0"/>
        <color theme="6" tint="-0.249977111117893"/>
      </dataBar>
    </cfRule>
  </conditionalFormatting>
  <conditionalFormatting sqref="G2:W17">
    <cfRule type="dataBar" priority="3">
      <dataBar>
        <cfvo type="min" val="0"/>
        <cfvo type="max" val="0"/>
        <color theme="6" tint="-0.249977111117893"/>
      </dataBar>
    </cfRule>
  </conditionalFormatting>
  <conditionalFormatting sqref="F20:W20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F19:W19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.42578125" customWidth="1"/>
    <col min="2" max="2" width="15.42578125" customWidth="1"/>
    <col min="3" max="3" width="6.5703125" customWidth="1"/>
    <col min="6" max="11" width="42.7109375" customWidth="1"/>
  </cols>
  <sheetData>
    <row r="1" spans="1:23" ht="15.75" thickBot="1">
      <c r="A1" s="5" t="s">
        <v>8</v>
      </c>
      <c r="B1" s="5" t="s">
        <v>7</v>
      </c>
      <c r="C1" s="5" t="s">
        <v>23</v>
      </c>
      <c r="D1" s="5" t="s">
        <v>24</v>
      </c>
      <c r="E1" s="6" t="s">
        <v>37</v>
      </c>
      <c r="F1" s="5" t="s">
        <v>46</v>
      </c>
      <c r="G1" s="9" t="s">
        <v>47</v>
      </c>
      <c r="H1" s="9" t="s">
        <v>48</v>
      </c>
      <c r="I1" s="9" t="s">
        <v>49</v>
      </c>
      <c r="J1" s="10" t="s">
        <v>50</v>
      </c>
      <c r="K1" s="9" t="s">
        <v>51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48.75" thickTop="1">
      <c r="A2">
        <v>1</v>
      </c>
      <c r="B2" t="s">
        <v>5</v>
      </c>
      <c r="C2" s="3" t="s">
        <v>21</v>
      </c>
      <c r="D2">
        <v>26</v>
      </c>
      <c r="E2" s="4" t="s">
        <v>38</v>
      </c>
      <c r="F2" s="12" t="s">
        <v>59</v>
      </c>
      <c r="G2" s="13" t="s">
        <v>55</v>
      </c>
      <c r="H2" s="13" t="s">
        <v>56</v>
      </c>
      <c r="I2" s="13" t="s">
        <v>57</v>
      </c>
      <c r="J2" s="14" t="s">
        <v>58</v>
      </c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84">
      <c r="A3">
        <v>2</v>
      </c>
      <c r="B3" t="s">
        <v>28</v>
      </c>
      <c r="C3" s="3" t="s">
        <v>22</v>
      </c>
      <c r="D3">
        <v>27</v>
      </c>
      <c r="E3" s="4" t="s">
        <v>39</v>
      </c>
      <c r="F3" s="12" t="s">
        <v>60</v>
      </c>
      <c r="G3" s="12" t="s">
        <v>61</v>
      </c>
      <c r="H3" s="12" t="s">
        <v>62</v>
      </c>
      <c r="I3" s="12" t="s">
        <v>63</v>
      </c>
      <c r="J3" s="12" t="s">
        <v>64</v>
      </c>
      <c r="K3" s="12" t="s">
        <v>65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84">
      <c r="A4">
        <v>3</v>
      </c>
      <c r="B4" t="s">
        <v>25</v>
      </c>
      <c r="C4" s="3" t="s">
        <v>22</v>
      </c>
      <c r="D4">
        <v>56</v>
      </c>
      <c r="E4" s="4" t="s">
        <v>40</v>
      </c>
      <c r="F4" s="12" t="s">
        <v>66</v>
      </c>
      <c r="G4" s="12" t="s">
        <v>67</v>
      </c>
      <c r="H4" s="12" t="s">
        <v>68</v>
      </c>
      <c r="I4" s="12" t="s">
        <v>69</v>
      </c>
      <c r="J4" s="12" t="s">
        <v>70</v>
      </c>
      <c r="K4" s="12" t="s">
        <v>71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96">
      <c r="A5">
        <v>4</v>
      </c>
      <c r="B5" t="s">
        <v>29</v>
      </c>
      <c r="C5" s="3" t="s">
        <v>22</v>
      </c>
      <c r="D5">
        <v>57</v>
      </c>
      <c r="E5" s="4" t="s">
        <v>39</v>
      </c>
      <c r="F5" s="12" t="s">
        <v>72</v>
      </c>
      <c r="G5" s="12" t="s">
        <v>73</v>
      </c>
      <c r="H5" s="12" t="s">
        <v>74</v>
      </c>
      <c r="I5" s="12" t="s">
        <v>75</v>
      </c>
      <c r="J5" s="12" t="s">
        <v>76</v>
      </c>
      <c r="K5" s="12" t="s">
        <v>77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36">
      <c r="A6">
        <v>5</v>
      </c>
      <c r="B6" t="s">
        <v>20</v>
      </c>
      <c r="C6" s="3" t="s">
        <v>21</v>
      </c>
      <c r="D6">
        <v>56</v>
      </c>
      <c r="E6" s="4" t="s">
        <v>43</v>
      </c>
      <c r="F6" s="12" t="s">
        <v>78</v>
      </c>
      <c r="G6" s="12" t="s">
        <v>79</v>
      </c>
      <c r="H6" s="12" t="s">
        <v>80</v>
      </c>
      <c r="I6" s="12" t="s">
        <v>81</v>
      </c>
      <c r="J6" s="12" t="s">
        <v>82</v>
      </c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36">
      <c r="A7">
        <v>6</v>
      </c>
      <c r="B7" t="s">
        <v>18</v>
      </c>
      <c r="C7" s="3" t="s">
        <v>21</v>
      </c>
      <c r="D7">
        <v>48</v>
      </c>
      <c r="E7" s="4" t="s">
        <v>42</v>
      </c>
      <c r="F7" s="12" t="s">
        <v>83</v>
      </c>
      <c r="G7" s="12" t="s">
        <v>84</v>
      </c>
      <c r="H7" s="12" t="s">
        <v>85</v>
      </c>
      <c r="I7" s="12" t="s">
        <v>86</v>
      </c>
      <c r="J7" s="12" t="s">
        <v>87</v>
      </c>
      <c r="K7" s="12" t="s">
        <v>88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60">
      <c r="A8">
        <v>7</v>
      </c>
      <c r="B8" t="s">
        <v>19</v>
      </c>
      <c r="C8" s="3" t="s">
        <v>22</v>
      </c>
      <c r="D8">
        <v>44</v>
      </c>
      <c r="E8" s="4" t="s">
        <v>40</v>
      </c>
      <c r="F8" s="12" t="s">
        <v>89</v>
      </c>
      <c r="G8" s="12" t="s">
        <v>90</v>
      </c>
      <c r="H8" s="12" t="s">
        <v>91</v>
      </c>
      <c r="I8" s="12" t="s">
        <v>92</v>
      </c>
      <c r="J8" s="12" t="s">
        <v>93</v>
      </c>
      <c r="K8" s="12" t="s">
        <v>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36">
      <c r="A9">
        <v>8</v>
      </c>
      <c r="B9" t="s">
        <v>30</v>
      </c>
      <c r="C9" s="3" t="s">
        <v>21</v>
      </c>
      <c r="D9">
        <v>27</v>
      </c>
      <c r="E9" s="4" t="s">
        <v>38</v>
      </c>
      <c r="F9" s="12" t="s">
        <v>95</v>
      </c>
      <c r="G9" s="12" t="s">
        <v>96</v>
      </c>
      <c r="H9" s="12" t="s">
        <v>97</v>
      </c>
      <c r="I9" s="12" t="s">
        <v>98</v>
      </c>
      <c r="J9" s="12" t="s">
        <v>99</v>
      </c>
      <c r="K9" s="1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48">
      <c r="A10">
        <v>9</v>
      </c>
      <c r="B10" t="s">
        <v>31</v>
      </c>
      <c r="C10" s="3" t="s">
        <v>21</v>
      </c>
      <c r="D10">
        <v>27</v>
      </c>
      <c r="E10" s="4" t="s">
        <v>38</v>
      </c>
      <c r="F10" s="12" t="s">
        <v>100</v>
      </c>
      <c r="G10" s="12" t="s">
        <v>101</v>
      </c>
      <c r="H10" s="12" t="s">
        <v>102</v>
      </c>
      <c r="I10" s="12" t="s">
        <v>103</v>
      </c>
      <c r="J10" s="12" t="s">
        <v>104</v>
      </c>
      <c r="K10" s="1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48">
      <c r="A11">
        <v>10</v>
      </c>
      <c r="B11" t="s">
        <v>32</v>
      </c>
      <c r="C11" s="3" t="s">
        <v>21</v>
      </c>
      <c r="D11">
        <v>27</v>
      </c>
      <c r="E11" s="4" t="s">
        <v>38</v>
      </c>
      <c r="F11" s="12" t="s">
        <v>105</v>
      </c>
      <c r="G11" s="12" t="s">
        <v>106</v>
      </c>
      <c r="H11" s="12" t="s">
        <v>107</v>
      </c>
      <c r="I11" s="12" t="s">
        <v>108</v>
      </c>
      <c r="J11" s="12" t="s">
        <v>109</v>
      </c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36">
      <c r="A12">
        <v>11</v>
      </c>
      <c r="B12" t="s">
        <v>33</v>
      </c>
      <c r="C12" s="3" t="s">
        <v>21</v>
      </c>
      <c r="D12">
        <v>27</v>
      </c>
      <c r="E12" s="4" t="s">
        <v>41</v>
      </c>
      <c r="F12" s="12" t="s">
        <v>110</v>
      </c>
      <c r="G12" s="12" t="s">
        <v>112</v>
      </c>
      <c r="H12" s="12" t="s">
        <v>59</v>
      </c>
      <c r="I12" s="12" t="s">
        <v>114</v>
      </c>
      <c r="J12" s="12" t="s">
        <v>117</v>
      </c>
      <c r="K12" s="12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60">
      <c r="A13">
        <v>12</v>
      </c>
      <c r="B13" t="s">
        <v>34</v>
      </c>
      <c r="C13" s="3" t="s">
        <v>22</v>
      </c>
      <c r="D13">
        <v>25</v>
      </c>
      <c r="E13" s="4" t="s">
        <v>44</v>
      </c>
      <c r="F13" s="12" t="s">
        <v>111</v>
      </c>
      <c r="G13" s="12" t="s">
        <v>113</v>
      </c>
      <c r="H13" s="12" t="s">
        <v>59</v>
      </c>
      <c r="I13" s="12" t="s">
        <v>115</v>
      </c>
      <c r="J13" s="12" t="s">
        <v>116</v>
      </c>
      <c r="K13" s="1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24">
      <c r="A14">
        <v>13</v>
      </c>
      <c r="B14" t="s">
        <v>35</v>
      </c>
      <c r="C14" s="3" t="s">
        <v>21</v>
      </c>
      <c r="D14">
        <v>30</v>
      </c>
      <c r="E14" s="4" t="s">
        <v>38</v>
      </c>
      <c r="F14" s="12" t="s">
        <v>59</v>
      </c>
      <c r="G14" s="12" t="s">
        <v>118</v>
      </c>
      <c r="H14" s="12" t="s">
        <v>119</v>
      </c>
      <c r="I14" s="12" t="s">
        <v>120</v>
      </c>
      <c r="J14" s="12" t="s">
        <v>121</v>
      </c>
      <c r="K14" s="1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60">
      <c r="A15">
        <v>14</v>
      </c>
      <c r="B15" t="s">
        <v>36</v>
      </c>
      <c r="C15" s="3" t="s">
        <v>21</v>
      </c>
      <c r="D15">
        <v>26</v>
      </c>
      <c r="E15" s="4" t="s">
        <v>38</v>
      </c>
      <c r="F15" s="12" t="s">
        <v>122</v>
      </c>
      <c r="G15" s="12" t="s">
        <v>123</v>
      </c>
      <c r="H15" s="12" t="s">
        <v>124</v>
      </c>
      <c r="I15" s="12" t="s">
        <v>125</v>
      </c>
      <c r="J15" s="12" t="s">
        <v>126</v>
      </c>
      <c r="K15" s="12" t="s">
        <v>127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24">
      <c r="A16">
        <v>15</v>
      </c>
      <c r="B16" t="s">
        <v>26</v>
      </c>
      <c r="C16" s="3" t="s">
        <v>21</v>
      </c>
      <c r="D16">
        <v>56</v>
      </c>
      <c r="E16" s="4" t="s">
        <v>41</v>
      </c>
      <c r="F16" s="12" t="s">
        <v>133</v>
      </c>
      <c r="G16" s="12" t="s">
        <v>134</v>
      </c>
      <c r="H16" s="12" t="s">
        <v>135</v>
      </c>
      <c r="I16" s="12" t="s">
        <v>136</v>
      </c>
      <c r="J16" s="12" t="s">
        <v>137</v>
      </c>
      <c r="K16" s="1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48">
      <c r="A17">
        <v>16</v>
      </c>
      <c r="B17" t="s">
        <v>27</v>
      </c>
      <c r="C17" s="3" t="s">
        <v>21</v>
      </c>
      <c r="E17" s="4" t="s">
        <v>45</v>
      </c>
      <c r="F17" s="12" t="s">
        <v>128</v>
      </c>
      <c r="G17" s="12" t="s">
        <v>129</v>
      </c>
      <c r="H17" s="12" t="s">
        <v>130</v>
      </c>
      <c r="I17" s="12" t="s">
        <v>131</v>
      </c>
      <c r="J17" s="12" t="s">
        <v>132</v>
      </c>
      <c r="K17" s="1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</sheetData>
  <conditionalFormatting sqref="C2:C17">
    <cfRule type="cellIs" dxfId="5" priority="1" operator="equal">
      <formula>"M"</formula>
    </cfRule>
    <cfRule type="cellIs" dxfId="4" priority="2" operator="equal">
      <formula>"F"</formula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1-6</vt:lpstr>
      <vt:lpstr>ext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2008-07-07T23:26:35Z</dcterms:modified>
</cp:coreProperties>
</file>