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 - " sheetId="2" r:id="rId5"/>
    <sheet state="visible" name="Hoja 1" sheetId="3" r:id="rId6"/>
    <sheet state="visible" name="MODELO DE LISTA DE COMPROBACION" sheetId="4" r:id="rId7"/>
    <sheet state="visible" name="RECOMENDACIONES - CU001.3" sheetId="5" r:id="rId8"/>
    <sheet state="visible" name="RECOMENDACIONES - CU001.4" sheetId="6" r:id="rId9"/>
    <sheet state="visible" name="RECOMENDACIONES - CU001.5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jeny ruiz:
Control del nivel de acuedo entre las partes Cliente y Desarrollador</t>
      </text>
    </comment>
    <comment authorId="0" ref="F7">
      <text>
        <t xml:space="preserve">jeny ruiz:
La información contenida en memoria se utiliza para actualizar los campos de la base de datos.</t>
      </text>
    </comment>
    <comment authorId="0" ref="G7">
      <text>
        <t xml:space="preserve">jeny ruiz:
Control del nivel de acuedo entre las partes Cliente y Desarrollador</t>
      </text>
    </comment>
    <comment authorId="0" ref="I7">
      <text>
        <t xml:space="preserve">jeny ruiz:
Se guarda en un archivo Excel los registros que dieron un problema en la actualización.</t>
      </text>
    </comment>
    <comment authorId="0" ref="J7">
      <text>
        <t xml:space="preserve">jeny ruiz:
Control del nivel de acuedo entre las partes Cliente y Desarrollador</t>
      </text>
    </comment>
    <comment authorId="0" ref="K7">
      <text>
        <t xml:space="preserve">jeny ruiz:
jeny ruiz:
Posterior a la actualización, se guardaran automáticamente el nombre de usuario, fecha, hora, registro antiguo, registro nuevo.</t>
      </text>
    </comment>
    <comment authorId="0" ref="C9">
      <text>
        <t xml:space="preserve">jeny ruiz:
Todos los interesados reconocen que el  requisito es correcto y relevante
</t>
      </text>
    </comment>
    <comment authorId="0" ref="F9">
      <text>
        <t xml:space="preserve">jeny ruiz:
Es importante ingresar el archivo plano en formato excel para el cliente y el desarrollador</t>
      </text>
    </comment>
    <comment authorId="0" ref="I9">
      <text>
        <t xml:space="preserve">jeny ruiz:
Es importante ingresar el archivo plano en formato excel para el cliente y el desarrollador</t>
      </text>
    </comment>
    <comment authorId="0" ref="K9">
      <text>
        <t xml:space="preserve">jeny ruiz:
Es importante ingresar el archivo plano en formato excel para el cliente y el desarrollador</t>
      </text>
    </comment>
    <comment authorId="0" ref="C10">
      <text>
        <t xml:space="preserve">jeny ruiz:
Ponderado por importancia o prioridad</t>
      </text>
    </comment>
    <comment authorId="0" ref="C11">
      <text>
        <t xml:space="preserve">jeny ruiz:
Todos los lectores comprenden de la misma manera, sólo una interpretación</t>
      </text>
    </comment>
    <comment authorId="0" ref="C12">
      <text>
        <t xml:space="preserve">jeny ruiz:
Toda nueva información  ha sido incorporada</t>
      </text>
    </comment>
    <comment authorId="0" ref="C13">
      <text>
        <t xml:space="preserve">jeny ruiz:
Refleja las espectativas  del implicado
</t>
      </text>
    </comment>
    <comment authorId="0" ref="C14">
      <text>
        <t xml:space="preserve">jeny ruiz:
Sin contradicciones
</t>
      </text>
    </comment>
    <comment authorId="0" ref="C15">
      <text>
        <t xml:space="preserve">jeny ruiz:
Su cumplimiento o no cumplimiento puede der probado con un esfuerzo razonable</t>
      </text>
    </comment>
    <comment authorId="0" ref="C16">
      <text>
        <t xml:space="preserve">jeny ruiz:
Puede ser implementado  y desarrollado en las condiciones actuales(tiempo, Presupuest,, orgtanizaciòn, ect)</t>
      </text>
    </comment>
    <comment authorId="0" ref="C17">
      <text>
        <t xml:space="preserve">jeny ruiz:
El origen del requisito y sus relaciones con otros requisitos  están claros.</t>
      </text>
    </comment>
    <comment authorId="0" ref="C18">
      <text>
        <t xml:space="preserve">jeny ruiz:
Trata todos los asuntos relevantes</t>
      </text>
    </comment>
    <comment authorId="0" ref="C19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<sst xmlns="http://schemas.openxmlformats.org/spreadsheetml/2006/main" count="313" uniqueCount="93">
  <si>
    <t>MATRIZ PARA COMPROBACIÓN REQUERIMIENTOS DE CALIDAD DE PROYECTO ACADEMICO</t>
  </si>
  <si>
    <t>SISTEMA:</t>
  </si>
  <si>
    <t>SISTEMA DE GESTION DE CRIANZA DE CONEJOS (Hoptolt)</t>
  </si>
  <si>
    <t>Requerimientos  Funcionales</t>
  </si>
  <si>
    <t>Nº</t>
  </si>
  <si>
    <t>CRITERIOS DE CALIDAD (Documento/Requerimientos)</t>
  </si>
  <si>
    <t>Status
Nivel de Acuerdo</t>
  </si>
  <si>
    <t xml:space="preserve">
CU001.3 Gestionar Datos de conejos
</t>
  </si>
  <si>
    <t>CU001.4 Asignar Jaula a conejo</t>
  </si>
  <si>
    <t>CU001.5 Controlar alimentación</t>
  </si>
  <si>
    <t>Agreed</t>
  </si>
  <si>
    <t>OK</t>
  </si>
  <si>
    <t>1. Videoconferencia de la entrevista
2. Minuta de la entrevista
3. Aceptación por videoconferencia</t>
  </si>
  <si>
    <t>1. Videoconferencia de la entrevista                                                                                                                    2. Minuta de la entrevista
3. Aceptación del prototipo no funcional mediante videoconferencia</t>
  </si>
  <si>
    <t>Ranked</t>
  </si>
  <si>
    <t>1. En la descripción del caso de Uso se especifica la prioridad Alta</t>
  </si>
  <si>
    <t>Unambiguos</t>
  </si>
  <si>
    <t xml:space="preserve">1.  Redacción en lenguaje claro.                                                                               2. El tutor y el equipo interpretan de igual manera el caso de uso </t>
  </si>
  <si>
    <t>Valid and up-to date</t>
  </si>
  <si>
    <t>1. Toda nueva información ha sido incorporada, se han incorporado los últimos cambios pedidos luego del feedback realizado por el cliente</t>
  </si>
  <si>
    <t>NOK</t>
  </si>
  <si>
    <t>1. No se han incorporado los últimos cambios pedidos luego del feedback realizado por el cliente</t>
  </si>
  <si>
    <t>1. No se han incorporado los últimos cambios cambios tras el feedback realizado por el cliente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</si>
  <si>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</si>
  <si>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</si>
  <si>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</si>
  <si>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 xml:space="preserve">1. Documentación basada en modelos: Diagrama de Casos de Uso
2. Usa términos definidos previamente.                                             </t>
  </si>
  <si>
    <t xml:space="preserve">1. Documentación basada en modelos: Diagrama de Casos de Uso
2. Usa términos definidos previamente.                                                    3. Palabras repetitivas.                                              </t>
  </si>
  <si>
    <t>Verifiable</t>
  </si>
  <si>
    <t>1. Requisito Medible                                                           2.  Falta Casos de Prueba</t>
  </si>
  <si>
    <t>Realizable</t>
  </si>
  <si>
    <t>1. Funcionalidad tomada en cuenta dentro de la estimación del costo del proyecto (900$)
2. No se ha desarrollado</t>
  </si>
  <si>
    <t>Traceable</t>
  </si>
  <si>
    <t>1. Es claro el origen del requisito y sus relaciones con otros requisitos (matriz de trazabilidad cliente/casos de uso y casos de uso/casos de uso) 
2. Cuenta con un identificador único</t>
  </si>
  <si>
    <t>1. Es claro el origen del requisito y sus relaciones con otros requisitos (matriz de trazabilidad cliente/casos de uso y casos de uso/casos de uso)                           2. Cuenta con un identificador único</t>
  </si>
  <si>
    <t>Complete</t>
  </si>
  <si>
    <t>1. Contiene toda la información necesaria (entradas, salidas, precondiciones, postcondiciones) para entender y diseñar la función. 
2. Describe completamente la funcionalidad esperada.</t>
  </si>
  <si>
    <t>1. Contiene toda la información necesaria (entradas, salidas, precondiciones, postcondiciones) para entender y diseñar la función.                                                                              2. Describe completamente la funcionalidad esperada.</t>
  </si>
  <si>
    <t>1. Contiene toda la información necesaria (entradas, salidas, precondiciones, postcondiciones) para entender y diseñar la función.                                2. Describe completamente la funcionalidad esperada.</t>
  </si>
  <si>
    <t>Understandability</t>
  </si>
  <si>
    <t>1. Se involucra al cliente
2. Existe glosario de términos</t>
  </si>
  <si>
    <t>1. Se involucra al cliente 
2.Uso de términos respaldado por un glosario de términos</t>
  </si>
  <si>
    <t>Sistema De Gestión De Crianza De Conejos (Hoptolt)</t>
  </si>
  <si>
    <t>FECHA:</t>
  </si>
  <si>
    <t>AUTOR:</t>
  </si>
  <si>
    <t xml:space="preserve">Darwin Panchez, José Proaño, Cristian Robalino </t>
  </si>
  <si>
    <t>REQUERIMIENTOS EVALUADOS :</t>
  </si>
  <si>
    <t>CU001.3 Gestionar Datos de conejos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</si>
  <si>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</si>
  <si>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</si>
  <si>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</si>
  <si>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</si>
  <si>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</si>
  <si>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</si>
  <si>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</si>
  <si>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</si>
  <si>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</si>
  <si>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</si>
  <si>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</si>
  <si>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</si>
  <si>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</si>
  <si>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</si>
  <si>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</si>
  <si>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</si>
  <si>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</si>
  <si>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</si>
  <si>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</si>
  <si>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</si>
  <si>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</si>
  <si>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</si>
  <si>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</si>
  <si>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</si>
  <si>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</si>
  <si>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</si>
  <si>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</si>
  <si>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</si>
  <si>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</si>
  <si>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 xml:space="preserve">CU001.4 Asignar Jaula a conejo </t>
  </si>
  <si>
    <t xml:space="preserve">CU001.5 Controlar alimentación </t>
  </si>
  <si>
    <t>PREGUNTA</t>
  </si>
  <si>
    <t>RECOMENDACIÓN</t>
  </si>
  <si>
    <t>¿Se han validado y aprobado formalmente todos los entregables de la entrevista (videoconferencia, minuta, acta de aceptación)?</t>
  </si>
  <si>
    <t>Establecer firmas digitales o un acta de reunión oficial tras cada sesión de descubrimiento, de modo que quede constancia inequívoca de la aprobación de alcance y contenido por parte de tutor, cliente y equipo.</t>
  </si>
  <si>
    <t>¿Se han definido criterios de aceptación y casos de prueba
 que permitan medir objetivamente el cumplimiento del 
requisito?</t>
  </si>
  <si>
    <t>Elaborar una lista de Criterios de Aceptación en formato Given-When-Then, asociada a pruebas unitarias o de aceptación automatizadas, de modo que cada criterio quede cubierto por al menos un caso de prueba.</t>
  </si>
  <si>
    <t>¿Se ha incorporado los cambios sugeridos por el tutor o el cliente?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</si>
  <si>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</si>
  <si>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¿Se mantiene la coherencia con otros requisitos del sistema y utiliza términos o definiciones de forma uniforme a lo largo del documento?</t>
  </si>
  <si>
    <t>Aunque el requisito mantiene coherencia con los demás y utiliza los términos de forma uniforme, se recomienda revisar la redacción para eliminar palabras redundantes que no aportan valor, donde una redacción más concisa mejora la claridad del requisito.</t>
  </si>
  <si>
    <t>¿Todos los requerimientos  han sido acordados con todos los interesados?</t>
  </si>
  <si>
    <t>Se recomienda realizar sesiones de validación y consenso con todos los interesados clave antes de cerrar la especificación de requerimientos, esto asegurará que los requerimientos reflejen las necesidades puntuales.</t>
  </si>
  <si>
    <t>¿Se han definido casos de prueba que permitan verificar, de manera objetiva y medible, el cumplimiento del requisito?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</si>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</sst>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7" fillId="3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/>
    </xf>
    <xf borderId="0" fillId="0" fontId="14" numFmtId="15" xfId="0" applyAlignment="1" applyFont="1" applyNumberForma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15" numFmtId="0" xfId="0" applyAlignment="1" applyFont="1">
      <alignment horizontal="center" vertical="center"/>
    </xf>
    <xf borderId="12" fillId="6" fontId="14" numFmtId="0" xfId="0" applyAlignment="1" applyBorder="1" applyFill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5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center"/>
    </xf>
    <xf borderId="0" fillId="0" fontId="8" numFmtId="0" xfId="0" applyAlignment="1" applyFont="1">
      <alignment readingOrder="0"/>
    </xf>
    <xf borderId="7" fillId="7" fontId="16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/>
    </xf>
    <xf borderId="7" fillId="0" fontId="8" numFmtId="0" xfId="0" applyAlignment="1" applyBorder="1" applyFont="1">
      <alignment horizontal="center" readingOrder="0" shrinkToFit="0" vertical="top" wrapText="1"/>
    </xf>
    <xf borderId="7" fillId="0" fontId="8" numFmtId="0" xfId="0" applyAlignment="1" applyBorder="1" applyFont="1">
      <alignment readingOrder="0" shrinkToFit="0" vertical="top" wrapText="1"/>
    </xf>
    <xf borderId="7" fillId="0" fontId="12" numFmtId="0" xfId="0" applyAlignment="1" applyBorder="1" applyFont="1">
      <alignment readingOrder="0" shrinkToFit="0" vertical="top" wrapText="1"/>
    </xf>
    <xf borderId="7" fillId="0" fontId="12" numFmtId="0" xfId="0" applyAlignment="1" applyBorder="1" applyFont="1">
      <alignment readingOrder="0" shrinkToFit="0" wrapText="1"/>
    </xf>
    <xf borderId="7" fillId="0" fontId="12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9">
    <tableStyle count="3" pivot="0" name="MODELO LISTA DE COMPROBACION - -style">
      <tableStyleElement dxfId="6" type="headerRow"/>
      <tableStyleElement dxfId="7" type="firstRowStripe"/>
      <tableStyleElement dxfId="8" type="secondRowStripe"/>
    </tableStyle>
    <tableStyle count="3" pivot="0" name="MODELO LISTA DE COMPROBACION - -style 2">
      <tableStyleElement dxfId="9" type="headerRow"/>
      <tableStyleElement dxfId="10" type="firstRowStripe"/>
      <tableStyleElement dxfId="8" type="secondRowStripe"/>
    </tableStyle>
    <tableStyle count="3" pivot="0" name="MODELO LISTA DE COMPROBACION - -style 3">
      <tableStyleElement dxfId="11" type="headerRow"/>
      <tableStyleElement dxfId="12" type="firstRowStripe"/>
      <tableStyleElement dxfId="8" type="secondRowStripe"/>
    </tableStyle>
    <tableStyle count="3" pivot="0" name="Hoja 1-style">
      <tableStyleElement dxfId="6" type="headerRow"/>
      <tableStyleElement dxfId="7" type="firstRowStripe"/>
      <tableStyleElement dxfId="8" type="secondRowStripe"/>
    </tableStyle>
    <tableStyle count="3" pivot="0" name="Hoja 1-style 2">
      <tableStyleElement dxfId="9" type="headerRow"/>
      <tableStyleElement dxfId="10" type="firstRowStripe"/>
      <tableStyleElement dxfId="8" type="secondRowStripe"/>
    </tableStyle>
    <tableStyle count="3" pivot="0" name="Hoja 1-style 3">
      <tableStyleElement dxfId="11" type="headerRow"/>
      <tableStyleElement dxfId="12" type="firstRowStripe"/>
      <tableStyleElement dxfId="8" type="secondRowStripe"/>
    </tableStyle>
    <tableStyle count="3" pivot="0" name="MODELO DE LISTA DE COMPROBACION-style">
      <tableStyleElement dxfId="6" type="headerRow"/>
      <tableStyleElement dxfId="7" type="firstRowStripe"/>
      <tableStyleElement dxfId="8" type="secondRowStripe"/>
    </tableStyle>
    <tableStyle count="3" pivot="0" name="MODELO DE LISTA DE COMPROBACION-style 2">
      <tableStyleElement dxfId="9" type="headerRow"/>
      <tableStyleElement dxfId="10" type="firstRowStripe"/>
      <tableStyleElement dxfId="8" type="secondRowStripe"/>
    </tableStyle>
    <tableStyle count="3" pivot="0" name="MODELO DE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 - '!$B$41:$B$43</c:f>
            </c:strRef>
          </c:cat>
          <c:val>
            <c:numRef>
              <c:f>'MODELO LISTA DE COMPROBACION - 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1'!$B$41:$B$43</c:f>
            </c:strRef>
          </c:cat>
          <c:val>
            <c:numRef>
              <c:f>'Hoja 1'!$C$41:$C$43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DE LISTA DE COMPROBACION'!$B$41:$B$43</c:f>
            </c:strRef>
          </c:cat>
          <c:val>
            <c:numRef>
              <c:f>'MODELO DE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 - 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 - 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 - -style 3" showColumnStripes="0" showFirstColumn="1" showLastColumn="1" showRowStripes="1"/>
</table>
</file>

<file path=xl/tables/table4.xml><?xml version="1.0" encoding="utf-8"?>
<table xmlns="http://schemas.openxmlformats.org/spreadsheetml/2006/main" ref="A7:D16" displayName="Table_4" name="Table_4" id="4">
  <tableColumns count="4">
    <tableColumn name="No." id="1"/>
    <tableColumn name="Pregunta" id="2"/>
    <tableColumn name="SI" id="3"/>
    <tableColumn name="NO " id="4"/>
  </tableColumns>
  <tableStyleInfo name="Hoja 1-style" showColumnStripes="0" showFirstColumn="1" showLastColumn="1" showRowStripes="1"/>
</table>
</file>

<file path=xl/tables/table5.xml><?xml version="1.0" encoding="utf-8"?>
<table xmlns="http://schemas.openxmlformats.org/spreadsheetml/2006/main" ref="A21:D26" displayName="Table_5" name="Table_5" id="5">
  <tableColumns count="4">
    <tableColumn name="No." id="1"/>
    <tableColumn name="Pregunta" id="2"/>
    <tableColumn name="SI" id="3"/>
    <tableColumn name="NO " id="4"/>
  </tableColumns>
  <tableStyleInfo name="Hoja 1-style 2" showColumnStripes="0" showFirstColumn="1" showLastColumn="1" showRowStripes="1"/>
</table>
</file>

<file path=xl/tables/table6.xml><?xml version="1.0" encoding="utf-8"?>
<table xmlns="http://schemas.openxmlformats.org/spreadsheetml/2006/main" ref="A31:D34" displayName="Table_6" name="Table_6" id="6">
  <tableColumns count="4">
    <tableColumn name="No." id="1"/>
    <tableColumn name="Pregunta" id="2"/>
    <tableColumn name="SI" id="3"/>
    <tableColumn name="NO " id="4"/>
  </tableColumns>
  <tableStyleInfo name="Hoja 1-style 3" showColumnStripes="0" showFirstColumn="1" showLastColumn="1" showRowStripes="1"/>
</table>
</file>

<file path=xl/tables/table7.xml><?xml version="1.0" encoding="utf-8"?>
<table xmlns="http://schemas.openxmlformats.org/spreadsheetml/2006/main" ref="A7:D16" displayName="Table_7" name="Table_7" id="7">
  <tableColumns count="4">
    <tableColumn name="No." id="1"/>
    <tableColumn name="Pregunta" id="2"/>
    <tableColumn name="SI" id="3"/>
    <tableColumn name="NO " id="4"/>
  </tableColumns>
  <tableStyleInfo name="MODELO DE LISTA DE COMPROBACION-style" showColumnStripes="0" showFirstColumn="1" showLastColumn="1" showRowStripes="1"/>
</table>
</file>

<file path=xl/tables/table8.xml><?xml version="1.0" encoding="utf-8"?>
<table xmlns="http://schemas.openxmlformats.org/spreadsheetml/2006/main" ref="A21:D26" displayName="Table_8" name="Table_8" id="8">
  <tableColumns count="4">
    <tableColumn name="No." id="1"/>
    <tableColumn name="Pregunta" id="2"/>
    <tableColumn name="SI" id="3"/>
    <tableColumn name="NO " id="4"/>
  </tableColumns>
  <tableStyleInfo name="MODELO DE LISTA DE COMPROBACION-style 2" showColumnStripes="0" showFirstColumn="1" showLastColumn="1" showRowStripes="1"/>
</table>
</file>

<file path=xl/tables/table9.xml><?xml version="1.0" encoding="utf-8"?>
<table xmlns="http://schemas.openxmlformats.org/spreadsheetml/2006/main" ref="A31:D34" displayName="Table_9" name="Table_9" id="9">
  <tableColumns count="4">
    <tableColumn name="No." id="1"/>
    <tableColumn name="Pregunta" id="2"/>
    <tableColumn name="SI" id="3"/>
    <tableColumn name="NO " id="4"/>
  </tableColumns>
  <tableStyleInfo name="MODELO DE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9" Type="http://schemas.openxmlformats.org/officeDocument/2006/relationships/table" Target="../tables/table6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9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71"/>
    <col customWidth="1" min="6" max="6" width="42.71"/>
    <col customWidth="1" min="7" max="7" width="10.14"/>
    <col customWidth="1" hidden="1" min="8" max="8" width="4.71"/>
    <col customWidth="1" min="9" max="9" width="42.71"/>
    <col customWidth="1" min="10" max="10" width="9.86"/>
    <col customWidth="1" min="11" max="11" width="39.57"/>
    <col customWidth="1" min="12" max="27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1" t="s">
        <v>6</v>
      </c>
      <c r="H7" s="13">
        <v>100.0</v>
      </c>
      <c r="I7" s="12" t="s">
        <v>8</v>
      </c>
      <c r="J7" s="11" t="s">
        <v>6</v>
      </c>
      <c r="K7" s="12" t="s">
        <v>9</v>
      </c>
    </row>
    <row r="8" ht="60.0" customHeight="1">
      <c r="B8" s="14"/>
      <c r="C8" s="15"/>
      <c r="D8" s="16"/>
      <c r="E8" s="14"/>
      <c r="F8" s="14"/>
      <c r="G8" s="14"/>
      <c r="H8" s="13">
        <v>0.0</v>
      </c>
      <c r="I8" s="14"/>
      <c r="J8" s="14"/>
      <c r="K8" s="14"/>
    </row>
    <row r="9" ht="14.25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19" t="s">
        <v>11</v>
      </c>
      <c r="H9" s="21">
        <v>1.0</v>
      </c>
      <c r="I9" s="20" t="s">
        <v>13</v>
      </c>
      <c r="J9" s="19" t="s">
        <v>11</v>
      </c>
      <c r="K9" s="20" t="s">
        <v>13</v>
      </c>
    </row>
    <row r="10" ht="14.25" customHeight="1">
      <c r="B10" s="17">
        <v>2.0</v>
      </c>
      <c r="C10" s="18" t="s">
        <v>14</v>
      </c>
      <c r="D10" s="7"/>
      <c r="E10" s="19" t="s">
        <v>11</v>
      </c>
      <c r="F10" s="22" t="s">
        <v>15</v>
      </c>
      <c r="G10" s="19" t="s">
        <v>11</v>
      </c>
      <c r="I10" s="22" t="s">
        <v>15</v>
      </c>
      <c r="J10" s="19" t="s">
        <v>11</v>
      </c>
      <c r="K10" s="22" t="s">
        <v>15</v>
      </c>
    </row>
    <row r="11" ht="14.25" customHeight="1">
      <c r="B11" s="17">
        <v>3.0</v>
      </c>
      <c r="C11" s="18" t="s">
        <v>16</v>
      </c>
      <c r="D11" s="7"/>
      <c r="E11" s="19" t="s">
        <v>11</v>
      </c>
      <c r="F11" s="22" t="s">
        <v>17</v>
      </c>
      <c r="G11" s="19" t="s">
        <v>11</v>
      </c>
      <c r="I11" s="22" t="s">
        <v>17</v>
      </c>
      <c r="J11" s="19" t="s">
        <v>11</v>
      </c>
      <c r="K11" s="22" t="s">
        <v>17</v>
      </c>
    </row>
    <row r="12" ht="14.25" customHeight="1">
      <c r="B12" s="17">
        <v>4.0</v>
      </c>
      <c r="C12" s="18" t="s">
        <v>18</v>
      </c>
      <c r="D12" s="7"/>
      <c r="E12" s="19" t="s">
        <v>11</v>
      </c>
      <c r="F12" s="23" t="s">
        <v>19</v>
      </c>
      <c r="G12" s="24" t="s">
        <v>20</v>
      </c>
      <c r="I12" s="23" t="s">
        <v>21</v>
      </c>
      <c r="J12" s="24" t="s">
        <v>20</v>
      </c>
      <c r="K12" s="23" t="s">
        <v>22</v>
      </c>
    </row>
    <row r="13" ht="14.25" customHeight="1">
      <c r="B13" s="17">
        <v>5.0</v>
      </c>
      <c r="C13" s="18" t="s">
        <v>23</v>
      </c>
      <c r="D13" s="7"/>
      <c r="E13" s="19" t="s">
        <v>11</v>
      </c>
      <c r="F13" s="23" t="s">
        <v>24</v>
      </c>
      <c r="G13" s="19" t="s">
        <v>11</v>
      </c>
      <c r="I13" s="23" t="s">
        <v>24</v>
      </c>
      <c r="J13" s="19" t="s">
        <v>11</v>
      </c>
      <c r="K13" s="23" t="s">
        <v>24</v>
      </c>
    </row>
    <row r="14" ht="14.25" customHeight="1">
      <c r="B14" s="17">
        <v>6.0</v>
      </c>
      <c r="C14" s="18" t="s">
        <v>25</v>
      </c>
      <c r="D14" s="7"/>
      <c r="E14" s="19" t="s">
        <v>11</v>
      </c>
      <c r="F14" s="23" t="s">
        <v>26</v>
      </c>
      <c r="G14" s="24" t="s">
        <v>20</v>
      </c>
      <c r="I14" s="23" t="s">
        <v>27</v>
      </c>
      <c r="J14" s="24" t="s">
        <v>20</v>
      </c>
      <c r="K14" s="23" t="s">
        <v>27</v>
      </c>
    </row>
    <row r="15" ht="14.25" customHeight="1">
      <c r="B15" s="17">
        <v>7.0</v>
      </c>
      <c r="C15" s="18" t="s">
        <v>28</v>
      </c>
      <c r="D15" s="7"/>
      <c r="E15" s="24" t="s">
        <v>20</v>
      </c>
      <c r="F15" s="23" t="s">
        <v>29</v>
      </c>
      <c r="G15" s="24" t="s">
        <v>20</v>
      </c>
      <c r="I15" s="23" t="s">
        <v>29</v>
      </c>
      <c r="J15" s="24" t="s">
        <v>20</v>
      </c>
      <c r="K15" s="23" t="s">
        <v>29</v>
      </c>
    </row>
    <row r="16" ht="14.25" customHeight="1">
      <c r="B16" s="17">
        <v>8.0</v>
      </c>
      <c r="C16" s="18" t="s">
        <v>30</v>
      </c>
      <c r="D16" s="7"/>
      <c r="E16" s="24" t="s">
        <v>20</v>
      </c>
      <c r="F16" s="23" t="s">
        <v>31</v>
      </c>
      <c r="G16" s="24" t="s">
        <v>20</v>
      </c>
      <c r="I16" s="23" t="s">
        <v>31</v>
      </c>
      <c r="J16" s="24" t="s">
        <v>20</v>
      </c>
      <c r="K16" s="23" t="s">
        <v>31</v>
      </c>
    </row>
    <row r="17" ht="14.25" customHeight="1">
      <c r="B17" s="17">
        <v>9.0</v>
      </c>
      <c r="C17" s="18" t="s">
        <v>32</v>
      </c>
      <c r="D17" s="7"/>
      <c r="E17" s="19" t="s">
        <v>11</v>
      </c>
      <c r="F17" s="25" t="s">
        <v>33</v>
      </c>
      <c r="G17" s="19" t="s">
        <v>11</v>
      </c>
      <c r="I17" s="25" t="s">
        <v>33</v>
      </c>
      <c r="J17" s="19" t="s">
        <v>11</v>
      </c>
      <c r="K17" s="25" t="s">
        <v>34</v>
      </c>
    </row>
    <row r="18" ht="14.25" customHeight="1">
      <c r="B18" s="17">
        <v>10.0</v>
      </c>
      <c r="C18" s="18" t="s">
        <v>35</v>
      </c>
      <c r="D18" s="7"/>
      <c r="E18" s="19" t="s">
        <v>11</v>
      </c>
      <c r="F18" s="23" t="s">
        <v>36</v>
      </c>
      <c r="G18" s="19" t="s">
        <v>11</v>
      </c>
      <c r="I18" s="23" t="s">
        <v>37</v>
      </c>
      <c r="J18" s="19" t="s">
        <v>11</v>
      </c>
      <c r="K18" s="23" t="s">
        <v>38</v>
      </c>
    </row>
    <row r="19" ht="14.25" customHeight="1">
      <c r="B19" s="17">
        <v>11.0</v>
      </c>
      <c r="C19" s="18" t="s">
        <v>39</v>
      </c>
      <c r="D19" s="7"/>
      <c r="E19" s="19" t="s">
        <v>11</v>
      </c>
      <c r="F19" s="23" t="s">
        <v>40</v>
      </c>
      <c r="G19" s="19" t="s">
        <v>11</v>
      </c>
      <c r="I19" s="23" t="s">
        <v>41</v>
      </c>
      <c r="J19" s="19" t="s">
        <v>11</v>
      </c>
      <c r="K19" s="23" t="s">
        <v>41</v>
      </c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2">
    <mergeCell ref="G7:G8"/>
    <mergeCell ref="I7:I8"/>
    <mergeCell ref="J7:J8"/>
    <mergeCell ref="K7:K8"/>
    <mergeCell ref="C3:K4"/>
    <mergeCell ref="E5:K5"/>
    <mergeCell ref="F6:K6"/>
    <mergeCell ref="B7:B8"/>
    <mergeCell ref="C7:D8"/>
    <mergeCell ref="E7:E8"/>
    <mergeCell ref="F7:F8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26" width="10.71"/>
  </cols>
  <sheetData>
    <row r="1" ht="51.0" customHeight="1">
      <c r="A1" s="26"/>
      <c r="B1" s="27" t="s">
        <v>1</v>
      </c>
      <c r="C1" s="28" t="s">
        <v>42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B2" s="29" t="s">
        <v>43</v>
      </c>
      <c r="C2" s="30">
        <v>45777.0</v>
      </c>
    </row>
    <row r="3" ht="14.25" customHeight="1">
      <c r="B3" s="29" t="s">
        <v>44</v>
      </c>
      <c r="C3" s="31" t="s">
        <v>45</v>
      </c>
    </row>
    <row r="4" ht="14.25" customHeight="1">
      <c r="B4" s="32" t="s">
        <v>46</v>
      </c>
      <c r="C4" s="31" t="s">
        <v>47</v>
      </c>
    </row>
    <row r="5" ht="14.25" customHeight="1"/>
    <row r="6" ht="14.25" customHeight="1">
      <c r="A6" s="33" t="s">
        <v>48</v>
      </c>
    </row>
    <row r="7" ht="15.0" customHeight="1">
      <c r="A7" s="34" t="s">
        <v>49</v>
      </c>
      <c r="B7" s="35" t="s">
        <v>50</v>
      </c>
      <c r="C7" s="35" t="s">
        <v>51</v>
      </c>
      <c r="D7" s="36" t="s">
        <v>52</v>
      </c>
    </row>
    <row r="8" ht="14.25" customHeight="1">
      <c r="A8" s="37">
        <v>1.0</v>
      </c>
      <c r="B8" s="38" t="s">
        <v>53</v>
      </c>
      <c r="C8" s="39" t="s">
        <v>54</v>
      </c>
      <c r="D8" s="40"/>
    </row>
    <row r="9" ht="14.25" customHeight="1">
      <c r="A9" s="37">
        <v>2.0</v>
      </c>
      <c r="B9" s="38" t="s">
        <v>55</v>
      </c>
      <c r="C9" s="39" t="s">
        <v>54</v>
      </c>
      <c r="D9" s="40"/>
    </row>
    <row r="10" ht="14.25" customHeight="1">
      <c r="A10" s="37">
        <v>3.0</v>
      </c>
      <c r="B10" s="38" t="s">
        <v>56</v>
      </c>
      <c r="C10" s="39" t="s">
        <v>54</v>
      </c>
      <c r="D10" s="40"/>
    </row>
    <row r="11" ht="14.25" customHeight="1">
      <c r="A11" s="37">
        <v>4.0</v>
      </c>
      <c r="B11" s="38" t="s">
        <v>57</v>
      </c>
      <c r="C11" s="39" t="s">
        <v>54</v>
      </c>
      <c r="D11" s="40"/>
    </row>
    <row r="12" ht="14.25" customHeight="1">
      <c r="A12" s="37">
        <v>5.0</v>
      </c>
      <c r="B12" s="38" t="s">
        <v>58</v>
      </c>
      <c r="C12" s="39" t="s">
        <v>54</v>
      </c>
      <c r="D12" s="40"/>
    </row>
    <row r="13" ht="14.25" customHeight="1">
      <c r="A13" s="37">
        <v>6.0</v>
      </c>
      <c r="B13" s="38" t="s">
        <v>59</v>
      </c>
      <c r="C13" s="39" t="s">
        <v>54</v>
      </c>
      <c r="D13" s="40"/>
    </row>
    <row r="14" ht="14.25" customHeight="1">
      <c r="A14" s="37">
        <v>7.0</v>
      </c>
      <c r="B14" s="38" t="s">
        <v>60</v>
      </c>
      <c r="C14" s="39" t="s">
        <v>54</v>
      </c>
      <c r="D14" s="40"/>
    </row>
    <row r="15" ht="14.25" customHeight="1">
      <c r="A15" s="37">
        <v>8.0</v>
      </c>
      <c r="B15" s="38" t="s">
        <v>61</v>
      </c>
      <c r="C15" s="39" t="s">
        <v>54</v>
      </c>
      <c r="D15" s="40"/>
    </row>
    <row r="16" ht="14.25" customHeight="1">
      <c r="A16" s="41">
        <v>9.0</v>
      </c>
      <c r="B16" s="42" t="s">
        <v>62</v>
      </c>
      <c r="C16" s="43"/>
      <c r="D16" s="43" t="s">
        <v>54</v>
      </c>
    </row>
    <row r="17" ht="14.25" customHeight="1">
      <c r="A17" s="44" t="s">
        <v>63</v>
      </c>
      <c r="C17" s="45">
        <f>COUNTA('MODELO LISTA DE COMPROBACION - '!$C$8:$C$16)</f>
        <v>8</v>
      </c>
      <c r="D17" s="45">
        <f>COUNTA('MODELO LISTA DE COMPROBACION - '!$D$8:$D$16)</f>
        <v>1</v>
      </c>
    </row>
    <row r="18" ht="14.25" customHeight="1">
      <c r="A18" s="44" t="s">
        <v>64</v>
      </c>
      <c r="C18" s="46">
        <f t="shared" ref="C18:D18" si="1">C17/9</f>
        <v>0.8888888889</v>
      </c>
      <c r="D18" s="46">
        <f t="shared" si="1"/>
        <v>0.1111111111</v>
      </c>
    </row>
    <row r="19" ht="14.25" customHeight="1">
      <c r="A19" s="44"/>
      <c r="B19" s="44"/>
      <c r="C19" s="46"/>
      <c r="D19" s="45"/>
    </row>
    <row r="20" ht="14.25" customHeight="1">
      <c r="A20" s="47" t="s">
        <v>65</v>
      </c>
      <c r="B20" s="48"/>
      <c r="C20" s="48"/>
      <c r="D20" s="48"/>
    </row>
    <row r="21" ht="14.25" customHeight="1">
      <c r="A21" s="49" t="s">
        <v>49</v>
      </c>
      <c r="B21" s="50" t="s">
        <v>50</v>
      </c>
      <c r="C21" s="51" t="s">
        <v>51</v>
      </c>
      <c r="D21" s="52" t="s">
        <v>52</v>
      </c>
    </row>
    <row r="22" ht="14.25" customHeight="1">
      <c r="A22" s="37">
        <v>1.0</v>
      </c>
      <c r="B22" s="38" t="s">
        <v>66</v>
      </c>
      <c r="C22" s="43" t="s">
        <v>54</v>
      </c>
      <c r="D22" s="40"/>
    </row>
    <row r="23" ht="14.25" customHeight="1">
      <c r="A23" s="37">
        <v>2.0</v>
      </c>
      <c r="B23" s="38" t="s">
        <v>67</v>
      </c>
      <c r="C23" s="43" t="s">
        <v>54</v>
      </c>
      <c r="D23" s="40"/>
    </row>
    <row r="24" ht="14.25" customHeight="1">
      <c r="A24" s="37">
        <v>3.0</v>
      </c>
      <c r="B24" s="38" t="s">
        <v>68</v>
      </c>
      <c r="C24" s="43" t="s">
        <v>54</v>
      </c>
      <c r="D24" s="40"/>
    </row>
    <row r="25" ht="14.25" customHeight="1">
      <c r="A25" s="37">
        <v>4.0</v>
      </c>
      <c r="B25" s="38" t="s">
        <v>69</v>
      </c>
      <c r="C25" s="43" t="s">
        <v>54</v>
      </c>
      <c r="D25" s="40"/>
    </row>
    <row r="26" ht="14.25" customHeight="1">
      <c r="A26" s="41">
        <v>5.0</v>
      </c>
      <c r="B26" s="42" t="s">
        <v>70</v>
      </c>
      <c r="C26" s="43" t="s">
        <v>54</v>
      </c>
      <c r="D26" s="53"/>
    </row>
    <row r="27" ht="14.25" customHeight="1">
      <c r="A27" s="44" t="s">
        <v>63</v>
      </c>
      <c r="C27" s="45">
        <f>COUNTA('MODELO LISTA DE COMPROBACION - '!$C$22:$C$26)</f>
        <v>5</v>
      </c>
      <c r="D27" s="45">
        <f>COUNTA('MODELO LISTA DE COMPROBACION - '!$D$22:$D$26)</f>
        <v>0</v>
      </c>
    </row>
    <row r="28" ht="14.25" customHeight="1">
      <c r="A28" s="44" t="s">
        <v>64</v>
      </c>
      <c r="C28" s="46">
        <f t="shared" ref="C28:D28" si="2">C27/5</f>
        <v>1</v>
      </c>
      <c r="D28" s="46">
        <f t="shared" si="2"/>
        <v>0</v>
      </c>
    </row>
    <row r="29" ht="14.25" customHeight="1">
      <c r="A29" s="44"/>
      <c r="B29" s="44"/>
      <c r="C29" s="46"/>
      <c r="D29" s="45"/>
    </row>
    <row r="30" ht="14.25" customHeight="1">
      <c r="A30" s="33" t="s">
        <v>71</v>
      </c>
    </row>
    <row r="31" ht="14.25" customHeight="1">
      <c r="A31" s="49" t="s">
        <v>49</v>
      </c>
      <c r="B31" s="50" t="s">
        <v>50</v>
      </c>
      <c r="C31" s="51" t="s">
        <v>51</v>
      </c>
      <c r="D31" s="52" t="s">
        <v>52</v>
      </c>
    </row>
    <row r="32" ht="14.25" customHeight="1">
      <c r="A32" s="37">
        <v>1.0</v>
      </c>
      <c r="B32" s="38" t="s">
        <v>72</v>
      </c>
      <c r="C32" s="43" t="s">
        <v>54</v>
      </c>
      <c r="D32" s="43"/>
    </row>
    <row r="33" ht="14.25" customHeight="1">
      <c r="A33" s="37">
        <v>2.0</v>
      </c>
      <c r="B33" s="38" t="s">
        <v>73</v>
      </c>
      <c r="C33" s="43" t="s">
        <v>54</v>
      </c>
      <c r="D33" s="43"/>
    </row>
    <row r="34" ht="14.25" customHeight="1">
      <c r="A34" s="41">
        <v>3.0</v>
      </c>
      <c r="B34" s="42" t="s">
        <v>74</v>
      </c>
      <c r="C34" s="43" t="s">
        <v>54</v>
      </c>
      <c r="D34" s="43"/>
    </row>
    <row r="35" ht="14.25" customHeight="1">
      <c r="A35" s="44" t="s">
        <v>63</v>
      </c>
      <c r="C35" s="21">
        <f>COUNTA('MODELO LISTA DE COMPROBACION - '!$C$32:$C$34)</f>
        <v>3</v>
      </c>
      <c r="D35" s="21">
        <f>COUNTA('MODELO LISTA DE COMPROBACION - '!$D$32:$D$34)</f>
        <v>0</v>
      </c>
    </row>
    <row r="36" ht="14.25" customHeight="1">
      <c r="A36" s="44" t="s">
        <v>64</v>
      </c>
      <c r="C36" s="46">
        <f t="shared" ref="C36:D36" si="3">C35/3</f>
        <v>1</v>
      </c>
      <c r="D36" s="46">
        <f t="shared" si="3"/>
        <v>0</v>
      </c>
    </row>
    <row r="37" ht="14.25" customHeight="1"/>
    <row r="38" ht="14.25" customHeight="1"/>
    <row r="39" ht="14.25" customHeight="1"/>
    <row r="40" ht="14.25" customHeight="1">
      <c r="A40" s="54" t="s">
        <v>75</v>
      </c>
    </row>
    <row r="41" ht="30.0" customHeight="1">
      <c r="B41" s="26" t="s">
        <v>76</v>
      </c>
      <c r="C41" s="55">
        <v>89.0</v>
      </c>
    </row>
    <row r="42" ht="30.0" customHeight="1">
      <c r="B42" s="26" t="s">
        <v>65</v>
      </c>
      <c r="C42" s="55">
        <v>100.0</v>
      </c>
    </row>
    <row r="43" ht="30.0" customHeight="1">
      <c r="B43" s="26" t="s">
        <v>71</v>
      </c>
      <c r="C43" s="55">
        <v>100.0</v>
      </c>
    </row>
    <row r="44" ht="14.25" customHeight="1">
      <c r="C44" s="45"/>
    </row>
    <row r="45" ht="14.25" customHeight="1">
      <c r="C45" s="45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26" width="10.71"/>
  </cols>
  <sheetData>
    <row r="1" ht="51.0" customHeight="1">
      <c r="A1" s="26"/>
      <c r="B1" s="27" t="s">
        <v>1</v>
      </c>
      <c r="C1" s="28" t="s">
        <v>42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B2" s="29" t="s">
        <v>43</v>
      </c>
      <c r="C2" s="30">
        <v>45777.0</v>
      </c>
    </row>
    <row r="3" ht="14.25" customHeight="1">
      <c r="B3" s="29" t="s">
        <v>44</v>
      </c>
      <c r="C3" s="31" t="s">
        <v>45</v>
      </c>
    </row>
    <row r="4" ht="14.25" customHeight="1">
      <c r="B4" s="32" t="s">
        <v>46</v>
      </c>
      <c r="C4" s="31" t="s">
        <v>77</v>
      </c>
    </row>
    <row r="5" ht="14.25" customHeight="1"/>
    <row r="6" ht="14.25" customHeight="1">
      <c r="A6" s="33" t="s">
        <v>48</v>
      </c>
    </row>
    <row r="7" ht="15.0" customHeight="1">
      <c r="A7" s="34" t="s">
        <v>49</v>
      </c>
      <c r="B7" s="35" t="s">
        <v>50</v>
      </c>
      <c r="C7" s="35" t="s">
        <v>51</v>
      </c>
      <c r="D7" s="36" t="s">
        <v>52</v>
      </c>
    </row>
    <row r="8" ht="14.25" customHeight="1">
      <c r="A8" s="37">
        <v>1.0</v>
      </c>
      <c r="B8" s="38" t="s">
        <v>53</v>
      </c>
      <c r="C8" s="39" t="s">
        <v>54</v>
      </c>
      <c r="D8" s="40"/>
    </row>
    <row r="9" ht="14.25" customHeight="1">
      <c r="A9" s="37">
        <v>2.0</v>
      </c>
      <c r="B9" s="38" t="s">
        <v>55</v>
      </c>
      <c r="C9" s="39" t="s">
        <v>54</v>
      </c>
      <c r="D9" s="40"/>
    </row>
    <row r="10" ht="14.25" customHeight="1">
      <c r="A10" s="37">
        <v>3.0</v>
      </c>
      <c r="B10" s="38" t="s">
        <v>56</v>
      </c>
      <c r="C10" s="39" t="s">
        <v>54</v>
      </c>
      <c r="D10" s="40"/>
    </row>
    <row r="11" ht="14.25" customHeight="1">
      <c r="A11" s="37">
        <v>4.0</v>
      </c>
      <c r="B11" s="38" t="s">
        <v>57</v>
      </c>
      <c r="C11" s="39" t="s">
        <v>54</v>
      </c>
      <c r="D11" s="40"/>
    </row>
    <row r="12" ht="14.25" customHeight="1">
      <c r="A12" s="37">
        <v>5.0</v>
      </c>
      <c r="B12" s="38" t="s">
        <v>58</v>
      </c>
      <c r="C12" s="39" t="s">
        <v>54</v>
      </c>
      <c r="D12" s="40"/>
    </row>
    <row r="13" ht="14.25" customHeight="1">
      <c r="A13" s="37">
        <v>6.0</v>
      </c>
      <c r="B13" s="38" t="s">
        <v>59</v>
      </c>
      <c r="C13" s="39" t="s">
        <v>54</v>
      </c>
      <c r="D13" s="40"/>
    </row>
    <row r="14" ht="14.25" customHeight="1">
      <c r="A14" s="37">
        <v>7.0</v>
      </c>
      <c r="B14" s="38" t="s">
        <v>60</v>
      </c>
      <c r="C14" s="39"/>
      <c r="D14" s="39" t="s">
        <v>54</v>
      </c>
    </row>
    <row r="15" ht="14.25" customHeight="1">
      <c r="A15" s="37">
        <v>8.0</v>
      </c>
      <c r="B15" s="38" t="s">
        <v>61</v>
      </c>
      <c r="C15" s="39" t="s">
        <v>54</v>
      </c>
      <c r="D15" s="40"/>
    </row>
    <row r="16" ht="14.25" customHeight="1">
      <c r="A16" s="41">
        <v>9.0</v>
      </c>
      <c r="B16" s="42" t="s">
        <v>62</v>
      </c>
      <c r="C16" s="43"/>
      <c r="D16" s="43" t="s">
        <v>54</v>
      </c>
    </row>
    <row r="17" ht="14.25" customHeight="1">
      <c r="A17" s="44" t="s">
        <v>63</v>
      </c>
      <c r="C17" s="45">
        <f>COUNTA('Hoja 1'!$C$8:$C$16)</f>
        <v>7</v>
      </c>
      <c r="D17" s="45">
        <f>COUNTA('Hoja 1'!$D$8:$D$16)</f>
        <v>2</v>
      </c>
    </row>
    <row r="18" ht="14.25" customHeight="1">
      <c r="A18" s="44" t="s">
        <v>64</v>
      </c>
      <c r="C18" s="46">
        <f t="shared" ref="C18:D18" si="1">C17/9</f>
        <v>0.7777777778</v>
      </c>
      <c r="D18" s="46">
        <f t="shared" si="1"/>
        <v>0.2222222222</v>
      </c>
    </row>
    <row r="19" ht="14.25" customHeight="1">
      <c r="A19" s="44"/>
      <c r="B19" s="44"/>
      <c r="C19" s="46"/>
      <c r="D19" s="45"/>
    </row>
    <row r="20" ht="14.25" customHeight="1">
      <c r="A20" s="47" t="s">
        <v>65</v>
      </c>
      <c r="B20" s="48"/>
      <c r="C20" s="48"/>
      <c r="D20" s="48"/>
    </row>
    <row r="21" ht="14.25" customHeight="1">
      <c r="A21" s="49" t="s">
        <v>49</v>
      </c>
      <c r="B21" s="50" t="s">
        <v>50</v>
      </c>
      <c r="C21" s="51" t="s">
        <v>51</v>
      </c>
      <c r="D21" s="52" t="s">
        <v>52</v>
      </c>
    </row>
    <row r="22" ht="14.25" customHeight="1">
      <c r="A22" s="37">
        <v>1.0</v>
      </c>
      <c r="B22" s="38" t="s">
        <v>66</v>
      </c>
      <c r="C22" s="43" t="s">
        <v>54</v>
      </c>
      <c r="D22" s="40"/>
    </row>
    <row r="23" ht="14.25" customHeight="1">
      <c r="A23" s="37">
        <v>2.0</v>
      </c>
      <c r="B23" s="38" t="s">
        <v>67</v>
      </c>
      <c r="C23" s="43" t="s">
        <v>54</v>
      </c>
      <c r="D23" s="40"/>
    </row>
    <row r="24" ht="14.25" customHeight="1">
      <c r="A24" s="37">
        <v>3.0</v>
      </c>
      <c r="B24" s="38" t="s">
        <v>68</v>
      </c>
      <c r="C24" s="43" t="s">
        <v>54</v>
      </c>
    </row>
    <row r="25" ht="14.25" customHeight="1">
      <c r="A25" s="37">
        <v>4.0</v>
      </c>
      <c r="B25" s="38" t="s">
        <v>69</v>
      </c>
      <c r="C25" s="43" t="s">
        <v>54</v>
      </c>
      <c r="D25" s="40"/>
    </row>
    <row r="26" ht="14.25" customHeight="1">
      <c r="A26" s="41">
        <v>5.0</v>
      </c>
      <c r="B26" s="42" t="s">
        <v>70</v>
      </c>
      <c r="C26" s="43" t="s">
        <v>54</v>
      </c>
      <c r="D26" s="53"/>
    </row>
    <row r="27" ht="14.25" customHeight="1">
      <c r="A27" s="44" t="s">
        <v>63</v>
      </c>
      <c r="C27" s="45">
        <f>COUNTA('Hoja 1'!$C$22:$C$26)</f>
        <v>5</v>
      </c>
      <c r="D27" s="45">
        <f>COUNTA('Hoja 1'!$D$22:$D$26)</f>
        <v>0</v>
      </c>
    </row>
    <row r="28" ht="14.25" customHeight="1">
      <c r="A28" s="44" t="s">
        <v>64</v>
      </c>
      <c r="C28" s="46">
        <f t="shared" ref="C28:D28" si="2">C27/5</f>
        <v>1</v>
      </c>
      <c r="D28" s="46">
        <f t="shared" si="2"/>
        <v>0</v>
      </c>
    </row>
    <row r="29" ht="14.25" customHeight="1">
      <c r="A29" s="44"/>
      <c r="B29" s="44"/>
      <c r="C29" s="46"/>
      <c r="D29" s="45"/>
    </row>
    <row r="30" ht="14.25" customHeight="1">
      <c r="A30" s="33" t="s">
        <v>71</v>
      </c>
    </row>
    <row r="31" ht="14.25" customHeight="1">
      <c r="A31" s="49" t="s">
        <v>49</v>
      </c>
      <c r="B31" s="50" t="s">
        <v>50</v>
      </c>
      <c r="C31" s="51" t="s">
        <v>51</v>
      </c>
      <c r="D31" s="52" t="s">
        <v>52</v>
      </c>
    </row>
    <row r="32" ht="14.25" customHeight="1">
      <c r="A32" s="37">
        <v>1.0</v>
      </c>
      <c r="B32" s="38" t="s">
        <v>72</v>
      </c>
      <c r="D32" s="43" t="s">
        <v>54</v>
      </c>
    </row>
    <row r="33" ht="14.25" customHeight="1">
      <c r="A33" s="37">
        <v>2.0</v>
      </c>
      <c r="B33" s="38" t="s">
        <v>73</v>
      </c>
      <c r="C33" s="43"/>
      <c r="D33" s="43" t="s">
        <v>54</v>
      </c>
    </row>
    <row r="34" ht="14.25" customHeight="1">
      <c r="A34" s="41">
        <v>3.0</v>
      </c>
      <c r="B34" s="42" t="s">
        <v>74</v>
      </c>
      <c r="C34" s="43" t="s">
        <v>54</v>
      </c>
      <c r="D34" s="43"/>
    </row>
    <row r="35" ht="14.25" customHeight="1">
      <c r="A35" s="44" t="s">
        <v>63</v>
      </c>
      <c r="C35" s="21">
        <f>COUNTA('Hoja 1'!$C$32:$C$34)</f>
        <v>1</v>
      </c>
      <c r="D35" s="21">
        <f>COUNTA('Hoja 1'!$D$32:$D$34)</f>
        <v>2</v>
      </c>
    </row>
    <row r="36" ht="14.25" customHeight="1">
      <c r="A36" s="44" t="s">
        <v>64</v>
      </c>
      <c r="C36" s="46">
        <f t="shared" ref="C36:D36" si="3">C35/3</f>
        <v>0.3333333333</v>
      </c>
      <c r="D36" s="46">
        <f t="shared" si="3"/>
        <v>0.6666666667</v>
      </c>
    </row>
    <row r="37" ht="14.25" customHeight="1"/>
    <row r="38" ht="14.25" customHeight="1"/>
    <row r="39" ht="14.25" customHeight="1"/>
    <row r="40" ht="14.25" customHeight="1">
      <c r="A40" s="54" t="s">
        <v>75</v>
      </c>
    </row>
    <row r="41" ht="30.0" customHeight="1">
      <c r="B41" s="26" t="s">
        <v>76</v>
      </c>
      <c r="C41" s="55">
        <v>78.0</v>
      </c>
    </row>
    <row r="42" ht="30.0" customHeight="1">
      <c r="B42" s="26" t="s">
        <v>65</v>
      </c>
      <c r="C42" s="55">
        <v>100.0</v>
      </c>
    </row>
    <row r="43" ht="30.0" customHeight="1">
      <c r="B43" s="26" t="s">
        <v>71</v>
      </c>
      <c r="C43" s="55">
        <v>33.0</v>
      </c>
    </row>
    <row r="44" ht="14.25" customHeight="1">
      <c r="C44" s="45"/>
    </row>
    <row r="45" ht="14.25" customHeight="1">
      <c r="C45" s="45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D32:D34 C33:C34">
    <cfRule type="containsText" dxfId="1" priority="2" operator="containsText" text="X">
      <formula>NOT(ISERROR(SEARCH(("X"),(C8))))</formula>
    </cfRule>
  </conditionalFormatting>
  <conditionalFormatting sqref="C8:D16 C22:C26 D32:D34 C33:C34">
    <cfRule type="containsText" dxfId="2" priority="3" operator="containsText" text="X">
      <formula>NOT(ISERROR(SEARCH(("X"),(C8))))</formula>
    </cfRule>
  </conditionalFormatting>
  <conditionalFormatting sqref="C8:D16 C22:C26 D32:D34 C33:C34">
    <cfRule type="containsText" dxfId="3" priority="4" operator="containsText" text="X">
      <formula>NOT(ISERROR(SEARCH(("X"),(C8))))</formula>
    </cfRule>
  </conditionalFormatting>
  <conditionalFormatting sqref="C8:D16 C22:C26 D32:D34 C33:C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26" width="10.71"/>
  </cols>
  <sheetData>
    <row r="1" ht="51.0" customHeight="1">
      <c r="A1" s="26"/>
      <c r="B1" s="27" t="s">
        <v>1</v>
      </c>
      <c r="C1" s="28" t="s">
        <v>42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B2" s="29" t="s">
        <v>43</v>
      </c>
      <c r="C2" s="30">
        <v>45777.0</v>
      </c>
    </row>
    <row r="3" ht="14.25" customHeight="1">
      <c r="B3" s="29" t="s">
        <v>44</v>
      </c>
      <c r="C3" s="31" t="s">
        <v>45</v>
      </c>
    </row>
    <row r="4" ht="14.25" customHeight="1">
      <c r="B4" s="32" t="s">
        <v>46</v>
      </c>
      <c r="C4" s="31" t="s">
        <v>78</v>
      </c>
    </row>
    <row r="5" ht="14.25" customHeight="1"/>
    <row r="6" ht="14.25" customHeight="1">
      <c r="A6" s="33" t="s">
        <v>48</v>
      </c>
    </row>
    <row r="7" ht="15.0" customHeight="1">
      <c r="A7" s="34" t="s">
        <v>49</v>
      </c>
      <c r="B7" s="35" t="s">
        <v>50</v>
      </c>
      <c r="C7" s="35" t="s">
        <v>51</v>
      </c>
      <c r="D7" s="36" t="s">
        <v>52</v>
      </c>
    </row>
    <row r="8" ht="14.25" customHeight="1">
      <c r="A8" s="37">
        <v>1.0</v>
      </c>
      <c r="B8" s="38" t="s">
        <v>53</v>
      </c>
      <c r="C8" s="39" t="s">
        <v>54</v>
      </c>
      <c r="D8" s="40"/>
    </row>
    <row r="9" ht="14.25" customHeight="1">
      <c r="A9" s="37">
        <v>2.0</v>
      </c>
      <c r="B9" s="38" t="s">
        <v>55</v>
      </c>
      <c r="C9" s="39" t="s">
        <v>54</v>
      </c>
      <c r="D9" s="40"/>
    </row>
    <row r="10" ht="14.25" customHeight="1">
      <c r="A10" s="37">
        <v>3.0</v>
      </c>
      <c r="B10" s="38" t="s">
        <v>56</v>
      </c>
      <c r="C10" s="39" t="s">
        <v>54</v>
      </c>
      <c r="D10" s="40"/>
    </row>
    <row r="11" ht="14.25" customHeight="1">
      <c r="A11" s="37">
        <v>4.0</v>
      </c>
      <c r="B11" s="38" t="s">
        <v>57</v>
      </c>
      <c r="C11" s="39" t="s">
        <v>54</v>
      </c>
      <c r="D11" s="40"/>
    </row>
    <row r="12" ht="14.25" customHeight="1">
      <c r="A12" s="37">
        <v>5.0</v>
      </c>
      <c r="B12" s="38" t="s">
        <v>58</v>
      </c>
      <c r="C12" s="39" t="s">
        <v>54</v>
      </c>
      <c r="D12" s="40"/>
    </row>
    <row r="13" ht="14.25" customHeight="1">
      <c r="A13" s="37">
        <v>6.0</v>
      </c>
      <c r="B13" s="38" t="s">
        <v>59</v>
      </c>
      <c r="C13" s="39" t="s">
        <v>54</v>
      </c>
      <c r="D13" s="40"/>
    </row>
    <row r="14" ht="14.25" customHeight="1">
      <c r="A14" s="37">
        <v>7.0</v>
      </c>
      <c r="B14" s="38" t="s">
        <v>60</v>
      </c>
      <c r="C14" s="39"/>
      <c r="D14" s="39" t="s">
        <v>54</v>
      </c>
    </row>
    <row r="15" ht="14.25" customHeight="1">
      <c r="A15" s="37">
        <v>8.0</v>
      </c>
      <c r="B15" s="38" t="s">
        <v>61</v>
      </c>
      <c r="C15" s="39" t="s">
        <v>54</v>
      </c>
      <c r="D15" s="40"/>
    </row>
    <row r="16" ht="14.25" customHeight="1">
      <c r="A16" s="41">
        <v>9.0</v>
      </c>
      <c r="B16" s="42" t="s">
        <v>62</v>
      </c>
      <c r="C16" s="43"/>
      <c r="D16" s="43" t="s">
        <v>54</v>
      </c>
    </row>
    <row r="17" ht="14.25" customHeight="1">
      <c r="A17" s="44" t="s">
        <v>63</v>
      </c>
      <c r="C17" s="45">
        <f>COUNTA('MODELO DE LISTA DE COMPROBACION'!$C$8:$C$16)</f>
        <v>7</v>
      </c>
      <c r="D17" s="45">
        <f>COUNTA('MODELO DE LISTA DE COMPROBACION'!$D$8:$D$16)</f>
        <v>2</v>
      </c>
    </row>
    <row r="18" ht="14.25" customHeight="1">
      <c r="A18" s="44" t="s">
        <v>64</v>
      </c>
      <c r="C18" s="46">
        <f t="shared" ref="C18:D18" si="1">C17/9</f>
        <v>0.7777777778</v>
      </c>
      <c r="D18" s="46">
        <f t="shared" si="1"/>
        <v>0.2222222222</v>
      </c>
    </row>
    <row r="19" ht="14.25" customHeight="1">
      <c r="A19" s="44"/>
      <c r="B19" s="44"/>
      <c r="C19" s="46"/>
      <c r="D19" s="45"/>
    </row>
    <row r="20" ht="14.25" customHeight="1">
      <c r="A20" s="47" t="s">
        <v>65</v>
      </c>
      <c r="B20" s="48"/>
      <c r="C20" s="48"/>
      <c r="D20" s="48"/>
    </row>
    <row r="21" ht="14.25" customHeight="1">
      <c r="A21" s="49" t="s">
        <v>49</v>
      </c>
      <c r="B21" s="50" t="s">
        <v>50</v>
      </c>
      <c r="C21" s="51" t="s">
        <v>51</v>
      </c>
      <c r="D21" s="52" t="s">
        <v>52</v>
      </c>
    </row>
    <row r="22" ht="14.25" customHeight="1">
      <c r="A22" s="37">
        <v>1.0</v>
      </c>
      <c r="B22" s="38" t="s">
        <v>66</v>
      </c>
      <c r="C22" s="43" t="s">
        <v>54</v>
      </c>
      <c r="D22" s="40"/>
    </row>
    <row r="23" ht="14.25" customHeight="1">
      <c r="A23" s="37">
        <v>2.0</v>
      </c>
      <c r="B23" s="38" t="s">
        <v>67</v>
      </c>
      <c r="C23" s="43" t="s">
        <v>54</v>
      </c>
      <c r="D23" s="40"/>
    </row>
    <row r="24" ht="14.25" customHeight="1">
      <c r="A24" s="37">
        <v>3.0</v>
      </c>
      <c r="B24" s="38" t="s">
        <v>68</v>
      </c>
      <c r="C24" s="43" t="s">
        <v>54</v>
      </c>
      <c r="D24" s="40"/>
    </row>
    <row r="25" ht="14.25" customHeight="1">
      <c r="A25" s="37">
        <v>4.0</v>
      </c>
      <c r="B25" s="38" t="s">
        <v>69</v>
      </c>
      <c r="C25" s="43" t="s">
        <v>54</v>
      </c>
      <c r="D25" s="40"/>
    </row>
    <row r="26" ht="14.25" customHeight="1">
      <c r="A26" s="41">
        <v>5.0</v>
      </c>
      <c r="B26" s="42" t="s">
        <v>70</v>
      </c>
      <c r="C26" s="43" t="s">
        <v>54</v>
      </c>
      <c r="D26" s="53"/>
    </row>
    <row r="27" ht="14.25" customHeight="1">
      <c r="A27" s="44" t="s">
        <v>63</v>
      </c>
      <c r="C27" s="45">
        <f>COUNTA('MODELO DE LISTA DE COMPROBACION'!$C$22:$C$26)</f>
        <v>5</v>
      </c>
      <c r="D27" s="45">
        <f>COUNTA('MODELO DE LISTA DE COMPROBACION'!$D$22:$D$26)</f>
        <v>0</v>
      </c>
    </row>
    <row r="28" ht="14.25" customHeight="1">
      <c r="A28" s="44" t="s">
        <v>64</v>
      </c>
      <c r="C28" s="46">
        <f t="shared" ref="C28:D28" si="2">C27/5</f>
        <v>1</v>
      </c>
      <c r="D28" s="46">
        <f t="shared" si="2"/>
        <v>0</v>
      </c>
    </row>
    <row r="29" ht="14.25" customHeight="1">
      <c r="A29" s="44"/>
      <c r="B29" s="44"/>
      <c r="C29" s="46"/>
      <c r="D29" s="45"/>
    </row>
    <row r="30" ht="14.25" customHeight="1">
      <c r="A30" s="33" t="s">
        <v>71</v>
      </c>
    </row>
    <row r="31" ht="14.25" customHeight="1">
      <c r="A31" s="49" t="s">
        <v>49</v>
      </c>
      <c r="B31" s="50" t="s">
        <v>50</v>
      </c>
      <c r="C31" s="51" t="s">
        <v>51</v>
      </c>
      <c r="D31" s="52" t="s">
        <v>52</v>
      </c>
    </row>
    <row r="32" ht="14.25" customHeight="1">
      <c r="A32" s="37">
        <v>1.0</v>
      </c>
      <c r="B32" s="38" t="s">
        <v>72</v>
      </c>
      <c r="C32" s="43"/>
      <c r="D32" s="43" t="s">
        <v>54</v>
      </c>
    </row>
    <row r="33" ht="14.25" customHeight="1">
      <c r="A33" s="37">
        <v>2.0</v>
      </c>
      <c r="B33" s="38" t="s">
        <v>73</v>
      </c>
      <c r="C33" s="43"/>
      <c r="D33" s="43" t="s">
        <v>54</v>
      </c>
    </row>
    <row r="34" ht="14.25" customHeight="1">
      <c r="A34" s="41">
        <v>3.0</v>
      </c>
      <c r="B34" s="42" t="s">
        <v>74</v>
      </c>
      <c r="C34" s="43" t="s">
        <v>54</v>
      </c>
      <c r="D34" s="43"/>
    </row>
    <row r="35" ht="14.25" customHeight="1">
      <c r="A35" s="44" t="s">
        <v>63</v>
      </c>
      <c r="C35" s="21">
        <f>COUNTA('MODELO DE LISTA DE COMPROBACION'!$C$32:$C$34)</f>
        <v>1</v>
      </c>
      <c r="D35" s="21">
        <f>COUNTA('MODELO DE LISTA DE COMPROBACION'!$D$32:$D$34)</f>
        <v>2</v>
      </c>
    </row>
    <row r="36" ht="14.25" customHeight="1">
      <c r="A36" s="44" t="s">
        <v>64</v>
      </c>
      <c r="C36" s="46">
        <f t="shared" ref="C36:D36" si="3">C35/3</f>
        <v>0.3333333333</v>
      </c>
      <c r="D36" s="46">
        <f t="shared" si="3"/>
        <v>0.6666666667</v>
      </c>
    </row>
    <row r="37" ht="14.25" customHeight="1"/>
    <row r="38" ht="14.25" customHeight="1"/>
    <row r="39" ht="14.25" customHeight="1"/>
    <row r="40" ht="14.25" customHeight="1">
      <c r="A40" s="54" t="s">
        <v>75</v>
      </c>
    </row>
    <row r="41" ht="30.0" customHeight="1">
      <c r="B41" s="26" t="s">
        <v>76</v>
      </c>
      <c r="C41" s="55">
        <v>78.0</v>
      </c>
    </row>
    <row r="42" ht="30.0" customHeight="1">
      <c r="B42" s="26" t="s">
        <v>65</v>
      </c>
      <c r="C42" s="55">
        <v>100.0</v>
      </c>
    </row>
    <row r="43" ht="30.0" customHeight="1">
      <c r="B43" s="26" t="s">
        <v>71</v>
      </c>
      <c r="C43" s="55">
        <v>33.0</v>
      </c>
    </row>
    <row r="44" ht="14.25" customHeight="1">
      <c r="C44" s="45"/>
    </row>
    <row r="45" ht="14.25" customHeight="1">
      <c r="C45" s="45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14"/>
    <col customWidth="1" min="2" max="2" width="57.29"/>
    <col customWidth="1" min="3" max="26" width="10.71"/>
  </cols>
  <sheetData>
    <row r="1" ht="14.25" customHeight="1">
      <c r="A1" s="56" t="s">
        <v>79</v>
      </c>
      <c r="B1" s="56" t="s">
        <v>80</v>
      </c>
    </row>
    <row r="2" ht="14.25" customHeight="1">
      <c r="A2" s="57" t="s">
        <v>81</v>
      </c>
      <c r="B2" s="57" t="s">
        <v>82</v>
      </c>
    </row>
    <row r="3" ht="14.25" customHeight="1">
      <c r="A3" s="58" t="s">
        <v>83</v>
      </c>
      <c r="B3" s="57" t="s">
        <v>84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56" t="s">
        <v>79</v>
      </c>
      <c r="B1" s="56" t="s">
        <v>80</v>
      </c>
    </row>
    <row r="2" ht="14.25" customHeight="1">
      <c r="A2" s="59" t="s">
        <v>85</v>
      </c>
      <c r="B2" s="60" t="s">
        <v>86</v>
      </c>
    </row>
    <row r="3" ht="14.25" customHeight="1">
      <c r="A3" s="59" t="s">
        <v>87</v>
      </c>
      <c r="B3" s="57" t="s">
        <v>88</v>
      </c>
    </row>
    <row r="4" ht="14.25" customHeight="1">
      <c r="A4" s="58" t="s">
        <v>83</v>
      </c>
      <c r="B4" s="57" t="s">
        <v>84</v>
      </c>
    </row>
    <row r="5" ht="14.25" customHeight="1">
      <c r="A5" s="61" t="s">
        <v>89</v>
      </c>
      <c r="B5" s="62" t="s">
        <v>90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26" width="10.71"/>
  </cols>
  <sheetData>
    <row r="1" ht="14.25" customHeight="1">
      <c r="A1" s="56" t="s">
        <v>79</v>
      </c>
      <c r="B1" s="56" t="s">
        <v>80</v>
      </c>
    </row>
    <row r="2" ht="14.25" customHeight="1">
      <c r="A2" s="59" t="s">
        <v>85</v>
      </c>
      <c r="B2" s="60" t="s">
        <v>86</v>
      </c>
    </row>
    <row r="3" ht="14.25" customHeight="1">
      <c r="A3" s="59" t="s">
        <v>87</v>
      </c>
      <c r="B3" s="57" t="s">
        <v>88</v>
      </c>
    </row>
    <row r="4" ht="14.25" customHeight="1">
      <c r="A4" s="63" t="s">
        <v>91</v>
      </c>
      <c r="B4" s="62" t="s">
        <v>92</v>
      </c>
    </row>
    <row r="5" ht="14.25" customHeight="1">
      <c r="A5" s="61" t="s">
        <v>89</v>
      </c>
      <c r="B5" s="62" t="s">
        <v>90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