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MODELO LISTA DE COMPROBACION" sheetId="3" r:id="rId6"/>
    <sheet state="visible" name="RECOMENDACIONES - CU001.1.1" sheetId="4" r:id="rId7"/>
    <sheet state="visible" name="RECOMENDACION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G7">
      <text>
        <t xml:space="preserve">jeny ruiz:
Control del nivel de acuedo entre las partes Cliente y Desarrollador</t>
      </text>
    </comment>
    <comment authorId="0" ref="I7">
      <text>
        <t xml:space="preserve">jeny ruiz:
Se guarda en un archivo Excel los registros que dieron un problema en la actualización.</t>
      </text>
    </comment>
    <comment authorId="0" ref="J7">
      <text>
        <t xml:space="preserve">jeny ruiz:
Control del nivel de acuedo entre las partes Cliente y Desarrollador</t>
      </text>
    </comment>
    <comment authorId="0" ref="K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K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<sst xmlns="http://schemas.openxmlformats.org/spreadsheetml/2006/main" count="225" uniqueCount="77">
  <si>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</si>
  <si>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</si>
  <si>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</si>
  <si>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</si>
  <si>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</si>
  <si>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</si>
  <si>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</si>
  <si>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 xml:space="preserve">
CU001.1.1 Registrar datos de jaula 
</t>
  </si>
  <si>
    <t xml:space="preserve">CU001.1.2 Consultar datos de Jaula
</t>
  </si>
  <si>
    <t>CU001.1.3 Editar datos de Jaula</t>
  </si>
  <si>
    <t>Agreed</t>
  </si>
  <si>
    <t>OK</t>
  </si>
  <si>
    <t>1. Se realiza entrevista y posteriormente una minuta
2. Se realiza Entrega - Recepción del prototipo por video conferencia</t>
  </si>
  <si>
    <t>Ranked</t>
  </si>
  <si>
    <t>1. En la descripción del caso de Uso se especifica la prioridad Alta</t>
  </si>
  <si>
    <t>Unambiguos</t>
  </si>
  <si>
    <t>1. El tutor y el equipo interpretan de igual manera y no encuentran ambigüedad</t>
  </si>
  <si>
    <t>Valid and up-to date</t>
  </si>
  <si>
    <t>NOK</t>
  </si>
  <si>
    <t>1. No se han incorporado los últimos cambios pedidos luego del feedback realizado por el cliente</t>
  </si>
  <si>
    <t>Correct</t>
  </si>
  <si>
    <t>1. Aceptación por parte del cliente 2.Contiene toda la información necesaria (entradas, salidas, precondiciones, postcondiciones, reglas de negocio) para entender y diseñar la función.</t>
  </si>
  <si>
    <t>1. Aceptación por parte del cliente              2. Contiene toda la información necesaria (entradas, salidas, precondiciones, postcondiciones, reglas de negocio) para entender y diseñar la función.</t>
  </si>
  <si>
    <t>Consisten</t>
  </si>
  <si>
    <t>1. Documentación basada en modelos: Casos de uso
2. Perspectiva estructural: Requisitos Funcionales</t>
  </si>
  <si>
    <t>Verifiable</t>
  </si>
  <si>
    <t>Falta Seguimiento y monitoreo así como Casos de Prueba</t>
  </si>
  <si>
    <t>Realizable</t>
  </si>
  <si>
    <t>1. Hadware y Software disponible
2. El precio aproximado de 900 dolares
3. Puede desarrollarse dentro del calendario acordado (4 meses)</t>
  </si>
  <si>
    <t>Traceable</t>
  </si>
  <si>
    <t>1. Es claro el origen del requisito y sus relaciones con otros requisitos (matriz de trazabilidad)</t>
  </si>
  <si>
    <t>1.Es claro el origen del requisito y sus relaciones con otros requisitos (matriz de trazabilidad )</t>
  </si>
  <si>
    <t>1.Es claro el origen del requisito y sus relaciones con otros requisitos (matriz de trazabilidad)</t>
  </si>
  <si>
    <t>Complete</t>
  </si>
  <si>
    <t>1. Se han tratado todos los asuntos relevantes y se considera la posibilidad de hacer cambios en el futuro</t>
  </si>
  <si>
    <t>Understandability</t>
  </si>
  <si>
    <t>1. Se involucra al cliente
2. Existe glosario de términos</t>
  </si>
  <si>
    <t>Sistema De Gestión De Crianza De Conejos (Hoptolt)</t>
  </si>
  <si>
    <t>FECHA:</t>
  </si>
  <si>
    <t>AUTOR:</t>
  </si>
  <si>
    <t xml:space="preserve">Darwin Panchez, José Proaño, Cristian Robalino </t>
  </si>
  <si>
    <t>REQUERIMIENTO EVALUADO :</t>
  </si>
  <si>
    <t xml:space="preserve">CU001.1.1 Registrar datos de jaula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</si>
  <si>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</si>
  <si>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</si>
  <si>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</si>
  <si>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</si>
  <si>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</si>
  <si>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</si>
  <si>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</si>
  <si>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</si>
  <si>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</si>
  <si>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</si>
  <si>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</si>
  <si>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</si>
  <si>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</si>
  <si>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</si>
  <si>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</si>
  <si>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</si>
  <si>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</si>
  <si>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</si>
  <si>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</si>
  <si>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</si>
  <si>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</si>
  <si>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</si>
  <si>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</si>
  <si>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</si>
  <si>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</si>
  <si>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</si>
  <si>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</si>
  <si>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</si>
  <si>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</si>
  <si>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Elección de la Reina - UFA ESPE</t>
  </si>
  <si>
    <t xml:space="preserve">Mónica Gómez </t>
  </si>
  <si>
    <t>RE04 Evaluacion de Candidatas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</si>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</sst>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3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center" vertical="center"/>
    </xf>
    <xf borderId="12" fillId="6" fontId="15" numFmtId="0" xfId="0" applyAlignment="1" applyBorder="1" applyFill="1" applyFont="1">
      <alignment horizontal="center" vertical="center"/>
    </xf>
    <xf borderId="14" fillId="6" fontId="15" numFmtId="0" xfId="0" applyAlignment="1" applyBorder="1" applyFont="1">
      <alignment horizontal="center" vertical="center"/>
    </xf>
    <xf borderId="15" fillId="6" fontId="1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 shrinkToFit="0" vertical="top" wrapText="1"/>
    </xf>
    <xf borderId="0" fillId="0" fontId="15" numFmtId="15" xfId="0" applyAlignment="1" applyFont="1" applyNumberFormat="1">
      <alignment horizontal="left" shrinkToFit="0" wrapText="1"/>
    </xf>
    <xf borderId="0" fillId="0" fontId="15" numFmtId="0" xfId="0" applyAlignment="1" applyFont="1">
      <alignment horizontal="left" shrinkToFit="0" wrapText="1"/>
    </xf>
    <xf borderId="7" fillId="7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6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 - 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ref="A7:D1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19" t="s">
        <v>11</v>
      </c>
      <c r="H9" s="21">
        <v>1.0</v>
      </c>
      <c r="I9" s="20" t="s">
        <v>12</v>
      </c>
      <c r="J9" s="19" t="s">
        <v>11</v>
      </c>
      <c r="K9" s="20" t="s">
        <v>12</v>
      </c>
    </row>
    <row r="10" ht="14.25" customHeight="1">
      <c r="B10" s="17">
        <v>2.0</v>
      </c>
      <c r="C10" s="18" t="s">
        <v>13</v>
      </c>
      <c r="D10" s="7"/>
      <c r="E10" s="19" t="s">
        <v>11</v>
      </c>
      <c r="F10" s="22" t="s">
        <v>14</v>
      </c>
      <c r="G10" s="19" t="s">
        <v>11</v>
      </c>
      <c r="I10" s="22" t="s">
        <v>14</v>
      </c>
      <c r="J10" s="19" t="s">
        <v>11</v>
      </c>
      <c r="K10" s="22" t="s">
        <v>14</v>
      </c>
    </row>
    <row r="11" ht="14.25" customHeight="1">
      <c r="B11" s="17">
        <v>3.0</v>
      </c>
      <c r="C11" s="18" t="s">
        <v>15</v>
      </c>
      <c r="D11" s="7"/>
      <c r="E11" s="19" t="s">
        <v>11</v>
      </c>
      <c r="F11" s="22" t="s">
        <v>16</v>
      </c>
      <c r="G11" s="19" t="s">
        <v>11</v>
      </c>
      <c r="I11" s="22" t="s">
        <v>16</v>
      </c>
      <c r="J11" s="19" t="s">
        <v>11</v>
      </c>
      <c r="K11" s="23" t="s">
        <v>16</v>
      </c>
    </row>
    <row r="12" ht="14.25" customHeight="1">
      <c r="B12" s="17">
        <v>4.0</v>
      </c>
      <c r="C12" s="18" t="s">
        <v>17</v>
      </c>
      <c r="D12" s="7"/>
      <c r="E12" s="24" t="s">
        <v>18</v>
      </c>
      <c r="F12" s="25" t="s">
        <v>19</v>
      </c>
      <c r="G12" s="24" t="s">
        <v>18</v>
      </c>
      <c r="I12" s="25" t="s">
        <v>19</v>
      </c>
      <c r="J12" s="24" t="s">
        <v>18</v>
      </c>
      <c r="K12" s="25" t="s">
        <v>19</v>
      </c>
    </row>
    <row r="13" ht="14.25" customHeight="1">
      <c r="B13" s="17">
        <v>5.0</v>
      </c>
      <c r="C13" s="18" t="s">
        <v>20</v>
      </c>
      <c r="D13" s="7"/>
      <c r="E13" s="19" t="s">
        <v>11</v>
      </c>
      <c r="F13" s="25" t="s">
        <v>21</v>
      </c>
      <c r="G13" s="19" t="s">
        <v>11</v>
      </c>
      <c r="I13" s="25" t="s">
        <v>21</v>
      </c>
      <c r="J13" s="19" t="s">
        <v>11</v>
      </c>
      <c r="K13" s="25" t="s">
        <v>22</v>
      </c>
    </row>
    <row r="14" ht="14.25" customHeight="1">
      <c r="B14" s="17">
        <v>6.0</v>
      </c>
      <c r="C14" s="18" t="s">
        <v>23</v>
      </c>
      <c r="D14" s="7"/>
      <c r="E14" s="19" t="s">
        <v>11</v>
      </c>
      <c r="F14" s="25" t="s">
        <v>24</v>
      </c>
      <c r="G14" s="19" t="s">
        <v>11</v>
      </c>
      <c r="I14" s="25" t="s">
        <v>24</v>
      </c>
      <c r="J14" s="19" t="s">
        <v>11</v>
      </c>
      <c r="K14" s="25" t="s">
        <v>24</v>
      </c>
    </row>
    <row r="15" ht="14.25" customHeight="1">
      <c r="B15" s="17">
        <v>7.0</v>
      </c>
      <c r="C15" s="18" t="s">
        <v>25</v>
      </c>
      <c r="D15" s="7"/>
      <c r="E15" s="24" t="s">
        <v>18</v>
      </c>
      <c r="F15" s="25" t="s">
        <v>26</v>
      </c>
      <c r="G15" s="24" t="s">
        <v>18</v>
      </c>
      <c r="I15" s="25" t="s">
        <v>26</v>
      </c>
      <c r="J15" s="24" t="s">
        <v>18</v>
      </c>
      <c r="K15" s="25" t="s">
        <v>26</v>
      </c>
    </row>
    <row r="16" ht="14.25" customHeight="1">
      <c r="B16" s="17">
        <v>8.0</v>
      </c>
      <c r="C16" s="18" t="s">
        <v>27</v>
      </c>
      <c r="D16" s="7"/>
      <c r="E16" s="19" t="s">
        <v>11</v>
      </c>
      <c r="F16" s="25" t="s">
        <v>28</v>
      </c>
      <c r="G16" s="19" t="s">
        <v>11</v>
      </c>
      <c r="I16" s="25" t="s">
        <v>28</v>
      </c>
      <c r="J16" s="19" t="s">
        <v>11</v>
      </c>
      <c r="K16" s="25" t="s">
        <v>28</v>
      </c>
    </row>
    <row r="17" ht="14.25" customHeight="1">
      <c r="B17" s="17">
        <v>9.0</v>
      </c>
      <c r="C17" s="18" t="s">
        <v>29</v>
      </c>
      <c r="D17" s="7"/>
      <c r="E17" s="19" t="s">
        <v>11</v>
      </c>
      <c r="F17" s="26" t="s">
        <v>30</v>
      </c>
      <c r="G17" s="19" t="s">
        <v>11</v>
      </c>
      <c r="I17" s="26" t="s">
        <v>31</v>
      </c>
      <c r="J17" s="19" t="s">
        <v>11</v>
      </c>
      <c r="K17" s="26" t="s">
        <v>32</v>
      </c>
    </row>
    <row r="18" ht="14.25" customHeight="1">
      <c r="B18" s="17">
        <v>10.0</v>
      </c>
      <c r="C18" s="18" t="s">
        <v>33</v>
      </c>
      <c r="D18" s="7"/>
      <c r="E18" s="19" t="s">
        <v>11</v>
      </c>
      <c r="F18" s="25" t="s">
        <v>34</v>
      </c>
      <c r="G18" s="19" t="s">
        <v>11</v>
      </c>
      <c r="I18" s="25" t="s">
        <v>34</v>
      </c>
      <c r="J18" s="19" t="s">
        <v>11</v>
      </c>
      <c r="K18" s="25" t="s">
        <v>34</v>
      </c>
    </row>
    <row r="19" ht="14.25" customHeight="1">
      <c r="B19" s="17">
        <v>11.0</v>
      </c>
      <c r="C19" s="18" t="s">
        <v>35</v>
      </c>
      <c r="D19" s="7"/>
      <c r="E19" s="19" t="s">
        <v>11</v>
      </c>
      <c r="F19" s="25" t="s">
        <v>36</v>
      </c>
      <c r="G19" s="19" t="s">
        <v>11</v>
      </c>
      <c r="I19" s="25" t="s">
        <v>36</v>
      </c>
      <c r="J19" s="19" t="s">
        <v>11</v>
      </c>
      <c r="K19" s="25" t="s">
        <v>36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2">
    <mergeCell ref="I7:I8"/>
    <mergeCell ref="K7:K8"/>
    <mergeCell ref="G7:G8"/>
    <mergeCell ref="J7:J8"/>
    <mergeCell ref="B7:B8"/>
    <mergeCell ref="E7:E8"/>
    <mergeCell ref="F7:F8"/>
    <mergeCell ref="C3:K4"/>
    <mergeCell ref="E5:K5"/>
    <mergeCell ref="F6:K6"/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26" width="10.71"/>
  </cols>
  <sheetData>
    <row r="1" ht="51.0" customHeight="1">
      <c r="A1" s="27"/>
      <c r="B1" s="28" t="s">
        <v>1</v>
      </c>
      <c r="C1" s="29" t="s">
        <v>37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B2" s="30" t="s">
        <v>38</v>
      </c>
      <c r="C2" s="31">
        <v>45776.0</v>
      </c>
    </row>
    <row r="3" ht="14.25" customHeight="1">
      <c r="B3" s="30" t="s">
        <v>39</v>
      </c>
      <c r="C3" s="32" t="s">
        <v>40</v>
      </c>
    </row>
    <row r="4" ht="14.25" customHeight="1">
      <c r="B4" s="30" t="s">
        <v>41</v>
      </c>
      <c r="C4" s="32" t="s">
        <v>42</v>
      </c>
    </row>
    <row r="5" ht="14.25" customHeight="1"/>
    <row r="6" ht="14.25" customHeight="1">
      <c r="A6" s="33" t="s">
        <v>43</v>
      </c>
    </row>
    <row r="7" ht="15.0" customHeight="1">
      <c r="A7" s="34" t="s">
        <v>44</v>
      </c>
      <c r="B7" s="35" t="s">
        <v>45</v>
      </c>
      <c r="C7" s="35" t="s">
        <v>46</v>
      </c>
      <c r="D7" s="36" t="s">
        <v>47</v>
      </c>
    </row>
    <row r="8" ht="14.25" customHeight="1">
      <c r="A8" s="37">
        <v>1.0</v>
      </c>
      <c r="B8" s="38" t="s">
        <v>48</v>
      </c>
      <c r="C8" s="39" t="s">
        <v>49</v>
      </c>
      <c r="D8" s="40"/>
    </row>
    <row r="9" ht="14.25" customHeight="1">
      <c r="A9" s="37">
        <v>2.0</v>
      </c>
      <c r="B9" s="38" t="s">
        <v>50</v>
      </c>
      <c r="C9" s="39" t="s">
        <v>49</v>
      </c>
      <c r="D9" s="40"/>
    </row>
    <row r="10" ht="14.25" customHeight="1">
      <c r="A10" s="37">
        <v>3.0</v>
      </c>
      <c r="B10" s="38" t="s">
        <v>51</v>
      </c>
      <c r="C10" s="39" t="s">
        <v>49</v>
      </c>
      <c r="D10" s="40"/>
    </row>
    <row r="11" ht="14.25" customHeight="1">
      <c r="A11" s="37">
        <v>4.0</v>
      </c>
      <c r="B11" s="38" t="s">
        <v>52</v>
      </c>
      <c r="C11" s="39" t="s">
        <v>49</v>
      </c>
      <c r="D11" s="40"/>
    </row>
    <row r="12" ht="14.25" customHeight="1">
      <c r="A12" s="37">
        <v>5.0</v>
      </c>
      <c r="B12" s="38" t="s">
        <v>53</v>
      </c>
      <c r="C12" s="39" t="s">
        <v>49</v>
      </c>
      <c r="D12" s="40"/>
    </row>
    <row r="13" ht="14.25" customHeight="1">
      <c r="A13" s="37">
        <v>6.0</v>
      </c>
      <c r="B13" s="38" t="s">
        <v>54</v>
      </c>
      <c r="C13" s="39" t="s">
        <v>49</v>
      </c>
      <c r="D13" s="40"/>
    </row>
    <row r="14" ht="14.25" customHeight="1">
      <c r="A14" s="37">
        <v>7.0</v>
      </c>
      <c r="B14" s="38" t="s">
        <v>55</v>
      </c>
      <c r="C14" s="39" t="s">
        <v>49</v>
      </c>
      <c r="D14" s="40"/>
    </row>
    <row r="15" ht="14.25" customHeight="1">
      <c r="A15" s="37">
        <v>8.0</v>
      </c>
      <c r="B15" s="38" t="s">
        <v>56</v>
      </c>
      <c r="C15" s="39" t="s">
        <v>49</v>
      </c>
      <c r="D15" s="40"/>
    </row>
    <row r="16" ht="14.25" customHeight="1">
      <c r="A16" s="41">
        <v>9.0</v>
      </c>
      <c r="B16" s="42" t="s">
        <v>57</v>
      </c>
      <c r="C16" s="43" t="s">
        <v>49</v>
      </c>
      <c r="D16" s="44"/>
    </row>
    <row r="17" ht="14.25" customHeight="1">
      <c r="A17" s="45" t="s">
        <v>58</v>
      </c>
      <c r="C17" s="46">
        <f>COUNTA('MODELO LISTA DE COMPROBACION - '!$C$8:$C$16)</f>
        <v>9</v>
      </c>
      <c r="D17" s="46">
        <f>COUNTA('MODELO LISTA DE COMPROBACION - '!$D$8:$D$16)</f>
        <v>0</v>
      </c>
    </row>
    <row r="18" ht="14.25" customHeight="1">
      <c r="A18" s="45" t="s">
        <v>59</v>
      </c>
      <c r="C18" s="47">
        <f t="shared" ref="C18:D18" si="1">C17/9</f>
        <v>1</v>
      </c>
      <c r="D18" s="47">
        <f t="shared" si="1"/>
        <v>0</v>
      </c>
    </row>
    <row r="19" ht="14.25" customHeight="1">
      <c r="A19" s="45"/>
      <c r="B19" s="45"/>
      <c r="C19" s="47"/>
      <c r="D19" s="46"/>
    </row>
    <row r="20" ht="14.25" customHeight="1">
      <c r="A20" s="48" t="s">
        <v>60</v>
      </c>
      <c r="B20" s="49"/>
      <c r="C20" s="49"/>
      <c r="D20" s="49"/>
    </row>
    <row r="21" ht="14.25" customHeight="1">
      <c r="A21" s="50" t="s">
        <v>44</v>
      </c>
      <c r="B21" s="51" t="s">
        <v>45</v>
      </c>
      <c r="C21" s="52" t="s">
        <v>46</v>
      </c>
      <c r="D21" s="53" t="s">
        <v>47</v>
      </c>
    </row>
    <row r="22" ht="14.25" customHeight="1">
      <c r="A22" s="37">
        <v>1.0</v>
      </c>
      <c r="B22" s="38" t="s">
        <v>61</v>
      </c>
      <c r="C22" s="43" t="s">
        <v>49</v>
      </c>
      <c r="D22" s="40"/>
    </row>
    <row r="23" ht="14.25" customHeight="1">
      <c r="A23" s="37">
        <v>2.0</v>
      </c>
      <c r="B23" s="38" t="s">
        <v>62</v>
      </c>
      <c r="C23" s="43" t="s">
        <v>49</v>
      </c>
      <c r="D23" s="40"/>
    </row>
    <row r="24" ht="14.25" customHeight="1">
      <c r="A24" s="37">
        <v>3.0</v>
      </c>
      <c r="B24" s="38" t="s">
        <v>63</v>
      </c>
      <c r="C24" s="43" t="s">
        <v>49</v>
      </c>
      <c r="D24" s="40"/>
    </row>
    <row r="25" ht="14.25" customHeight="1">
      <c r="A25" s="37">
        <v>4.0</v>
      </c>
      <c r="B25" s="38" t="s">
        <v>64</v>
      </c>
      <c r="C25" s="43" t="s">
        <v>49</v>
      </c>
      <c r="D25" s="40"/>
    </row>
    <row r="26" ht="14.25" customHeight="1">
      <c r="A26" s="41">
        <v>5.0</v>
      </c>
      <c r="B26" s="42" t="s">
        <v>65</v>
      </c>
      <c r="C26" s="43" t="s">
        <v>49</v>
      </c>
      <c r="D26" s="44"/>
    </row>
    <row r="27" ht="14.25" customHeight="1">
      <c r="A27" s="45" t="s">
        <v>58</v>
      </c>
      <c r="C27" s="46">
        <f>COUNTA('MODELO LISTA DE COMPROBACION - '!$C$22:$C$26)</f>
        <v>5</v>
      </c>
      <c r="D27" s="46">
        <f>COUNTA('MODELO LISTA DE COMPROBACION - '!$D$22:$D$26)</f>
        <v>0</v>
      </c>
    </row>
    <row r="28" ht="14.25" customHeight="1">
      <c r="A28" s="45" t="s">
        <v>59</v>
      </c>
      <c r="C28" s="47">
        <f t="shared" ref="C28:D28" si="2">C27/5</f>
        <v>1</v>
      </c>
      <c r="D28" s="47">
        <f t="shared" si="2"/>
        <v>0</v>
      </c>
    </row>
    <row r="29" ht="14.25" customHeight="1">
      <c r="A29" s="45"/>
      <c r="B29" s="45"/>
      <c r="C29" s="47"/>
      <c r="D29" s="46"/>
    </row>
    <row r="30" ht="14.25" customHeight="1">
      <c r="A30" s="33" t="s">
        <v>66</v>
      </c>
    </row>
    <row r="31" ht="14.25" customHeight="1">
      <c r="A31" s="50" t="s">
        <v>44</v>
      </c>
      <c r="B31" s="51" t="s">
        <v>45</v>
      </c>
      <c r="C31" s="52" t="s">
        <v>46</v>
      </c>
      <c r="D31" s="53" t="s">
        <v>47</v>
      </c>
    </row>
    <row r="32" ht="14.25" customHeight="1">
      <c r="A32" s="37">
        <v>1.0</v>
      </c>
      <c r="B32" s="38" t="s">
        <v>67</v>
      </c>
      <c r="C32" s="43" t="s">
        <v>49</v>
      </c>
      <c r="D32" s="40"/>
    </row>
    <row r="33" ht="14.25" customHeight="1">
      <c r="A33" s="37">
        <v>2.0</v>
      </c>
      <c r="B33" s="38" t="s">
        <v>68</v>
      </c>
      <c r="C33" s="43" t="s">
        <v>49</v>
      </c>
      <c r="D33" s="40"/>
    </row>
    <row r="34" ht="14.25" customHeight="1">
      <c r="A34" s="41">
        <v>3.0</v>
      </c>
      <c r="B34" s="42" t="s">
        <v>69</v>
      </c>
      <c r="C34" s="43"/>
      <c r="D34" s="43" t="s">
        <v>49</v>
      </c>
    </row>
    <row r="35" ht="14.25" customHeight="1">
      <c r="A35" s="45" t="s">
        <v>58</v>
      </c>
      <c r="C35" s="21">
        <f>COUNTA('MODELO LISTA DE COMPROBACION - '!$C$32:$C$34)</f>
        <v>2</v>
      </c>
      <c r="D35" s="21">
        <f>COUNTA('MODELO LISTA DE COMPROBACION - '!$D$32:$D$34)</f>
        <v>1</v>
      </c>
    </row>
    <row r="36" ht="14.25" customHeight="1">
      <c r="A36" s="45" t="s">
        <v>59</v>
      </c>
      <c r="C36" s="47">
        <f t="shared" ref="C36:D36" si="3">C35/3</f>
        <v>0.6666666667</v>
      </c>
      <c r="D36" s="47">
        <f t="shared" si="3"/>
        <v>0.3333333333</v>
      </c>
    </row>
    <row r="37" ht="14.25" customHeight="1"/>
    <row r="38" ht="14.25" customHeight="1"/>
    <row r="39" ht="14.25" customHeight="1"/>
    <row r="40" ht="14.25" customHeight="1">
      <c r="A40" s="54" t="s">
        <v>70</v>
      </c>
    </row>
    <row r="41" ht="30.0" customHeight="1">
      <c r="B41" s="27" t="s">
        <v>71</v>
      </c>
      <c r="C41" s="46"/>
    </row>
    <row r="42" ht="30.0" customHeight="1">
      <c r="B42" s="27" t="s">
        <v>60</v>
      </c>
      <c r="C42" s="46"/>
    </row>
    <row r="43" ht="30.0" customHeight="1">
      <c r="B43" s="27" t="s">
        <v>66</v>
      </c>
      <c r="C43" s="46"/>
    </row>
    <row r="44" ht="14.25" customHeight="1">
      <c r="C44" s="46"/>
    </row>
    <row r="45" ht="14.25" customHeight="1">
      <c r="C45" s="4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C33 D34">
    <cfRule type="containsText" dxfId="1" priority="2" operator="containsText" text="X">
      <formula>NOT(ISERROR(SEARCH(("X"),(C8))))</formula>
    </cfRule>
  </conditionalFormatting>
  <conditionalFormatting sqref="C8:D16 C22:C26 C32:C33 D34">
    <cfRule type="containsText" dxfId="2" priority="3" operator="containsText" text="X">
      <formula>NOT(ISERROR(SEARCH(("X"),(C8))))</formula>
    </cfRule>
  </conditionalFormatting>
  <conditionalFormatting sqref="C8:D16 C22:C26 C32:C33 D34">
    <cfRule type="containsText" dxfId="3" priority="4" operator="containsText" text="X">
      <formula>NOT(ISERROR(SEARCH(("X"),(C8))))</formula>
    </cfRule>
  </conditionalFormatting>
  <conditionalFormatting sqref="C8:D16 C22:C26 C32:C33 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27"/>
      <c r="B1" s="28" t="s">
        <v>1</v>
      </c>
      <c r="C1" s="55" t="s">
        <v>72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B2" s="30" t="s">
        <v>38</v>
      </c>
      <c r="C2" s="56">
        <v>41932.0</v>
      </c>
    </row>
    <row r="3" ht="14.25" customHeight="1">
      <c r="B3" s="30" t="s">
        <v>39</v>
      </c>
      <c r="C3" s="57" t="s">
        <v>73</v>
      </c>
    </row>
    <row r="4" ht="14.25" customHeight="1">
      <c r="B4" s="30" t="s">
        <v>41</v>
      </c>
      <c r="C4" s="57" t="s">
        <v>74</v>
      </c>
    </row>
    <row r="5" ht="14.25" customHeight="1"/>
    <row r="6" ht="14.25" customHeight="1">
      <c r="A6" s="33" t="s">
        <v>43</v>
      </c>
    </row>
    <row r="7" ht="15.0" customHeight="1">
      <c r="A7" s="34" t="s">
        <v>44</v>
      </c>
      <c r="B7" s="35" t="s">
        <v>45</v>
      </c>
      <c r="C7" s="35" t="s">
        <v>46</v>
      </c>
      <c r="D7" s="36" t="s">
        <v>47</v>
      </c>
    </row>
    <row r="8" ht="14.25" customHeight="1">
      <c r="A8" s="37">
        <v>1.0</v>
      </c>
      <c r="B8" s="38" t="s">
        <v>48</v>
      </c>
      <c r="C8" s="39" t="s">
        <v>49</v>
      </c>
      <c r="D8" s="40"/>
    </row>
    <row r="9" ht="14.25" customHeight="1">
      <c r="A9" s="37">
        <v>2.0</v>
      </c>
      <c r="B9" s="38" t="s">
        <v>50</v>
      </c>
      <c r="C9" s="39" t="s">
        <v>49</v>
      </c>
      <c r="D9" s="40"/>
    </row>
    <row r="10" ht="14.25" customHeight="1">
      <c r="A10" s="37">
        <v>3.0</v>
      </c>
      <c r="B10" s="38" t="s">
        <v>51</v>
      </c>
      <c r="C10" s="39"/>
      <c r="D10" s="40" t="s">
        <v>49</v>
      </c>
    </row>
    <row r="11" ht="14.25" customHeight="1">
      <c r="A11" s="37">
        <v>4.0</v>
      </c>
      <c r="B11" s="38" t="s">
        <v>52</v>
      </c>
      <c r="C11" s="39" t="s">
        <v>49</v>
      </c>
      <c r="D11" s="40"/>
    </row>
    <row r="12" ht="14.25" customHeight="1">
      <c r="A12" s="37">
        <v>5.0</v>
      </c>
      <c r="B12" s="38" t="s">
        <v>53</v>
      </c>
      <c r="C12" s="39"/>
      <c r="D12" s="40" t="s">
        <v>49</v>
      </c>
    </row>
    <row r="13" ht="14.25" customHeight="1">
      <c r="A13" s="37">
        <v>6.0</v>
      </c>
      <c r="B13" s="38" t="s">
        <v>54</v>
      </c>
      <c r="C13" s="39" t="s">
        <v>49</v>
      </c>
      <c r="D13" s="40"/>
    </row>
    <row r="14" ht="14.25" customHeight="1">
      <c r="A14" s="37">
        <v>7.0</v>
      </c>
      <c r="B14" s="38" t="s">
        <v>55</v>
      </c>
      <c r="C14" s="39" t="s">
        <v>49</v>
      </c>
      <c r="D14" s="40"/>
    </row>
    <row r="15" ht="14.25" customHeight="1">
      <c r="A15" s="37">
        <v>8.0</v>
      </c>
      <c r="B15" s="38" t="s">
        <v>56</v>
      </c>
      <c r="C15" s="39" t="s">
        <v>49</v>
      </c>
      <c r="D15" s="40"/>
    </row>
    <row r="16" ht="14.25" customHeight="1">
      <c r="A16" s="41">
        <v>9.0</v>
      </c>
      <c r="B16" s="42" t="s">
        <v>57</v>
      </c>
      <c r="C16" s="43" t="s">
        <v>49</v>
      </c>
      <c r="D16" s="44"/>
    </row>
    <row r="17" ht="14.25" customHeight="1">
      <c r="A17" s="45" t="s">
        <v>58</v>
      </c>
      <c r="C17" s="46">
        <f>COUNTA('MODELO LISTA DE COMPROBACION'!$C$8:$C$16)</f>
        <v>7</v>
      </c>
      <c r="D17" s="46">
        <f>COUNTA('MODELO LISTA DE COMPROBACION'!$D$8:$D$16)</f>
        <v>2</v>
      </c>
    </row>
    <row r="18" ht="14.25" customHeight="1">
      <c r="A18" s="45" t="s">
        <v>59</v>
      </c>
      <c r="C18" s="47">
        <f t="shared" ref="C18:D18" si="1">C17/9</f>
        <v>0.7777777778</v>
      </c>
      <c r="D18" s="47">
        <f t="shared" si="1"/>
        <v>0.2222222222</v>
      </c>
    </row>
    <row r="19" ht="14.25" customHeight="1">
      <c r="A19" s="45"/>
      <c r="B19" s="45"/>
      <c r="C19" s="47"/>
      <c r="D19" s="46"/>
    </row>
    <row r="20" ht="14.25" customHeight="1">
      <c r="A20" s="48" t="s">
        <v>60</v>
      </c>
      <c r="B20" s="49"/>
      <c r="C20" s="49"/>
      <c r="D20" s="49"/>
    </row>
    <row r="21" ht="14.25" customHeight="1">
      <c r="A21" s="50" t="s">
        <v>44</v>
      </c>
      <c r="B21" s="51" t="s">
        <v>45</v>
      </c>
      <c r="C21" s="52" t="s">
        <v>46</v>
      </c>
      <c r="D21" s="53" t="s">
        <v>47</v>
      </c>
    </row>
    <row r="22" ht="14.25" customHeight="1">
      <c r="A22" s="37">
        <v>1.0</v>
      </c>
      <c r="B22" s="38" t="s">
        <v>61</v>
      </c>
      <c r="C22" s="39"/>
      <c r="D22" s="40"/>
    </row>
    <row r="23" ht="14.25" customHeight="1">
      <c r="A23" s="37">
        <v>2.0</v>
      </c>
      <c r="B23" s="38" t="s">
        <v>62</v>
      </c>
      <c r="C23" s="39"/>
      <c r="D23" s="40"/>
    </row>
    <row r="24" ht="14.25" customHeight="1">
      <c r="A24" s="37">
        <v>3.0</v>
      </c>
      <c r="B24" s="38" t="s">
        <v>63</v>
      </c>
      <c r="C24" s="39"/>
      <c r="D24" s="40"/>
    </row>
    <row r="25" ht="14.25" customHeight="1">
      <c r="A25" s="37">
        <v>4.0</v>
      </c>
      <c r="B25" s="38" t="s">
        <v>64</v>
      </c>
      <c r="C25" s="39"/>
      <c r="D25" s="40"/>
    </row>
    <row r="26" ht="14.25" customHeight="1">
      <c r="A26" s="41">
        <v>5.0</v>
      </c>
      <c r="B26" s="42" t="s">
        <v>65</v>
      </c>
      <c r="C26" s="43"/>
      <c r="D26" s="44"/>
    </row>
    <row r="27" ht="14.25" customHeight="1">
      <c r="A27" s="45" t="s">
        <v>58</v>
      </c>
      <c r="C27" s="46">
        <f>COUNTA('MODELO LISTA DE COMPROBACION'!$C$22:$C$26)</f>
        <v>0</v>
      </c>
      <c r="D27" s="46">
        <f>COUNTA('MODELO LISTA DE COMPROBACION'!$D$22:$D$26)</f>
        <v>0</v>
      </c>
    </row>
    <row r="28" ht="14.25" customHeight="1">
      <c r="A28" s="45" t="s">
        <v>59</v>
      </c>
      <c r="C28" s="47">
        <f t="shared" ref="C28:D28" si="2">C27/5</f>
        <v>0</v>
      </c>
      <c r="D28" s="47">
        <f t="shared" si="2"/>
        <v>0</v>
      </c>
    </row>
    <row r="29" ht="14.25" customHeight="1">
      <c r="A29" s="45"/>
      <c r="B29" s="45"/>
      <c r="C29" s="47"/>
      <c r="D29" s="46"/>
    </row>
    <row r="30" ht="14.25" customHeight="1">
      <c r="A30" s="33" t="s">
        <v>66</v>
      </c>
    </row>
    <row r="31" ht="14.25" customHeight="1">
      <c r="A31" s="50" t="s">
        <v>44</v>
      </c>
      <c r="B31" s="51" t="s">
        <v>45</v>
      </c>
      <c r="C31" s="52" t="s">
        <v>46</v>
      </c>
      <c r="D31" s="53" t="s">
        <v>47</v>
      </c>
    </row>
    <row r="32" ht="14.25" customHeight="1">
      <c r="A32" s="37">
        <v>1.0</v>
      </c>
      <c r="B32" s="38" t="s">
        <v>67</v>
      </c>
      <c r="C32" s="39"/>
      <c r="D32" s="40"/>
    </row>
    <row r="33" ht="14.25" customHeight="1">
      <c r="A33" s="37">
        <v>2.0</v>
      </c>
      <c r="B33" s="38" t="s">
        <v>68</v>
      </c>
      <c r="C33" s="39"/>
      <c r="D33" s="40"/>
    </row>
    <row r="34" ht="14.25" customHeight="1">
      <c r="A34" s="41">
        <v>3.0</v>
      </c>
      <c r="B34" s="42" t="s">
        <v>69</v>
      </c>
      <c r="C34" s="43"/>
      <c r="D34" s="44"/>
    </row>
    <row r="35" ht="14.25" customHeight="1">
      <c r="A35" s="45" t="s">
        <v>58</v>
      </c>
      <c r="C35" s="21">
        <f>COUNTA('MODELO LISTA DE COMPROBACION'!$C$32:$C$34)</f>
        <v>0</v>
      </c>
      <c r="D35" s="21">
        <f>COUNTA('MODELO LISTA DE COMPROBACION'!$D$32:$D$34)</f>
        <v>0</v>
      </c>
    </row>
    <row r="36" ht="14.25" customHeight="1">
      <c r="A36" s="45" t="s">
        <v>59</v>
      </c>
      <c r="C36" s="47">
        <f t="shared" ref="C36:D36" si="3">C35/3</f>
        <v>0</v>
      </c>
      <c r="D36" s="47">
        <f t="shared" si="3"/>
        <v>0</v>
      </c>
    </row>
    <row r="37" ht="14.25" customHeight="1"/>
    <row r="38" ht="14.25" customHeight="1"/>
    <row r="39" ht="14.25" customHeight="1"/>
    <row r="40" ht="14.25" customHeight="1">
      <c r="A40" s="54" t="s">
        <v>70</v>
      </c>
    </row>
    <row r="41" ht="30.0" customHeight="1">
      <c r="B41" s="27" t="s">
        <v>71</v>
      </c>
      <c r="C41" s="46"/>
    </row>
    <row r="42" ht="30.0" customHeight="1">
      <c r="B42" s="27" t="s">
        <v>60</v>
      </c>
      <c r="C42" s="46"/>
    </row>
    <row r="43" ht="30.0" customHeight="1">
      <c r="B43" s="27" t="s">
        <v>66</v>
      </c>
      <c r="C43" s="46"/>
    </row>
    <row r="44" ht="14.25" customHeight="1">
      <c r="C44" s="46"/>
    </row>
    <row r="45" ht="14.25" customHeight="1">
      <c r="C45" s="4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C1:D1"/>
    <mergeCell ref="C2:D2"/>
    <mergeCell ref="C3:D3"/>
    <mergeCell ref="C4:D4"/>
    <mergeCell ref="A6:D6"/>
    <mergeCell ref="A18:B18"/>
    <mergeCell ref="A20:D20"/>
    <mergeCell ref="A27:B27"/>
    <mergeCell ref="A28:B28"/>
    <mergeCell ref="A30:D30"/>
    <mergeCell ref="A35:B35"/>
    <mergeCell ref="A36:B36"/>
    <mergeCell ref="A40:C40"/>
    <mergeCell ref="A17:B17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58" t="s">
        <v>75</v>
      </c>
      <c r="B1" s="58" t="s">
        <v>76</v>
      </c>
    </row>
    <row r="2" ht="14.25" customHeight="1">
      <c r="A2" s="59" t="s">
        <v>51</v>
      </c>
      <c r="B2" s="59"/>
    </row>
    <row r="3" ht="14.25" customHeight="1">
      <c r="A3" s="13" t="s">
        <v>53</v>
      </c>
      <c r="B3" s="59"/>
    </row>
    <row r="4" ht="14.25" customHeight="1">
      <c r="A4" s="13" t="s">
        <v>62</v>
      </c>
      <c r="B4" s="59"/>
    </row>
    <row r="5" ht="14.25" customHeight="1">
      <c r="A5" s="13" t="s">
        <v>63</v>
      </c>
      <c r="B5" s="59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58" t="s">
        <v>75</v>
      </c>
      <c r="B1" s="58" t="s">
        <v>76</v>
      </c>
    </row>
    <row r="2" ht="14.25" customHeight="1">
      <c r="A2" s="59" t="s">
        <v>51</v>
      </c>
      <c r="B2" s="59"/>
    </row>
    <row r="3" ht="14.25" customHeight="1">
      <c r="A3" s="13" t="s">
        <v>53</v>
      </c>
      <c r="B3" s="59"/>
    </row>
    <row r="4" ht="14.25" customHeight="1">
      <c r="A4" s="13" t="s">
        <v>62</v>
      </c>
      <c r="B4" s="59"/>
    </row>
    <row r="5" ht="14.25" customHeight="1">
      <c r="A5" s="13" t="s">
        <v>63</v>
      </c>
      <c r="B5" s="59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