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 Completa de Ataques" sheetId="1" r:id="rId4"/>
    <sheet state="visible" name="Ataques Viables" sheetId="2" r:id="rId5"/>
    <sheet state="visible" name="Ataques Seleccionados" sheetId="3" r:id="rId6"/>
    <sheet state="visible" name="Resultados de RS1" sheetId="4" r:id="rId7"/>
    <sheet state="visible" name="Resultados de RS2" sheetId="5" r:id="rId8"/>
    <sheet state="visible" name="Resultados de RS3" sheetId="6" r:id="rId9"/>
    <sheet state="visible" name="Resultados de RS4" sheetId="7" r:id="rId10"/>
    <sheet state="visible" name="Resultados de RS5" sheetId="8" r:id="rId11"/>
    <sheet state="visible" name="Resultados ETopen Optimizada" sheetId="9" r:id="rId12"/>
    <sheet state="visible" name="Resultados PaloAlto" sheetId="10" r:id="rId13"/>
    <sheet state="visible" name="Ataques Modbus TCPSCADA" sheetId="11" r:id="rId14"/>
    <sheet state="visible" name="Ataques Quickdraw" sheetId="12" r:id="rId15"/>
    <sheet state="visible" name="Ataques ICS S4x15" sheetId="13" r:id="rId16"/>
    <sheet state="visible" name="Resultados generales" sheetId="14" r:id="rId17"/>
  </sheets>
  <definedNames>
    <definedName hidden="1" localSheetId="0" name="_xlnm._FilterDatabase">'Lista Completa de Ataques'!$B$2:$K$87</definedName>
    <definedName hidden="1" localSheetId="1" name="_xlnm._FilterDatabase">'Ataques Viables'!$B$3:$N$39</definedName>
    <definedName hidden="1" localSheetId="2" name="_xlnm._FilterDatabase">'Ataques Seleccionados'!$B$3:$M$24</definedName>
    <definedName hidden="1" localSheetId="3" name="_xlnm._FilterDatabase">'Resultados de RS1'!$B$3:$L$24</definedName>
    <definedName hidden="1" localSheetId="4" name="_xlnm._FilterDatabase">'Resultados de RS2'!$B$3:$L$24</definedName>
    <definedName hidden="1" localSheetId="5" name="_xlnm._FilterDatabase">'Resultados de RS3'!$B$3:$L$24</definedName>
    <definedName hidden="1" localSheetId="6" name="_xlnm._FilterDatabase">'Resultados de RS4'!$B$3:$L$24</definedName>
    <definedName hidden="1" localSheetId="7" name="_xlnm._FilterDatabase">'Resultados de RS5'!$B$3:$L$24</definedName>
    <definedName hidden="1" localSheetId="8" name="_xlnm._FilterDatabase">'Resultados ETopen Optimizada'!$B$3:$L$24</definedName>
    <definedName hidden="1" localSheetId="9" name="_xlnm._FilterDatabase">'Resultados PaloAlto'!$B$3:$L$24</definedName>
  </definedNames>
  <calcPr/>
  <extLst>
    <ext uri="GoogleSheetsCustomDataVersion2">
      <go:sheetsCustomData xmlns:go="http://customooxmlschemas.google.com/" r:id="rId18" roundtripDataChecksum="n5egx9DJ0I5vU6aBTKlO3gz8hTrEDcEXc1EMCPgbN2U="/>
    </ext>
  </extLst>
</workbook>
</file>

<file path=xl/sharedStrings.xml><?xml version="1.0" encoding="utf-8"?>
<sst xmlns="http://schemas.openxmlformats.org/spreadsheetml/2006/main" count="3716" uniqueCount="429">
  <si>
    <t>Táctica</t>
  </si>
  <si>
    <t>Técnica</t>
  </si>
  <si>
    <t>Número</t>
  </si>
  <si>
    <t>Ataque</t>
  </si>
  <si>
    <t>Software Simulación Víctima</t>
  </si>
  <si>
    <t>Disponibilidad</t>
  </si>
  <si>
    <t>Software Atacante</t>
  </si>
  <si>
    <t>Protocolos Utilizados</t>
  </si>
  <si>
    <t>Procedimiento</t>
  </si>
  <si>
    <t>Initial Access</t>
  </si>
  <si>
    <t>Exploit Public-Facing Application</t>
  </si>
  <si>
    <t xml:space="preserve"> Explotación de apps con interfaces públicas
 para ejecución de código remoto</t>
  </si>
  <si>
    <t>GE Cimplicity HMI</t>
  </si>
  <si>
    <t>T</t>
  </si>
  <si>
    <t>BlackEnergy 3</t>
  </si>
  <si>
    <t>N</t>
  </si>
  <si>
    <t>-</t>
  </si>
  <si>
    <t>Exploitation of Remote Services</t>
  </si>
  <si>
    <t>Acceso a redes ICS mediante
 acceso a redes IT</t>
  </si>
  <si>
    <t>SIMATIC WinCC</t>
  </si>
  <si>
    <t>T (W)</t>
  </si>
  <si>
    <t>Stuxnet</t>
  </si>
  <si>
    <t>Desconocido</t>
  </si>
  <si>
    <t>D</t>
  </si>
  <si>
    <t>WannaCry</t>
  </si>
  <si>
    <t>NotPetya</t>
  </si>
  <si>
    <t>Acceso a red mediante vulnerabilidad
 del protocolo SMBv1</t>
  </si>
  <si>
    <t>Bad Rabbit </t>
  </si>
  <si>
    <t>SMBv1</t>
  </si>
  <si>
    <t>Windows susceptible a MS17-010</t>
  </si>
  <si>
    <t>L (W)</t>
  </si>
  <si>
    <t>Metasplot: eternalblue_doublepulsar</t>
  </si>
  <si>
    <t>L (L, W)</t>
  </si>
  <si>
    <t>External Remote Services</t>
  </si>
  <si>
    <t xml:space="preserve"> Acceso a una red mediante  
robo de credenciales VPN</t>
  </si>
  <si>
    <t>Internet Accessible Device</t>
  </si>
  <si>
    <t>Acceso a la red mediante un equipo
 con conexión a internet</t>
  </si>
  <si>
    <t>Acceso a red mediante VNC</t>
  </si>
  <si>
    <t>TightVNC</t>
  </si>
  <si>
    <t>Metasploit: vnc_keyboard_exec.rb</t>
  </si>
  <si>
    <t>VNC</t>
  </si>
  <si>
    <t>Rogue Master</t>
  </si>
  <si>
    <t>Envío de ordenes a outstation desde un master no legitimo</t>
  </si>
  <si>
    <t>FreyrSCADA DNP3 Server (Outstation)</t>
  </si>
  <si>
    <t>FreyrSCADA DNP3 Client (Master)</t>
  </si>
  <si>
    <t>DPN3</t>
  </si>
  <si>
    <t>Execution</t>
  </si>
  <si>
    <t>Change Operating Mode</t>
  </si>
  <si>
    <t>Modificación del estado de un PLC
 medinate el protocolo ProConOS</t>
  </si>
  <si>
    <t>RS Logic 5000</t>
  </si>
  <si>
    <t>N*</t>
  </si>
  <si>
    <t>Metasploit: phoenix_command</t>
  </si>
  <si>
    <t>ProConOS/TCP</t>
  </si>
  <si>
    <t>Persistence</t>
  </si>
  <si>
    <t>Privilege Escalation</t>
  </si>
  <si>
    <t>Evasion</t>
  </si>
  <si>
    <t>Discovery</t>
  </si>
  <si>
    <t xml:space="preserve">Remote System Discovery </t>
  </si>
  <si>
    <t xml:space="preserve"> Escaneo de direcciones IP
 conectadas a la red </t>
  </si>
  <si>
    <t>Siemens S7 PLCSIM Advanced V2.0</t>
  </si>
  <si>
    <t>Nmap: s7-info.nse</t>
  </si>
  <si>
    <t>UDP/TCP/S7comm</t>
  </si>
  <si>
    <t>Procss. Nmap</t>
  </si>
  <si>
    <t>Siemens S7 PLCSIM Advanced V2.1</t>
  </si>
  <si>
    <t>Metasploit modbusdetect</t>
  </si>
  <si>
    <t>Procss Metasploit</t>
  </si>
  <si>
    <t>qModMaster</t>
  </si>
  <si>
    <t>Nmap: modbus-discover.nse</t>
  </si>
  <si>
    <t>UDP/TCP/Modbus</t>
  </si>
  <si>
    <t xml:space="preserve">Escaneo de direcciones IP
 conectadas a la red </t>
  </si>
  <si>
    <t>ModbusPal</t>
  </si>
  <si>
    <t>Descubrimiento de servidores OPC
 mediante WinNet</t>
  </si>
  <si>
    <t>Backdoor.Oldrea</t>
  </si>
  <si>
    <t xml:space="preserve"> Escaneo de dispositivos  de la red mediante
 conexiones con puerto TCP 102  </t>
  </si>
  <si>
    <t>The Industroyer IEC 61850</t>
  </si>
  <si>
    <t>ISO 8073/x.224 COTP</t>
  </si>
  <si>
    <t>TIA Portal (S7-1200v3 PLC)</t>
  </si>
  <si>
    <t>PLC-Blaster </t>
  </si>
  <si>
    <t>S7comm</t>
  </si>
  <si>
    <t xml:space="preserve">Escaneo de dispositivos  de la red mediante
 conexiones con puerto TCP 1502  </t>
  </si>
  <si>
    <t>Triton</t>
  </si>
  <si>
    <t>UDP</t>
  </si>
  <si>
    <t>Remote System Information Discovery</t>
  </si>
  <si>
    <t xml:space="preserve"> Lectura de registros mediante
 mensajes Modubs</t>
  </si>
  <si>
    <t>Metasploit: modbus_findunitid,
 modbusclient</t>
  </si>
  <si>
    <t>Modbus</t>
  </si>
  <si>
    <t xml:space="preserve"> Lectura de registros mediante
 mensajes S7comm</t>
  </si>
  <si>
    <t>S7-PLCSIM y TIA Portal V16 y NetToPlcSim</t>
  </si>
  <si>
    <t>Node-RED: contrib-s7comm</t>
  </si>
  <si>
    <t>L (L,W)</t>
  </si>
  <si>
    <t>Obtención de informacion de un dispositivo por a su dirección mac</t>
  </si>
  <si>
    <t>macDetec</t>
  </si>
  <si>
    <t>L (L)</t>
  </si>
  <si>
    <t>ARP</t>
  </si>
  <si>
    <t xml:space="preserve"> Obtención de información de 
un servidor OPC</t>
  </si>
  <si>
    <t> Backdoor.Oldrea</t>
  </si>
  <si>
    <t>OPC</t>
  </si>
  <si>
    <t>Obtención de información mediante el estándar MMS (ISO 9506)</t>
  </si>
  <si>
    <t>Industroyer IEC 61850</t>
  </si>
  <si>
    <t>MMS</t>
  </si>
  <si>
    <t xml:space="preserve"> Obtención de información de un PLC
 usando System Data Blocks</t>
  </si>
  <si>
    <t>Stuxnet </t>
  </si>
  <si>
    <t>Descubrimiento de información del outstation medinate DNP3</t>
  </si>
  <si>
    <t>DNP3</t>
  </si>
  <si>
    <t>Lateral Movement</t>
  </si>
  <si>
    <t>Default Credentials</t>
  </si>
  <si>
    <t xml:space="preserve"> Acceso a maquinas con WinCC 
mediante contraseñas por defecto</t>
  </si>
  <si>
    <t>Lateral Tool Transfer</t>
  </si>
  <si>
    <t xml:space="preserve"> Movimiento lateral en redes
 industriales mediante el uso de SMB</t>
  </si>
  <si>
    <t>SMB</t>
  </si>
  <si>
    <t>Movimiento lateral en redes
 industriales mediante el uso de SMB</t>
  </si>
  <si>
    <t>Transferencia de código malicioso
 via SQL</t>
  </si>
  <si>
    <t>TCP</t>
  </si>
  <si>
    <t>Program Download</t>
  </si>
  <si>
    <t xml:space="preserve"> Descarga de código malicioso aprovechando
 el protocolo TriStation</t>
  </si>
  <si>
    <t>TriStation</t>
  </si>
  <si>
    <t xml:space="preserve"> Descarga de bloques de datos
 y control en un PLC</t>
  </si>
  <si>
    <t>Obtención y modificación de
 'Ladder Logic' de un PLC</t>
  </si>
  <si>
    <t>*</t>
  </si>
  <si>
    <t>Metasploit: modicon_stux_transfer</t>
  </si>
  <si>
    <t>L(L, W)</t>
  </si>
  <si>
    <t>Remote Services</t>
  </si>
  <si>
    <t>Acceso a maquina remota
 mediante MS-SQL para ejecución de código remotamente</t>
  </si>
  <si>
    <t>Movimiento lateral en la red
 mediante RDP</t>
  </si>
  <si>
    <t>RDP</t>
  </si>
  <si>
    <t>Movimiento lateral mediante
 SSH a través de una clave
 privada ya conocida</t>
  </si>
  <si>
    <t>Servicio SSH</t>
  </si>
  <si>
    <t>Metasploit: SSH_LOGIN_PUBKEY</t>
  </si>
  <si>
    <t>SSH</t>
  </si>
  <si>
    <t>Subida y descarga de ficheros a un PLC</t>
  </si>
  <si>
    <t>SIMATIC S7 PLCSIM Advanced V2.0</t>
  </si>
  <si>
    <t>PLCinjector</t>
  </si>
  <si>
    <t>Collection</t>
  </si>
  <si>
    <t>Automated Collection</t>
  </si>
  <si>
    <t xml:space="preserve"> Recoleccion automática de información mediante el intento de conexión con todas las IP de una subred</t>
  </si>
  <si>
    <t>Man in the Middle</t>
  </si>
  <si>
    <t xml:space="preserve"> Envenenamiento ARP</t>
  </si>
  <si>
    <t>Cualquiera</t>
  </si>
  <si>
    <t>Arpspoof</t>
  </si>
  <si>
    <t>Alteración de iptables para
 redirigir tráfico HTTP</t>
  </si>
  <si>
    <t>VPNFilter: ssler</t>
  </si>
  <si>
    <t>HTTP</t>
  </si>
  <si>
    <t>Detect Operating Mode</t>
  </si>
  <si>
    <t>Obtención de información, como el 
modo de operación aprovechando 
deficiencias del protocolo ProConOS</t>
  </si>
  <si>
    <t>Point &amp; Tag Identification</t>
  </si>
  <si>
    <t>Obtención de información mediante
 mensajes OPC</t>
  </si>
  <si>
    <t>PLCSIM OPC Server</t>
  </si>
  <si>
    <t>Obtención de información de un equipo a través de SNMP</t>
  </si>
  <si>
    <t>Metasploit: snmp_enum</t>
  </si>
  <si>
    <t>SNMP</t>
  </si>
  <si>
    <t>Command and Control</t>
  </si>
  <si>
    <t>Commonly Used Port</t>
  </si>
  <si>
    <t xml:space="preserve"> Encubrimiento de tráfico malicioso mendiante
 el uso de puertos estándar</t>
  </si>
  <si>
    <t>Triton </t>
  </si>
  <si>
    <t>Connection Proxy</t>
  </si>
  <si>
    <t>Establecimiento de un proxy para la
 comunicación entre la red ICS
 y la red del atacante</t>
  </si>
  <si>
    <t>Industroyer</t>
  </si>
  <si>
    <t>Standard Application Layer Protocol</t>
  </si>
  <si>
    <t>Comunicación maliciosa via
 peticiones HTTP POST</t>
  </si>
  <si>
    <t>BlackEnergy</t>
  </si>
  <si>
    <t>Enmascaramiento de tráfico malicioso usando HTTP</t>
  </si>
  <si>
    <t>Equipo afectado por MiTM</t>
  </si>
  <si>
    <t>L</t>
  </si>
  <si>
    <t>Metasploit: reverse_tcp</t>
  </si>
  <si>
    <t>Camuflaje de tráfico C&amp;C al usar puertos estándar</t>
  </si>
  <si>
    <t>RealWin Server</t>
  </si>
  <si>
    <t>Metasploit: realwin_scpc_initialize</t>
  </si>
  <si>
    <t>Inhabit Response Function</t>
  </si>
  <si>
    <t>Activate Firmware Update Mode</t>
  </si>
  <si>
    <t>Activación del modo de actualización de  firmware para denegar funciones de protección</t>
  </si>
  <si>
    <t>The Industroyer SPIROTEC DoS module</t>
  </si>
  <si>
    <t>Block Command Message</t>
  </si>
  <si>
    <t>Mantenimiento de puertos COM en uso para prevenir la recepción de mensajes impidiendo la comunicacion</t>
  </si>
  <si>
    <t xml:space="preserve">The Industroyer IEC 101 payload </t>
  </si>
  <si>
    <t>IEC 101</t>
  </si>
  <si>
    <t>Denial of Service</t>
  </si>
  <si>
    <t>Denegación de servicio por
 saturación de mensajes</t>
  </si>
  <si>
    <t>SMOD</t>
  </si>
  <si>
    <t>DoS mediante protocolo PCCC</t>
  </si>
  <si>
    <t>RS Logic 500</t>
  </si>
  <si>
    <t>Metasploit: allen_bradley_pccc</t>
  </si>
  <si>
    <t>PCCC</t>
  </si>
  <si>
    <t xml:space="preserve"> Denegación de servicio provocada por entrada en el modo de actualización de firmware</t>
  </si>
  <si>
    <t>Denegación de servicio por violación
 del tiempo de ciclo de un PLC</t>
  </si>
  <si>
    <t>Denegación de servicio debido a la constante manipulación del valor de un parámetro</t>
  </si>
  <si>
    <t>Device Restart/Shutdown</t>
  </si>
  <si>
    <t>Apagado de dispositivos conectados a un PLC mediante la modificación de variables que controlen dichos equipos</t>
  </si>
  <si>
    <t>Metasploit: modbusclient</t>
  </si>
  <si>
    <t>Modbus-cli</t>
  </si>
  <si>
    <t>Orden de apagado mediante 
el protocolo S7comm</t>
  </si>
  <si>
    <t>Metasploit: simatic_s7_1200_command</t>
  </si>
  <si>
    <t>Apagado de PLC mediante orden CIP</t>
  </si>
  <si>
    <t>Metasploit: multi_cip_command</t>
  </si>
  <si>
    <t>CIP</t>
  </si>
  <si>
    <t>Impair Process Control</t>
  </si>
  <si>
    <t>Modify Parameter</t>
  </si>
  <si>
    <t>Modificación de parámetros medinate ordenes Modbus</t>
  </si>
  <si>
    <t>Modificación de parámetros mediante ordenes S7comm</t>
  </si>
  <si>
    <t>Modificación de parámetros medinate primitiva DP_SEND Profibus</t>
  </si>
  <si>
    <t>Profibus</t>
  </si>
  <si>
    <t>Unauthorized Command Messages</t>
  </si>
  <si>
    <t>Lanzamientos de órdenes 
maliciosas contra
 RTUs para alterar su estado</t>
  </si>
  <si>
    <t>Industroyer 104 payload / 
61850 payload</t>
  </si>
  <si>
    <t>IEC 104 /
ISO 8073/x.224 COTP</t>
  </si>
  <si>
    <t>Impact</t>
  </si>
  <si>
    <t>Damage to property</t>
  </si>
  <si>
    <t>Forzado de comportamiento 
extremo en un dispositivo</t>
  </si>
  <si>
    <t>SIMATIC S7 PLCSIM V5.4</t>
  </si>
  <si>
    <r>
      <rPr>
        <rFont val="Calibri"/>
        <color theme="1"/>
        <sz val="11.0"/>
      </rPr>
      <t xml:space="preserve">Todos los ataques pertenecientes a </t>
    </r>
    <r>
      <rPr>
        <rFont val="Calibri"/>
        <b/>
        <color theme="1"/>
        <sz val="11.0"/>
      </rPr>
      <t>Inhabit Response Function</t>
    </r>
    <r>
      <rPr>
        <rFont val="Calibri"/>
        <color theme="1"/>
        <sz val="11.0"/>
      </rPr>
      <t xml:space="preserve"> y </t>
    </r>
    <r>
      <rPr>
        <rFont val="Calibri"/>
        <b/>
        <color theme="1"/>
        <sz val="11.0"/>
      </rPr>
      <t>Impair Process Control</t>
    </r>
    <r>
      <rPr>
        <rFont val="Calibri"/>
        <color theme="1"/>
        <sz val="11.0"/>
      </rPr>
      <t xml:space="preserve"> pueden provocar daños a la integridad física de una red ICS</t>
    </r>
  </si>
  <si>
    <t>Denial of Control</t>
  </si>
  <si>
    <t>Mantenimiento de puertos COM en 
uso para prevenir la recepción de
 mensajes impidiendo la comunicación</t>
  </si>
  <si>
    <t>Industroyer 101 payload</t>
  </si>
  <si>
    <t>Denial of View</t>
  </si>
  <si>
    <t>IEC 102</t>
  </si>
  <si>
    <t>Loss of Productivity and Revenue</t>
  </si>
  <si>
    <r>
      <rPr>
        <rFont val="Calibri"/>
        <color theme="1"/>
        <sz val="11.0"/>
      </rPr>
      <t xml:space="preserve">Todos los ataques pertenecientes a </t>
    </r>
    <r>
      <rPr>
        <rFont val="Calibri"/>
        <b/>
        <color theme="1"/>
        <sz val="11.0"/>
      </rPr>
      <t>Inhabit Response Function</t>
    </r>
    <r>
      <rPr>
        <rFont val="Calibri"/>
        <color theme="1"/>
        <sz val="11.0"/>
      </rPr>
      <t xml:space="preserve"> y </t>
    </r>
    <r>
      <rPr>
        <rFont val="Calibri"/>
        <b/>
        <color theme="1"/>
        <sz val="11.0"/>
      </rPr>
      <t>Impair Process Control</t>
    </r>
    <r>
      <rPr>
        <rFont val="Calibri"/>
        <color theme="1"/>
        <sz val="11.0"/>
      </rPr>
      <t xml:space="preserve"> pueden provocar efectos negativos en la productividad y beneficios de una red ICS</t>
    </r>
  </si>
  <si>
    <t>Loss of Protection</t>
  </si>
  <si>
    <t>Denegación de servicio provocada por entrada en el modo de actualización de firmware</t>
  </si>
  <si>
    <t>Manipulation of Control</t>
  </si>
  <si>
    <t>Envenenamiento ARP</t>
  </si>
  <si>
    <t xml:space="preserve"> Lanzamientos de órdenes 
maliciosas contra
 RTUs para alterar su estado</t>
  </si>
  <si>
    <t>Modificación de parámetros mediante ordenes DNP3</t>
  </si>
  <si>
    <t>Theft of Operational Information</t>
  </si>
  <si>
    <t>Descubrimiento del sistema de directorios de outstation mediane DNP3</t>
  </si>
  <si>
    <t>DISPONIBILIDAD</t>
  </si>
  <si>
    <t>SO</t>
  </si>
  <si>
    <t>Libre</t>
  </si>
  <si>
    <t>Linux</t>
  </si>
  <si>
    <t>No Disponible</t>
  </si>
  <si>
    <t>W</t>
  </si>
  <si>
    <t>Windows</t>
  </si>
  <si>
    <t>Trial</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</si>
  <si>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</si>
  <si>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</si>
  <si>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ATAQUES VIABLES</t>
  </si>
  <si>
    <t>Valido</t>
  </si>
  <si>
    <t>No probado</t>
  </si>
  <si>
    <t>Si</t>
  </si>
  <si>
    <t>No</t>
  </si>
  <si>
    <t>Conpot : S7-200</t>
  </si>
  <si>
    <t>L(L)</t>
  </si>
  <si>
    <t>Conpot : S7-201</t>
  </si>
  <si>
    <t>FreyrSCADA DNP3 Server (Outstation) / FreyrSCADA DNP3 Client (Master)</t>
  </si>
  <si>
    <t>Nmap: dnp3-info.nse</t>
  </si>
  <si>
    <t>DNP4</t>
  </si>
  <si>
    <t>Sin respuesta</t>
  </si>
  <si>
    <t>Metasploit: 
simatic_s7_1200_command</t>
  </si>
  <si>
    <t>ATAQUES SELECCIONADOS</t>
  </si>
  <si>
    <t>Fichero pcap</t>
  </si>
  <si>
    <t>Verificado</t>
  </si>
  <si>
    <t>OK</t>
  </si>
  <si>
    <t xml:space="preserve"> Escaneo de direcciones IP que usen S7comm
 conectadas a la red </t>
  </si>
  <si>
    <t>discovery-nmap-fixed.pcap</t>
  </si>
  <si>
    <t xml:space="preserve">Escaneo de direcciones IP que usen Modbus
 conectadas a la red </t>
  </si>
  <si>
    <t>Discovery-modbus-nmap-fixed.pcap</t>
  </si>
  <si>
    <t xml:space="preserve"> Escaneo de direcciones IP que usen Modbus
 conectadas a la red </t>
  </si>
  <si>
    <t>Metasploit modbusdetect, modbus_findunitid</t>
  </si>
  <si>
    <t>Discovery-modbusdetect-fixed.pcap</t>
  </si>
  <si>
    <t>DNP3-Attributes-Read-fixed.pcap</t>
  </si>
  <si>
    <t>Lateral-Movement-PLCinjector-subida-fixed.pcap / Lateral-Movement-PLCinjector-descarga-fixed.pcap</t>
  </si>
  <si>
    <t>ataque-deteccion-SNMP-fixed.pcap</t>
  </si>
  <si>
    <t>Camuflaje de tráfico C&amp;C al usar puertos estándar 502</t>
  </si>
  <si>
    <t>C&amp;C-port502-RealWin-Server.pcapng</t>
  </si>
  <si>
    <t>Ignition</t>
  </si>
  <si>
    <t>T(L, W)</t>
  </si>
  <si>
    <t>Metasploit: inductive_ignition_rce</t>
  </si>
  <si>
    <t>CandC-Ignition-p502-fixed.pcap</t>
  </si>
  <si>
    <t>Camuflaje de tráfico C&amp;C al usar puertos estándar 20000</t>
  </si>
  <si>
    <t>C&amp;C-port20000-RealWin-Server-fixed.pcap</t>
  </si>
  <si>
    <t>Camuflaje de tráfico C&amp;C al usar puertos estándar 102</t>
  </si>
  <si>
    <t>C&amp;C-Ignition-p102-fixed.pcap</t>
  </si>
  <si>
    <t>Solo tráfico de red</t>
  </si>
  <si>
    <t>allen-bradley-DoS-PCC-fixed.pcap</t>
  </si>
  <si>
    <t>allen-bradley-DoS-CIP-fixed.pcap</t>
  </si>
  <si>
    <t>Modbusclient-modify-registers-fixed.pcap / Modbusclient-modify-register-fixed.pcap</t>
  </si>
  <si>
    <t>Damage to Property</t>
  </si>
  <si>
    <t>node-red-escritura-fixed.pcap</t>
  </si>
  <si>
    <t>DoS-Modbus-Write-Coils-fixed.pcap</t>
  </si>
  <si>
    <t>DNP3-Rogue-Master-fixed.pcap</t>
  </si>
  <si>
    <t>Discovery-Modbusclient-read-register-fixed.pcap</t>
  </si>
  <si>
    <t>Discovery-node-red-fixed.pcap</t>
  </si>
  <si>
    <t>DNP3-Directory-Read-fixed.pcap</t>
  </si>
  <si>
    <t>DNP3-File-Write-fixed.pcap / DNP3-File-Read-1-fixed.pcap</t>
  </si>
  <si>
    <t>RESULTADOS DE SNORT PARA RS1</t>
  </si>
  <si>
    <t>Resultado SNORT</t>
  </si>
  <si>
    <t>Regla detectada</t>
  </si>
  <si>
    <t>No detectado</t>
  </si>
  <si>
    <t>Detectado</t>
  </si>
  <si>
    <t>1411. 1417</t>
  </si>
  <si>
    <t>Protocolo</t>
  </si>
  <si>
    <t>Nº de ataques detectados</t>
  </si>
  <si>
    <t>Ataques detectados</t>
  </si>
  <si>
    <t>Ataques no detectados</t>
  </si>
  <si>
    <t>Nº total de ataques</t>
  </si>
  <si>
    <t>Modbus TCP</t>
  </si>
  <si>
    <t xml:space="preserve">Collection </t>
  </si>
  <si>
    <t>RESULTADOS DE SNORT PARA RS2</t>
  </si>
  <si>
    <t>1411. 1417,2101411, 2101417</t>
  </si>
  <si>
    <t>1917,2011976, 2035480, 2025644</t>
  </si>
  <si>
    <t>1917,2018358, 2035480, 2025644</t>
  </si>
  <si>
    <t>2011976, 2035480, 2025644</t>
  </si>
  <si>
    <t>2018358, 2035480, 2025644</t>
  </si>
  <si>
    <t>RESULTADOS DE SNORT PARA RS3</t>
  </si>
  <si>
    <t>15071, 17798, 17799</t>
  </si>
  <si>
    <t>17789, 15071</t>
  </si>
  <si>
    <t>17782, 17790</t>
  </si>
  <si>
    <t>15071,1917,2011976, 2035480, 2025644</t>
  </si>
  <si>
    <t>15071, 50447,1917,2018358, 2035480, 2025644</t>
  </si>
  <si>
    <t>50447,2018358, 2035480, 2025644</t>
  </si>
  <si>
    <t>17783, 17782</t>
  </si>
  <si>
    <t>17788, 17790</t>
  </si>
  <si>
    <t>RESULTADOS DE SNORT PARA RS4</t>
  </si>
  <si>
    <t>1917, 2002749, 2002752</t>
  </si>
  <si>
    <t>DNP3-Rogue-Master.pcapng, DNP3-Rogue-Master-fixed.pcap</t>
  </si>
  <si>
    <t>20027397, 2002749, 2002752</t>
  </si>
  <si>
    <t>15071, 17798, 17799,2002749, 2002752</t>
  </si>
  <si>
    <t>17789, 15071,2002749, 2002752</t>
  </si>
  <si>
    <t>17782, 17790, 2002749, 2002752</t>
  </si>
  <si>
    <t>1411, 1417, 2101411, 2101417, 2002749, 2002752</t>
  </si>
  <si>
    <t>15071,1917, 2002749, 2002752</t>
  </si>
  <si>
    <t>C&amp;C-port502-3-RealWin-Server-fixed.pcap</t>
  </si>
  <si>
    <t>15071, 50447,1917, 2002749, 2002752, 2006408, 2010706, 2018358, 2035480, 2000419, 2025644</t>
  </si>
  <si>
    <t>2002749, 2002752</t>
  </si>
  <si>
    <t>50447, 2002749, 2002752, 2006408, 2010706, 2006409, 2018358, 2035480, 2025644</t>
  </si>
  <si>
    <t>402, 2002749, 2002752, 2013490, 2013491, 2009768, 2100402</t>
  </si>
  <si>
    <t>402,40518, 2002749, 2002752, 2013490, 2013491, 2009768, 2100402</t>
  </si>
  <si>
    <t>17783, 17782, 2002749, 2002752</t>
  </si>
  <si>
    <t>2002749, 2002752, 2027397</t>
  </si>
  <si>
    <t>17785, 2002749, 2002752</t>
  </si>
  <si>
    <t>17788, 17790, 2002749, 2002752</t>
  </si>
  <si>
    <t>1917, 2002749, 2002752, 2027397</t>
  </si>
  <si>
    <t>RESULTADOS DE SNORT PARA EL CONJUNTO DE REGLAS QUICKDRAW</t>
  </si>
  <si>
    <t xml:space="preserve">Táctica </t>
  </si>
  <si>
    <t>1111202,1111204,1111207,1111208, 1111210</t>
  </si>
  <si>
    <t>1111004, 1111005</t>
  </si>
  <si>
    <t>1111202, 1111207</t>
  </si>
  <si>
    <t>1111006, 1111007</t>
  </si>
  <si>
    <t>1111008, 1111009, 1111012</t>
  </si>
  <si>
    <t>1111202, 1111206, 1111208</t>
  </si>
  <si>
    <t>1111201,1111202, 1111204, 1111206, 1111208, 1111210</t>
  </si>
  <si>
    <t>RESULTADOS DE SNORT PARA ETopen Optimizada</t>
  </si>
  <si>
    <t>2101411, 2101417, 2002749, 2002752</t>
  </si>
  <si>
    <t>2002749, 2002752, 2006408, 2010706, 2018358, 2035480, 2000419, 2025644</t>
  </si>
  <si>
    <t>2002749, 2002752, 2006408, 2010706, 2006409, 2018358, 2035480, 2025644</t>
  </si>
  <si>
    <t>2002749, 2002752, 2013490, 2013491, 2009768, 2100402</t>
  </si>
  <si>
    <t>RESULTADOS DE PALOALTO</t>
  </si>
  <si>
    <t>Regla de aplicación</t>
  </si>
  <si>
    <t>¿Detectado?</t>
  </si>
  <si>
    <t>Explicación</t>
  </si>
  <si>
    <t>31661,31665,31666</t>
  </si>
  <si>
    <t xml:space="preserve">regla de aplicacion. no se considera </t>
  </si>
  <si>
    <t>RS1</t>
  </si>
  <si>
    <t>RS2</t>
  </si>
  <si>
    <t>RS3</t>
  </si>
  <si>
    <t>RS4</t>
  </si>
  <si>
    <t>RS5</t>
  </si>
  <si>
    <t>PaloAlto</t>
  </si>
  <si>
    <t>Protocolo utilizado</t>
  </si>
  <si>
    <t>Resultado Snort</t>
  </si>
  <si>
    <t>Reglas detectadas</t>
  </si>
  <si>
    <t>Resultado PaloAlto</t>
  </si>
  <si>
    <t>Tráfico limpio (clean)</t>
  </si>
  <si>
    <t>17790,17783,24303</t>
  </si>
  <si>
    <t>17790,17783,24303,2100527</t>
  </si>
  <si>
    <t>MitM</t>
  </si>
  <si>
    <t>Modbus/TCP</t>
  </si>
  <si>
    <t>29456,384,408,404</t>
  </si>
  <si>
    <t>17790,17783,24303,29456,384,408,404</t>
  </si>
  <si>
    <t>17790,17783,24303,29456,384,408,404,2100527</t>
  </si>
  <si>
    <t>1111006,1111007,</t>
  </si>
  <si>
    <t>ModbusQuery2Flooding</t>
  </si>
  <si>
    <t>Inhibit Response Function</t>
  </si>
  <si>
    <t>366,29456,384,408,1411,1417,402,1418,1421,1420,388,634,453,451,1917,404,237,236,1867,239,2049,365,417,1444,409,245,1201,1504,2417,1378,427,1564,556,1432,1852,1551,1212,1288,1385,1213,1560,993,1402,1214,1847,1286,1394,1872,1874,1520,1521,1040,835,896,1125,1848,887,1145,2060,1448,882,1637,39737,1122,1147,1141,1613,1702,899,966,1029,1570,1599,1612,1107,1483,1488,1307,806,974,1531,894,1172,1018,987,1487,1106,2127,1825,1824,1149,1469,2565,1434,2323,1129,1654,2418,2570,1195,1649,1648,832,1025,1489,2568,2156,1656,1470,1473,1154,1013,2138,1493,1589,1221,2581,2582,1536,1537,2056,1603,969,1070,2002,1142,2342,1607,803,43286,2484,1242,1301,2140,2151,2150,2157,2131,1245,1567,1568,2327,1850,2130,1878,1476,901,900,1218,2326,857,1543,940,937,26483,1511,1513,1515,1517,1608,826,1079,2115,2134,1602,2410,1401,1037,2241,2132,1002,2154,1877,1467,2198,1230,2281,1478,1532,1105,1533,824,2238,1016,1650,2139,1390,827,1826,2135,1611,43285,829,1244,1851,1600,1207,818,1540,1495,1869,1501,1502,1601,1500,979,1044,1400,1539,1004,1028,1481,823,1396,1509,2324,1479,1480,1769,1770,3463,1222,897,2276,2393,1005,1816,895,1474,1610,2133,1159,813,1572,898,1465,2152,1573,1466,22063,1399,2077,1762,879,2148,2303,2222,2226,975,819,2142,1998,2249,990,1591,1590,1969,2224,1597,2137,1773,1248,1548,1828,1858,2086,2085,2059,1999,2144,31978,1256,989,1594,1475,3201,1472,1646,2129,908,1163,1196,1727,1663,1027,1157,810,2117,1593</t>
  </si>
  <si>
    <t>ModbusQueryFlooding</t>
  </si>
  <si>
    <t>17790,17783,2430</t>
  </si>
  <si>
    <t>pingFloodDDoS</t>
  </si>
  <si>
    <t>ICMP</t>
  </si>
  <si>
    <t>17783,29456,384</t>
  </si>
  <si>
    <t>17783,29456,384,2100528</t>
  </si>
  <si>
    <t>tcpSYNFloodDDoS</t>
  </si>
  <si>
    <t>17783,2100527, 2100528</t>
  </si>
  <si>
    <t>RULESET</t>
  </si>
  <si>
    <t>Reglas de PaloAlto</t>
  </si>
  <si>
    <t xml:space="preserve"> </t>
  </si>
  <si>
    <t>Bacnet</t>
  </si>
  <si>
    <t>1111701, 1111702, 1111703, 1111704, 1111705, 1111708, 1111709</t>
  </si>
  <si>
    <t>15718, 15717, 15713</t>
  </si>
  <si>
    <t>15718, 15717, 15713, 2002749, 2002752</t>
  </si>
  <si>
    <t>1111201, 1111202, 1111205, 1111206, 1111207, 1111208, 1111209, 1111210, 1111212, 1111213</t>
  </si>
  <si>
    <r>
      <rPr>
        <rFont val="&quot;Times New Roman&quot;, serif"/>
        <color theme="1"/>
        <sz val="11.0"/>
      </rPr>
      <t>31659,31660,</t>
    </r>
    <r>
      <rPr>
        <rFont val="&quot;Times New Roman&quot;, serif"/>
        <color theme="1"/>
        <sz val="11.0"/>
      </rPr>
      <t xml:space="preserve"> </t>
    </r>
    <r>
      <rPr>
        <rFont val="&quot;Times New Roman&quot;, serif"/>
        <color theme="1"/>
        <sz val="11.0"/>
      </rPr>
      <t>31664,</t>
    </r>
    <r>
      <rPr>
        <rFont val="&quot;Times New Roman&quot;, serif"/>
        <color theme="1"/>
        <sz val="11.0"/>
      </rPr>
      <t xml:space="preserve"> </t>
    </r>
    <r>
      <rPr>
        <rFont val="&quot;Times New Roman&quot;, serif"/>
        <color theme="1"/>
        <sz val="11.0"/>
      </rPr>
      <t>31665,</t>
    </r>
    <r>
      <rPr>
        <rFont val="&quot;Times New Roman&quot;, serif"/>
        <color theme="1"/>
        <sz val="11.0"/>
      </rPr>
      <t xml:space="preserve"> </t>
    </r>
    <r>
      <rPr>
        <rFont val="&quot;Times New Roman&quot;, serif"/>
        <color theme="1"/>
        <sz val="11.0"/>
      </rPr>
      <t>31666,37219</t>
    </r>
  </si>
  <si>
    <t>ENIP</t>
  </si>
  <si>
    <t>FOX</t>
  </si>
  <si>
    <t xml:space="preserve">15071, 15074, 15075, 17800,17782, 17783, 17784, 17785, 17786,17787, 17788, 17789, 17790, 17791, 17792,17793, 17794, 17795, 17796, 17797, 17798, 17799, 17800, 29319,29965, 30816, 30819 </t>
  </si>
  <si>
    <t>15071, 15074, 15075, 17800,17782, 17783, 17784, 17785, 17786,17787, 17788, 17789, 17790, 17791, 17792,17793, 17794, 17795, 17796, 17797, 17798, 17799, 17800, 29319,29965, 30816, 30819, 2002749</t>
  </si>
  <si>
    <t>1111001, 1111002, 1111003, 1111004, 1111005, 1111006, 1111007, 1111008, 1111009, 1111010, 1111011, 1111012, 1111013, 1111014</t>
  </si>
  <si>
    <t>31667,31668,37219</t>
  </si>
  <si>
    <t>Modicon</t>
  </si>
  <si>
    <t>OMRON</t>
  </si>
  <si>
    <t>1111401, 1111402, 1111403, 1111404</t>
  </si>
  <si>
    <t>RULESET/IDS</t>
  </si>
  <si>
    <t>Nº de protocolos detectados</t>
  </si>
  <si>
    <t>Tráfico en Protocolo/Dispositivo</t>
  </si>
  <si>
    <t>Advantech</t>
  </si>
  <si>
    <t>17790,17787,17788</t>
  </si>
  <si>
    <t>BacnetFIU</t>
  </si>
  <si>
    <t>29456,384,408,402,368,366,453,451</t>
  </si>
  <si>
    <t>29456,384,408,50447,402,31767,368,366,36650,453,451</t>
  </si>
  <si>
    <t>1111701,1111702,1111704,1111705,</t>
  </si>
  <si>
    <t>BacnetHost</t>
  </si>
  <si>
    <t>MicroLogix56</t>
  </si>
  <si>
    <t>895,40063,382,29456,384,408</t>
  </si>
  <si>
    <t>50447,41742,45915,31939,5708,3547,30379,895,40063,382,29456,384,31767,408,</t>
  </si>
  <si>
    <t>50447,41742,45915,31939,5708,3547,30379,895,40063,382,29456,384,31767,408</t>
  </si>
  <si>
    <t>491,1418,1421</t>
  </si>
  <si>
    <t>17790,50447,37393,13360,491,41742,1418,1421</t>
  </si>
  <si>
    <t>WinXP</t>
  </si>
  <si>
    <t>44489,44484,44488,44487</t>
  </si>
  <si>
    <t>44489,44484,44488,44487, 2023997</t>
  </si>
  <si>
    <t>iFix_CLient86</t>
  </si>
  <si>
    <t>iFix_Server119</t>
  </si>
  <si>
    <t>368,366,29456,384,453,1418,1421</t>
  </si>
  <si>
    <t>368,366,29456,17790,384,36650,453,1418,1421</t>
  </si>
  <si>
    <t>Nº de tráfico detectado</t>
  </si>
  <si>
    <t>ATAQUES SUMINISTRADOS</t>
  </si>
  <si>
    <t>MODBUS TCP/SCADA</t>
  </si>
  <si>
    <t>S4x15</t>
  </si>
  <si>
    <t>ATAQUES QUICKDRAW</t>
  </si>
  <si>
    <t>RuleSet</t>
  </si>
  <si>
    <t>Nº de ataques no detectados</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</si>
</sst>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Calibri"/>
      <scheme val="minor"/>
    </font>
    <font>
      <sz val="11.0"/>
      <color theme="1"/>
      <name val="Calibri"/>
    </font>
    <font>
      <b/>
      <sz val="11.0"/>
      <color theme="1"/>
      <name val="Calibri"/>
    </font>
    <font>
      <u/>
      <sz val="11.0"/>
      <color theme="10"/>
      <name val="Calibri"/>
    </font>
    <font>
      <sz val="11.0"/>
      <color theme="5"/>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font>
      <b/>
      <sz val="22.0"/>
      <color theme="1"/>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color theme="1"/>
      <name val="Calibri"/>
      <scheme val="minor"/>
    </font>
    <font>
      <u/>
      <sz val="11.0"/>
      <color theme="10"/>
      <name val="Calibri"/>
    </font>
    <font>
      <u/>
      <sz val="11.0"/>
      <color theme="10"/>
      <name val="Calibri"/>
    </font>
    <font>
      <u/>
      <sz val="11.0"/>
      <color theme="10"/>
      <name val="Calibri"/>
    </font>
    <font>
      <u/>
      <sz val="11.0"/>
      <color theme="10"/>
      <name val="Calibri"/>
    </font>
    <font>
      <sz val="12.0"/>
      <color theme="1"/>
      <name val="Calibri"/>
    </font>
    <font>
      <sz val="12.0"/>
      <color theme="1"/>
      <name val="Calibri"/>
      <scheme val="minor"/>
    </font>
    <font>
      <sz val="13.0"/>
      <color theme="1"/>
      <name val="Calibri"/>
    </font>
    <font>
      <u/>
      <sz val="11.0"/>
      <color theme="10"/>
      <name val="Calibri"/>
    </font>
    <font>
      <u/>
      <sz val="11.0"/>
      <color theme="10"/>
      <name val="Calibri"/>
    </font>
    <font>
      <color theme="1"/>
      <name val="Calibri"/>
    </font>
    <font>
      <color theme="1"/>
      <name val="Arial"/>
    </font>
    <font>
      <b/>
      <color theme="1"/>
      <name val="Calibri"/>
      <scheme val="minor"/>
    </font>
  </fonts>
  <fills count="17">
    <fill>
      <patternFill patternType="none"/>
    </fill>
    <fill>
      <patternFill patternType="lightGray"/>
    </fill>
    <fill>
      <patternFill patternType="solid">
        <fgColor rgb="FF8EAADB"/>
        <bgColor rgb="FF8EAADB"/>
      </patternFill>
    </fill>
    <fill>
      <patternFill patternType="solid">
        <fgColor rgb="FFE2EFD9"/>
        <bgColor rgb="FFE2EFD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FBE4D5"/>
        <bgColor rgb="FFFBE4D5"/>
      </patternFill>
    </fill>
    <fill>
      <patternFill patternType="solid">
        <fgColor rgb="FFD6DCE4"/>
        <bgColor rgb="FFD6DCE4"/>
      </patternFill>
    </fill>
    <fill>
      <patternFill patternType="solid">
        <fgColor rgb="FFFFE598"/>
        <bgColor rgb="FFFFE598"/>
      </patternFill>
    </fill>
    <fill>
      <patternFill patternType="solid">
        <fgColor rgb="FFA8D08D"/>
        <bgColor rgb="FFA8D08D"/>
      </patternFill>
    </fill>
    <fill>
      <patternFill patternType="solid">
        <fgColor rgb="FFC00000"/>
        <bgColor rgb="FFC00000"/>
      </patternFill>
    </fill>
    <fill>
      <patternFill patternType="solid">
        <fgColor rgb="FFE7E6E6"/>
        <bgColor rgb="FFE7E6E6"/>
      </patternFill>
    </fill>
    <fill>
      <patternFill patternType="solid">
        <fgColor rgb="FFFFFF00"/>
        <bgColor rgb="FFFFFF00"/>
      </patternFill>
    </fill>
    <fill>
      <patternFill patternType="solid">
        <fgColor rgb="FFCF3131"/>
        <bgColor rgb="FFCF3131"/>
      </patternFill>
    </fill>
    <fill>
      <patternFill patternType="solid">
        <fgColor rgb="FFFFFFFF"/>
        <bgColor rgb="FFFFFFFF"/>
      </patternFill>
    </fill>
    <fill>
      <patternFill patternType="solid">
        <fgColor rgb="FF92D050"/>
        <bgColor rgb="FF92D050"/>
      </patternFill>
    </fill>
  </fills>
  <borders count="52">
    <border/>
    <border>
      <left style="medium">
        <color rgb="FF000000"/>
      </left>
      <right/>
      <top style="medium">
        <color rgb="FF000000"/>
      </top>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style="medium">
        <color rgb="FF000000"/>
      </left>
      <right style="medium">
        <color rgb="FF000000"/>
      </right>
      <top/>
      <bottom/>
    </border>
    <border>
      <left/>
      <right style="thin">
        <color rgb="FF000000"/>
      </right>
      <top style="thin">
        <color rgb="FF000000"/>
      </top>
      <bottom style="thin">
        <color rgb="FF000000"/>
      </bottom>
    </border>
    <border>
      <left style="medium">
        <color rgb="FF000000"/>
      </left>
      <right style="medium">
        <color rgb="FF000000"/>
      </right>
      <top style="medium">
        <color rgb="FF000000"/>
      </top>
      <bottom/>
    </border>
    <border>
      <left/>
      <right/>
      <top/>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style="medium">
        <color rgb="FF000000"/>
      </top>
      <bottom/>
    </border>
    <border>
      <left style="medium">
        <color rgb="FF000000"/>
      </left>
      <right style="thin">
        <color rgb="FF000000"/>
      </right>
      <top/>
    </border>
    <border>
      <left style="thin">
        <color rgb="FF000000"/>
      </left>
      <right style="medium">
        <color rgb="FF000000"/>
      </right>
      <top/>
    </border>
    <border>
      <left style="medium">
        <color rgb="FF000000"/>
      </left>
      <right/>
      <top style="thin">
        <color rgb="FF000000"/>
      </top>
      <bottom/>
    </border>
    <border>
      <left style="thin">
        <color rgb="FF000000"/>
      </left>
      <right/>
      <top style="thin">
        <color rgb="FF000000"/>
      </top>
      <bottom/>
    </border>
    <border>
      <left/>
      <right/>
      <top style="thin">
        <color rgb="FF000000"/>
      </top>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top style="thin">
        <color rgb="FF000000"/>
      </top>
      <bottom style="medium">
        <color rgb="FF000000"/>
      </bottom>
    </border>
    <border>
      <left style="thin">
        <color rgb="FF000000"/>
      </left>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top/>
      <bottom/>
    </border>
    <border>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bottom style="thin">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medium">
        <color rgb="FF000000"/>
      </left>
      <right style="medium">
        <color rgb="FF000000"/>
      </right>
      <top style="thin">
        <color rgb="FF000000"/>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center"/>
    </xf>
    <xf borderId="2" fillId="2" fontId="2" numFmtId="0" xfId="0" applyAlignment="1" applyBorder="1" applyFont="1">
      <alignment horizontal="center" vertical="center"/>
    </xf>
    <xf borderId="1" fillId="2" fontId="2" numFmtId="0" xfId="0" applyAlignment="1" applyBorder="1" applyFont="1">
      <alignment horizontal="center" shrinkToFit="0" vertical="center" wrapText="1"/>
    </xf>
    <xf borderId="0" fillId="0" fontId="1" numFmtId="0" xfId="0" applyAlignment="1" applyFont="1">
      <alignment vertical="center"/>
    </xf>
    <xf borderId="3" fillId="3" fontId="2" numFmtId="0" xfId="0" applyAlignment="1" applyBorder="1" applyFill="1" applyFont="1">
      <alignment horizontal="center" vertical="center"/>
    </xf>
    <xf borderId="4" fillId="3" fontId="1" numFmtId="0" xfId="0" applyAlignment="1" applyBorder="1" applyFont="1">
      <alignment horizontal="center" vertical="center"/>
    </xf>
    <xf borderId="5" fillId="3" fontId="1" numFmtId="0" xfId="0" applyAlignment="1" applyBorder="1" applyFont="1">
      <alignment horizontal="center" vertical="center"/>
    </xf>
    <xf borderId="5" fillId="3" fontId="1" numFmtId="0" xfId="0" applyAlignment="1" applyBorder="1" applyFont="1">
      <alignment horizontal="center" shrinkToFit="0" vertical="center" wrapText="1"/>
    </xf>
    <xf borderId="5" fillId="3" fontId="3" numFmtId="0" xfId="0" applyAlignment="1" applyBorder="1" applyFont="1">
      <alignment horizontal="center" vertical="center"/>
    </xf>
    <xf borderId="6" fillId="3" fontId="1" numFmtId="0" xfId="0" applyAlignment="1" applyBorder="1" applyFont="1">
      <alignment horizontal="center" vertical="center"/>
    </xf>
    <xf borderId="7" fillId="3" fontId="2" numFmtId="0" xfId="0" applyAlignment="1" applyBorder="1" applyFont="1">
      <alignment horizontal="center" vertical="center"/>
    </xf>
    <xf borderId="8" fillId="3" fontId="1" numFmtId="0" xfId="0" applyAlignment="1" applyBorder="1" applyFont="1">
      <alignment horizontal="center" vertical="center"/>
    </xf>
    <xf borderId="5" fillId="3" fontId="4" numFmtId="0" xfId="0" applyAlignment="1" applyBorder="1" applyFont="1">
      <alignment horizontal="center" vertical="center"/>
    </xf>
    <xf borderId="3" fillId="3" fontId="2" numFmtId="0" xfId="0" applyAlignment="1" applyBorder="1" applyFont="1">
      <alignment horizontal="center" shrinkToFit="0" vertical="center" wrapText="1"/>
    </xf>
    <xf borderId="6" fillId="3" fontId="1"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7" fillId="4" fontId="2" numFmtId="0" xfId="0" applyAlignment="1" applyBorder="1" applyFill="1" applyFont="1">
      <alignment horizontal="center" vertical="center"/>
    </xf>
    <xf borderId="8" fillId="4" fontId="1" numFmtId="0" xfId="0" applyAlignment="1" applyBorder="1" applyFont="1">
      <alignment horizontal="center" vertical="center"/>
    </xf>
    <xf borderId="5" fillId="4" fontId="1" numFmtId="0" xfId="0" applyAlignment="1" applyBorder="1" applyFont="1">
      <alignment horizontal="center" vertical="center"/>
    </xf>
    <xf borderId="5" fillId="4" fontId="1" numFmtId="0" xfId="0" applyAlignment="1" applyBorder="1" applyFont="1">
      <alignment horizontal="center" shrinkToFit="0" vertical="center" wrapText="1"/>
    </xf>
    <xf borderId="5" fillId="4" fontId="6" numFmtId="0" xfId="0" applyAlignment="1" applyBorder="1" applyFont="1">
      <alignment horizontal="center" vertical="center"/>
    </xf>
    <xf borderId="9" fillId="5" fontId="2" numFmtId="0" xfId="0" applyAlignment="1" applyBorder="1" applyFill="1" applyFont="1">
      <alignment horizontal="center" vertical="center"/>
    </xf>
    <xf borderId="8" fillId="5" fontId="1" numFmtId="0" xfId="0" applyAlignment="1" applyBorder="1" applyFont="1">
      <alignment horizontal="center" vertical="center"/>
    </xf>
    <xf borderId="5" fillId="5" fontId="1" numFmtId="0" xfId="0" applyAlignment="1" applyBorder="1" applyFont="1">
      <alignment horizontal="center" vertical="center"/>
    </xf>
    <xf borderId="9" fillId="6" fontId="2" numFmtId="0" xfId="0" applyAlignment="1" applyBorder="1" applyFill="1" applyFont="1">
      <alignment horizontal="center" vertical="center"/>
    </xf>
    <xf borderId="8" fillId="6" fontId="1" numFmtId="0" xfId="0" applyAlignment="1" applyBorder="1" applyFont="1">
      <alignment horizontal="center" vertical="center"/>
    </xf>
    <xf borderId="5" fillId="6" fontId="1" numFmtId="0" xfId="0" applyAlignment="1" applyBorder="1" applyFont="1">
      <alignment horizontal="center" vertical="center"/>
    </xf>
    <xf borderId="9" fillId="7" fontId="2" numFmtId="0" xfId="0" applyAlignment="1" applyBorder="1" applyFill="1" applyFont="1">
      <alignment horizontal="center" vertical="center"/>
    </xf>
    <xf borderId="8" fillId="7" fontId="1" numFmtId="0" xfId="0" applyAlignment="1" applyBorder="1" applyFont="1">
      <alignment horizontal="center" vertical="center"/>
    </xf>
    <xf borderId="5" fillId="7" fontId="1" numFmtId="0" xfId="0" applyAlignment="1" applyBorder="1" applyFont="1">
      <alignment horizontal="center" vertical="center"/>
    </xf>
    <xf borderId="9" fillId="3" fontId="2" numFmtId="0" xfId="0" applyAlignment="1" applyBorder="1" applyFont="1">
      <alignment horizontal="center" vertical="center"/>
    </xf>
    <xf borderId="9" fillId="4" fontId="2" numFmtId="0" xfId="0" applyAlignment="1" applyBorder="1" applyFont="1">
      <alignment horizontal="center" vertical="center"/>
    </xf>
    <xf borderId="3" fillId="4" fontId="2" numFmtId="0" xfId="0" applyAlignment="1" applyBorder="1" applyFont="1">
      <alignment horizontal="center" vertical="center"/>
    </xf>
    <xf borderId="5" fillId="4" fontId="4"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5" fillId="5" fontId="1" numFmtId="0" xfId="0" applyAlignment="1" applyBorder="1" applyFont="1">
      <alignment horizontal="center" shrinkToFit="0" vertical="center" wrapText="1"/>
    </xf>
    <xf borderId="5" fillId="5" fontId="8" numFmtId="0" xfId="0" applyAlignment="1" applyBorder="1" applyFont="1">
      <alignment horizontal="center" vertical="center"/>
    </xf>
    <xf borderId="5" fillId="5" fontId="4" numFmtId="0" xfId="0" applyAlignment="1" applyBorder="1" applyFont="1">
      <alignment horizontal="center" vertical="center"/>
    </xf>
    <xf borderId="10" fillId="5" fontId="1" numFmtId="0" xfId="0" applyAlignment="1" applyBorder="1" applyFont="1">
      <alignment horizontal="center" vertical="center"/>
    </xf>
    <xf borderId="5" fillId="5" fontId="4" numFmtId="0" xfId="0" applyAlignment="1" applyBorder="1" applyFont="1">
      <alignment horizontal="center" shrinkToFit="0" vertical="center" wrapText="1"/>
    </xf>
    <xf borderId="5" fillId="6" fontId="1" numFmtId="0" xfId="0" applyAlignment="1" applyBorder="1" applyFont="1">
      <alignment horizontal="center" shrinkToFit="0" vertical="center" wrapText="1"/>
    </xf>
    <xf borderId="5" fillId="6" fontId="9" numFmtId="0" xfId="0" applyAlignment="1" applyBorder="1" applyFont="1">
      <alignment horizontal="center" vertical="center"/>
    </xf>
    <xf borderId="5" fillId="6" fontId="4" numFmtId="0" xfId="0" applyAlignment="1" applyBorder="1" applyFont="1">
      <alignment horizontal="center" shrinkToFit="0" vertical="center" wrapText="1"/>
    </xf>
    <xf borderId="9" fillId="6" fontId="2" numFmtId="0" xfId="0" applyAlignment="1" applyBorder="1" applyFont="1">
      <alignment horizontal="center" shrinkToFit="0" vertical="center" wrapText="1"/>
    </xf>
    <xf borderId="8" fillId="6" fontId="1" numFmtId="0" xfId="0" applyAlignment="1" applyBorder="1" applyFont="1">
      <alignment horizontal="center" shrinkToFit="0" vertical="center" wrapText="1"/>
    </xf>
    <xf borderId="5" fillId="6" fontId="10" numFmtId="0" xfId="0" applyAlignment="1" applyBorder="1" applyFont="1">
      <alignment horizontal="center" shrinkToFit="0" vertical="center" wrapText="1"/>
    </xf>
    <xf borderId="5" fillId="7" fontId="1" numFmtId="0" xfId="0" applyAlignment="1" applyBorder="1" applyFont="1">
      <alignment horizontal="center" shrinkToFit="0" vertical="center" wrapText="1"/>
    </xf>
    <xf borderId="5" fillId="7" fontId="11" numFmtId="0" xfId="0" applyAlignment="1" applyBorder="1" applyFont="1">
      <alignment horizontal="center" vertical="center"/>
    </xf>
    <xf borderId="5" fillId="7" fontId="4" numFmtId="0" xfId="0" applyAlignment="1" applyBorder="1" applyFont="1">
      <alignment horizontal="center" shrinkToFit="0" vertical="center" wrapText="1"/>
    </xf>
    <xf borderId="5" fillId="7" fontId="12" numFmtId="0" xfId="0" applyAlignment="1" applyBorder="1" applyFont="1">
      <alignment horizontal="center" shrinkToFit="0" vertical="center" wrapText="1"/>
    </xf>
    <xf borderId="9" fillId="3" fontId="2"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11" fillId="4" fontId="2" numFmtId="0" xfId="0" applyAlignment="1" applyBorder="1" applyFont="1">
      <alignment horizontal="center" vertical="center"/>
    </xf>
    <xf borderId="12" fillId="4" fontId="2" numFmtId="0" xfId="0" applyAlignment="1" applyBorder="1" applyFont="1">
      <alignment horizontal="center" vertical="center"/>
    </xf>
    <xf borderId="11" fillId="4" fontId="2" numFmtId="0" xfId="0" applyAlignment="1" applyBorder="1" applyFont="1">
      <alignment horizontal="center" shrinkToFit="0" vertical="center" wrapText="1"/>
    </xf>
    <xf borderId="13" fillId="2" fontId="2" numFmtId="0" xfId="0" applyAlignment="1" applyBorder="1" applyFont="1">
      <alignment horizontal="center" shrinkToFit="0" vertical="center" wrapText="1"/>
    </xf>
    <xf borderId="14" fillId="0" fontId="13" numFmtId="0" xfId="0" applyBorder="1" applyFont="1"/>
    <xf borderId="2" fillId="2" fontId="2" numFmtId="0" xfId="0" applyAlignment="1" applyBorder="1" applyFont="1">
      <alignment horizontal="center" shrinkToFit="0" vertical="center" wrapText="1"/>
    </xf>
    <xf borderId="15" fillId="0" fontId="13" numFmtId="0" xfId="0" applyBorder="1" applyFont="1"/>
    <xf borderId="1" fillId="8" fontId="1" numFmtId="0" xfId="0" applyAlignment="1" applyBorder="1" applyFill="1" applyFont="1">
      <alignment horizontal="center" shrinkToFit="0" vertical="center" wrapText="1"/>
    </xf>
    <xf borderId="16" fillId="8" fontId="1" numFmtId="0" xfId="0" applyAlignment="1" applyBorder="1" applyFont="1">
      <alignment horizontal="center" shrinkToFit="0" vertical="center" wrapText="1"/>
    </xf>
    <xf borderId="10" fillId="8" fontId="1" numFmtId="0" xfId="0" applyAlignment="1" applyBorder="1" applyFont="1">
      <alignment horizontal="center" shrinkToFit="0" vertical="center" wrapText="1"/>
    </xf>
    <xf borderId="17" fillId="8" fontId="1" numFmtId="0" xfId="0" applyAlignment="1" applyBorder="1" applyFont="1">
      <alignment horizontal="center" shrinkToFit="0" vertical="center" wrapText="1"/>
    </xf>
    <xf borderId="18" fillId="8" fontId="1" numFmtId="0" xfId="0" applyAlignment="1" applyBorder="1" applyFont="1">
      <alignment horizontal="center" shrinkToFit="0" vertical="center" wrapText="1"/>
    </xf>
    <xf borderId="19" fillId="8" fontId="1" numFmtId="0" xfId="0" applyAlignment="1" applyBorder="1" applyFont="1">
      <alignment horizontal="center" shrinkToFit="0" vertical="center" wrapText="1"/>
    </xf>
    <xf borderId="20" fillId="8" fontId="1" numFmtId="0" xfId="0" applyAlignment="1" applyBorder="1" applyFont="1">
      <alignment horizontal="center" shrinkToFit="0" vertical="center" wrapText="1"/>
    </xf>
    <xf borderId="21" fillId="8" fontId="1" numFmtId="0" xfId="0" applyAlignment="1" applyBorder="1" applyFont="1">
      <alignment horizontal="center" shrinkToFit="0" vertical="center" wrapText="1"/>
    </xf>
    <xf borderId="22" fillId="0" fontId="13" numFmtId="0" xfId="0" applyBorder="1" applyFont="1"/>
    <xf borderId="23" fillId="0" fontId="13" numFmtId="0" xfId="0" applyBorder="1" applyFont="1"/>
    <xf borderId="24" fillId="8" fontId="1" numFmtId="0" xfId="0" applyAlignment="1" applyBorder="1" applyFont="1">
      <alignment horizontal="center" shrinkToFit="0" vertical="center" wrapText="1"/>
    </xf>
    <xf borderId="25" fillId="8" fontId="1" numFmtId="0" xfId="0" applyAlignment="1" applyBorder="1" applyFont="1">
      <alignment horizontal="center" shrinkToFit="0" vertical="center" wrapText="1"/>
    </xf>
    <xf borderId="26" fillId="8" fontId="1" numFmtId="0" xfId="0" applyAlignment="1" applyBorder="1" applyFont="1">
      <alignment horizontal="center" shrinkToFit="0" vertical="center" wrapText="1"/>
    </xf>
    <xf borderId="27" fillId="8" fontId="1" numFmtId="0" xfId="0" applyAlignment="1" applyBorder="1" applyFont="1">
      <alignment horizontal="center" shrinkToFit="0" vertical="center" wrapText="1"/>
    </xf>
    <xf borderId="28" fillId="8" fontId="1" numFmtId="0" xfId="0" applyAlignment="1" applyBorder="1" applyFont="1">
      <alignment horizontal="center" shrinkToFit="0" vertical="center" wrapText="1"/>
    </xf>
    <xf borderId="29" fillId="0" fontId="13" numFmtId="0" xfId="0" applyBorder="1" applyFont="1"/>
    <xf borderId="30" fillId="0" fontId="13" numFmtId="0" xfId="0" applyBorder="1" applyFont="1"/>
    <xf borderId="0" fillId="0" fontId="1" numFmtId="0" xfId="0" applyAlignment="1" applyFont="1">
      <alignment horizontal="center" shrinkToFit="0" vertical="center" wrapText="1"/>
    </xf>
    <xf borderId="0" fillId="0" fontId="4" numFmtId="0" xfId="0" applyAlignment="1" applyFont="1">
      <alignment horizontal="center" shrinkToFit="0" vertical="center" wrapText="1"/>
    </xf>
    <xf borderId="0" fillId="0" fontId="14" numFmtId="0" xfId="0" applyAlignment="1" applyFont="1">
      <alignment horizontal="center" vertical="center"/>
    </xf>
    <xf borderId="3" fillId="7" fontId="2" numFmtId="0" xfId="0" applyAlignment="1" applyBorder="1" applyFont="1">
      <alignment horizontal="center" vertical="center"/>
    </xf>
    <xf borderId="6" fillId="7" fontId="1" numFmtId="0" xfId="0" applyAlignment="1" applyBorder="1" applyFont="1">
      <alignment horizontal="center" vertical="center"/>
    </xf>
    <xf borderId="5" fillId="9" fontId="1" numFmtId="0" xfId="0" applyAlignment="1" applyBorder="1" applyFill="1" applyFont="1">
      <alignment horizontal="center" vertical="center"/>
    </xf>
    <xf borderId="5" fillId="10" fontId="2" numFmtId="0" xfId="0" applyAlignment="1" applyBorder="1" applyFill="1" applyFont="1">
      <alignment horizontal="center" vertical="center"/>
    </xf>
    <xf borderId="10" fillId="7" fontId="15" numFmtId="0" xfId="0" applyAlignment="1" applyBorder="1" applyFont="1">
      <alignment horizontal="center" shrinkToFit="0" vertical="center" wrapText="1"/>
    </xf>
    <xf borderId="31" fillId="11" fontId="2" numFmtId="0" xfId="0" applyAlignment="1" applyBorder="1" applyFill="1" applyFont="1">
      <alignment horizontal="center" vertical="center"/>
    </xf>
    <xf borderId="31" fillId="3" fontId="16" numFmtId="0" xfId="0" applyAlignment="1" applyBorder="1" applyFont="1">
      <alignment horizontal="center" vertical="center"/>
    </xf>
    <xf borderId="10" fillId="3" fontId="17" numFmtId="0" xfId="0" applyAlignment="1" applyBorder="1" applyFont="1">
      <alignment horizontal="center" shrinkToFit="0" vertical="center" wrapText="1"/>
    </xf>
    <xf borderId="20" fillId="4" fontId="18" numFmtId="0" xfId="0" applyAlignment="1" applyBorder="1" applyFont="1">
      <alignment horizontal="center" vertical="center"/>
    </xf>
    <xf borderId="20" fillId="4" fontId="1" numFmtId="0" xfId="0" applyAlignment="1" applyBorder="1" applyFont="1">
      <alignment horizontal="center" vertical="center"/>
    </xf>
    <xf borderId="10" fillId="4" fontId="19" numFmtId="0" xfId="0" applyAlignment="1" applyBorder="1" applyFont="1">
      <alignment horizontal="center" shrinkToFit="0" vertical="center" wrapText="1"/>
    </xf>
    <xf borderId="20" fillId="5" fontId="1" numFmtId="0" xfId="0" applyAlignment="1" applyBorder="1" applyFont="1">
      <alignment horizontal="center" vertical="center"/>
    </xf>
    <xf borderId="5" fillId="12" fontId="1" numFmtId="0" xfId="0" applyAlignment="1" applyBorder="1" applyFill="1" applyFont="1">
      <alignment horizontal="center" shrinkToFit="0" vertical="center" wrapText="1"/>
    </xf>
    <xf borderId="5" fillId="12" fontId="20" numFmtId="0" xfId="0" applyAlignment="1" applyBorder="1" applyFont="1">
      <alignment horizontal="center" vertical="center"/>
    </xf>
    <xf borderId="5" fillId="12" fontId="1" numFmtId="0" xfId="0" applyAlignment="1" applyBorder="1" applyFont="1">
      <alignment horizontal="center" vertical="center"/>
    </xf>
    <xf borderId="8" fillId="4" fontId="1" numFmtId="0" xfId="0" applyAlignment="1" applyBorder="1" applyFont="1">
      <alignment horizontal="center" shrinkToFit="0" vertical="center" wrapText="1"/>
    </xf>
    <xf borderId="0" fillId="0" fontId="14" numFmtId="0" xfId="0" applyAlignment="1" applyFont="1">
      <alignment horizontal="center" shrinkToFit="0" vertical="center" wrapText="1"/>
    </xf>
    <xf borderId="0" fillId="0" fontId="1" numFmtId="0" xfId="0" applyAlignment="1" applyFont="1">
      <alignment shrinkToFit="0" wrapText="1"/>
    </xf>
    <xf borderId="9" fillId="2" fontId="2" numFmtId="0" xfId="0" applyAlignment="1" applyBorder="1" applyFont="1">
      <alignment horizontal="center" shrinkToFit="0" vertical="center" wrapText="1"/>
    </xf>
    <xf borderId="3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2" fontId="2" numFmtId="0" xfId="0" applyAlignment="1" applyBorder="1" applyFont="1">
      <alignment horizontal="center" readingOrder="0" shrinkToFit="0" vertical="center" wrapText="1"/>
    </xf>
    <xf borderId="3" fillId="7" fontId="2" numFmtId="0" xfId="0" applyAlignment="1" applyBorder="1" applyFont="1">
      <alignment horizontal="center" shrinkToFit="0" vertical="center" wrapText="1"/>
    </xf>
    <xf borderId="6" fillId="7" fontId="1" numFmtId="0" xfId="0" applyAlignment="1" applyBorder="1" applyFont="1">
      <alignment horizontal="center" shrinkToFit="0" vertical="center" wrapText="1"/>
    </xf>
    <xf borderId="5" fillId="10" fontId="1" numFmtId="0" xfId="0" applyAlignment="1" applyBorder="1" applyFont="1">
      <alignment horizontal="center" shrinkToFit="0" vertical="center" wrapText="1"/>
    </xf>
    <xf borderId="0" fillId="0" fontId="1" numFmtId="0" xfId="0" applyAlignment="1" applyFont="1">
      <alignment horizontal="center" vertical="center"/>
    </xf>
    <xf borderId="10" fillId="13" fontId="1" numFmtId="0" xfId="0" applyAlignment="1" applyBorder="1" applyFill="1" applyFont="1">
      <alignment horizontal="center" vertical="center"/>
    </xf>
    <xf borderId="0" fillId="0" fontId="21" numFmtId="0" xfId="0" applyFont="1"/>
    <xf borderId="31" fillId="3" fontId="22" numFmtId="0" xfId="0" applyAlignment="1" applyBorder="1" applyFont="1">
      <alignment horizontal="center" shrinkToFit="0" vertical="center" wrapText="1"/>
    </xf>
    <xf borderId="9" fillId="4" fontId="2" numFmtId="0" xfId="0" applyAlignment="1" applyBorder="1" applyFont="1">
      <alignment horizontal="center" shrinkToFit="0" vertical="center" wrapText="1"/>
    </xf>
    <xf borderId="20" fillId="4" fontId="23" numFmtId="0" xfId="0" applyAlignment="1" applyBorder="1" applyFont="1">
      <alignment horizontal="center" shrinkToFit="0" vertical="center" wrapText="1"/>
    </xf>
    <xf borderId="5" fillId="12" fontId="24" numFmtId="0" xfId="0" applyAlignment="1" applyBorder="1" applyFont="1">
      <alignment horizontal="center" shrinkToFit="0" vertical="center" wrapText="1"/>
    </xf>
    <xf borderId="5" fillId="9" fontId="1" numFmtId="0" xfId="0" applyAlignment="1" applyBorder="1" applyFont="1">
      <alignment horizontal="center" shrinkToFit="0" vertical="center" wrapText="1"/>
    </xf>
    <xf borderId="33" fillId="4" fontId="2" numFmtId="0" xfId="0" applyAlignment="1" applyBorder="1" applyFont="1">
      <alignment horizontal="center" shrinkToFit="0" vertical="center" wrapText="1"/>
    </xf>
    <xf borderId="4" fillId="4" fontId="1" numFmtId="0" xfId="0" applyAlignment="1" applyBorder="1" applyFont="1">
      <alignment horizontal="center" vertical="center"/>
    </xf>
    <xf borderId="34" fillId="4" fontId="1" numFmtId="0" xfId="0" applyAlignment="1" applyBorder="1" applyFont="1">
      <alignment horizontal="center" shrinkToFit="0" vertical="center" wrapText="1"/>
    </xf>
    <xf borderId="34" fillId="4" fontId="25" numFmtId="0" xfId="0" applyAlignment="1" applyBorder="1" applyFont="1">
      <alignment horizontal="center" vertical="center"/>
    </xf>
    <xf borderId="35" fillId="4" fontId="1" numFmtId="0" xfId="0" applyAlignment="1" applyBorder="1" applyFont="1">
      <alignment horizontal="center" vertical="center"/>
    </xf>
    <xf borderId="34" fillId="4" fontId="1" numFmtId="0" xfId="0" applyAlignment="1" applyBorder="1" applyFont="1">
      <alignment horizontal="center" vertical="center"/>
    </xf>
    <xf borderId="34" fillId="10" fontId="1" numFmtId="0" xfId="0" applyAlignment="1" applyBorder="1" applyFont="1">
      <alignment horizontal="center" shrinkToFit="0" vertical="center" wrapText="1"/>
    </xf>
    <xf borderId="12" fillId="4" fontId="2" numFmtId="0" xfId="0" applyAlignment="1" applyBorder="1" applyFont="1">
      <alignment horizontal="center" shrinkToFit="0" vertical="center" wrapText="1"/>
    </xf>
    <xf borderId="36" fillId="0" fontId="14" numFmtId="0" xfId="0" applyAlignment="1" applyBorder="1" applyFont="1">
      <alignment horizontal="center" readingOrder="0" shrinkToFit="0" vertical="center" wrapText="1"/>
    </xf>
    <xf borderId="36" fillId="0" fontId="13" numFmtId="0" xfId="0" applyBorder="1" applyFont="1"/>
    <xf borderId="37" fillId="2" fontId="2" numFmtId="0" xfId="0" applyAlignment="1" applyBorder="1" applyFont="1">
      <alignment horizontal="center" shrinkToFit="0" vertical="center" wrapText="1"/>
    </xf>
    <xf borderId="38" fillId="2" fontId="2" numFmtId="0" xfId="0" applyAlignment="1" applyBorder="1" applyFont="1">
      <alignment horizontal="center" shrinkToFit="0" vertical="center" wrapText="1"/>
    </xf>
    <xf borderId="5" fillId="14" fontId="2" numFmtId="0" xfId="0" applyAlignment="1" applyBorder="1" applyFill="1" applyFont="1">
      <alignment horizontal="center" shrinkToFit="0" vertical="center" wrapText="1"/>
    </xf>
    <xf borderId="5" fillId="0" fontId="26" numFmtId="0" xfId="0" applyAlignment="1" applyBorder="1" applyFont="1">
      <alignment horizontal="center" readingOrder="0" vertical="center"/>
    </xf>
    <xf borderId="0" fillId="15" fontId="27" numFmtId="0" xfId="0" applyAlignment="1" applyFill="1" applyFont="1">
      <alignment readingOrder="0"/>
    </xf>
    <xf borderId="5" fillId="0" fontId="1" numFmtId="0" xfId="0" applyAlignment="1" applyBorder="1" applyFont="1">
      <alignment horizontal="center" readingOrder="0" vertical="center"/>
    </xf>
    <xf borderId="0" fillId="15" fontId="21" numFmtId="0" xfId="0" applyFont="1"/>
    <xf borderId="5" fillId="0" fontId="1" numFmtId="0" xfId="0" applyAlignment="1" applyBorder="1" applyFont="1">
      <alignment horizontal="center" vertical="center"/>
    </xf>
    <xf borderId="5" fillId="16" fontId="2" numFmtId="0" xfId="0" applyAlignment="1" applyBorder="1" applyFill="1" applyFont="1">
      <alignment horizontal="center" shrinkToFit="0" vertical="center" wrapText="1"/>
    </xf>
    <xf borderId="0" fillId="0" fontId="27" numFmtId="0" xfId="0" applyAlignment="1" applyFont="1">
      <alignment readingOrder="0"/>
    </xf>
    <xf borderId="39" fillId="4" fontId="2" numFmtId="0" xfId="0" applyAlignment="1" applyBorder="1" applyFont="1">
      <alignment horizontal="center" shrinkToFit="0" vertical="center" wrapText="1"/>
    </xf>
    <xf borderId="40" fillId="2" fontId="2" numFmtId="0" xfId="0" applyAlignment="1" applyBorder="1" applyFont="1">
      <alignment horizontal="center" shrinkToFit="0" vertical="center" wrapText="1"/>
    </xf>
    <xf borderId="22" fillId="0" fontId="1" numFmtId="0" xfId="0" applyAlignment="1" applyBorder="1" applyFont="1">
      <alignment horizontal="center"/>
    </xf>
    <xf borderId="23" fillId="0" fontId="26" numFmtId="0" xfId="0" applyAlignment="1" applyBorder="1" applyFont="1">
      <alignment horizontal="center" readingOrder="0"/>
    </xf>
    <xf borderId="22" fillId="0" fontId="1" numFmtId="0" xfId="0" applyBorder="1" applyFont="1"/>
    <xf borderId="41" fillId="0" fontId="26" numFmtId="0" xfId="0" applyAlignment="1" applyBorder="1" applyFont="1">
      <alignment horizontal="center" readingOrder="0"/>
    </xf>
    <xf borderId="41" fillId="0" fontId="1" numFmtId="0" xfId="0" applyAlignment="1" applyBorder="1" applyFont="1">
      <alignment horizontal="center"/>
    </xf>
    <xf borderId="23" fillId="0" fontId="1" numFmtId="0" xfId="0" applyAlignment="1" applyBorder="1" applyFont="1">
      <alignment horizontal="center"/>
    </xf>
    <xf borderId="42" fillId="0" fontId="1" numFmtId="0" xfId="0" applyAlignment="1" applyBorder="1" applyFont="1">
      <alignment horizontal="center"/>
    </xf>
    <xf borderId="43" fillId="0" fontId="1" numFmtId="0" xfId="0" applyAlignment="1" applyBorder="1" applyFont="1">
      <alignment horizontal="center" readingOrder="0"/>
    </xf>
    <xf borderId="42" fillId="0" fontId="1" numFmtId="0" xfId="0" applyBorder="1" applyFont="1"/>
    <xf borderId="5" fillId="0" fontId="26" numFmtId="0" xfId="0" applyAlignment="1" applyBorder="1" applyFont="1">
      <alignment horizontal="center" readingOrder="0"/>
    </xf>
    <xf borderId="43" fillId="0" fontId="1" numFmtId="0" xfId="0" applyAlignment="1" applyBorder="1" applyFont="1">
      <alignment horizontal="center"/>
    </xf>
    <xf borderId="43" fillId="0" fontId="26" numFmtId="0" xfId="0" applyAlignment="1" applyBorder="1" applyFont="1">
      <alignment horizontal="center" readingOrder="0"/>
    </xf>
    <xf borderId="5"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5" fillId="0" fontId="1" numFmtId="0" xfId="0" applyAlignment="1" applyBorder="1" applyFont="1">
      <alignment horizontal="center" readingOrder="0"/>
    </xf>
    <xf borderId="44" fillId="0" fontId="1" numFmtId="0" xfId="0" applyBorder="1" applyFont="1"/>
    <xf borderId="46" fillId="0" fontId="26" numFmtId="0" xfId="0" applyAlignment="1" applyBorder="1" applyFont="1">
      <alignment horizontal="center" readingOrder="0"/>
    </xf>
    <xf borderId="47" fillId="0" fontId="1" numFmtId="0" xfId="0" applyAlignment="1" applyBorder="1" applyFont="1">
      <alignment horizontal="center"/>
    </xf>
    <xf borderId="5" fillId="0" fontId="28" numFmtId="0" xfId="0" applyAlignment="1" applyBorder="1" applyFont="1">
      <alignment horizontal="center" readingOrder="0" vertical="center"/>
    </xf>
    <xf borderId="23" fillId="0" fontId="1" numFmtId="0" xfId="0" applyAlignment="1" applyBorder="1" applyFont="1">
      <alignment horizontal="center" readingOrder="0"/>
    </xf>
    <xf borderId="41" fillId="0" fontId="1" numFmtId="0" xfId="0" applyAlignment="1" applyBorder="1" applyFont="1">
      <alignment horizontal="center" readingOrder="0"/>
    </xf>
    <xf borderId="46" fillId="0" fontId="1" numFmtId="0" xfId="0" applyAlignment="1" applyBorder="1" applyFont="1">
      <alignment horizontal="center" readingOrder="0"/>
    </xf>
    <xf borderId="38" fillId="2" fontId="2" numFmtId="0" xfId="0" applyAlignment="1" applyBorder="1" applyFont="1">
      <alignment horizontal="center" readingOrder="0" shrinkToFit="0" vertical="center" wrapText="1"/>
    </xf>
    <xf borderId="0" fillId="0" fontId="21" numFmtId="0" xfId="0" applyAlignment="1" applyFont="1">
      <alignment readingOrder="0"/>
    </xf>
    <xf borderId="48" fillId="4" fontId="2" numFmtId="0" xfId="0" applyAlignment="1" applyBorder="1" applyFont="1">
      <alignment horizontal="center" shrinkToFit="0" vertical="center" wrapText="1"/>
    </xf>
    <xf borderId="6" fillId="4" fontId="1" numFmtId="0" xfId="0" applyAlignment="1" applyBorder="1" applyFont="1">
      <alignment horizontal="center" vertical="center"/>
    </xf>
    <xf borderId="6" fillId="4" fontId="1" numFmtId="0" xfId="0" applyAlignment="1" applyBorder="1" applyFont="1">
      <alignment horizontal="center" shrinkToFit="0" vertical="center" wrapText="1"/>
    </xf>
    <xf borderId="49" fillId="4" fontId="1" numFmtId="0" xfId="0" applyAlignment="1" applyBorder="1" applyFont="1">
      <alignment horizontal="center" shrinkToFit="0" vertical="center" wrapText="1"/>
    </xf>
    <xf borderId="49" fillId="4" fontId="29" numFmtId="0" xfId="0" applyAlignment="1" applyBorder="1" applyFont="1">
      <alignment horizontal="center" vertical="center"/>
    </xf>
    <xf borderId="49" fillId="4" fontId="1" numFmtId="0" xfId="0" applyAlignment="1" applyBorder="1" applyFont="1">
      <alignment horizontal="center" vertical="center"/>
    </xf>
    <xf borderId="49" fillId="4" fontId="30" numFmtId="0" xfId="0" applyAlignment="1" applyBorder="1" applyFont="1">
      <alignment horizontal="center" shrinkToFit="0" vertical="center" wrapText="1"/>
    </xf>
    <xf borderId="37" fillId="2" fontId="2" numFmtId="0" xfId="0" applyAlignment="1" applyBorder="1" applyFont="1">
      <alignment horizontal="center" vertical="center"/>
    </xf>
    <xf borderId="38" fillId="2" fontId="2" numFmtId="0" xfId="0" applyAlignment="1" applyBorder="1" applyFont="1">
      <alignment horizontal="center" vertical="center"/>
    </xf>
    <xf borderId="22" fillId="0" fontId="2" numFmtId="0" xfId="0" applyBorder="1" applyFont="1"/>
    <xf borderId="41" fillId="0" fontId="2" numFmtId="0" xfId="0" applyAlignment="1" applyBorder="1" applyFont="1">
      <alignment horizontal="center" readingOrder="0"/>
    </xf>
    <xf borderId="41" fillId="0" fontId="2" numFmtId="0" xfId="0" applyAlignment="1" applyBorder="1" applyFont="1">
      <alignment horizontal="center"/>
    </xf>
    <xf borderId="23" fillId="0" fontId="2" numFmtId="0" xfId="0" applyAlignment="1" applyBorder="1" applyFont="1">
      <alignment horizontal="center"/>
    </xf>
    <xf borderId="42" fillId="0" fontId="2" numFmtId="0" xfId="0" applyBorder="1" applyFont="1"/>
    <xf borderId="43" fillId="0" fontId="2" numFmtId="0" xfId="0" applyAlignment="1" applyBorder="1" applyFont="1">
      <alignment horizontal="center"/>
    </xf>
    <xf borderId="44" fillId="0" fontId="2" numFmtId="0" xfId="0" applyBorder="1" applyFont="1"/>
    <xf borderId="47" fillId="0" fontId="2" numFmtId="0" xfId="0" applyAlignment="1" applyBorder="1" applyFont="1">
      <alignment horizontal="center" readingOrder="0"/>
    </xf>
    <xf borderId="47" fillId="0" fontId="2" numFmtId="0" xfId="0" applyAlignment="1" applyBorder="1" applyFont="1">
      <alignment horizontal="center"/>
    </xf>
    <xf borderId="45" fillId="0" fontId="2" numFmtId="0" xfId="0" applyAlignment="1" applyBorder="1" applyFont="1">
      <alignment horizontal="center"/>
    </xf>
    <xf borderId="36" fillId="0" fontId="14" numFmtId="0" xfId="0" applyAlignment="1" applyBorder="1" applyFont="1">
      <alignment horizontal="center" shrinkToFit="0" vertical="center" wrapText="1"/>
    </xf>
    <xf borderId="5" fillId="0" fontId="1" numFmtId="0" xfId="0" applyBorder="1" applyFont="1"/>
    <xf borderId="5" fillId="0" fontId="1" numFmtId="0" xfId="0" applyAlignment="1" applyBorder="1" applyFont="1">
      <alignment horizontal="center" readingOrder="0" shrinkToFit="0" vertical="center" wrapText="1"/>
    </xf>
    <xf borderId="0" fillId="0" fontId="21" numFmtId="0" xfId="0" applyAlignment="1" applyFont="1">
      <alignment horizontal="center" readingOrder="0" vertical="center"/>
    </xf>
    <xf borderId="0" fillId="0" fontId="0" numFmtId="0" xfId="0" applyAlignment="1" applyFont="1">
      <alignment horizontal="center" readingOrder="0" vertical="center"/>
    </xf>
    <xf borderId="0" fillId="0" fontId="21" numFmtId="0" xfId="0" applyAlignment="1" applyFont="1">
      <alignment vertical="center"/>
    </xf>
    <xf borderId="45" fillId="0" fontId="1" numFmtId="0" xfId="0" applyAlignment="1" applyBorder="1" applyFont="1">
      <alignment horizontal="center" readingOrder="0"/>
    </xf>
    <xf borderId="0" fillId="2" fontId="2" numFmtId="0" xfId="0" applyAlignment="1" applyFont="1">
      <alignment horizontal="center" vertical="center"/>
    </xf>
    <xf borderId="50" fillId="2" fontId="2" numFmtId="0" xfId="0" applyAlignment="1" applyBorder="1" applyFont="1">
      <alignment horizontal="center" readingOrder="0" vertical="center"/>
    </xf>
    <xf borderId="51" fillId="0" fontId="13" numFmtId="0" xfId="0" applyBorder="1" applyFont="1"/>
    <xf borderId="5" fillId="2" fontId="2" numFmtId="0" xfId="0" applyAlignment="1" applyBorder="1" applyFont="1">
      <alignment horizontal="center" readingOrder="0" vertical="center"/>
    </xf>
    <xf borderId="5" fillId="2" fontId="2" numFmtId="0" xfId="0" applyAlignment="1" applyBorder="1" applyFont="1">
      <alignment horizontal="center" vertical="center"/>
    </xf>
    <xf borderId="5" fillId="15" fontId="2" numFmtId="0" xfId="0" applyAlignment="1" applyBorder="1" applyFont="1">
      <alignment horizontal="center" readingOrder="0" shrinkToFit="0" vertical="center" wrapText="1"/>
    </xf>
    <xf borderId="5" fillId="15" fontId="1" numFmtId="0" xfId="0" applyAlignment="1" applyBorder="1" applyFont="1">
      <alignment horizontal="center" readingOrder="0" shrinkToFit="0" vertical="center" wrapText="1"/>
    </xf>
    <xf borderId="0" fillId="15" fontId="1" numFmtId="0" xfId="0" applyAlignment="1" applyFont="1">
      <alignment shrinkToFit="0" wrapText="1"/>
    </xf>
    <xf borderId="5" fillId="2" fontId="2" numFmtId="0" xfId="0" applyAlignment="1" applyBorder="1" applyFont="1">
      <alignment horizontal="center" readingOrder="0" shrinkToFit="0" vertical="center" wrapText="1"/>
    </xf>
    <xf borderId="0" fillId="0" fontId="21" numFmtId="0" xfId="0" applyAlignment="1" applyFont="1">
      <alignment horizontal="center" readingOrder="0"/>
    </xf>
    <xf borderId="0" fillId="15" fontId="21" numFmtId="0" xfId="0" applyAlignment="1" applyFont="1">
      <alignment readingOrder="0"/>
    </xf>
    <xf borderId="5" fillId="0" fontId="31" numFmtId="0" xfId="0" applyAlignment="1" applyBorder="1" applyFont="1">
      <alignment horizontal="center" readingOrder="0" vertical="center"/>
    </xf>
    <xf borderId="0" fillId="0" fontId="1" numFmtId="0" xfId="0" applyFont="1"/>
    <xf borderId="37" fillId="0" fontId="2" numFmtId="0" xfId="0" applyAlignment="1" applyBorder="1" applyFont="1">
      <alignment horizontal="center" readingOrder="0"/>
    </xf>
    <xf borderId="38" fillId="0" fontId="2" numFmtId="0" xfId="0" applyAlignment="1" applyBorder="1" applyFont="1">
      <alignment horizontal="center" readingOrder="0" vertical="center"/>
    </xf>
    <xf borderId="22" fillId="0" fontId="1" numFmtId="0" xfId="0" applyAlignment="1" applyBorder="1" applyFont="1">
      <alignment horizontal="center" readingOrder="0"/>
    </xf>
    <xf borderId="42" fillId="0" fontId="1" numFmtId="0" xfId="0" applyAlignment="1" applyBorder="1" applyFont="1">
      <alignment horizontal="center" readingOrder="0"/>
    </xf>
    <xf borderId="0" fillId="0" fontId="1" numFmtId="0" xfId="0" applyAlignment="1" applyFont="1">
      <alignment horizontal="center" readingOrder="0"/>
    </xf>
    <xf borderId="5" fillId="15" fontId="2"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0" fontId="21" numFmtId="0" xfId="0" applyAlignment="1" applyBorder="1" applyFont="1">
      <alignment horizontal="center" readingOrder="0" vertical="center"/>
    </xf>
    <xf borderId="5" fillId="0" fontId="32" numFmtId="0" xfId="0" applyAlignment="1" applyBorder="1" applyFont="1">
      <alignment horizontal="center" readingOrder="0" vertical="center"/>
    </xf>
    <xf borderId="38" fillId="0" fontId="2" numFmtId="0" xfId="0" applyAlignment="1" applyBorder="1" applyFont="1">
      <alignment horizontal="center" vertical="center"/>
    </xf>
    <xf borderId="5" fillId="15" fontId="1" numFmtId="0" xfId="0" applyAlignment="1" applyBorder="1" applyFont="1">
      <alignment horizontal="center" shrinkToFit="0" vertical="center" wrapText="1"/>
    </xf>
    <xf borderId="5" fillId="0" fontId="28" numFmtId="0" xfId="0" applyAlignment="1" applyBorder="1" applyFont="1">
      <alignment horizontal="center" readingOrder="0" shrinkToFit="0" vertical="center" wrapText="1"/>
    </xf>
    <xf borderId="5" fillId="0" fontId="26" numFmtId="0" xfId="0" applyAlignment="1" applyBorder="1" applyFont="1">
      <alignment horizontal="center" readingOrder="0" shrinkToFit="0" vertical="center" wrapText="1"/>
    </xf>
    <xf borderId="0" fillId="0" fontId="33" numFmtId="0" xfId="0" applyAlignment="1" applyFont="1">
      <alignment horizontal="center" readingOrder="0"/>
    </xf>
    <xf borderId="37" fillId="2" fontId="2" numFmtId="0" xfId="0" applyAlignment="1" applyBorder="1" applyFont="1">
      <alignment horizontal="center" readingOrder="0" shrinkToFit="0" vertical="center" wrapText="1"/>
    </xf>
    <xf borderId="22" fillId="0" fontId="1" numFmtId="0" xfId="0" applyAlignment="1" applyBorder="1" applyFont="1">
      <alignment readingOrder="0"/>
    </xf>
    <xf borderId="41" fillId="0" fontId="26" numFmtId="0" xfId="0" applyAlignment="1" applyBorder="1" applyFont="1">
      <alignment readingOrder="0"/>
    </xf>
    <xf borderId="23" fillId="0" fontId="1" numFmtId="0" xfId="0" applyBorder="1" applyFont="1"/>
    <xf borderId="42" fillId="0" fontId="1" numFmtId="0" xfId="0" applyAlignment="1" applyBorder="1" applyFont="1">
      <alignment readingOrder="0"/>
    </xf>
    <xf borderId="5" fillId="0" fontId="1" numFmtId="0" xfId="0" applyAlignment="1" applyBorder="1" applyFont="1">
      <alignment readingOrder="0"/>
    </xf>
    <xf borderId="23"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(RS1)</a:t>
            </a:r>
          </a:p>
        </c:rich>
      </c:tx>
      <c:overlay val="0"/>
    </c:title>
    <c:plotArea>
      <c:layout/>
      <c:barChart>
        <c:barDir val="col"/>
        <c:ser>
          <c:idx val="0"/>
          <c:order val="0"/>
          <c:spPr>
            <a:solidFill>
              <a:schemeClr val="accent1"/>
            </a:solidFill>
            <a:ln cmpd="sng">
              <a:solidFill>
                <a:srgbClr val="000000"/>
              </a:solidFill>
            </a:ln>
          </c:spPr>
          <c:cat>
            <c:strRef>
              <c:f>'Resultados de RS1'!$B$30:$B$35</c:f>
            </c:strRef>
          </c:cat>
          <c:val>
            <c:numRef>
              <c:f>'Resultados de RS1'!$C$30:$C$35</c:f>
              <c:numCache/>
            </c:numRef>
          </c:val>
        </c:ser>
        <c:axId val="669434888"/>
        <c:axId val="1090164446"/>
      </c:barChart>
      <c:catAx>
        <c:axId val="669434888"/>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90164446"/>
      </c:catAx>
      <c:valAx>
        <c:axId val="109016444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443298969072165"/>
              <c:y val="0.352544101852558"/>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69434888"/>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(ETopen)</a:t>
            </a:r>
          </a:p>
        </c:rich>
      </c:tx>
      <c:layout>
        <c:manualLayout>
          <c:xMode val="edge"/>
          <c:yMode val="edge"/>
          <c:x val="0.3267419864211774"/>
          <c:y val="0.014781966001478197"/>
        </c:manualLayout>
      </c:layout>
      <c:overlay val="0"/>
    </c:title>
    <c:plotArea>
      <c:layout/>
      <c:barChart>
        <c:barDir val="col"/>
        <c:ser>
          <c:idx val="0"/>
          <c:order val="0"/>
          <c:spPr>
            <a:solidFill>
              <a:schemeClr val="accent1"/>
            </a:solidFill>
            <a:ln cmpd="sng">
              <a:solidFill>
                <a:srgbClr val="000000"/>
              </a:solidFill>
            </a:ln>
          </c:spPr>
          <c:cat>
            <c:strRef>
              <c:f>'Resultados de RS4'!$B$30:$B$37</c:f>
            </c:strRef>
          </c:cat>
          <c:val>
            <c:numRef>
              <c:f>'Resultados de RS4'!$C$30:$C$37</c:f>
              <c:numCache/>
            </c:numRef>
          </c:val>
        </c:ser>
        <c:axId val="300680111"/>
        <c:axId val="1444615303"/>
      </c:barChart>
      <c:catAx>
        <c:axId val="300680111"/>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44615303"/>
      </c:catAx>
      <c:valAx>
        <c:axId val="1444615303"/>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75219446320054"/>
              <c:y val="0.34298095221467606"/>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00680111"/>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(ETopen)</a:t>
            </a:r>
          </a:p>
        </c:rich>
      </c:tx>
      <c:layout>
        <c:manualLayout>
          <c:xMode val="edge"/>
          <c:yMode val="edge"/>
          <c:x val="0.42516290463692036"/>
          <c:y val="0.023616236162361623"/>
        </c:manualLayout>
      </c:layout>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de RS4'!$G$30:$G$37</c:f>
            </c:strRef>
          </c:cat>
          <c:val>
            <c:numRef>
              <c:f>'Resultados de RS4'!$H$30:$H$37</c:f>
              <c:numCache/>
            </c:numRef>
          </c:val>
        </c:ser>
        <c:ser>
          <c:idx val="1"/>
          <c:order val="1"/>
          <c:tx>
            <c:v>Ataques no detectados</c:v>
          </c:tx>
          <c:spPr>
            <a:solidFill>
              <a:schemeClr val="accent2"/>
            </a:solidFill>
            <a:ln cmpd="sng">
              <a:solidFill>
                <a:srgbClr val="000000"/>
              </a:solidFill>
            </a:ln>
          </c:spPr>
          <c:cat>
            <c:strRef>
              <c:f>'Resultados de RS4'!$G$30:$G$37</c:f>
            </c:strRef>
          </c:cat>
          <c:val>
            <c:numRef>
              <c:f>'Resultados de RS4'!$I$30:$I$37</c:f>
              <c:numCache/>
            </c:numRef>
          </c:val>
        </c:ser>
        <c:overlap val="100"/>
        <c:axId val="675451764"/>
        <c:axId val="1265802342"/>
      </c:barChart>
      <c:catAx>
        <c:axId val="6754517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65802342"/>
      </c:catAx>
      <c:valAx>
        <c:axId val="12658023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75451764"/>
      </c:valAx>
    </c:plotArea>
    <c:legend>
      <c:legendPos val="b"/>
      <c:overlay val="0"/>
      <c:txPr>
        <a:bodyPr/>
        <a:lstStyle/>
        <a:p>
          <a:pPr lvl="0">
            <a:defRPr b="0" i="0" sz="9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(ETopen)</a:t>
            </a:r>
          </a:p>
        </c:rich>
      </c:tx>
      <c:overlay val="0"/>
    </c:title>
    <c:plotArea>
      <c:layout>
        <c:manualLayout>
          <c:xMode val="edge"/>
          <c:yMode val="edge"/>
          <c:x val="0.26183969845179045"/>
          <c:y val="0.13979617168195024"/>
          <c:w val="0.4704470035959161"/>
          <c:h val="0.7277100559882215"/>
        </c:manualLayout>
      </c:layout>
      <c:pieChart>
        <c:varyColors val="1"/>
        <c:ser>
          <c:idx val="0"/>
          <c:order val="0"/>
          <c:dPt>
            <c:idx val="0"/>
            <c:spPr>
              <a:solidFill>
                <a:srgbClr val="FF0000"/>
              </a:solidFill>
            </c:spPr>
          </c:dPt>
          <c:dPt>
            <c:idx val="1"/>
            <c:spPr>
              <a:solidFill>
                <a:srgbClr val="FF0000"/>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Lbls>
            <c:dLbl>
              <c:idx val="3"/>
              <c:txPr>
                <a:bodyPr/>
                <a:lstStyle/>
                <a:p>
                  <a:pPr lvl="0">
                    <a:defRPr b="0" i="0" sz="900">
                      <a:solidFill>
                        <a:srgbClr val="000000"/>
                      </a:solidFill>
                      <a:latin typeface="+mn-lt"/>
                    </a:defRPr>
                  </a:pPr>
                </a:p>
              </c:txPr>
              <c:showLegendKey val="0"/>
              <c:showVal val="0"/>
              <c:showCatName val="0"/>
              <c:showSerName val="0"/>
              <c:showPercent val="1"/>
              <c:showBubbleSize val="0"/>
            </c:dLbl>
            <c:dLbl>
              <c:idx val="4"/>
              <c:txPr>
                <a:bodyPr/>
                <a:lstStyle/>
                <a:p>
                  <a:pPr lvl="0">
                    <a:defRPr b="0" i="0" sz="900">
                      <a:solidFill>
                        <a:srgbClr val="000000"/>
                      </a:solidFill>
                      <a:latin typeface="+mn-lt"/>
                    </a:defRPr>
                  </a:pPr>
                </a:p>
              </c:txPr>
              <c:showLegendKey val="0"/>
              <c:showVal val="0"/>
              <c:showCatName val="0"/>
              <c:showSerName val="0"/>
              <c:showPercent val="1"/>
              <c:showBubbleSize val="0"/>
            </c:dLbl>
            <c:dLbl>
              <c:idx val="5"/>
              <c:txPr>
                <a:bodyPr/>
                <a:lstStyle/>
                <a:p>
                  <a:pPr lvl="0">
                    <a:defRPr b="0" i="0" sz="900">
                      <a:solidFill>
                        <a:srgbClr val="000000"/>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'Resultados de RS4'!$G$30:$G$37</c:f>
            </c:strRef>
          </c:cat>
          <c:val>
            <c:numRef>
              <c:f>'Resultados de RS4'!$H$30:$H$37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(RS5)</a:t>
            </a:r>
          </a:p>
        </c:rich>
      </c:tx>
      <c:overlay val="0"/>
    </c:title>
    <c:plotArea>
      <c:layout/>
      <c:barChart>
        <c:barDir val="col"/>
        <c:ser>
          <c:idx val="0"/>
          <c:order val="0"/>
          <c:tx>
            <c:v>Nº de ataques detectados</c:v>
          </c:tx>
          <c:spPr>
            <a:solidFill>
              <a:schemeClr val="accent1"/>
            </a:solidFill>
            <a:ln cmpd="sng">
              <a:solidFill>
                <a:srgbClr val="000000"/>
              </a:solidFill>
            </a:ln>
          </c:spPr>
          <c:cat>
            <c:strRef>
              <c:f>'Resultados de RS5'!$B$30:$B$35</c:f>
            </c:strRef>
          </c:cat>
          <c:val>
            <c:numRef>
              <c:f>'Resultados de RS5'!$C$30:$C$35</c:f>
              <c:numCache/>
            </c:numRef>
          </c:val>
        </c:ser>
        <c:axId val="1473675003"/>
        <c:axId val="1832264909"/>
      </c:barChart>
      <c:catAx>
        <c:axId val="1473675003"/>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32264909"/>
      </c:catAx>
      <c:valAx>
        <c:axId val="1832264909"/>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59594755661501785"/>
              <c:y val="0.3561992375201242"/>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73675003"/>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táctica (RS5)</a:t>
            </a:r>
          </a:p>
        </c:rich>
      </c:tx>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de RS5'!$G$30:$G$37</c:f>
            </c:strRef>
          </c:cat>
          <c:val>
            <c:numRef>
              <c:f>'Resultados de RS5'!$H$30:$H$37</c:f>
              <c:numCache/>
            </c:numRef>
          </c:val>
        </c:ser>
        <c:ser>
          <c:idx val="1"/>
          <c:order val="1"/>
          <c:tx>
            <c:v>Ataques no detectados</c:v>
          </c:tx>
          <c:spPr>
            <a:solidFill>
              <a:schemeClr val="accent2"/>
            </a:solidFill>
            <a:ln cmpd="sng">
              <a:solidFill>
                <a:srgbClr val="000000"/>
              </a:solidFill>
            </a:ln>
          </c:spPr>
          <c:cat>
            <c:strRef>
              <c:f>'Resultados de RS5'!$G$30:$G$37</c:f>
            </c:strRef>
          </c:cat>
          <c:val>
            <c:numRef>
              <c:f>'Resultados de RS5'!$I$30:$I$37</c:f>
              <c:numCache/>
            </c:numRef>
          </c:val>
        </c:ser>
        <c:overlap val="100"/>
        <c:axId val="612265703"/>
        <c:axId val="1671634710"/>
      </c:barChart>
      <c:catAx>
        <c:axId val="612265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71634710"/>
      </c:catAx>
      <c:valAx>
        <c:axId val="16716347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12265703"/>
      </c:valAx>
    </c:plotArea>
    <c:legend>
      <c:legendPos val="b"/>
      <c:overlay val="0"/>
      <c:txPr>
        <a:bodyPr/>
        <a:lstStyle/>
        <a:p>
          <a:pPr lvl="0">
            <a:defRPr b="0" i="0" sz="9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(QuickDraw)</a:t>
            </a:r>
          </a:p>
        </c:rich>
      </c:tx>
      <c:overlay val="0"/>
    </c:title>
    <c:plotArea>
      <c:layout/>
      <c:pieChart>
        <c:varyColors val="1"/>
        <c:ser>
          <c:idx val="0"/>
          <c:order val="0"/>
          <c:tx>
            <c:strRef>
              <c:f>'Resultados de RS5'!$H$29</c:f>
            </c:strRef>
          </c:tx>
          <c:dPt>
            <c:idx val="0"/>
            <c:spPr>
              <a:solidFill>
                <a:srgbClr val="FFFF00"/>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rgbClr val="00FF00"/>
              </a:solidFill>
            </c:spPr>
          </c:dPt>
          <c:dPt>
            <c:idx val="5"/>
            <c:spPr>
              <a:solidFill>
                <a:schemeClr val="accent6"/>
              </a:solidFill>
            </c:spPr>
          </c:dPt>
          <c:dPt>
            <c:idx val="6"/>
            <c:spPr>
              <a:solidFill>
                <a:schemeClr val="accent1"/>
              </a:solidFill>
            </c:spPr>
          </c:dPt>
          <c:dPt>
            <c:idx val="7"/>
            <c:spPr>
              <a:solidFill>
                <a:srgbClr val="FF0000"/>
              </a:solidFill>
            </c:spPr>
          </c:dPt>
          <c:dLbls>
            <c:showLegendKey val="0"/>
            <c:showVal val="0"/>
            <c:showCatName val="0"/>
            <c:showSerName val="0"/>
            <c:showPercent val="1"/>
            <c:showBubbleSize val="0"/>
            <c:showLeaderLines val="1"/>
          </c:dLbls>
          <c:cat>
            <c:strRef>
              <c:f>'Resultados de RS5'!$G$30:$G$37</c:f>
            </c:strRef>
          </c:cat>
          <c:val>
            <c:numRef>
              <c:f>'Resultados de RS5'!$H$30:$H$37</c:f>
              <c:numCache/>
            </c:numRef>
          </c:val>
        </c:ser>
        <c:dLbls>
          <c:showLegendKey val="0"/>
          <c:showVal val="0"/>
          <c:showCatName val="0"/>
          <c:showSerName val="0"/>
          <c:showPercent val="0"/>
          <c:showBubbleSize val="0"/>
        </c:dLbls>
        <c:firstSliceAng val="0"/>
      </c:pieChart>
    </c:plotArea>
    <c:legend>
      <c:legendPos val="b"/>
      <c:layout>
        <c:manualLayout>
          <c:xMode val="edge"/>
          <c:yMode val="edge"/>
          <c:x val="0.09353436984760466"/>
          <c:y val="0.9083814087903713"/>
        </c:manualLayout>
      </c:layout>
      <c:overlay val="0"/>
      <c:txPr>
        <a:bodyPr/>
        <a:lstStyle/>
        <a:p>
          <a:pPr lvl="0">
            <a:defRPr b="0" i="0" sz="9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(ETopen)</a:t>
            </a:r>
          </a:p>
        </c:rich>
      </c:tx>
      <c:layout>
        <c:manualLayout>
          <c:xMode val="edge"/>
          <c:yMode val="edge"/>
          <c:x val="0.3267419864211774"/>
          <c:y val="0.014781966001478197"/>
        </c:manualLayout>
      </c:layout>
      <c:overlay val="0"/>
    </c:title>
    <c:plotArea>
      <c:layout/>
      <c:barChart>
        <c:barDir val="col"/>
        <c:ser>
          <c:idx val="0"/>
          <c:order val="0"/>
          <c:spPr>
            <a:solidFill>
              <a:schemeClr val="accent1"/>
            </a:solidFill>
            <a:ln cmpd="sng">
              <a:solidFill>
                <a:srgbClr val="000000"/>
              </a:solidFill>
            </a:ln>
          </c:spPr>
          <c:cat>
            <c:strRef>
              <c:f>'Resultados ETopen Optimizada'!$B$30:$B$37</c:f>
            </c:strRef>
          </c:cat>
          <c:val>
            <c:numRef>
              <c:f>'Resultados ETopen Optimizada'!$C$30:$C$37</c:f>
              <c:numCache/>
            </c:numRef>
          </c:val>
        </c:ser>
        <c:axId val="174715576"/>
        <c:axId val="1310214467"/>
      </c:barChart>
      <c:catAx>
        <c:axId val="174715576"/>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10214467"/>
      </c:catAx>
      <c:valAx>
        <c:axId val="1310214467"/>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75219446320054"/>
              <c:y val="0.34298095221467606"/>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4715576"/>
      </c:valAx>
    </c:plotArea>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(ETopen)</a:t>
            </a:r>
          </a:p>
        </c:rich>
      </c:tx>
      <c:layout>
        <c:manualLayout>
          <c:xMode val="edge"/>
          <c:yMode val="edge"/>
          <c:x val="0.42516290463692036"/>
          <c:y val="0.023616236162361623"/>
        </c:manualLayout>
      </c:layout>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ETopen Optimizada'!$G$30:$G$37</c:f>
            </c:strRef>
          </c:cat>
          <c:val>
            <c:numRef>
              <c:f>'Resultados ETopen Optimizada'!$H$30:$H$37</c:f>
              <c:numCache/>
            </c:numRef>
          </c:val>
        </c:ser>
        <c:ser>
          <c:idx val="1"/>
          <c:order val="1"/>
          <c:tx>
            <c:v>Ataques no detectados</c:v>
          </c:tx>
          <c:spPr>
            <a:solidFill>
              <a:schemeClr val="accent2"/>
            </a:solidFill>
            <a:ln cmpd="sng">
              <a:solidFill>
                <a:srgbClr val="000000"/>
              </a:solidFill>
            </a:ln>
          </c:spPr>
          <c:cat>
            <c:strRef>
              <c:f>'Resultados ETopen Optimizada'!$G$30:$G$37</c:f>
            </c:strRef>
          </c:cat>
          <c:val>
            <c:numRef>
              <c:f>'Resultados ETopen Optimizada'!$I$30:$I$37</c:f>
              <c:numCache/>
            </c:numRef>
          </c:val>
        </c:ser>
        <c:overlap val="100"/>
        <c:axId val="2024356019"/>
        <c:axId val="472432658"/>
      </c:barChart>
      <c:catAx>
        <c:axId val="20243560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72432658"/>
      </c:catAx>
      <c:valAx>
        <c:axId val="4724326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24356019"/>
      </c:valAx>
    </c:plotArea>
    <c:legend>
      <c:legendPos val="b"/>
      <c:overlay val="0"/>
      <c:txPr>
        <a:bodyPr/>
        <a:lstStyle/>
        <a:p>
          <a:pPr lvl="0">
            <a:defRPr b="0" i="0" sz="9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(ETopen)</a:t>
            </a:r>
          </a:p>
        </c:rich>
      </c:tx>
      <c:overlay val="0"/>
    </c:title>
    <c:plotArea>
      <c:layout>
        <c:manualLayout>
          <c:xMode val="edge"/>
          <c:yMode val="edge"/>
          <c:x val="0.26183969845179045"/>
          <c:y val="0.13979617168195024"/>
          <c:w val="0.4704470035959161"/>
          <c:h val="0.7277100559882215"/>
        </c:manualLayout>
      </c:layout>
      <c:pieChart>
        <c:varyColors val="1"/>
        <c:ser>
          <c:idx val="0"/>
          <c:order val="0"/>
          <c:dPt>
            <c:idx val="0"/>
            <c:spPr>
              <a:solidFill>
                <a:srgbClr val="FF0000"/>
              </a:solidFill>
            </c:spPr>
          </c:dPt>
          <c:dPt>
            <c:idx val="1"/>
            <c:spPr>
              <a:solidFill>
                <a:srgbClr val="FF0000"/>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Lbls>
            <c:dLbl>
              <c:idx val="3"/>
              <c:txPr>
                <a:bodyPr/>
                <a:lstStyle/>
                <a:p>
                  <a:pPr lvl="0">
                    <a:defRPr b="0" i="0" sz="900">
                      <a:solidFill>
                        <a:srgbClr val="000000"/>
                      </a:solidFill>
                      <a:latin typeface="+mn-lt"/>
                    </a:defRPr>
                  </a:pPr>
                </a:p>
              </c:txPr>
              <c:showLegendKey val="0"/>
              <c:showVal val="0"/>
              <c:showCatName val="0"/>
              <c:showSerName val="0"/>
              <c:showPercent val="1"/>
              <c:showBubbleSize val="0"/>
            </c:dLbl>
            <c:dLbl>
              <c:idx val="4"/>
              <c:txPr>
                <a:bodyPr/>
                <a:lstStyle/>
                <a:p>
                  <a:pPr lvl="0">
                    <a:defRPr b="0" i="0" sz="900">
                      <a:solidFill>
                        <a:srgbClr val="000000"/>
                      </a:solidFill>
                      <a:latin typeface="+mn-lt"/>
                    </a:defRPr>
                  </a:pPr>
                </a:p>
              </c:txPr>
              <c:showLegendKey val="0"/>
              <c:showVal val="0"/>
              <c:showCatName val="0"/>
              <c:showSerName val="0"/>
              <c:showPercent val="1"/>
              <c:showBubbleSize val="0"/>
            </c:dLbl>
            <c:dLbl>
              <c:idx val="5"/>
              <c:txPr>
                <a:bodyPr/>
                <a:lstStyle/>
                <a:p>
                  <a:pPr lvl="0">
                    <a:defRPr b="0" i="0" sz="900">
                      <a:solidFill>
                        <a:srgbClr val="000000"/>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'Resultados ETopen Optimizada'!$G$30:$G$37</c:f>
            </c:strRef>
          </c:cat>
          <c:val>
            <c:numRef>
              <c:f>'Resultados ETopen Optimizada'!$H$30:$H$37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(PALOALTO)</a:t>
            </a:r>
          </a:p>
        </c:rich>
      </c:tx>
      <c:overlay val="0"/>
    </c:title>
    <c:plotArea>
      <c:layout/>
      <c:barChart>
        <c:barDir val="col"/>
        <c:ser>
          <c:idx val="0"/>
          <c:order val="0"/>
          <c:spPr>
            <a:solidFill>
              <a:schemeClr val="accent1"/>
            </a:solidFill>
            <a:ln cmpd="sng">
              <a:solidFill>
                <a:srgbClr val="000000"/>
              </a:solidFill>
            </a:ln>
          </c:spPr>
          <c:cat>
            <c:strRef>
              <c:f>'Resultados PaloAlto'!$B$30:$B$35</c:f>
            </c:strRef>
          </c:cat>
          <c:val>
            <c:numRef>
              <c:f>'Resultados PaloAlto'!$C$30:$C$35</c:f>
              <c:numCache/>
            </c:numRef>
          </c:val>
        </c:ser>
        <c:axId val="1835665919"/>
        <c:axId val="1838360266"/>
      </c:barChart>
      <c:catAx>
        <c:axId val="1835665919"/>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38360266"/>
      </c:catAx>
      <c:valAx>
        <c:axId val="183836026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443298969072165"/>
              <c:y val="0.352544101852558"/>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3566591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(RS1)</a:t>
            </a:r>
          </a:p>
        </c:rich>
      </c:tx>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de RS1'!$G$30:$G$37</c:f>
            </c:strRef>
          </c:cat>
          <c:val>
            <c:numRef>
              <c:f>'Resultados de RS1'!$H$30:$H$37</c:f>
              <c:numCache/>
            </c:numRef>
          </c:val>
        </c:ser>
        <c:ser>
          <c:idx val="1"/>
          <c:order val="1"/>
          <c:tx>
            <c:v>Ataques no detectados</c:v>
          </c:tx>
          <c:spPr>
            <a:solidFill>
              <a:schemeClr val="accent2"/>
            </a:solidFill>
            <a:ln cmpd="sng">
              <a:solidFill>
                <a:srgbClr val="000000"/>
              </a:solidFill>
            </a:ln>
          </c:spPr>
          <c:cat>
            <c:strRef>
              <c:f>'Resultados de RS1'!$G$30:$G$37</c:f>
            </c:strRef>
          </c:cat>
          <c:val>
            <c:numRef>
              <c:f>'Resultados de RS1'!$I$30:$I$37</c:f>
              <c:numCache/>
            </c:numRef>
          </c:val>
        </c:ser>
        <c:overlap val="100"/>
        <c:axId val="758671715"/>
        <c:axId val="2039630171"/>
      </c:barChart>
      <c:catAx>
        <c:axId val="7586717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39630171"/>
      </c:catAx>
      <c:valAx>
        <c:axId val="203963017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58671715"/>
      </c:valAx>
    </c:plotArea>
    <c:legend>
      <c:legendPos val="b"/>
      <c:overlay val="0"/>
      <c:txPr>
        <a:bodyPr/>
        <a:lstStyle/>
        <a:p>
          <a:pPr lvl="0">
            <a:defRPr b="0" i="0" sz="90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(PALOALTO)</a:t>
            </a:r>
          </a:p>
        </c:rich>
      </c:tx>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PaloAlto'!$G$30:$G$37</c:f>
            </c:strRef>
          </c:cat>
          <c:val>
            <c:numRef>
              <c:f>'Resultados PaloAlto'!$H$30:$H$37</c:f>
              <c:numCache/>
            </c:numRef>
          </c:val>
        </c:ser>
        <c:ser>
          <c:idx val="1"/>
          <c:order val="1"/>
          <c:tx>
            <c:v>Ataques no detectados</c:v>
          </c:tx>
          <c:spPr>
            <a:solidFill>
              <a:schemeClr val="accent2"/>
            </a:solidFill>
            <a:ln cmpd="sng">
              <a:solidFill>
                <a:srgbClr val="000000"/>
              </a:solidFill>
            </a:ln>
          </c:spPr>
          <c:cat>
            <c:strRef>
              <c:f>'Resultados PaloAlto'!$G$30:$G$37</c:f>
            </c:strRef>
          </c:cat>
          <c:val>
            <c:numRef>
              <c:f>'Resultados PaloAlto'!$I$30:$I$37</c:f>
              <c:numCache/>
            </c:numRef>
          </c:val>
        </c:ser>
        <c:overlap val="100"/>
        <c:axId val="336116889"/>
        <c:axId val="1344561870"/>
      </c:barChart>
      <c:catAx>
        <c:axId val="336116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44561870"/>
      </c:catAx>
      <c:valAx>
        <c:axId val="13445618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36116889"/>
      </c:valAx>
    </c:plotArea>
    <c:legend>
      <c:legendPos val="b"/>
      <c:overlay val="0"/>
      <c:txPr>
        <a:bodyPr/>
        <a:lstStyle/>
        <a:p>
          <a:pPr lvl="0">
            <a:defRPr b="0" i="0" sz="90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a:t>
            </a:r>
          </a:p>
        </c:rich>
      </c:tx>
      <c:overlay val="0"/>
    </c:title>
    <c:plotArea>
      <c:layout/>
      <c:pieChart>
        <c:varyColors val="1"/>
        <c:ser>
          <c:idx val="0"/>
          <c:order val="0"/>
          <c:tx>
            <c:strRef>
              <c:f>'Resultados PaloAlto'!$H$29</c:f>
            </c:strRef>
          </c:tx>
          <c:dPt>
            <c:idx val="0"/>
            <c:spPr>
              <a:solidFill>
                <a:schemeClr val="accent1"/>
              </a:solidFill>
            </c:spPr>
          </c:dPt>
          <c:dPt>
            <c:idx val="1"/>
            <c:spPr>
              <a:solidFill>
                <a:srgbClr val="FFFF00"/>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Lbls>
            <c:showLegendKey val="0"/>
            <c:showVal val="0"/>
            <c:showCatName val="0"/>
            <c:showSerName val="0"/>
            <c:showPercent val="1"/>
            <c:showBubbleSize val="0"/>
            <c:showLeaderLines val="1"/>
          </c:dLbls>
          <c:cat>
            <c:strRef>
              <c:f>'Resultados PaloAlto'!$G$30:$G$37</c:f>
            </c:strRef>
          </c:cat>
          <c:val>
            <c:numRef>
              <c:f>'Resultados PaloAlto'!$H$30:$H$37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mn-lt"/>
              </a:defRPr>
            </a:pPr>
            <a:r>
              <a:rPr b="0" i="0" sz="1200">
                <a:solidFill>
                  <a:srgbClr val="757575"/>
                </a:solidFill>
                <a:latin typeface="+mn-lt"/>
              </a:rPr>
              <a:t>Nº de ataques detectados por cada conjunto de reglas</a:t>
            </a:r>
          </a:p>
        </c:rich>
      </c:tx>
      <c:overlay val="0"/>
    </c:title>
    <c:plotArea>
      <c:layout/>
      <c:barChart>
        <c:barDir val="col"/>
        <c:ser>
          <c:idx val="0"/>
          <c:order val="0"/>
          <c:tx>
            <c:v>Nº de protocolos detectados</c:v>
          </c:tx>
          <c:spPr>
            <a:solidFill>
              <a:schemeClr val="accent1"/>
            </a:solidFill>
            <a:ln cmpd="sng">
              <a:solidFill>
                <a:srgbClr val="000000"/>
              </a:solidFill>
            </a:ln>
          </c:spPr>
          <c:cat>
            <c:strRef>
              <c:f>'Ataques Modbus TCPSCADA'!$G$16:$G$21</c:f>
            </c:strRef>
          </c:cat>
          <c:val>
            <c:numRef>
              <c:f>'Ataques Modbus TCPSCADA'!$H$16:$H$21</c:f>
              <c:numCache/>
            </c:numRef>
          </c:val>
        </c:ser>
        <c:axId val="1654457634"/>
        <c:axId val="863703168"/>
      </c:barChart>
      <c:catAx>
        <c:axId val="1654457634"/>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
                </a:r>
              </a:p>
            </c:rich>
          </c:tx>
          <c:layout>
            <c:manualLayout>
              <c:xMode val="edge"/>
              <c:yMode val="edge"/>
              <c:x val="0.46471548199332224"/>
              <c:y val="0.8804504359153627"/>
            </c:manualLayout>
          </c:layout>
          <c:overlay val="0"/>
        </c:title>
        <c:numFmt formatCode="General" sourceLinked="1"/>
        <c:majorTickMark val="none"/>
        <c:minorTickMark val="none"/>
        <c:spPr/>
        <c:txPr>
          <a:bodyPr/>
          <a:lstStyle/>
          <a:p>
            <a:pPr lvl="0">
              <a:defRPr b="0" i="0" sz="900">
                <a:solidFill>
                  <a:srgbClr val="000000"/>
                </a:solidFill>
                <a:latin typeface="+mn-lt"/>
              </a:defRPr>
            </a:pPr>
          </a:p>
        </c:txPr>
        <c:crossAx val="863703168"/>
      </c:catAx>
      <c:valAx>
        <c:axId val="86370316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Nº de ataques detectados</a:t>
                </a:r>
              </a:p>
            </c:rich>
          </c:tx>
          <c:layout>
            <c:manualLayout>
              <c:xMode val="edge"/>
              <c:yMode val="edge"/>
              <c:x val="0.009070294784580499"/>
              <c:y val="0.185928807462249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54457634"/>
      </c:valAx>
    </c:plotArea>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mn-lt"/>
              </a:defRPr>
            </a:pPr>
            <a:r>
              <a:rPr b="0" i="0" sz="1200">
                <a:solidFill>
                  <a:srgbClr val="757575"/>
                </a:solidFill>
                <a:latin typeface="+mn-lt"/>
              </a:rPr>
              <a:t>Nº de protocolos detectados por cada conjunto de reglas</a:t>
            </a:r>
          </a:p>
        </c:rich>
      </c:tx>
      <c:overlay val="0"/>
    </c:title>
    <c:plotArea>
      <c:layout/>
      <c:barChart>
        <c:barDir val="col"/>
        <c:ser>
          <c:idx val="0"/>
          <c:order val="0"/>
          <c:tx>
            <c:v>Nº de protocolos detectados</c:v>
          </c:tx>
          <c:spPr>
            <a:solidFill>
              <a:schemeClr val="accent1"/>
            </a:solidFill>
            <a:ln cmpd="sng">
              <a:solidFill>
                <a:srgbClr val="000000"/>
              </a:solidFill>
            </a:ln>
          </c:spPr>
          <c:cat>
            <c:strRef>
              <c:f>'Ataques Quickdraw'!$H$18:$H$23</c:f>
            </c:strRef>
          </c:cat>
          <c:val>
            <c:numRef>
              <c:f>'Ataques Quickdraw'!$I$18:$I$23</c:f>
              <c:numCache/>
            </c:numRef>
          </c:val>
        </c:ser>
        <c:axId val="1752949213"/>
        <c:axId val="1685930493"/>
      </c:barChart>
      <c:catAx>
        <c:axId val="1752949213"/>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
                </a:r>
              </a:p>
            </c:rich>
          </c:tx>
          <c:layout>
            <c:manualLayout>
              <c:xMode val="edge"/>
              <c:yMode val="edge"/>
              <c:x val="0.46471548199332224"/>
              <c:y val="0.8804504359153627"/>
            </c:manualLayout>
          </c:layout>
          <c:overlay val="0"/>
        </c:title>
        <c:numFmt formatCode="General" sourceLinked="1"/>
        <c:majorTickMark val="none"/>
        <c:minorTickMark val="none"/>
        <c:spPr/>
        <c:txPr>
          <a:bodyPr/>
          <a:lstStyle/>
          <a:p>
            <a:pPr lvl="0">
              <a:defRPr b="0" i="0" sz="900">
                <a:solidFill>
                  <a:srgbClr val="000000"/>
                </a:solidFill>
                <a:latin typeface="+mn-lt"/>
              </a:defRPr>
            </a:pPr>
          </a:p>
        </c:txPr>
        <c:crossAx val="1685930493"/>
      </c:catAx>
      <c:valAx>
        <c:axId val="1685930493"/>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Nº de protocolso detectados</a:t>
                </a:r>
              </a:p>
            </c:rich>
          </c:tx>
          <c:layout>
            <c:manualLayout>
              <c:xMode val="edge"/>
              <c:yMode val="edge"/>
              <c:x val="0.009070294784580499"/>
              <c:y val="0.185928807462249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52949213"/>
      </c:valAx>
    </c:plotArea>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mn-lt"/>
              </a:defRPr>
            </a:pPr>
            <a:r>
              <a:rPr b="0" i="0" sz="1200">
                <a:solidFill>
                  <a:srgbClr val="757575"/>
                </a:solidFill>
                <a:latin typeface="+mn-lt"/>
              </a:rPr>
              <a:t>Nº de tráfico detectado por cada conjunto de reglas</a:t>
            </a:r>
          </a:p>
        </c:rich>
      </c:tx>
      <c:overlay val="0"/>
    </c:title>
    <c:plotArea>
      <c:layout/>
      <c:barChart>
        <c:barDir val="col"/>
        <c:ser>
          <c:idx val="0"/>
          <c:order val="0"/>
          <c:tx>
            <c:v>Nº de protocolos detectados</c:v>
          </c:tx>
          <c:spPr>
            <a:solidFill>
              <a:schemeClr val="accent1"/>
            </a:solidFill>
            <a:ln cmpd="sng">
              <a:solidFill>
                <a:srgbClr val="000000"/>
              </a:solidFill>
            </a:ln>
          </c:spPr>
          <c:cat>
            <c:strRef>
              <c:f>'Ataques ICS S4x15'!$K$16:$K$21</c:f>
            </c:strRef>
          </c:cat>
          <c:val>
            <c:numRef>
              <c:f>'Ataques ICS S4x15'!$L$16:$L$21</c:f>
              <c:numCache/>
            </c:numRef>
          </c:val>
        </c:ser>
        <c:axId val="1255451745"/>
        <c:axId val="1058223853"/>
      </c:barChart>
      <c:catAx>
        <c:axId val="1255451745"/>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
                </a:r>
              </a:p>
            </c:rich>
          </c:tx>
          <c:layout>
            <c:manualLayout>
              <c:xMode val="edge"/>
              <c:yMode val="edge"/>
              <c:x val="0.46471548199332224"/>
              <c:y val="0.8804504359153627"/>
            </c:manualLayout>
          </c:layout>
          <c:overlay val="0"/>
        </c:title>
        <c:numFmt formatCode="General" sourceLinked="1"/>
        <c:majorTickMark val="none"/>
        <c:minorTickMark val="none"/>
        <c:spPr/>
        <c:txPr>
          <a:bodyPr/>
          <a:lstStyle/>
          <a:p>
            <a:pPr lvl="0">
              <a:defRPr b="0" i="0" sz="900">
                <a:solidFill>
                  <a:srgbClr val="000000"/>
                </a:solidFill>
                <a:latin typeface="+mn-lt"/>
              </a:defRPr>
            </a:pPr>
          </a:p>
        </c:txPr>
        <c:crossAx val="1058223853"/>
      </c:catAx>
      <c:valAx>
        <c:axId val="1058223853"/>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Nº de tráfico detectado</a:t>
                </a:r>
              </a:p>
            </c:rich>
          </c:tx>
          <c:layout>
            <c:manualLayout>
              <c:xMode val="edge"/>
              <c:yMode val="edge"/>
              <c:x val="0.009070294784580499"/>
              <c:y val="0.185928807462249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55451745"/>
      </c:valAx>
    </c:plotArea>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manuales detectados en cada RULESET</a:t>
            </a:r>
          </a:p>
        </c:rich>
      </c:tx>
      <c:overlay val="0"/>
    </c:title>
    <c:plotArea>
      <c:layout/>
      <c:barChart>
        <c:barDir val="col"/>
        <c:grouping val="percentStacked"/>
        <c:ser>
          <c:idx val="0"/>
          <c:order val="0"/>
          <c:tx>
            <c:v>Nº de ataques detectados</c:v>
          </c:tx>
          <c:spPr>
            <a:solidFill>
              <a:schemeClr val="accent1"/>
            </a:solidFill>
            <a:ln cmpd="sng">
              <a:solidFill>
                <a:srgbClr val="000000"/>
              </a:solidFill>
            </a:ln>
          </c:spPr>
          <c:cat>
            <c:strRef>
              <c:f>'Resultados generales'!$B$5:$B$10</c:f>
            </c:strRef>
          </c:cat>
          <c:val>
            <c:numRef>
              <c:f>'Resultados generales'!$C$5:$C$10</c:f>
              <c:numCache/>
            </c:numRef>
          </c:val>
        </c:ser>
        <c:ser>
          <c:idx val="1"/>
          <c:order val="1"/>
          <c:tx>
            <c:v>Nº de ataques no detectados</c:v>
          </c:tx>
          <c:spPr>
            <a:solidFill>
              <a:schemeClr val="accent2"/>
            </a:solidFill>
            <a:ln cmpd="sng">
              <a:solidFill>
                <a:srgbClr val="000000"/>
              </a:solidFill>
            </a:ln>
          </c:spPr>
          <c:cat>
            <c:strRef>
              <c:f>'Resultados generales'!$B$5:$B$10</c:f>
            </c:strRef>
          </c:cat>
          <c:val>
            <c:numRef>
              <c:f>'Resultados generales'!$D$5:$D$10</c:f>
              <c:numCache/>
            </c:numRef>
          </c:val>
        </c:ser>
        <c:overlap val="100"/>
        <c:axId val="389326011"/>
        <c:axId val="1772214469"/>
      </c:barChart>
      <c:catAx>
        <c:axId val="3893260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72214469"/>
      </c:catAx>
      <c:valAx>
        <c:axId val="1772214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89326011"/>
      </c:valAx>
    </c:plotArea>
    <c:legend>
      <c:legendPos val="b"/>
      <c:overlay val="0"/>
      <c:txPr>
        <a:bodyPr/>
        <a:lstStyle/>
        <a:p>
          <a:pPr lvl="0">
            <a:defRPr b="0" i="0" sz="90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 Modbus TCP/SCADA detectados en cada RULESET</a:t>
            </a:r>
          </a:p>
        </c:rich>
      </c:tx>
      <c:overlay val="0"/>
    </c:title>
    <c:plotArea>
      <c:layout/>
      <c:barChart>
        <c:barDir val="col"/>
        <c:grouping val="percentStacked"/>
        <c:ser>
          <c:idx val="0"/>
          <c:order val="0"/>
          <c:tx>
            <c:v>Nº de ataques detectados</c:v>
          </c:tx>
          <c:spPr>
            <a:solidFill>
              <a:schemeClr val="accent1"/>
            </a:solidFill>
            <a:ln cmpd="sng">
              <a:solidFill>
                <a:srgbClr val="000000"/>
              </a:solidFill>
            </a:ln>
          </c:spPr>
          <c:cat>
            <c:strRef>
              <c:f>'Resultados generales'!$G$5:$G$10</c:f>
            </c:strRef>
          </c:cat>
          <c:val>
            <c:numRef>
              <c:f>'Resultados generales'!$H$5:$H$10</c:f>
              <c:numCache/>
            </c:numRef>
          </c:val>
        </c:ser>
        <c:ser>
          <c:idx val="1"/>
          <c:order val="1"/>
          <c:tx>
            <c:v>Nº de ataques no detectados</c:v>
          </c:tx>
          <c:spPr>
            <a:solidFill>
              <a:schemeClr val="accent2"/>
            </a:solidFill>
            <a:ln cmpd="sng">
              <a:solidFill>
                <a:srgbClr val="000000"/>
              </a:solidFill>
            </a:ln>
          </c:spPr>
          <c:cat>
            <c:strRef>
              <c:f>'Resultados generales'!$G$5:$G$10</c:f>
            </c:strRef>
          </c:cat>
          <c:val>
            <c:numRef>
              <c:f>'Resultados generales'!$I$5:$I$10</c:f>
              <c:numCache/>
            </c:numRef>
          </c:val>
        </c:ser>
        <c:overlap val="100"/>
        <c:axId val="1216054301"/>
        <c:axId val="1088320378"/>
      </c:barChart>
      <c:catAx>
        <c:axId val="12160543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88320378"/>
      </c:catAx>
      <c:valAx>
        <c:axId val="1088320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16054301"/>
      </c:valAx>
    </c:plotArea>
    <c:legend>
      <c:legendPos val="b"/>
      <c:overlay val="0"/>
      <c:txPr>
        <a:bodyPr/>
        <a:lstStyle/>
        <a:p>
          <a:pPr lvl="0">
            <a:defRPr b="0" i="0" sz="90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Tráfico/Ataques S4x15 detectados en cada RULESET</a:t>
            </a:r>
          </a:p>
        </c:rich>
      </c:tx>
      <c:overlay val="0"/>
    </c:title>
    <c:plotArea>
      <c:layout/>
      <c:barChart>
        <c:barDir val="col"/>
        <c:grouping val="percentStacked"/>
        <c:ser>
          <c:idx val="0"/>
          <c:order val="0"/>
          <c:tx>
            <c:v>Nº de ataques detectados</c:v>
          </c:tx>
          <c:spPr>
            <a:solidFill>
              <a:schemeClr val="accent1"/>
            </a:solidFill>
            <a:ln cmpd="sng">
              <a:solidFill>
                <a:srgbClr val="000000"/>
              </a:solidFill>
            </a:ln>
          </c:spPr>
          <c:cat>
            <c:strRef>
              <c:f>'Resultados generales'!$L$5:$L$10</c:f>
            </c:strRef>
          </c:cat>
          <c:val>
            <c:numRef>
              <c:f>'Resultados generales'!$M$5:$M$10</c:f>
              <c:numCache/>
            </c:numRef>
          </c:val>
        </c:ser>
        <c:ser>
          <c:idx val="1"/>
          <c:order val="1"/>
          <c:tx>
            <c:v>Nº de ataques no detectados</c:v>
          </c:tx>
          <c:spPr>
            <a:solidFill>
              <a:schemeClr val="accent2"/>
            </a:solidFill>
            <a:ln cmpd="sng">
              <a:solidFill>
                <a:srgbClr val="000000"/>
              </a:solidFill>
            </a:ln>
          </c:spPr>
          <c:cat>
            <c:strRef>
              <c:f>'Resultados generales'!$L$5:$L$10</c:f>
            </c:strRef>
          </c:cat>
          <c:val>
            <c:numRef>
              <c:f>'Resultados generales'!$N$5:$N$10</c:f>
              <c:numCache/>
            </c:numRef>
          </c:val>
        </c:ser>
        <c:overlap val="100"/>
        <c:axId val="600913946"/>
        <c:axId val="630199884"/>
      </c:barChart>
      <c:catAx>
        <c:axId val="600913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30199884"/>
      </c:catAx>
      <c:valAx>
        <c:axId val="630199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00913946"/>
      </c:valAx>
    </c:plotArea>
    <c:legend>
      <c:legendPos val="b"/>
      <c:overlay val="0"/>
      <c:txPr>
        <a:bodyPr/>
        <a:lstStyle/>
        <a:p>
          <a:pPr lvl="0">
            <a:defRPr b="0" i="0" sz="90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quickdraw detectados en cada RULESET</a:t>
            </a:r>
          </a:p>
        </c:rich>
      </c:tx>
      <c:overlay val="0"/>
    </c:title>
    <c:plotArea>
      <c:layout/>
      <c:barChart>
        <c:barDir val="col"/>
        <c:grouping val="percentStacked"/>
        <c:ser>
          <c:idx val="0"/>
          <c:order val="0"/>
          <c:tx>
            <c:v>Nº de ataques detectados</c:v>
          </c:tx>
          <c:spPr>
            <a:solidFill>
              <a:schemeClr val="accent1"/>
            </a:solidFill>
            <a:ln cmpd="sng">
              <a:solidFill>
                <a:srgbClr val="000000"/>
              </a:solidFill>
            </a:ln>
          </c:spPr>
          <c:cat>
            <c:strRef>
              <c:f>'Resultados generales'!$Q$5:$Q$10</c:f>
            </c:strRef>
          </c:cat>
          <c:val>
            <c:numRef>
              <c:f>'Resultados generales'!$R$5:$R$10</c:f>
              <c:numCache/>
            </c:numRef>
          </c:val>
        </c:ser>
        <c:ser>
          <c:idx val="1"/>
          <c:order val="1"/>
          <c:tx>
            <c:v>Nº de ataques no detectados</c:v>
          </c:tx>
          <c:spPr>
            <a:solidFill>
              <a:schemeClr val="accent2"/>
            </a:solidFill>
            <a:ln cmpd="sng">
              <a:solidFill>
                <a:srgbClr val="000000"/>
              </a:solidFill>
            </a:ln>
          </c:spPr>
          <c:cat>
            <c:strRef>
              <c:f>'Resultados generales'!$Q$5:$Q$10</c:f>
            </c:strRef>
          </c:cat>
          <c:val>
            <c:numRef>
              <c:f>'Resultados generales'!$S$5:$S$10</c:f>
              <c:numCache/>
            </c:numRef>
          </c:val>
        </c:ser>
        <c:overlap val="100"/>
        <c:axId val="980185157"/>
        <c:axId val="974402751"/>
      </c:barChart>
      <c:catAx>
        <c:axId val="980185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74402751"/>
      </c:catAx>
      <c:valAx>
        <c:axId val="974402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80185157"/>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a:t>
            </a:r>
          </a:p>
        </c:rich>
      </c:tx>
      <c:overlay val="0"/>
    </c:title>
    <c:plotArea>
      <c:layout/>
      <c:pieChart>
        <c:varyColors val="1"/>
        <c:ser>
          <c:idx val="0"/>
          <c:order val="0"/>
          <c:tx>
            <c:strRef>
              <c:f>'Resultados de RS1'!$H$29</c:f>
            </c:strRef>
          </c:tx>
          <c:dPt>
            <c:idx val="0"/>
            <c:spPr>
              <a:solidFill>
                <a:srgbClr val="FF0000"/>
              </a:solidFill>
            </c:spPr>
          </c:dPt>
          <c:dPt>
            <c:idx val="1"/>
            <c:spPr>
              <a:solidFill>
                <a:srgbClr val="FF00FF"/>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rgbClr val="FFFF00"/>
              </a:solidFill>
            </c:spPr>
          </c:dPt>
          <c:dPt>
            <c:idx val="7"/>
            <c:spPr>
              <a:solidFill>
                <a:schemeClr val="accent2"/>
              </a:solidFill>
            </c:spPr>
          </c:dPt>
          <c:dLbls>
            <c:showLegendKey val="0"/>
            <c:showVal val="0"/>
            <c:showCatName val="0"/>
            <c:showSerName val="0"/>
            <c:showPercent val="1"/>
            <c:showBubbleSize val="0"/>
            <c:showLeaderLines val="1"/>
          </c:dLbls>
          <c:cat>
            <c:strRef>
              <c:f>'Resultados de RS1'!$G$30:$G$37</c:f>
            </c:strRef>
          </c:cat>
          <c:val>
            <c:numRef>
              <c:f>'Resultados de RS1'!$H$30:$H$37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(RS2)</a:t>
            </a:r>
          </a:p>
        </c:rich>
      </c:tx>
      <c:overlay val="0"/>
    </c:title>
    <c:plotArea>
      <c:layout/>
      <c:barChart>
        <c:barDir val="col"/>
        <c:ser>
          <c:idx val="0"/>
          <c:order val="0"/>
          <c:spPr>
            <a:solidFill>
              <a:schemeClr val="accent1"/>
            </a:solidFill>
            <a:ln cmpd="sng">
              <a:solidFill>
                <a:srgbClr val="000000"/>
              </a:solidFill>
            </a:ln>
          </c:spPr>
          <c:cat>
            <c:strRef>
              <c:f>'Resultados de RS2'!$B$30:$B$35</c:f>
            </c:strRef>
          </c:cat>
          <c:val>
            <c:numRef>
              <c:f>'Resultados de RS2'!$C$30:$C$35</c:f>
              <c:numCache/>
            </c:numRef>
          </c:val>
        </c:ser>
        <c:axId val="851140910"/>
        <c:axId val="1858510411"/>
      </c:barChart>
      <c:catAx>
        <c:axId val="851140910"/>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58510411"/>
      </c:catAx>
      <c:valAx>
        <c:axId val="185851041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443298969072165"/>
              <c:y val="0.352544101852558"/>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51140910"/>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(RS2)</a:t>
            </a:r>
          </a:p>
        </c:rich>
      </c:tx>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de RS2'!$G$30:$G$37</c:f>
            </c:strRef>
          </c:cat>
          <c:val>
            <c:numRef>
              <c:f>'Resultados de RS2'!$H$30:$H$37</c:f>
              <c:numCache/>
            </c:numRef>
          </c:val>
        </c:ser>
        <c:ser>
          <c:idx val="1"/>
          <c:order val="1"/>
          <c:tx>
            <c:v>Ataques no detectados</c:v>
          </c:tx>
          <c:spPr>
            <a:solidFill>
              <a:schemeClr val="accent2"/>
            </a:solidFill>
            <a:ln cmpd="sng">
              <a:solidFill>
                <a:srgbClr val="000000"/>
              </a:solidFill>
            </a:ln>
          </c:spPr>
          <c:cat>
            <c:strRef>
              <c:f>'Resultados de RS2'!$G$30:$G$37</c:f>
            </c:strRef>
          </c:cat>
          <c:val>
            <c:numRef>
              <c:f>'Resultados de RS2'!$I$30:$I$37</c:f>
              <c:numCache/>
            </c:numRef>
          </c:val>
        </c:ser>
        <c:overlap val="100"/>
        <c:axId val="1952104995"/>
        <c:axId val="449114721"/>
      </c:barChart>
      <c:catAx>
        <c:axId val="1952104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49114721"/>
      </c:catAx>
      <c:valAx>
        <c:axId val="4491147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52104995"/>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a:t>
            </a:r>
          </a:p>
        </c:rich>
      </c:tx>
      <c:overlay val="0"/>
    </c:title>
    <c:plotArea>
      <c:layout/>
      <c:pieChart>
        <c:varyColors val="1"/>
        <c:ser>
          <c:idx val="0"/>
          <c:order val="0"/>
          <c:tx>
            <c:strRef>
              <c:f>'Resultados de RS2'!$H$29</c:f>
            </c:strRef>
          </c:tx>
          <c:dPt>
            <c:idx val="0"/>
            <c:spPr>
              <a:solidFill>
                <a:srgbClr val="FF0000"/>
              </a:solidFill>
            </c:spPr>
          </c:dPt>
          <c:dPt>
            <c:idx val="1"/>
            <c:spPr>
              <a:solidFill>
                <a:srgbClr val="FF00FF"/>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rgbClr val="FFFF00"/>
              </a:solidFill>
            </c:spPr>
          </c:dPt>
          <c:dPt>
            <c:idx val="7"/>
            <c:spPr>
              <a:solidFill>
                <a:schemeClr val="accent2"/>
              </a:solidFill>
            </c:spPr>
          </c:dPt>
          <c:dLbls>
            <c:showLegendKey val="0"/>
            <c:showVal val="0"/>
            <c:showCatName val="0"/>
            <c:showSerName val="0"/>
            <c:showPercent val="1"/>
            <c:showBubbleSize val="0"/>
            <c:showLeaderLines val="1"/>
          </c:dLbls>
          <c:cat>
            <c:strRef>
              <c:f>'Resultados de RS2'!$G$30:$G$37</c:f>
            </c:strRef>
          </c:cat>
          <c:val>
            <c:numRef>
              <c:f>'Resultados de RS2'!$H$30:$H$37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 por protocolo (RS3)</a:t>
            </a:r>
          </a:p>
        </c:rich>
      </c:tx>
      <c:overlay val="0"/>
    </c:title>
    <c:plotArea>
      <c:layout/>
      <c:barChart>
        <c:barDir val="col"/>
        <c:ser>
          <c:idx val="0"/>
          <c:order val="0"/>
          <c:spPr>
            <a:solidFill>
              <a:schemeClr val="accent1"/>
            </a:solidFill>
            <a:ln cmpd="sng">
              <a:solidFill>
                <a:srgbClr val="000000"/>
              </a:solidFill>
            </a:ln>
          </c:spPr>
          <c:cat>
            <c:strRef>
              <c:f>'Resultados de RS3'!$B$30:$B$35</c:f>
            </c:strRef>
          </c:cat>
          <c:val>
            <c:numRef>
              <c:f>'Resultados de RS3'!$C$30:$C$35</c:f>
              <c:numCache/>
            </c:numRef>
          </c:val>
        </c:ser>
        <c:axId val="1396544934"/>
        <c:axId val="1209043398"/>
      </c:barChart>
      <c:catAx>
        <c:axId val="1396544934"/>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Protocolos</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09043398"/>
      </c:catAx>
      <c:valAx>
        <c:axId val="120904339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Número de detecciones</a:t>
                </a:r>
              </a:p>
            </c:rich>
          </c:tx>
          <c:layout>
            <c:manualLayout>
              <c:xMode val="edge"/>
              <c:yMode val="edge"/>
              <c:x val="0.006443298969072165"/>
              <c:y val="0.352544101852558"/>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96544934"/>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Porcentaje de ataques detectados por táctica (RS3)</a:t>
            </a:r>
          </a:p>
        </c:rich>
      </c:tx>
      <c:overlay val="0"/>
    </c:title>
    <c:plotArea>
      <c:layout/>
      <c:barChart>
        <c:barDir val="col"/>
        <c:grouping val="percentStacked"/>
        <c:ser>
          <c:idx val="0"/>
          <c:order val="0"/>
          <c:tx>
            <c:v>Ataques detectados</c:v>
          </c:tx>
          <c:spPr>
            <a:solidFill>
              <a:schemeClr val="accent1"/>
            </a:solidFill>
            <a:ln cmpd="sng">
              <a:solidFill>
                <a:srgbClr val="000000"/>
              </a:solidFill>
            </a:ln>
          </c:spPr>
          <c:cat>
            <c:strRef>
              <c:f>'Resultados de RS3'!$G$30:$G$37</c:f>
            </c:strRef>
          </c:cat>
          <c:val>
            <c:numRef>
              <c:f>'Resultados de RS3'!$H$30:$H$37</c:f>
              <c:numCache/>
            </c:numRef>
          </c:val>
        </c:ser>
        <c:ser>
          <c:idx val="1"/>
          <c:order val="1"/>
          <c:tx>
            <c:v>Ataques no detectados</c:v>
          </c:tx>
          <c:spPr>
            <a:solidFill>
              <a:schemeClr val="accent2"/>
            </a:solidFill>
            <a:ln cmpd="sng">
              <a:solidFill>
                <a:srgbClr val="000000"/>
              </a:solidFill>
            </a:ln>
          </c:spPr>
          <c:cat>
            <c:strRef>
              <c:f>'Resultados de RS3'!$G$30:$G$37</c:f>
            </c:strRef>
          </c:cat>
          <c:val>
            <c:numRef>
              <c:f>'Resultados de RS3'!$I$30:$I$37</c:f>
              <c:numCache/>
            </c:numRef>
          </c:val>
        </c:ser>
        <c:overlap val="100"/>
        <c:axId val="559498904"/>
        <c:axId val="1993700366"/>
      </c:barChart>
      <c:catAx>
        <c:axId val="5594989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93700366"/>
      </c:catAx>
      <c:valAx>
        <c:axId val="19937003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59498904"/>
      </c:valAx>
    </c:plotArea>
    <c:legend>
      <c:legendPos val="b"/>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Ataques detectados</a:t>
            </a:r>
          </a:p>
        </c:rich>
      </c:tx>
      <c:overlay val="0"/>
    </c:title>
    <c:plotArea>
      <c:layout/>
      <c:pieChart>
        <c:varyColors val="1"/>
        <c:ser>
          <c:idx val="0"/>
          <c:order val="0"/>
          <c:tx>
            <c:strRef>
              <c:f>'Resultados de RS3'!$H$29</c:f>
            </c:strRef>
          </c:tx>
          <c:dPt>
            <c:idx val="0"/>
            <c:spPr>
              <a:solidFill>
                <a:srgbClr val="FF0000"/>
              </a:solidFill>
            </c:spPr>
          </c:dPt>
          <c:dPt>
            <c:idx val="1"/>
            <c:spPr>
              <a:solidFill>
                <a:srgbClr val="FF00FF"/>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rgbClr val="FFFF00"/>
              </a:solidFill>
            </c:spPr>
          </c:dPt>
          <c:dPt>
            <c:idx val="7"/>
            <c:spPr>
              <a:solidFill>
                <a:schemeClr val="accent2"/>
              </a:solidFill>
            </c:spPr>
          </c:dPt>
          <c:dLbls>
            <c:showLegendKey val="0"/>
            <c:showVal val="0"/>
            <c:showCatName val="0"/>
            <c:showSerName val="0"/>
            <c:showPercent val="1"/>
            <c:showBubbleSize val="0"/>
            <c:showLeaderLines val="1"/>
          </c:dLbls>
          <c:cat>
            <c:strRef>
              <c:f>'Resultados de RS3'!$G$30:$G$37</c:f>
            </c:strRef>
          </c:cat>
          <c:val>
            <c:numRef>
              <c:f>'Resultados de RS3'!$H$30:$H$37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39</xdr:row>
      <xdr:rowOff>19050</xdr:rowOff>
    </xdr:from>
    <xdr:ext cx="9115425" cy="5143500"/>
    <xdr:graphicFrame>
      <xdr:nvGraphicFramePr>
        <xdr:cNvPr id="272011389" name="Chart 1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1295400</xdr:colOff>
      <xdr:row>38</xdr:row>
      <xdr:rowOff>171450</xdr:rowOff>
    </xdr:from>
    <xdr:ext cx="7724775" cy="5267325"/>
    <xdr:graphicFrame>
      <xdr:nvGraphicFramePr>
        <xdr:cNvPr id="1031752628" name="Chart 2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19050</xdr:colOff>
      <xdr:row>39</xdr:row>
      <xdr:rowOff>28575</xdr:rowOff>
    </xdr:from>
    <xdr:ext cx="8077200" cy="6772275"/>
    <xdr:graphicFrame>
      <xdr:nvGraphicFramePr>
        <xdr:cNvPr id="43804594" name="Chart 21"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714375</xdr:colOff>
      <xdr:row>12</xdr:row>
      <xdr:rowOff>123825</xdr:rowOff>
    </xdr:from>
    <xdr:ext cx="5124450" cy="2943225"/>
    <xdr:graphicFrame>
      <xdr:nvGraphicFramePr>
        <xdr:cNvPr id="1326384868" name="Chart 2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714375</xdr:colOff>
      <xdr:row>14</xdr:row>
      <xdr:rowOff>123825</xdr:rowOff>
    </xdr:from>
    <xdr:ext cx="5124450" cy="2943225"/>
    <xdr:graphicFrame>
      <xdr:nvGraphicFramePr>
        <xdr:cNvPr id="739459738" name="Chart 2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714375</xdr:colOff>
      <xdr:row>12</xdr:row>
      <xdr:rowOff>123825</xdr:rowOff>
    </xdr:from>
    <xdr:ext cx="5124450" cy="2943225"/>
    <xdr:graphicFrame>
      <xdr:nvGraphicFramePr>
        <xdr:cNvPr id="793741038" name="Chart 2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15</xdr:row>
      <xdr:rowOff>152400</xdr:rowOff>
    </xdr:from>
    <xdr:ext cx="4343400" cy="3019425"/>
    <xdr:graphicFrame>
      <xdr:nvGraphicFramePr>
        <xdr:cNvPr id="616304352" name="Chart 2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381000</xdr:colOff>
      <xdr:row>15</xdr:row>
      <xdr:rowOff>152400</xdr:rowOff>
    </xdr:from>
    <xdr:ext cx="4343400" cy="3019425"/>
    <xdr:graphicFrame>
      <xdr:nvGraphicFramePr>
        <xdr:cNvPr id="1662620832" name="Chart 2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628650</xdr:colOff>
      <xdr:row>15</xdr:row>
      <xdr:rowOff>152400</xdr:rowOff>
    </xdr:from>
    <xdr:ext cx="4343400" cy="3019425"/>
    <xdr:graphicFrame>
      <xdr:nvGraphicFramePr>
        <xdr:cNvPr id="196534953" name="Chart 2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390525</xdr:colOff>
      <xdr:row>33</xdr:row>
      <xdr:rowOff>0</xdr:rowOff>
    </xdr:from>
    <xdr:ext cx="4343400" cy="3019425"/>
    <xdr:graphicFrame>
      <xdr:nvGraphicFramePr>
        <xdr:cNvPr id="154504347" name="Chart 28"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39</xdr:row>
      <xdr:rowOff>19050</xdr:rowOff>
    </xdr:from>
    <xdr:ext cx="9115425" cy="5143500"/>
    <xdr:graphicFrame>
      <xdr:nvGraphicFramePr>
        <xdr:cNvPr id="84993125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1295400</xdr:colOff>
      <xdr:row>38</xdr:row>
      <xdr:rowOff>171450</xdr:rowOff>
    </xdr:from>
    <xdr:ext cx="7724775" cy="5267325"/>
    <xdr:graphicFrame>
      <xdr:nvGraphicFramePr>
        <xdr:cNvPr id="742714619"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19050</xdr:colOff>
      <xdr:row>39</xdr:row>
      <xdr:rowOff>28575</xdr:rowOff>
    </xdr:from>
    <xdr:ext cx="8077200" cy="6772275"/>
    <xdr:graphicFrame>
      <xdr:nvGraphicFramePr>
        <xdr:cNvPr id="780324178"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39</xdr:row>
      <xdr:rowOff>19050</xdr:rowOff>
    </xdr:from>
    <xdr:ext cx="9115425" cy="5143500"/>
    <xdr:graphicFrame>
      <xdr:nvGraphicFramePr>
        <xdr:cNvPr id="1453963147"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1295400</xdr:colOff>
      <xdr:row>38</xdr:row>
      <xdr:rowOff>171450</xdr:rowOff>
    </xdr:from>
    <xdr:ext cx="7724775" cy="5267325"/>
    <xdr:graphicFrame>
      <xdr:nvGraphicFramePr>
        <xdr:cNvPr id="1495403674"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19050</xdr:colOff>
      <xdr:row>39</xdr:row>
      <xdr:rowOff>28575</xdr:rowOff>
    </xdr:from>
    <xdr:ext cx="8077200" cy="6772275"/>
    <xdr:graphicFrame>
      <xdr:nvGraphicFramePr>
        <xdr:cNvPr id="1901798513"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39</xdr:row>
      <xdr:rowOff>19050</xdr:rowOff>
    </xdr:from>
    <xdr:ext cx="9115425" cy="5143500"/>
    <xdr:graphicFrame>
      <xdr:nvGraphicFramePr>
        <xdr:cNvPr id="1199760012"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1295400</xdr:colOff>
      <xdr:row>38</xdr:row>
      <xdr:rowOff>171450</xdr:rowOff>
    </xdr:from>
    <xdr:ext cx="7724775" cy="5267325"/>
    <xdr:graphicFrame>
      <xdr:nvGraphicFramePr>
        <xdr:cNvPr id="1247346305" name="Chart 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19050</xdr:colOff>
      <xdr:row>39</xdr:row>
      <xdr:rowOff>28575</xdr:rowOff>
    </xdr:from>
    <xdr:ext cx="8077200" cy="6772275"/>
    <xdr:graphicFrame>
      <xdr:nvGraphicFramePr>
        <xdr:cNvPr id="1959638893" name="Chart 9"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41</xdr:row>
      <xdr:rowOff>9525</xdr:rowOff>
    </xdr:from>
    <xdr:ext cx="8686800" cy="4657725"/>
    <xdr:graphicFrame>
      <xdr:nvGraphicFramePr>
        <xdr:cNvPr id="1989246416" name="Chart 10"/>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1314450</xdr:colOff>
      <xdr:row>40</xdr:row>
      <xdr:rowOff>161925</xdr:rowOff>
    </xdr:from>
    <xdr:ext cx="7896225" cy="4686300"/>
    <xdr:graphicFrame>
      <xdr:nvGraphicFramePr>
        <xdr:cNvPr id="1000317472" name="Chart 11"/>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209550</xdr:colOff>
      <xdr:row>34</xdr:row>
      <xdr:rowOff>38100</xdr:rowOff>
    </xdr:from>
    <xdr:ext cx="8010525" cy="6067425"/>
    <xdr:graphicFrame>
      <xdr:nvGraphicFramePr>
        <xdr:cNvPr id="1246757187" name="Chart 12"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39</xdr:row>
      <xdr:rowOff>28575</xdr:rowOff>
    </xdr:from>
    <xdr:ext cx="9020175" cy="5276850"/>
    <xdr:graphicFrame>
      <xdr:nvGraphicFramePr>
        <xdr:cNvPr id="1506588810" name="Chart 1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1571625</xdr:colOff>
      <xdr:row>39</xdr:row>
      <xdr:rowOff>19050</xdr:rowOff>
    </xdr:from>
    <xdr:ext cx="7591425" cy="5229225"/>
    <xdr:graphicFrame>
      <xdr:nvGraphicFramePr>
        <xdr:cNvPr id="1036373079" name="Chart 1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342900</xdr:colOff>
      <xdr:row>35</xdr:row>
      <xdr:rowOff>57150</xdr:rowOff>
    </xdr:from>
    <xdr:ext cx="6000750" cy="6029325"/>
    <xdr:graphicFrame>
      <xdr:nvGraphicFramePr>
        <xdr:cNvPr id="964304169" name="Chart 15"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41</xdr:row>
      <xdr:rowOff>9525</xdr:rowOff>
    </xdr:from>
    <xdr:ext cx="8686800" cy="4657725"/>
    <xdr:graphicFrame>
      <xdr:nvGraphicFramePr>
        <xdr:cNvPr id="476850019" name="Chart 1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1314450</xdr:colOff>
      <xdr:row>40</xdr:row>
      <xdr:rowOff>161925</xdr:rowOff>
    </xdr:from>
    <xdr:ext cx="7896225" cy="4686300"/>
    <xdr:graphicFrame>
      <xdr:nvGraphicFramePr>
        <xdr:cNvPr id="737257913" name="Chart 1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209550</xdr:colOff>
      <xdr:row>34</xdr:row>
      <xdr:rowOff>38100</xdr:rowOff>
    </xdr:from>
    <xdr:ext cx="8010525" cy="6067425"/>
    <xdr:graphicFrame>
      <xdr:nvGraphicFramePr>
        <xdr:cNvPr id="1627868589" name="Chart 18"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Thuzerland/qModbusMaster" TargetMode="External"/><Relationship Id="rId42"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www.metasploit.com/download" TargetMode="External"/><Relationship Id="rId44" Type="http://schemas.openxmlformats.org/officeDocument/2006/relationships/hyperlink" Target="https://www.metasploit.com/download" TargetMode="External"/><Relationship Id="rId43" Type="http://schemas.openxmlformats.org/officeDocument/2006/relationships/hyperlink" Target="https://sourceforge.net/projects/modbuspal/" TargetMode="External"/><Relationship Id="rId46" Type="http://schemas.openxmlformats.org/officeDocument/2006/relationships/hyperlink" Target="https://support.industry.siemens.com/cs/document/109758848/descarga-del-simatic-s7-plcsim-advanced-v2-0-sp1-de-prueba-(trial)?dti=0&amp;lc=es-WW" TargetMode="External"/><Relationship Id="rId45" Type="http://schemas.openxmlformats.org/officeDocument/2006/relationships/hyperlink" Target="https://www.hackers-arise.com/post/2018/10/22/metasploit-basics-part-16-metasploit-scada-hacking" TargetMode="External"/><Relationship Id="rId107"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106" Type="http://schemas.openxmlformats.org/officeDocument/2006/relationships/hyperlink" Target="https://www.dragos.com/wp-content/uploads/CRASHOVERRIDE.pdf" TargetMode="External"/><Relationship Id="rId105" Type="http://schemas.openxmlformats.org/officeDocument/2006/relationships/hyperlink" Target="https://collaborate.mitre.org/attackics/index.php/Software/S0001" TargetMode="External"/><Relationship Id="rId104" Type="http://schemas.openxmlformats.org/officeDocument/2006/relationships/hyperlink" Target="https://github.com/rapid7/metasploit-framework/blob/master/documentation/modules/auxiliary/dos/scada/allen_bradley_pccc.md" TargetMode="External"/><Relationship Id="rId109" Type="http://schemas.openxmlformats.org/officeDocument/2006/relationships/hyperlink" Target="https://support.industry.siemens.com/cs/document/109758848/descarga-del-simatic-s7-plcsim-advanced-v2-0-sp1-de-prueba-(trial)?dti=0&amp;lc=es-WW" TargetMode="External"/><Relationship Id="rId108" Type="http://schemas.openxmlformats.org/officeDocument/2006/relationships/hyperlink" Target="https://collaborate.mitre.org/attackics/index.php/Software/S0009" TargetMode="External"/><Relationship Id="rId48" Type="http://schemas.openxmlformats.org/officeDocument/2006/relationships/hyperlink" Target="https://github.com/Hilscher/node-red-contrib-s7comm/blob/master/USAGE.md" TargetMode="External"/><Relationship Id="rId47" Type="http://schemas.openxmlformats.org/officeDocument/2006/relationships/hyperlink" Target="https://github.com/Hilscher/node-red-contrib-s7comm" TargetMode="External"/><Relationship Id="rId49" Type="http://schemas.openxmlformats.org/officeDocument/2006/relationships/hyperlink" Target="https://github.com/hsainnos/macDetec" TargetMode="External"/><Relationship Id="rId103" Type="http://schemas.openxmlformats.org/officeDocument/2006/relationships/hyperlink" Target="https://www.metasploit.com/download" TargetMode="External"/><Relationship Id="rId102" Type="http://schemas.openxmlformats.org/officeDocument/2006/relationships/hyperlink" Target="https://plc-puebla.com.mx/descargas_softwares/" TargetMode="External"/><Relationship Id="rId101" Type="http://schemas.openxmlformats.org/officeDocument/2006/relationships/hyperlink" Target="https://www.hackers-arise.com/post/2016/08/01/SCADA-Hacking-DoSing-a-SCADA-site" TargetMode="External"/><Relationship Id="rId100" Type="http://schemas.openxmlformats.org/officeDocument/2006/relationships/hyperlink" Target="https://github.com/Joshua1909/smod" TargetMode="External"/><Relationship Id="rId31" Type="http://schemas.openxmlformats.org/officeDocument/2006/relationships/hyperlink" Target="https://nmap.org/nsedoc/scripts/modbus-discover.html" TargetMode="External"/><Relationship Id="rId30" Type="http://schemas.openxmlformats.org/officeDocument/2006/relationships/hyperlink" Target="https://sourceforge.net/projects/modbuspal/" TargetMode="External"/><Relationship Id="rId33" Type="http://schemas.openxmlformats.org/officeDocument/2006/relationships/hyperlink" Target="https://www.metasploit.com/download" TargetMode="External"/><Relationship Id="rId32" Type="http://schemas.openxmlformats.org/officeDocument/2006/relationships/hyperlink" Target="https://sourceforge.net/projects/modbuspal/" TargetMode="External"/><Relationship Id="rId35" Type="http://schemas.openxmlformats.org/officeDocument/2006/relationships/hyperlink" Target="https://collaborate.mitre.org/attackics/index.php/Software/S0003" TargetMode="External"/><Relationship Id="rId34" Type="http://schemas.openxmlformats.org/officeDocument/2006/relationships/hyperlink" Target="https://www.hackers-arise.com/post/2018/10/22/metasploit-basics-part-16-metasploit-scada-hacking" TargetMode="External"/><Relationship Id="rId37"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36" Type="http://schemas.openxmlformats.org/officeDocument/2006/relationships/hyperlink" Target="https://collaborate.mitre.org/attackics/index.php/Software/S0001" TargetMode="External"/><Relationship Id="rId39" Type="http://schemas.openxmlformats.org/officeDocument/2006/relationships/hyperlink" Target="https://collaborate.mitre.org/attackics/index.php/Software/S0013" TargetMode="External"/><Relationship Id="rId38" Type="http://schemas.openxmlformats.org/officeDocument/2006/relationships/hyperlink" Target="https://collaborate.mitre.org/attackics/index.php/Software/S0009" TargetMode="External"/><Relationship Id="rId20" Type="http://schemas.openxmlformats.org/officeDocument/2006/relationships/hyperlink" Target="https://nmap.org/nsedoc/scripts/s7-info.html" TargetMode="External"/><Relationship Id="rId22" Type="http://schemas.openxmlformats.org/officeDocument/2006/relationships/hyperlink" Target="https://support.industry.siemens.com/cs/document/109758848/descarga-del-simatic-s7-plcsim-advanced-v2-0-sp1-de-prueba-(trial)?dti=0&amp;lc=es-WW" TargetMode="External"/><Relationship Id="rId21" Type="http://schemas.openxmlformats.org/officeDocument/2006/relationships/hyperlink" Target="https://nmap.org/nsedoc/scripts/s7-info.html" TargetMode="External"/><Relationship Id="rId24"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www.metasploit.com/download" TargetMode="External"/><Relationship Id="rId129" Type="http://schemas.openxmlformats.org/officeDocument/2006/relationships/hyperlink" Target="https://collaborate.mitre.org/attackics/index.php/Software/S0010" TargetMode="External"/><Relationship Id="rId128" Type="http://schemas.openxmlformats.org/officeDocument/2006/relationships/hyperlink" Target="https://support.industry.siemens.com/cs/document/109758848/descarga-del-simatic-s7-plcsim-advanced-v2-0-sp1-de-prueba-(trial)?dti=0&amp;lc=es-WW" TargetMode="External"/><Relationship Id="rId127" Type="http://schemas.openxmlformats.org/officeDocument/2006/relationships/hyperlink" Target="https://github.com/Hilscher/node-red-contrib-s7comm/blob/master/USAGE.md" TargetMode="External"/><Relationship Id="rId126" Type="http://schemas.openxmlformats.org/officeDocument/2006/relationships/hyperlink" Target="https://github.com/Hilscher/node-red-contrib-s7comm" TargetMode="External"/><Relationship Id="rId26" Type="http://schemas.openxmlformats.org/officeDocument/2006/relationships/hyperlink" Target="https://nmap.org/nsedoc/scripts/modbus-discover.html" TargetMode="External"/><Relationship Id="rId121" Type="http://schemas.openxmlformats.org/officeDocument/2006/relationships/hyperlink" Target="https://www.infosecmatter.com/metasploit-module-library/?mm=auxiliary/admin/scada/multi_cip_command" TargetMode="External"/><Relationship Id="rId25" Type="http://schemas.openxmlformats.org/officeDocument/2006/relationships/hyperlink" Target="https://github.com/Thuzerland/qModbusMaster" TargetMode="External"/><Relationship Id="rId120" Type="http://schemas.openxmlformats.org/officeDocument/2006/relationships/hyperlink" Target="https://github.com/moki-ics/s7-metasploit-modules" TargetMode="External"/><Relationship Id="rId28" Type="http://schemas.openxmlformats.org/officeDocument/2006/relationships/hyperlink" Target="https://www.metasploit.com/download" TargetMode="External"/><Relationship Id="rId27" Type="http://schemas.openxmlformats.org/officeDocument/2006/relationships/hyperlink" Target="https://github.com/Thuzerland/qModbusMaster" TargetMode="External"/><Relationship Id="rId125" Type="http://schemas.openxmlformats.org/officeDocument/2006/relationships/hyperlink" Target="https://support.industry.siemens.com/cs/document/109758848/descarga-del-simatic-s7-plcsim-advanced-v2-0-sp1-de-prueba-(trial)?dti=0&amp;lc=es-WW" TargetMode="External"/><Relationship Id="rId29" Type="http://schemas.openxmlformats.org/officeDocument/2006/relationships/hyperlink" Target="https://www.hackers-arise.com/post/2018/10/22/metasploit-basics-part-16-metasploit-scada-hacking" TargetMode="External"/><Relationship Id="rId124" Type="http://schemas.openxmlformats.org/officeDocument/2006/relationships/hyperlink" Target="https://www.hackers-arise.com/post/2018/10/22/metasploit-basics-part-16-metasploit-scada-hacking" TargetMode="External"/><Relationship Id="rId123" Type="http://schemas.openxmlformats.org/officeDocument/2006/relationships/hyperlink" Target="https://www.metasploit.com/download" TargetMode="External"/><Relationship Id="rId122" Type="http://schemas.openxmlformats.org/officeDocument/2006/relationships/hyperlink" Target="https://sourceforge.net/projects/modbuspal/" TargetMode="External"/><Relationship Id="rId95" Type="http://schemas.openxmlformats.org/officeDocument/2006/relationships/hyperlink" Target="https://www.hackers-arise.com/post/scada-hacking-attacking-scada-ics-systems-through-the-human-machine-interface-hmi" TargetMode="External"/><Relationship Id="rId94" Type="http://schemas.openxmlformats.org/officeDocument/2006/relationships/hyperlink" Target="https://www.metasploit.com/download" TargetMode="External"/><Relationship Id="rId97" Type="http://schemas.openxmlformats.org/officeDocument/2006/relationships/hyperlink" Target="https://www.dragos.com/wp-content/uploads/CRASHOVERRIDE.pdf" TargetMode="External"/><Relationship Id="rId96" Type="http://schemas.openxmlformats.org/officeDocument/2006/relationships/hyperlink" Target="https://collaborate.mitre.org/attackics/index.php/Software/S0001" TargetMode="External"/><Relationship Id="rId11" Type="http://schemas.openxmlformats.org/officeDocument/2006/relationships/hyperlink" Target="https://www.metasploit.com/download" TargetMode="External"/><Relationship Id="rId99" Type="http://schemas.openxmlformats.org/officeDocument/2006/relationships/hyperlink" Target="https://sourceforge.net/projects/modbuspal/" TargetMode="External"/><Relationship Id="rId10" Type="http://schemas.openxmlformats.org/officeDocument/2006/relationships/hyperlink" Target="https://www.tightvnc.com/" TargetMode="External"/><Relationship Id="rId98" Type="http://schemas.openxmlformats.org/officeDocument/2006/relationships/hyperlink" Target="https://collaborate.mitre.org/attackics/index.php/Software/S0001"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infosecmatter.com/metasploit-module-library/?mm=exploit/multi/vnc/vnc_keyboard_exec" TargetMode="External"/><Relationship Id="rId91" Type="http://schemas.openxmlformats.org/officeDocument/2006/relationships/hyperlink" Target="https://collaborate.mitre.org/attackics/index.php/Software/S0001" TargetMode="External"/><Relationship Id="rId90" Type="http://schemas.openxmlformats.org/officeDocument/2006/relationships/hyperlink" Target="https://collaborate.mitre.org/attackics/index.php/Software/S0010" TargetMode="External"/><Relationship Id="rId93" Type="http://schemas.openxmlformats.org/officeDocument/2006/relationships/hyperlink" Target="https://sapphirex00.medium.com/c2-antiforensics-evading-network-detection-with-metasploit-b400342f20b1" TargetMode="External"/><Relationship Id="rId92" Type="http://schemas.openxmlformats.org/officeDocument/2006/relationships/hyperlink" Target="https://collaborate.mitre.org/attackics/index.php/Software/S0004" TargetMode="External"/><Relationship Id="rId118" Type="http://schemas.openxmlformats.org/officeDocument/2006/relationships/hyperlink" Target="https://support.industry.siemens.com/cs/document/109758848/descarga-del-simatic-s7-plcsim-advanced-v2-0-sp1-de-prueba-(trial)?dti=0&amp;lc=es-WW" TargetMode="External"/><Relationship Id="rId117" Type="http://schemas.openxmlformats.org/officeDocument/2006/relationships/hyperlink" Target="https://www.hackers-arise.com/post/2017/03/28/SCADA-Hacking-Hacking-the-Schneider-Electric-TM221-Modicon-PLC-using-modbus-cli" TargetMode="External"/><Relationship Id="rId116" Type="http://schemas.openxmlformats.org/officeDocument/2006/relationships/hyperlink" Target="https://github.com/favalex/modbus-cli" TargetMode="External"/><Relationship Id="rId115" Type="http://schemas.openxmlformats.org/officeDocument/2006/relationships/hyperlink" Target="https://sourceforge.net/projects/modbuspal/" TargetMode="External"/><Relationship Id="rId119" Type="http://schemas.openxmlformats.org/officeDocument/2006/relationships/hyperlink" Target="https://www.metasploit.com/download" TargetMode="External"/><Relationship Id="rId15" Type="http://schemas.openxmlformats.org/officeDocument/2006/relationships/hyperlink" Target="https://www.hackers-arise.com/post/scada-hacking-attacking-scada-ics-systems-through-the-human-machine-interface-hmi" TargetMode="External"/><Relationship Id="rId110" Type="http://schemas.openxmlformats.org/officeDocument/2006/relationships/hyperlink" Target="https://github.com/Hilscher/node-red-contrib-s7comm"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metasploit.com/download" TargetMode="External"/><Relationship Id="rId16" Type="http://schemas.openxmlformats.org/officeDocument/2006/relationships/hyperlink" Target="https://plc-puebla.com.mx/descargas_softwares/" TargetMode="External"/><Relationship Id="rId19" Type="http://schemas.openxmlformats.org/officeDocument/2006/relationships/hyperlink" Target="https://support.industry.siemens.com/cs/document/109758848/descarga-del-simatic-s7-plcsim-advanced-v2-0-sp1-de-prueba-(trial)?dti=0&amp;lc=es-WW" TargetMode="External"/><Relationship Id="rId114" Type="http://schemas.openxmlformats.org/officeDocument/2006/relationships/hyperlink" Target="https://www.hackers-arise.com/post/2018/10/22/metasploit-basics-part-16-metasploit-scada-hacking" TargetMode="External"/><Relationship Id="rId18" Type="http://schemas.openxmlformats.org/officeDocument/2006/relationships/hyperlink" Target="https://github.com/rapid7/metasploit-framework/blob/master/documentation/modules/auxiliary/admin/scada/phoenix_command.md" TargetMode="External"/><Relationship Id="rId113" Type="http://schemas.openxmlformats.org/officeDocument/2006/relationships/hyperlink" Target="https://www.metasploit.com/download" TargetMode="External"/><Relationship Id="rId112" Type="http://schemas.openxmlformats.org/officeDocument/2006/relationships/hyperlink" Target="https://sourceforge.net/projects/modbuspal/" TargetMode="External"/><Relationship Id="rId111" Type="http://schemas.openxmlformats.org/officeDocument/2006/relationships/hyperlink" Target="https://github.com/Hilscher/node-red-contrib-s7comm/blob/master/USAGE.md" TargetMode="External"/><Relationship Id="rId84" Type="http://schemas.openxmlformats.org/officeDocument/2006/relationships/hyperlink" Target="https://download.cnet.com/PLCSIM-OPC-Server-Free/3000-2084_4-10972472.html" TargetMode="External"/><Relationship Id="rId83" Type="http://schemas.openxmlformats.org/officeDocument/2006/relationships/hyperlink" Target="https://github.com/rapid7/metasploit-framework/blob/master/documentation/modules/auxiliary/admin/scada/phoenix_command.md" TargetMode="External"/><Relationship Id="rId86" Type="http://schemas.openxmlformats.org/officeDocument/2006/relationships/hyperlink" Target="https://support.industry.siemens.com/cs/document/109758848/descarga-del-simatic-s7-plcsim-advanced-v2-0-sp1-de-prueba-(trial)?dti=0&amp;lc=es-WW" TargetMode="External"/><Relationship Id="rId85" Type="http://schemas.openxmlformats.org/officeDocument/2006/relationships/hyperlink" Target="https://collaborate.mitre.org/attackics/index.php/Software/S0003" TargetMode="External"/><Relationship Id="rId88" Type="http://schemas.openxmlformats.org/officeDocument/2006/relationships/hyperlink" Target="https://www.offensive-security.com/metasploit-unleashed/scanner-snmp-auxiliary-modules/" TargetMode="External"/><Relationship Id="rId87" Type="http://schemas.openxmlformats.org/officeDocument/2006/relationships/hyperlink" Target="https://www.metasploit.com/download" TargetMode="External"/><Relationship Id="rId89" Type="http://schemas.openxmlformats.org/officeDocument/2006/relationships/hyperlink" Target="https://collaborate.mitre.org/attackics/index.php/Software/S0013" TargetMode="External"/><Relationship Id="rId80" Type="http://schemas.openxmlformats.org/officeDocument/2006/relationships/hyperlink" Target="https://collaborate.mitre.org/attackics/index.php/Software/S0002" TargetMode="External"/><Relationship Id="rId82" Type="http://schemas.openxmlformats.org/officeDocument/2006/relationships/hyperlink" Target="https://www.metasploit.com/download" TargetMode="External"/><Relationship Id="rId81" Type="http://schemas.openxmlformats.org/officeDocument/2006/relationships/hyperlink" Target="https://plc-puebla.com.mx/descargas_softwares/" TargetMode="External"/><Relationship Id="rId1" Type="http://schemas.openxmlformats.org/officeDocument/2006/relationships/hyperlink" Target="https://www.ge.com/digital/lp/softwaretrial/cimplicity-hmiscada" TargetMode="External"/><Relationship Id="rId2" Type="http://schemas.openxmlformats.org/officeDocument/2006/relationships/hyperlink" Target="https://collaborate.mitre.org/attackics/index.php/Software/S0004" TargetMode="External"/><Relationship Id="rId3" Type="http://schemas.openxmlformats.org/officeDocument/2006/relationships/hyperlink" Target="https://support.industry.siemens.com/cs/document/109740228/descarga-del-simatic-wincc-v14-trial?dti=0&amp;lc=es-SV" TargetMode="External"/><Relationship Id="rId4" Type="http://schemas.openxmlformats.org/officeDocument/2006/relationships/hyperlink" Target="https://collaborate.mitre.org/attackics/index.php/Software/S0010" TargetMode="External"/><Relationship Id="rId148" Type="http://schemas.openxmlformats.org/officeDocument/2006/relationships/drawing" Target="../drawings/drawing1.xml"/><Relationship Id="rId9" Type="http://schemas.openxmlformats.org/officeDocument/2006/relationships/hyperlink" Target="https://gist.github.com/kiraitachi/1d774c6acd27eca082f7f3c34d6c17ac" TargetMode="External"/><Relationship Id="rId143" Type="http://schemas.openxmlformats.org/officeDocument/2006/relationships/hyperlink" Target="https://www.freyrscada.com/dnp3-ieee-1815-Client-Simulator.php" TargetMode="External"/><Relationship Id="rId142" Type="http://schemas.openxmlformats.org/officeDocument/2006/relationships/hyperlink" Target="https://www.freyrscada.com/dnp3-ieee-1815-Client-Simulator.php" TargetMode="External"/><Relationship Id="rId141" Type="http://schemas.openxmlformats.org/officeDocument/2006/relationships/hyperlink" Target="https://collaborate.mitre.org/attackics/index.php/Software/S0010" TargetMode="External"/><Relationship Id="rId140"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collaborate.mitre.org/attackics/index.php/Software/S0007" TargetMode="External"/><Relationship Id="rId147" Type="http://schemas.openxmlformats.org/officeDocument/2006/relationships/hyperlink" Target="https://www.freyrscada.com/dnp3-ieee-1815-Client-Simulator.php" TargetMode="External"/><Relationship Id="rId6" Type="http://schemas.openxmlformats.org/officeDocument/2006/relationships/hyperlink" Target="https://collaborate.mitre.org/attackics/index.php/Software/S0006" TargetMode="External"/><Relationship Id="rId146" Type="http://schemas.openxmlformats.org/officeDocument/2006/relationships/hyperlink" Target="https://www.freyrscada.com/dnp3-ieee-1815-Client-Simulator.php" TargetMode="External"/><Relationship Id="rId7" Type="http://schemas.openxmlformats.org/officeDocument/2006/relationships/hyperlink" Target="https://collaborate.mitre.org/attackics/index.php/Software/S0005" TargetMode="External"/><Relationship Id="rId145" Type="http://schemas.openxmlformats.org/officeDocument/2006/relationships/hyperlink" Target="https://www.freyrscada.com/dnp3-ieee-1815-Client-Simulator.php" TargetMode="External"/><Relationship Id="rId8" Type="http://schemas.openxmlformats.org/officeDocument/2006/relationships/hyperlink" Target="https://www.metasploit.com/download" TargetMode="External"/><Relationship Id="rId144" Type="http://schemas.openxmlformats.org/officeDocument/2006/relationships/hyperlink" Target="https://www.freyrscada.com/dnp3-ieee-1815-Client-Simulator.php" TargetMode="External"/><Relationship Id="rId73" Type="http://schemas.openxmlformats.org/officeDocument/2006/relationships/hyperlink" Target="https://github.com/BorjaMerino/PlcInjector" TargetMode="External"/><Relationship Id="rId72" Type="http://schemas.openxmlformats.org/officeDocument/2006/relationships/hyperlink" Target="https://sourceforge.net/projects/modbuspal/" TargetMode="External"/><Relationship Id="rId75" Type="http://schemas.openxmlformats.org/officeDocument/2006/relationships/hyperlink" Target="https://www.freyrscada.com/dnp3-ieee-1815-Client-Simulator.php" TargetMode="External"/><Relationship Id="rId74" Type="http://schemas.openxmlformats.org/officeDocument/2006/relationships/hyperlink" Target="https://www.shelliscoming.com/2016/12/modbus-stager-using-plcs-as.html" TargetMode="External"/><Relationship Id="rId77" Type="http://schemas.openxmlformats.org/officeDocument/2006/relationships/hyperlink" Target="https://www.freyrscada.com/dnp3-ieee-1815-Client-Simulator.php" TargetMode="External"/><Relationship Id="rId76" Type="http://schemas.openxmlformats.org/officeDocument/2006/relationships/hyperlink" Target="https://www.freyrscada.com/dnp3-ieee-1815-Client-Simulator.php" TargetMode="External"/><Relationship Id="rId79" Type="http://schemas.openxmlformats.org/officeDocument/2006/relationships/hyperlink" Target="https://programmerclick.com/article/8386718667/" TargetMode="External"/><Relationship Id="rId78" Type="http://schemas.openxmlformats.org/officeDocument/2006/relationships/hyperlink" Target="https://collaborate.mitre.org/attackics/index.php/Software/S0001" TargetMode="External"/><Relationship Id="rId71" Type="http://schemas.openxmlformats.org/officeDocument/2006/relationships/hyperlink" Target="https://www.shelliscoming.com/2016/12/modbus-stager-using-plcs-as.html" TargetMode="External"/><Relationship Id="rId70" Type="http://schemas.openxmlformats.org/officeDocument/2006/relationships/hyperlink" Target="https://github.com/BorjaMerino/PlcInjector" TargetMode="External"/><Relationship Id="rId139" Type="http://schemas.openxmlformats.org/officeDocument/2006/relationships/hyperlink" Target="https://collaborate.mitre.org/attackics/index.php/Software/S0001" TargetMode="External"/><Relationship Id="rId138" Type="http://schemas.openxmlformats.org/officeDocument/2006/relationships/hyperlink" Target="https://collaborate.mitre.org/attackics/index.php/Software/S0002" TargetMode="External"/><Relationship Id="rId137" Type="http://schemas.openxmlformats.org/officeDocument/2006/relationships/hyperlink" Target="https://programmerclick.com/article/8386718667/" TargetMode="External"/><Relationship Id="rId132" Type="http://schemas.openxmlformats.org/officeDocument/2006/relationships/hyperlink" Target="https://collaborate.mitre.org/attackics/index.php/Software/S0010" TargetMode="External"/><Relationship Id="rId131" Type="http://schemas.openxmlformats.org/officeDocument/2006/relationships/hyperlink" Target="https://support.industry.siemens.com/cs/document/109750064/trial-software-simatic-s7-plcsim-v5-4-sp8-including-updates?dti=0&amp;lc=en-WW" TargetMode="External"/><Relationship Id="rId130" Type="http://schemas.openxmlformats.org/officeDocument/2006/relationships/hyperlink" Target="https://collaborate.mitre.org/attackics/index.php/Software/S0001" TargetMode="External"/><Relationship Id="rId136" Type="http://schemas.openxmlformats.org/officeDocument/2006/relationships/hyperlink" Target="https://www.dragos.com/wp-content/uploads/CRASHOVERRIDE.pdf" TargetMode="External"/><Relationship Id="rId135" Type="http://schemas.openxmlformats.org/officeDocument/2006/relationships/hyperlink" Target="https://collaborate.mitre.org/attackics/index.php/Software/S0001" TargetMode="External"/><Relationship Id="rId134" Type="http://schemas.openxmlformats.org/officeDocument/2006/relationships/hyperlink" Target="https://collaborate.mitre.org/attackics/index.php/Software/S0001" TargetMode="External"/><Relationship Id="rId133" Type="http://schemas.openxmlformats.org/officeDocument/2006/relationships/hyperlink" Target="https://collaborate.mitre.org/attackics/index.php/Software/S0001" TargetMode="External"/><Relationship Id="rId62" Type="http://schemas.openxmlformats.org/officeDocument/2006/relationships/hyperlink" Target="https://collaborate.mitre.org/attackics/index.php/Software/S0010" TargetMode="External"/><Relationship Id="rId61" Type="http://schemas.openxmlformats.org/officeDocument/2006/relationships/hyperlink" Target="https://support.industry.siemens.com/cs/document/109740228/descarga-del-simatic-wincc-v14-trial?dti=0&amp;lc=es-SV" TargetMode="External"/><Relationship Id="rId64" Type="http://schemas.openxmlformats.org/officeDocument/2006/relationships/hyperlink" Target="https://collaborate.mitre.org/attackics/index.php/Software/S0010" TargetMode="External"/><Relationship Id="rId63" Type="http://schemas.openxmlformats.org/officeDocument/2006/relationships/hyperlink" Target="https://collaborate.mitre.org/attackics/index.php/Software/S0013" TargetMode="External"/><Relationship Id="rId66" Type="http://schemas.openxmlformats.org/officeDocument/2006/relationships/hyperlink" Target="https://www.infosecmatter.com/metasploit-module-library/?mm=auxiliary/admin/scada/modicon_stux_transfer" TargetMode="External"/><Relationship Id="rId65" Type="http://schemas.openxmlformats.org/officeDocument/2006/relationships/hyperlink" Target="https://www.metasploit.com/download" TargetMode="External"/><Relationship Id="rId68" Type="http://schemas.openxmlformats.org/officeDocument/2006/relationships/hyperlink" Target="https://www.offensive-security.com/metasploit-unleashed/scanner-ssh-auxiliary-modules/" TargetMode="External"/><Relationship Id="rId67" Type="http://schemas.openxmlformats.org/officeDocument/2006/relationships/hyperlink" Target="https://www.metasploit.com/download" TargetMode="External"/><Relationship Id="rId60" Type="http://schemas.openxmlformats.org/officeDocument/2006/relationships/hyperlink" Target="https://collaborate.mitre.org/attackics/index.php/Software/S0007" TargetMode="External"/><Relationship Id="rId69" Type="http://schemas.openxmlformats.org/officeDocument/2006/relationships/hyperlink" Target="https://support.industry.siemens.com/cs/document/109758848/descarga-del-simatic-s7-plcsim-advanced-v2-0-sp1-de-prueba-(trial)?dti=0&amp;lc=es-WW" TargetMode="External"/><Relationship Id="rId51" Type="http://schemas.openxmlformats.org/officeDocument/2006/relationships/hyperlink" Target="https://collaborate.mitre.org/attackics/index.php/Software/S0001" TargetMode="External"/><Relationship Id="rId50" Type="http://schemas.openxmlformats.org/officeDocument/2006/relationships/hyperlink" Target="https://collaborate.mitre.org/attackics/index.php/Software/S0003"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collaborate.mitre.org/attackics/index.php/Software/S0010"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hyperlink" Target="https://collaborate.mitre.org/attackics/index.php/Software/S0010" TargetMode="External"/><Relationship Id="rId56" Type="http://schemas.openxmlformats.org/officeDocument/2006/relationships/hyperlink" Target="https://support.industry.siemens.com/cs/document/109740228/descarga-del-simatic-wincc-v14-trial?dti=0&amp;lc=es-SV" TargetMode="External"/><Relationship Id="rId59" Type="http://schemas.openxmlformats.org/officeDocument/2006/relationships/hyperlink" Target="https://collaborate.mitre.org/attackics/index.php/Software/S0006" TargetMode="External"/><Relationship Id="rId58" Type="http://schemas.openxmlformats.org/officeDocument/2006/relationships/hyperlink" Target="https://collaborate.mitre.org/attackics/index.php/Software/S0005"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10.xml"/><Relationship Id="rId56" Type="http://schemas.openxmlformats.org/officeDocument/2006/relationships/hyperlink" Target="https://www.freyrscada.com/dnp3-ieee-1815-Client-Simulator.ph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support.industry.siemens.com/cs/document/109758848/descarga-del-simatic-s7-plcsim-advanced-v2-0-sp1-de-prueba-(trial)?dti=0&amp;lc=es-WW" TargetMode="External"/><Relationship Id="rId42" Type="http://schemas.openxmlformats.org/officeDocument/2006/relationships/hyperlink" Target="https://github.com/Hilscher/node-red-contrib-s7comm/blob/master/USAGE.md" TargetMode="External"/><Relationship Id="rId41" Type="http://schemas.openxmlformats.org/officeDocument/2006/relationships/hyperlink" Target="https://github.com/Hilscher/node-red-contrib-s7comm"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www.freyrscada.com/dnp3-ieee-1815-Client-Simulator.php" TargetMode="External"/><Relationship Id="rId48" Type="http://schemas.openxmlformats.org/officeDocument/2006/relationships/hyperlink" Target="https://www.metasploit.com/download" TargetMode="External"/><Relationship Id="rId47" Type="http://schemas.openxmlformats.org/officeDocument/2006/relationships/hyperlink" Target="https://www.infosecmatter.com/metasploit-module-library/?mm=auxiliary/admin/scada/modicon_stux_transfer" TargetMode="External"/><Relationship Id="rId49" Type="http://schemas.openxmlformats.org/officeDocument/2006/relationships/hyperlink" Target="https://www.offensive-security.com/metasploit-unleashed/scanner-ssh-auxiliary-modules/" TargetMode="External"/><Relationship Id="rId31" Type="http://schemas.openxmlformats.org/officeDocument/2006/relationships/hyperlink" Target="https://www.freyrscada.com/dnp3-ieee-1815-Client-Simulator.php" TargetMode="External"/><Relationship Id="rId30" Type="http://schemas.openxmlformats.org/officeDocument/2006/relationships/hyperlink" Target="https://www.hackers-arise.com/post/2018/10/22/metasploit-basics-part-16-metasploit-scada-hacking" TargetMode="External"/><Relationship Id="rId33" Type="http://schemas.openxmlformats.org/officeDocument/2006/relationships/hyperlink" Target="https://github.com/sjhilt/Nmap-NSEs/blob/master/dnp3-info.nse" TargetMode="External"/><Relationship Id="rId32" Type="http://schemas.openxmlformats.org/officeDocument/2006/relationships/hyperlink" Target="https://github.com/sjhilt/Nmap-NSEs/blob/master/dnp3-info.nse" TargetMode="External"/><Relationship Id="rId35" Type="http://schemas.openxmlformats.org/officeDocument/2006/relationships/hyperlink" Target="https://www.metasploit.com/download" TargetMode="External"/><Relationship Id="rId34" Type="http://schemas.openxmlformats.org/officeDocument/2006/relationships/hyperlink" Target="https://github.com/Thuzerland/qModbusMaster" TargetMode="External"/><Relationship Id="rId37" Type="http://schemas.openxmlformats.org/officeDocument/2006/relationships/hyperlink" Target="https://sourceforge.net/projects/modbuspal/" TargetMode="External"/><Relationship Id="rId36" Type="http://schemas.openxmlformats.org/officeDocument/2006/relationships/hyperlink" Target="https://www.hackers-arise.com/post/2018/10/22/metasploit-basics-part-16-metasploit-scada-hacking" TargetMode="External"/><Relationship Id="rId39" Type="http://schemas.openxmlformats.org/officeDocument/2006/relationships/hyperlink" Target="https://www.hackers-arise.com/post/2018/10/22/metasploit-basics-part-16-metasploit-scada-hacking" TargetMode="External"/><Relationship Id="rId38" Type="http://schemas.openxmlformats.org/officeDocument/2006/relationships/hyperlink" Target="https://www.metasploit.com/download" TargetMode="External"/><Relationship Id="rId20" Type="http://schemas.openxmlformats.org/officeDocument/2006/relationships/hyperlink" Target="https://enredandoconredes.com/2016/04/01/conpot-honeypot-para-ics-parte-ii/" TargetMode="External"/><Relationship Id="rId22" Type="http://schemas.openxmlformats.org/officeDocument/2006/relationships/hyperlink" Target="https://nmap.org/nsedoc/scripts/modbus-discover.html" TargetMode="External"/><Relationship Id="rId21" Type="http://schemas.openxmlformats.org/officeDocument/2006/relationships/hyperlink" Target="https://github.com/Thuzerland/qModbusMaster" TargetMode="External"/><Relationship Id="rId24" Type="http://schemas.openxmlformats.org/officeDocument/2006/relationships/hyperlink" Target="https://www.metasploit.com/download" TargetMode="External"/><Relationship Id="rId23" Type="http://schemas.openxmlformats.org/officeDocument/2006/relationships/hyperlink" Target="https://github.com/Thuzerland/qModbusMaster" TargetMode="External"/><Relationship Id="rId26" Type="http://schemas.openxmlformats.org/officeDocument/2006/relationships/hyperlink" Target="https://sourceforge.net/projects/modbuspal/" TargetMode="External"/><Relationship Id="rId25" Type="http://schemas.openxmlformats.org/officeDocument/2006/relationships/hyperlink" Target="https://www.hackers-arise.com/post/2018/10/22/metasploit-basics-part-16-metasploit-scada-hacking" TargetMode="External"/><Relationship Id="rId28" Type="http://schemas.openxmlformats.org/officeDocument/2006/relationships/hyperlink" Target="https://sourceforge.net/projects/modbuspal/" TargetMode="External"/><Relationship Id="rId27" Type="http://schemas.openxmlformats.org/officeDocument/2006/relationships/hyperlink" Target="https://nmap.org/nsedoc/scripts/modbus-discover.html" TargetMode="External"/><Relationship Id="rId29" Type="http://schemas.openxmlformats.org/officeDocument/2006/relationships/hyperlink" Target="https://www.metasploit.com/download" TargetMode="External"/><Relationship Id="rId95" Type="http://schemas.openxmlformats.org/officeDocument/2006/relationships/hyperlink" Target="https://www.freyrscada.com/dnp3-ieee-1815-Client-Simulator.php" TargetMode="External"/><Relationship Id="rId94" Type="http://schemas.openxmlformats.org/officeDocument/2006/relationships/hyperlink" Target="https://www.freyrscada.com/dnp3-ieee-1815-Client-Simulator.php" TargetMode="External"/><Relationship Id="rId96" Type="http://schemas.openxmlformats.org/officeDocument/2006/relationships/drawing" Target="../drawings/drawing2.xml"/><Relationship Id="rId11" Type="http://schemas.openxmlformats.org/officeDocument/2006/relationships/hyperlink" Target="https://nmap.org/nsedoc/scripts/s7-info.html" TargetMode="External"/><Relationship Id="rId10" Type="http://schemas.openxmlformats.org/officeDocument/2006/relationships/hyperlink" Target="https://nmap.org/nsedoc/scripts/s7-info.html" TargetMode="External"/><Relationship Id="rId13" Type="http://schemas.openxmlformats.org/officeDocument/2006/relationships/hyperlink" Target="https://www.metasploit.com/download" TargetMode="External"/><Relationship Id="rId12" Type="http://schemas.openxmlformats.org/officeDocument/2006/relationships/hyperlink" Target="https://support.industry.siemens.com/cs/document/109758848/descarga-del-simatic-s7-plcsim-advanced-v2-0-sp1-de-prueba-(trial)?dti=0&amp;lc=es-WW" TargetMode="External"/><Relationship Id="rId91" Type="http://schemas.openxmlformats.org/officeDocument/2006/relationships/hyperlink" Target="https://www.freyrscada.com/dnp3-ieee-1815-Client-Simulator.php" TargetMode="External"/><Relationship Id="rId90" Type="http://schemas.openxmlformats.org/officeDocument/2006/relationships/hyperlink" Target="https://www.freyrscada.com/dnp3-ieee-1815-Client-Simulator.php" TargetMode="External"/><Relationship Id="rId93" Type="http://schemas.openxmlformats.org/officeDocument/2006/relationships/hyperlink" Target="https://www.freyrscada.com/dnp3-ieee-1815-Client-Simulator.php" TargetMode="External"/><Relationship Id="rId92" Type="http://schemas.openxmlformats.org/officeDocument/2006/relationships/hyperlink" Target="https://www.freyrscada.com/dnp3-ieee-1815-Client-Simulator.php" TargetMode="External"/><Relationship Id="rId15" Type="http://schemas.openxmlformats.org/officeDocument/2006/relationships/hyperlink" Target="https://enredandoconredes.com/2016/03/27/conpot-honeypot-para-ics-parte-i/" TargetMode="External"/><Relationship Id="rId14" Type="http://schemas.openxmlformats.org/officeDocument/2006/relationships/hyperlink" Target="https://www.hackers-arise.com/post/2018/10/22/metasploit-basics-part-16-metasploit-scada-hacking" TargetMode="External"/><Relationship Id="rId17" Type="http://schemas.openxmlformats.org/officeDocument/2006/relationships/hyperlink" Target="https://enredandoconredes.com/2016/04/01/conpot-honeypot-para-ics-parte-ii/" TargetMode="External"/><Relationship Id="rId16" Type="http://schemas.openxmlformats.org/officeDocument/2006/relationships/hyperlink" Target="https://nmap.org/nsedoc/scripts/s7-info.html" TargetMode="External"/><Relationship Id="rId19" Type="http://schemas.openxmlformats.org/officeDocument/2006/relationships/hyperlink" Target="https://www.metasploit.com/download" TargetMode="External"/><Relationship Id="rId18" Type="http://schemas.openxmlformats.org/officeDocument/2006/relationships/hyperlink" Target="https://enredandoconredes.com/2016/03/27/conpot-honeypot-para-ics-parte-i/" TargetMode="External"/><Relationship Id="rId84" Type="http://schemas.openxmlformats.org/officeDocument/2006/relationships/hyperlink" Target="https://sourceforge.net/projects/modbuspal/" TargetMode="External"/><Relationship Id="rId83" Type="http://schemas.openxmlformats.org/officeDocument/2006/relationships/hyperlink" Target="https://www.infosecmatter.com/metasploit-module-library/?mm=auxiliary/admin/scada/multi_cip_command" TargetMode="External"/><Relationship Id="rId86" Type="http://schemas.openxmlformats.org/officeDocument/2006/relationships/hyperlink" Target="https://www.hackers-arise.com/post/2018/10/22/metasploit-basics-part-16-metasploit-scada-hacking" TargetMode="External"/><Relationship Id="rId85" Type="http://schemas.openxmlformats.org/officeDocument/2006/relationships/hyperlink" Target="https://www.metasploit.com/download" TargetMode="External"/><Relationship Id="rId88" Type="http://schemas.openxmlformats.org/officeDocument/2006/relationships/hyperlink" Target="https://github.com/Hilscher/node-red-contrib-s7comm" TargetMode="External"/><Relationship Id="rId87" Type="http://schemas.openxmlformats.org/officeDocument/2006/relationships/hyperlink" Target="https://support.industry.siemens.com/cs/document/109758848/descarga-del-simatic-s7-plcsim-advanced-v2-0-sp1-de-prueba-(trial)?dti=0&amp;lc=es-WW" TargetMode="External"/><Relationship Id="rId89" Type="http://schemas.openxmlformats.org/officeDocument/2006/relationships/hyperlink" Target="https://github.com/Hilscher/node-red-contrib-s7comm/blob/master/USAGE.md" TargetMode="External"/><Relationship Id="rId80" Type="http://schemas.openxmlformats.org/officeDocument/2006/relationships/hyperlink" Target="https://support.industry.siemens.com/cs/document/109758848/descarga-del-simatic-s7-plcsim-advanced-v2-0-sp1-de-prueba-(trial)?dti=0&amp;lc=es-WW" TargetMode="External"/><Relationship Id="rId82" Type="http://schemas.openxmlformats.org/officeDocument/2006/relationships/hyperlink" Target="https://github.com/moki-ics/s7-metasploit-modules" TargetMode="External"/><Relationship Id="rId81" Type="http://schemas.openxmlformats.org/officeDocument/2006/relationships/hyperlink" Target="https://www.metasploit.com/download" TargetMode="External"/><Relationship Id="rId1" Type="http://schemas.openxmlformats.org/officeDocument/2006/relationships/hyperlink" Target="https://www.metasploit.com/download" TargetMode="External"/><Relationship Id="rId2" Type="http://schemas.openxmlformats.org/officeDocument/2006/relationships/hyperlink" Target="https://gist.github.com/kiraitachi/1d774c6acd27eca082f7f3c34d6c17ac" TargetMode="External"/><Relationship Id="rId3" Type="http://schemas.openxmlformats.org/officeDocument/2006/relationships/hyperlink" Target="https://www.tightvnc.com/" TargetMode="External"/><Relationship Id="rId4" Type="http://schemas.openxmlformats.org/officeDocument/2006/relationships/hyperlink" Target="https://www.metasploit.com/download" TargetMode="External"/><Relationship Id="rId9"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www.infosecmatter.com/metasploit-module-library/?mm=exploit/multi/vnc/vnc_keyboard_exec" TargetMode="External"/><Relationship Id="rId6" Type="http://schemas.openxmlformats.org/officeDocument/2006/relationships/hyperlink" Target="https://www.freyrscada.com/dnp3-ieee-1815-Client-Simulator.php" TargetMode="External"/><Relationship Id="rId7" Type="http://schemas.openxmlformats.org/officeDocument/2006/relationships/hyperlink" Target="https://www.freyrscada.com/dnp3-ieee-1815-Client-Simulator.php" TargetMode="External"/><Relationship Id="rId8" Type="http://schemas.openxmlformats.org/officeDocument/2006/relationships/hyperlink" Target="https://www.freyrscada.com/dnp3-ieee-1815-Client-Simulator.php" TargetMode="External"/><Relationship Id="rId73" Type="http://schemas.openxmlformats.org/officeDocument/2006/relationships/hyperlink" Target="https://github.com/Hilscher/node-red-contrib-s7comm/blob/master/USAGE.md" TargetMode="External"/><Relationship Id="rId72" Type="http://schemas.openxmlformats.org/officeDocument/2006/relationships/hyperlink" Target="https://github.com/Hilscher/node-red-contrib-s7comm" TargetMode="External"/><Relationship Id="rId75" Type="http://schemas.openxmlformats.org/officeDocument/2006/relationships/hyperlink" Target="https://www.metasploit.com/download" TargetMode="External"/><Relationship Id="rId74" Type="http://schemas.openxmlformats.org/officeDocument/2006/relationships/hyperlink" Target="https://sourceforge.net/projects/modbuspal/" TargetMode="External"/><Relationship Id="rId77" Type="http://schemas.openxmlformats.org/officeDocument/2006/relationships/hyperlink" Target="https://sourceforge.net/projects/modbuspal/" TargetMode="External"/><Relationship Id="rId76" Type="http://schemas.openxmlformats.org/officeDocument/2006/relationships/hyperlink" Target="https://www.hackers-arise.com/post/2018/10/22/metasploit-basics-part-16-metasploit-scada-hacking" TargetMode="External"/><Relationship Id="rId79" Type="http://schemas.openxmlformats.org/officeDocument/2006/relationships/hyperlink" Target="https://www.hackers-arise.com/post/2017/03/28/SCADA-Hacking-Hacking-the-Schneider-Electric-TM221-Modicon-PLC-using-modbus-cli" TargetMode="External"/><Relationship Id="rId78" Type="http://schemas.openxmlformats.org/officeDocument/2006/relationships/hyperlink" Target="https://github.com/favalex/modbus-cli" TargetMode="External"/><Relationship Id="rId71" Type="http://schemas.openxmlformats.org/officeDocument/2006/relationships/hyperlink" Target="https://support.industry.siemens.com/cs/document/109758848/descarga-del-simatic-s7-plcsim-advanced-v2-0-sp1-de-prueba-(trial)?dti=0&amp;lc=es-WW" TargetMode="External"/><Relationship Id="rId70" Type="http://schemas.openxmlformats.org/officeDocument/2006/relationships/hyperlink" Target="https://www.infosecmatter.com/metasploit-module-library/?mm=auxiliary/dos/scada/allen_bradley_pccc" TargetMode="External"/><Relationship Id="rId62" Type="http://schemas.openxmlformats.org/officeDocument/2006/relationships/hyperlink" Target="https://github.com/rapid7/metasploit-framework/blob/master/documentation/modules/auxiliary/admin/scada/phoenix_command.md" TargetMode="External"/><Relationship Id="rId61" Type="http://schemas.openxmlformats.org/officeDocument/2006/relationships/hyperlink" Target="https://www.metasploit.com/download" TargetMode="External"/><Relationship Id="rId64" Type="http://schemas.openxmlformats.org/officeDocument/2006/relationships/hyperlink" Target="https://www.metasploit.com/download" TargetMode="External"/><Relationship Id="rId63"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www.metasploit.com/download" TargetMode="External"/><Relationship Id="rId68" Type="http://schemas.openxmlformats.org/officeDocument/2006/relationships/hyperlink" Target="https://github.com/Joshua1909/smod" TargetMode="External"/><Relationship Id="rId67" Type="http://schemas.openxmlformats.org/officeDocument/2006/relationships/hyperlink" Target="https://sourceforge.net/projects/modbuspal/" TargetMode="External"/><Relationship Id="rId60" Type="http://schemas.openxmlformats.org/officeDocument/2006/relationships/hyperlink" Target="https://plc-puebla.com.mx/descargas_softwares/" TargetMode="External"/><Relationship Id="rId69" Type="http://schemas.openxmlformats.org/officeDocument/2006/relationships/hyperlink" Target="https://www.hackers-arise.com/post/2016/08/01/SCADA-Hacking-DoSing-a-SCADA-site" TargetMode="External"/><Relationship Id="rId51" Type="http://schemas.openxmlformats.org/officeDocument/2006/relationships/hyperlink" Target="https://github.com/BorjaMerino/PlcInjector" TargetMode="External"/><Relationship Id="rId50" Type="http://schemas.openxmlformats.org/officeDocument/2006/relationships/hyperlink" Target="https://support.industry.siemens.com/cs/document/109758848/descarga-del-simatic-s7-plcsim-advanced-v2-0-sp1-de-prueba-(trial)?dti=0&amp;lc=es-WW" TargetMode="External"/><Relationship Id="rId53" Type="http://schemas.openxmlformats.org/officeDocument/2006/relationships/hyperlink" Target="https://sourceforge.net/projects/modbuspal/" TargetMode="External"/><Relationship Id="rId52" Type="http://schemas.openxmlformats.org/officeDocument/2006/relationships/hyperlink" Target="https://www.shelliscoming.com/2016/12/modbus-stager-using-plcs-as.html" TargetMode="External"/><Relationship Id="rId55" Type="http://schemas.openxmlformats.org/officeDocument/2006/relationships/hyperlink" Target="https://www.shelliscoming.com/2016/12/modbus-stager-using-plcs-as.html" TargetMode="External"/><Relationship Id="rId54" Type="http://schemas.openxmlformats.org/officeDocument/2006/relationships/hyperlink" Target="https://github.com/BorjaMerino/PlcInjector" TargetMode="External"/><Relationship Id="rId57" Type="http://schemas.openxmlformats.org/officeDocument/2006/relationships/hyperlink" Target="https://www.freyrscada.com/dnp3-ieee-1815-Client-Simulator.php" TargetMode="External"/><Relationship Id="rId56" Type="http://schemas.openxmlformats.org/officeDocument/2006/relationships/hyperlink" Target="https://www.freyrscada.com/dnp3-ieee-1815-Client-Simulator.php" TargetMode="External"/><Relationship Id="rId59" Type="http://schemas.openxmlformats.org/officeDocument/2006/relationships/hyperlink" Target="https://programmerclick.com/article/8386718667/" TargetMode="External"/><Relationship Id="rId58" Type="http://schemas.openxmlformats.org/officeDocument/2006/relationships/hyperlink" Target="https://www.freyrscada.com/dnp3-ieee-1815-Client-Simulator.php"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3.xml"/><Relationship Id="rId56" Type="http://schemas.openxmlformats.org/officeDocument/2006/relationships/hyperlink" Target="https://www.freyrscada.com/dnp3-ieee-1815-Client-Simulator.php"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4.xml"/><Relationship Id="rId56" Type="http://schemas.openxmlformats.org/officeDocument/2006/relationships/hyperlink" Target="https://www.freyrscada.com/dnp3-ieee-1815-Client-Simulator.php"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5.xml"/><Relationship Id="rId56" Type="http://schemas.openxmlformats.org/officeDocument/2006/relationships/hyperlink" Target="https://www.freyrscada.com/dnp3-ieee-1815-Client-Simulator.php"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6.xml"/><Relationship Id="rId56" Type="http://schemas.openxmlformats.org/officeDocument/2006/relationships/hyperlink" Target="https://www.freyrscada.com/dnp3-ieee-1815-Client-Simulator.php"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7.xml"/><Relationship Id="rId56" Type="http://schemas.openxmlformats.org/officeDocument/2006/relationships/hyperlink" Target="https://www.freyrscada.com/dnp3-ieee-1815-Client-Simulator.php"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8.xml"/><Relationship Id="rId56" Type="http://schemas.openxmlformats.org/officeDocument/2006/relationships/hyperlink" Target="https://www.freyrscada.com/dnp3-ieee-1815-Client-Simulator.php"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metasploit.com/download" TargetMode="External"/><Relationship Id="rId42"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44" Type="http://schemas.openxmlformats.org/officeDocument/2006/relationships/hyperlink" Target="https://www.freyrscada.com/dnp3-ieee-1815-Client-Simulator.php" TargetMode="External"/><Relationship Id="rId43" Type="http://schemas.openxmlformats.org/officeDocument/2006/relationships/hyperlink" Target="https://www.freyrscada.com/dnp3-ieee-1815-Client-Simulator.php" TargetMode="External"/><Relationship Id="rId46"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48"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hackers-arise.com/post/2018/10/22/metasploit-basics-part-16-metasploit-scada-hacking" TargetMode="External"/><Relationship Id="rId49" Type="http://schemas.openxmlformats.org/officeDocument/2006/relationships/hyperlink" Target="https://github.com/Hilscher/node-red-contrib-s7comm" TargetMode="External"/><Relationship Id="rId31" Type="http://schemas.openxmlformats.org/officeDocument/2006/relationships/hyperlink" Target="https://www.infosecmatter.com/metasploit-module-library/?mm=auxiliary/dos/scada/allen_bradley_pccc" TargetMode="External"/><Relationship Id="rId30" Type="http://schemas.openxmlformats.org/officeDocument/2006/relationships/hyperlink" Target="https://www.infosecmatter.com/metasploit-module-library/?mm=exploit/multi/scada/inductive_ignition_rce" TargetMode="External"/><Relationship Id="rId33" Type="http://schemas.openxmlformats.org/officeDocument/2006/relationships/hyperlink" Target="https://sourceforge.net/projects/modbuspal/" TargetMode="External"/><Relationship Id="rId32" Type="http://schemas.openxmlformats.org/officeDocument/2006/relationships/hyperlink" Target="https://www.infosecmatter.com/metasploit-module-library/?mm=auxiliary/admin/scada/multi_cip_command" TargetMode="External"/><Relationship Id="rId35"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www.metasploit.com/download" TargetMode="External"/><Relationship Id="rId37" Type="http://schemas.openxmlformats.org/officeDocument/2006/relationships/hyperlink" Target="https://github.com/Hilscher/node-red-contrib-s7comm" TargetMode="External"/><Relationship Id="rId36" Type="http://schemas.openxmlformats.org/officeDocument/2006/relationships/hyperlink" Target="https://support.industry.siemens.com/cs/document/109758848/descarga-del-simatic-s7-plcsim-advanced-v2-0-sp1-de-prueba-(trial)?dti=0&amp;lc=es-WW" TargetMode="External"/><Relationship Id="rId39" Type="http://schemas.openxmlformats.org/officeDocument/2006/relationships/hyperlink" Target="https://sourceforge.net/projects/modbuspal/" TargetMode="External"/><Relationship Id="rId38" Type="http://schemas.openxmlformats.org/officeDocument/2006/relationships/hyperlink" Target="https://github.com/Hilscher/node-red-contrib-s7comm/blob/master/USAGE.md" TargetMode="External"/><Relationship Id="rId20" Type="http://schemas.openxmlformats.org/officeDocument/2006/relationships/hyperlink" Target="https://www.offensive-security.com/metasploit-unleashed/scanner-snmp-auxiliary-modules/" TargetMode="External"/><Relationship Id="rId22" Type="http://schemas.openxmlformats.org/officeDocument/2006/relationships/hyperlink" Target="https://www.hackers-arise.com/post/scada-hacking-attacking-scada-ics-systems-through-the-human-machine-interface-hmi" TargetMode="External"/><Relationship Id="rId21"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23" Type="http://schemas.openxmlformats.org/officeDocument/2006/relationships/hyperlink" Target="https://inductiveautomation.com/downloads/archive/8.0.0" TargetMode="External"/><Relationship Id="rId26" Type="http://schemas.openxmlformats.org/officeDocument/2006/relationships/hyperlink" Target="https://www.metasploit.com/download" TargetMode="External"/><Relationship Id="rId25" Type="http://schemas.openxmlformats.org/officeDocument/2006/relationships/hyperlink" Target="https://www.infosecmatter.com/metasploit-module-library/?mm=exploit/multi/scada/inductive_ignition_rce" TargetMode="External"/><Relationship Id="rId28" Type="http://schemas.openxmlformats.org/officeDocument/2006/relationships/hyperlink" Target="https://inductiveautomation.com/downloads/archive/8.0.0" TargetMode="External"/><Relationship Id="rId27" Type="http://schemas.openxmlformats.org/officeDocument/2006/relationships/hyperlink" Target="https://www.hackers-arise.com/post/scada-hacking-attacking-scada-ics-systems-through-the-human-machine-interface-hmi" TargetMode="External"/><Relationship Id="rId29" Type="http://schemas.openxmlformats.org/officeDocument/2006/relationships/hyperlink" Target="https://www.metasploit.com/download" TargetMode="External"/><Relationship Id="rId11" Type="http://schemas.openxmlformats.org/officeDocument/2006/relationships/hyperlink" Target="https://www.hackers-arise.com/post/2018/10/22/metasploit-basics-part-16-metasploit-scada-hacking" TargetMode="External"/><Relationship Id="rId10" Type="http://schemas.openxmlformats.org/officeDocument/2006/relationships/hyperlink" Target="https://www.metasploit.com/download" TargetMode="External"/><Relationship Id="rId13" Type="http://schemas.openxmlformats.org/officeDocument/2006/relationships/hyperlink" Target="https://www.freyrscada.com/dnp3-ieee-1815-Client-Simulator.php" TargetMode="External"/><Relationship Id="rId12" Type="http://schemas.openxmlformats.org/officeDocument/2006/relationships/hyperlink" Target="https://www.freyrscada.com/dnp3-ieee-1815-Client-Simulator.php" TargetMode="External"/><Relationship Id="rId15" Type="http://schemas.openxmlformats.org/officeDocument/2006/relationships/hyperlink" Target="https://sourceforge.net/projects/modbuspal/" TargetMode="External"/><Relationship Id="rId14" Type="http://schemas.openxmlformats.org/officeDocument/2006/relationships/hyperlink" Target="https://www.freyrscada.com/dnp3-ieee-1815-Client-Simulator.php" TargetMode="External"/><Relationship Id="rId17" Type="http://schemas.openxmlformats.org/officeDocument/2006/relationships/hyperlink" Target="https://www.shelliscoming.com/2016/12/modbus-stager-using-plcs-as.html" TargetMode="External"/><Relationship Id="rId16" Type="http://schemas.openxmlformats.org/officeDocument/2006/relationships/hyperlink" Target="https://github.com/BorjaMerino/PlcInjector" TargetMode="External"/><Relationship Id="rId19" Type="http://schemas.openxmlformats.org/officeDocument/2006/relationships/hyperlink" Target="https://www.metasploit.com/download" TargetMode="External"/><Relationship Id="rId18" Type="http://schemas.openxmlformats.org/officeDocument/2006/relationships/hyperlink" Target="https://support.industry.siemens.com/cs/document/109758848/descarga-del-simatic-s7-plcsim-advanced-v2-0-sp1-de-prueba-(trial)?dti=0&amp;lc=es-WW" TargetMode="External"/><Relationship Id="rId1" Type="http://schemas.openxmlformats.org/officeDocument/2006/relationships/hyperlink" Target="https://www.freyrscada.com/dnp3-ieee-1815-Client-Simulator.php" TargetMode="External"/><Relationship Id="rId2" Type="http://schemas.openxmlformats.org/officeDocument/2006/relationships/hyperlink" Target="https://www.freyrscada.com/dnp3-ieee-1815-Client-Simulator.php" TargetMode="External"/><Relationship Id="rId3"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support.industry.siemens.com/cs/document/109758848/descarga-del-simatic-s7-plcsim-advanced-v2-0-sp1-de-prueba-(trial)?dti=0&amp;lc=es-WW" TargetMode="External"/><Relationship Id="rId9" Type="http://schemas.openxmlformats.org/officeDocument/2006/relationships/hyperlink" Target="https://sourceforge.net/projects/modbuspal/" TargetMode="External"/><Relationship Id="rId5" Type="http://schemas.openxmlformats.org/officeDocument/2006/relationships/hyperlink" Target="https://nmap.org/nsedoc/scripts/s7-info.html" TargetMode="External"/><Relationship Id="rId6" Type="http://schemas.openxmlformats.org/officeDocument/2006/relationships/hyperlink" Target="https://nmap.org/nsedoc/scripts/s7-info.html" TargetMode="External"/><Relationship Id="rId7" Type="http://schemas.openxmlformats.org/officeDocument/2006/relationships/hyperlink" Target="https://sourceforge.net/projects/modbuspal/" TargetMode="External"/><Relationship Id="rId8" Type="http://schemas.openxmlformats.org/officeDocument/2006/relationships/hyperlink" Target="https://nmap.org/nsedoc/scripts/modbus-discover.html" TargetMode="External"/><Relationship Id="rId51" Type="http://schemas.openxmlformats.org/officeDocument/2006/relationships/hyperlink" Target="https://www.freyrscada.com/dnp3-ieee-1815-Client-Simulator.php" TargetMode="External"/><Relationship Id="rId50" Type="http://schemas.openxmlformats.org/officeDocument/2006/relationships/hyperlink" Target="https://github.com/Hilscher/node-red-contrib-s7comm/blob/master/USAGE.md" TargetMode="External"/><Relationship Id="rId53" Type="http://schemas.openxmlformats.org/officeDocument/2006/relationships/hyperlink" Target="https://www.freyrscada.com/dnp3-ieee-1815-Client-Simulator.php" TargetMode="External"/><Relationship Id="rId52" Type="http://schemas.openxmlformats.org/officeDocument/2006/relationships/hyperlink" Target="https://www.freyrscada.com/dnp3-ieee-1815-Client-Simulator.php" TargetMode="External"/><Relationship Id="rId55" Type="http://schemas.openxmlformats.org/officeDocument/2006/relationships/hyperlink" Target="https://www.freyrscada.com/dnp3-ieee-1815-Client-Simulator.php" TargetMode="External"/><Relationship Id="rId54" Type="http://schemas.openxmlformats.org/officeDocument/2006/relationships/hyperlink" Target="https://www.freyrscada.com/dnp3-ieee-1815-Client-Simulator.php" TargetMode="External"/><Relationship Id="rId57" Type="http://schemas.openxmlformats.org/officeDocument/2006/relationships/drawing" Target="../drawings/drawing9.xml"/><Relationship Id="rId56" Type="http://schemas.openxmlformats.org/officeDocument/2006/relationships/hyperlink" Target="https://www.freyrscada.com/dnp3-ieee-1815-Client-Simulator.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9.57"/>
    <col customWidth="1" min="3" max="3" width="37.71"/>
    <col customWidth="1" min="4" max="4" width="12.86"/>
    <col customWidth="1" min="5" max="5" width="43.14"/>
    <col customWidth="1" min="6" max="6" width="36.57"/>
    <col customWidth="1" min="7" max="7" width="22.71"/>
    <col customWidth="1" min="8" max="8" width="38.86"/>
    <col customWidth="1" min="9" max="9" width="20.14"/>
    <col customWidth="1" min="10" max="10" width="27.57"/>
    <col customWidth="1" min="11" max="11" width="25.0"/>
    <col customWidth="1" min="12" max="26" width="10.71"/>
  </cols>
  <sheetData>
    <row r="1">
      <c r="B1" s="1">
        <v>9.0</v>
      </c>
      <c r="C1" s="1">
        <v>32.0</v>
      </c>
      <c r="D1" s="1"/>
      <c r="E1" s="1">
        <v>42.0</v>
      </c>
    </row>
    <row r="2" ht="28.5" customHeight="1">
      <c r="B2" s="2" t="s">
        <v>0</v>
      </c>
      <c r="C2" s="3" t="s">
        <v>1</v>
      </c>
      <c r="D2" s="2" t="s">
        <v>2</v>
      </c>
      <c r="E2" s="2" t="s">
        <v>3</v>
      </c>
      <c r="F2" s="2" t="s">
        <v>4</v>
      </c>
      <c r="G2" s="2" t="s">
        <v>5</v>
      </c>
      <c r="H2" s="2" t="s">
        <v>6</v>
      </c>
      <c r="I2" s="2" t="s">
        <v>5</v>
      </c>
      <c r="J2" s="4" t="s">
        <v>7</v>
      </c>
      <c r="K2" s="2" t="s">
        <v>8</v>
      </c>
      <c r="L2" s="5"/>
    </row>
    <row r="3" ht="38.25" customHeight="1">
      <c r="B3" s="6" t="s">
        <v>9</v>
      </c>
      <c r="C3" s="7" t="s">
        <v>10</v>
      </c>
      <c r="D3" s="8">
        <v>1.0</v>
      </c>
      <c r="E3" s="9" t="s">
        <v>11</v>
      </c>
      <c r="F3" s="10" t="s">
        <v>12</v>
      </c>
      <c r="G3" s="8" t="s">
        <v>13</v>
      </c>
      <c r="H3" s="10" t="s">
        <v>14</v>
      </c>
      <c r="I3" s="8" t="s">
        <v>15</v>
      </c>
      <c r="J3" s="8" t="s">
        <v>16</v>
      </c>
      <c r="K3" s="8" t="s">
        <v>16</v>
      </c>
    </row>
    <row r="4" ht="33.75" customHeight="1">
      <c r="B4" s="6" t="s">
        <v>9</v>
      </c>
      <c r="C4" s="11" t="s">
        <v>17</v>
      </c>
      <c r="D4" s="8">
        <v>2.0</v>
      </c>
      <c r="E4" s="9" t="s">
        <v>18</v>
      </c>
      <c r="F4" s="10" t="s">
        <v>19</v>
      </c>
      <c r="G4" s="8" t="s">
        <v>20</v>
      </c>
      <c r="H4" s="10" t="s">
        <v>21</v>
      </c>
      <c r="I4" s="8" t="s">
        <v>15</v>
      </c>
      <c r="J4" s="8" t="s">
        <v>16</v>
      </c>
      <c r="K4" s="8" t="s">
        <v>16</v>
      </c>
    </row>
    <row r="5" ht="36.0" customHeight="1">
      <c r="B5" s="6" t="s">
        <v>9</v>
      </c>
      <c r="C5" s="11" t="s">
        <v>17</v>
      </c>
      <c r="D5" s="8">
        <v>2.0</v>
      </c>
      <c r="E5" s="9" t="s">
        <v>18</v>
      </c>
      <c r="F5" s="8" t="s">
        <v>22</v>
      </c>
      <c r="G5" s="8" t="s">
        <v>23</v>
      </c>
      <c r="H5" s="10" t="s">
        <v>24</v>
      </c>
      <c r="I5" s="8" t="s">
        <v>15</v>
      </c>
      <c r="J5" s="8" t="s">
        <v>16</v>
      </c>
      <c r="K5" s="8" t="s">
        <v>16</v>
      </c>
    </row>
    <row r="6" ht="36.75" customHeight="1">
      <c r="B6" s="12" t="s">
        <v>9</v>
      </c>
      <c r="C6" s="11" t="s">
        <v>17</v>
      </c>
      <c r="D6" s="8">
        <v>2.0</v>
      </c>
      <c r="E6" s="9" t="s">
        <v>18</v>
      </c>
      <c r="F6" s="8" t="s">
        <v>22</v>
      </c>
      <c r="G6" s="8" t="s">
        <v>23</v>
      </c>
      <c r="H6" s="10" t="s">
        <v>25</v>
      </c>
      <c r="I6" s="8" t="s">
        <v>15</v>
      </c>
      <c r="J6" s="8" t="s">
        <v>16</v>
      </c>
      <c r="K6" s="8" t="s">
        <v>16</v>
      </c>
    </row>
    <row r="7" ht="33.75" customHeight="1">
      <c r="B7" s="6" t="s">
        <v>9</v>
      </c>
      <c r="C7" s="11" t="s">
        <v>17</v>
      </c>
      <c r="D7" s="8">
        <v>3.0</v>
      </c>
      <c r="E7" s="9" t="s">
        <v>26</v>
      </c>
      <c r="F7" s="8" t="s">
        <v>22</v>
      </c>
      <c r="G7" s="8" t="s">
        <v>23</v>
      </c>
      <c r="H7" s="10" t="s">
        <v>27</v>
      </c>
      <c r="I7" s="8" t="s">
        <v>15</v>
      </c>
      <c r="J7" s="8" t="s">
        <v>28</v>
      </c>
      <c r="K7" s="8" t="s">
        <v>16</v>
      </c>
    </row>
    <row r="8" ht="33.75" customHeight="1">
      <c r="B8" s="6" t="s">
        <v>9</v>
      </c>
      <c r="C8" s="11" t="s">
        <v>17</v>
      </c>
      <c r="D8" s="8">
        <v>3.0</v>
      </c>
      <c r="E8" s="9" t="s">
        <v>26</v>
      </c>
      <c r="F8" s="8" t="s">
        <v>29</v>
      </c>
      <c r="G8" s="8" t="s">
        <v>30</v>
      </c>
      <c r="H8" s="10" t="s">
        <v>31</v>
      </c>
      <c r="I8" s="8" t="s">
        <v>32</v>
      </c>
      <c r="J8" s="8" t="s">
        <v>28</v>
      </c>
      <c r="K8" s="10" t="s">
        <v>8</v>
      </c>
    </row>
    <row r="9" ht="37.5" customHeight="1">
      <c r="B9" s="6" t="s">
        <v>9</v>
      </c>
      <c r="C9" s="13" t="s">
        <v>33</v>
      </c>
      <c r="D9" s="8">
        <v>4.0</v>
      </c>
      <c r="E9" s="9" t="s">
        <v>34</v>
      </c>
      <c r="F9" s="8" t="s">
        <v>22</v>
      </c>
      <c r="G9" s="8" t="s">
        <v>23</v>
      </c>
      <c r="H9" s="8" t="s">
        <v>22</v>
      </c>
      <c r="I9" s="8" t="s">
        <v>23</v>
      </c>
      <c r="J9" s="8" t="s">
        <v>16</v>
      </c>
      <c r="K9" s="8" t="s">
        <v>16</v>
      </c>
    </row>
    <row r="10" ht="34.5" customHeight="1">
      <c r="B10" s="6" t="s">
        <v>9</v>
      </c>
      <c r="C10" s="13" t="s">
        <v>35</v>
      </c>
      <c r="D10" s="8">
        <v>5.0</v>
      </c>
      <c r="E10" s="9" t="s">
        <v>36</v>
      </c>
      <c r="F10" s="8" t="s">
        <v>22</v>
      </c>
      <c r="G10" s="8" t="s">
        <v>23</v>
      </c>
      <c r="H10" s="8" t="s">
        <v>22</v>
      </c>
      <c r="I10" s="8" t="s">
        <v>23</v>
      </c>
      <c r="J10" s="8" t="s">
        <v>16</v>
      </c>
      <c r="K10" s="8" t="s">
        <v>16</v>
      </c>
    </row>
    <row r="11" ht="34.5" customHeight="1">
      <c r="B11" s="6" t="s">
        <v>9</v>
      </c>
      <c r="C11" s="11" t="s">
        <v>17</v>
      </c>
      <c r="D11" s="8">
        <v>6.0</v>
      </c>
      <c r="E11" s="14" t="s">
        <v>37</v>
      </c>
      <c r="F11" s="10" t="s">
        <v>38</v>
      </c>
      <c r="G11" s="8" t="s">
        <v>32</v>
      </c>
      <c r="H11" s="10" t="s">
        <v>39</v>
      </c>
      <c r="I11" s="8" t="s">
        <v>32</v>
      </c>
      <c r="J11" s="8" t="s">
        <v>40</v>
      </c>
      <c r="K11" s="10" t="s">
        <v>8</v>
      </c>
    </row>
    <row r="12" ht="34.5" customHeight="1">
      <c r="B12" s="15" t="s">
        <v>9</v>
      </c>
      <c r="C12" s="16" t="s">
        <v>41</v>
      </c>
      <c r="D12" s="8">
        <v>7.0</v>
      </c>
      <c r="E12" s="17" t="s">
        <v>42</v>
      </c>
      <c r="F12" s="10" t="s">
        <v>43</v>
      </c>
      <c r="G12" s="8" t="s">
        <v>20</v>
      </c>
      <c r="H12" s="10" t="s">
        <v>44</v>
      </c>
      <c r="I12" s="8" t="s">
        <v>20</v>
      </c>
      <c r="J12" s="9" t="s">
        <v>45</v>
      </c>
      <c r="K12" s="18" t="s">
        <v>8</v>
      </c>
    </row>
    <row r="13" ht="33.75" customHeight="1">
      <c r="B13" s="19" t="s">
        <v>46</v>
      </c>
      <c r="C13" s="20" t="s">
        <v>47</v>
      </c>
      <c r="D13" s="21">
        <v>8.0</v>
      </c>
      <c r="E13" s="22" t="s">
        <v>48</v>
      </c>
      <c r="F13" s="23" t="s">
        <v>49</v>
      </c>
      <c r="G13" s="21" t="s">
        <v>50</v>
      </c>
      <c r="H13" s="23" t="s">
        <v>51</v>
      </c>
      <c r="I13" s="21" t="s">
        <v>32</v>
      </c>
      <c r="J13" s="21" t="s">
        <v>52</v>
      </c>
      <c r="K13" s="23" t="s">
        <v>8</v>
      </c>
    </row>
    <row r="14" ht="30.0" customHeight="1">
      <c r="B14" s="24" t="s">
        <v>53</v>
      </c>
      <c r="C14" s="25" t="s">
        <v>16</v>
      </c>
      <c r="D14" s="26" t="s">
        <v>16</v>
      </c>
      <c r="E14" s="26" t="s">
        <v>16</v>
      </c>
      <c r="F14" s="26" t="s">
        <v>16</v>
      </c>
      <c r="G14" s="26" t="s">
        <v>16</v>
      </c>
      <c r="H14" s="26" t="s">
        <v>16</v>
      </c>
      <c r="I14" s="26" t="s">
        <v>16</v>
      </c>
      <c r="J14" s="26" t="s">
        <v>16</v>
      </c>
      <c r="K14" s="26" t="s">
        <v>16</v>
      </c>
    </row>
    <row r="15" ht="28.5" customHeight="1">
      <c r="B15" s="27" t="s">
        <v>54</v>
      </c>
      <c r="C15" s="28" t="s">
        <v>16</v>
      </c>
      <c r="D15" s="29" t="s">
        <v>16</v>
      </c>
      <c r="E15" s="29" t="s">
        <v>16</v>
      </c>
      <c r="F15" s="29" t="s">
        <v>16</v>
      </c>
      <c r="G15" s="29" t="s">
        <v>16</v>
      </c>
      <c r="H15" s="29" t="s">
        <v>16</v>
      </c>
      <c r="I15" s="29" t="s">
        <v>16</v>
      </c>
      <c r="J15" s="29" t="s">
        <v>16</v>
      </c>
      <c r="K15" s="29" t="s">
        <v>16</v>
      </c>
    </row>
    <row r="16" ht="29.25" customHeight="1">
      <c r="B16" s="30" t="s">
        <v>55</v>
      </c>
      <c r="C16" s="31" t="s">
        <v>16</v>
      </c>
      <c r="D16" s="32" t="s">
        <v>16</v>
      </c>
      <c r="E16" s="32" t="s">
        <v>16</v>
      </c>
      <c r="F16" s="32" t="s">
        <v>16</v>
      </c>
      <c r="G16" s="32" t="s">
        <v>16</v>
      </c>
      <c r="H16" s="32" t="s">
        <v>16</v>
      </c>
      <c r="I16" s="32" t="s">
        <v>16</v>
      </c>
      <c r="J16" s="32" t="s">
        <v>16</v>
      </c>
      <c r="K16" s="32" t="s">
        <v>16</v>
      </c>
    </row>
    <row r="17" ht="29.25" customHeight="1">
      <c r="B17" s="33" t="s">
        <v>56</v>
      </c>
      <c r="C17" s="13" t="s">
        <v>57</v>
      </c>
      <c r="D17" s="8">
        <v>9.0</v>
      </c>
      <c r="E17" s="17" t="s">
        <v>58</v>
      </c>
      <c r="F17" s="10" t="s">
        <v>59</v>
      </c>
      <c r="G17" s="8" t="s">
        <v>13</v>
      </c>
      <c r="H17" s="10" t="s">
        <v>60</v>
      </c>
      <c r="I17" s="8" t="s">
        <v>32</v>
      </c>
      <c r="J17" s="8" t="s">
        <v>61</v>
      </c>
      <c r="K17" s="10" t="s">
        <v>62</v>
      </c>
    </row>
    <row r="18" ht="29.25" customHeight="1">
      <c r="B18" s="33" t="s">
        <v>56</v>
      </c>
      <c r="C18" s="13" t="s">
        <v>57</v>
      </c>
      <c r="D18" s="8">
        <v>9.0</v>
      </c>
      <c r="E18" s="17" t="s">
        <v>58</v>
      </c>
      <c r="F18" s="10" t="s">
        <v>63</v>
      </c>
      <c r="G18" s="8" t="s">
        <v>13</v>
      </c>
      <c r="H18" s="10" t="s">
        <v>64</v>
      </c>
      <c r="I18" s="8" t="s">
        <v>32</v>
      </c>
      <c r="J18" s="8" t="s">
        <v>61</v>
      </c>
      <c r="K18" s="10" t="s">
        <v>65</v>
      </c>
    </row>
    <row r="19" ht="30.0" customHeight="1">
      <c r="B19" s="33" t="s">
        <v>56</v>
      </c>
      <c r="C19" s="13" t="s">
        <v>57</v>
      </c>
      <c r="D19" s="8">
        <v>9.0</v>
      </c>
      <c r="E19" s="17" t="s">
        <v>58</v>
      </c>
      <c r="F19" s="10" t="s">
        <v>66</v>
      </c>
      <c r="G19" s="8" t="s">
        <v>32</v>
      </c>
      <c r="H19" s="10" t="s">
        <v>67</v>
      </c>
      <c r="I19" s="8" t="s">
        <v>32</v>
      </c>
      <c r="J19" s="8" t="s">
        <v>68</v>
      </c>
      <c r="K19" s="10" t="s">
        <v>62</v>
      </c>
    </row>
    <row r="20" ht="30.0" customHeight="1">
      <c r="B20" s="33" t="s">
        <v>56</v>
      </c>
      <c r="C20" s="13" t="s">
        <v>57</v>
      </c>
      <c r="D20" s="8">
        <v>9.0</v>
      </c>
      <c r="E20" s="17" t="s">
        <v>58</v>
      </c>
      <c r="F20" s="10" t="s">
        <v>66</v>
      </c>
      <c r="G20" s="8" t="s">
        <v>32</v>
      </c>
      <c r="H20" s="10" t="s">
        <v>64</v>
      </c>
      <c r="I20" s="8" t="s">
        <v>32</v>
      </c>
      <c r="J20" s="8" t="s">
        <v>68</v>
      </c>
      <c r="K20" s="10" t="s">
        <v>65</v>
      </c>
    </row>
    <row r="21" ht="29.25" customHeight="1">
      <c r="B21" s="33" t="s">
        <v>56</v>
      </c>
      <c r="C21" s="13" t="s">
        <v>57</v>
      </c>
      <c r="D21" s="8">
        <v>9.0</v>
      </c>
      <c r="E21" s="17" t="s">
        <v>69</v>
      </c>
      <c r="F21" s="10" t="s">
        <v>70</v>
      </c>
      <c r="G21" s="8" t="s">
        <v>32</v>
      </c>
      <c r="H21" s="10" t="s">
        <v>67</v>
      </c>
      <c r="I21" s="8" t="s">
        <v>32</v>
      </c>
      <c r="J21" s="8" t="s">
        <v>68</v>
      </c>
      <c r="K21" s="10" t="s">
        <v>62</v>
      </c>
    </row>
    <row r="22" ht="29.25" customHeight="1">
      <c r="B22" s="33" t="s">
        <v>56</v>
      </c>
      <c r="C22" s="13" t="s">
        <v>57</v>
      </c>
      <c r="D22" s="8">
        <v>9.0</v>
      </c>
      <c r="E22" s="17" t="s">
        <v>58</v>
      </c>
      <c r="F22" s="10" t="s">
        <v>70</v>
      </c>
      <c r="G22" s="8" t="s">
        <v>32</v>
      </c>
      <c r="H22" s="10" t="s">
        <v>64</v>
      </c>
      <c r="I22" s="8" t="s">
        <v>32</v>
      </c>
      <c r="J22" s="8" t="s">
        <v>68</v>
      </c>
      <c r="K22" s="10" t="s">
        <v>65</v>
      </c>
    </row>
    <row r="23" ht="36.0" customHeight="1">
      <c r="B23" s="33" t="s">
        <v>56</v>
      </c>
      <c r="C23" s="13" t="s">
        <v>57</v>
      </c>
      <c r="D23" s="8">
        <v>10.0</v>
      </c>
      <c r="E23" s="9" t="s">
        <v>71</v>
      </c>
      <c r="F23" s="8" t="s">
        <v>22</v>
      </c>
      <c r="G23" s="8" t="s">
        <v>23</v>
      </c>
      <c r="H23" s="10" t="s">
        <v>72</v>
      </c>
      <c r="I23" s="8" t="s">
        <v>15</v>
      </c>
      <c r="J23" s="8" t="s">
        <v>68</v>
      </c>
      <c r="K23" s="8" t="s">
        <v>16</v>
      </c>
    </row>
    <row r="24" ht="30.75" customHeight="1">
      <c r="B24" s="33" t="s">
        <v>56</v>
      </c>
      <c r="C24" s="13" t="s">
        <v>57</v>
      </c>
      <c r="D24" s="8">
        <v>11.0</v>
      </c>
      <c r="E24" s="9" t="s">
        <v>73</v>
      </c>
      <c r="F24" s="8" t="s">
        <v>22</v>
      </c>
      <c r="G24" s="8" t="s">
        <v>23</v>
      </c>
      <c r="H24" s="10" t="s">
        <v>74</v>
      </c>
      <c r="I24" s="8" t="s">
        <v>15</v>
      </c>
      <c r="J24" s="8" t="s">
        <v>75</v>
      </c>
      <c r="K24" s="8" t="s">
        <v>16</v>
      </c>
    </row>
    <row r="25" ht="15.75" customHeight="1">
      <c r="B25" s="33" t="s">
        <v>56</v>
      </c>
      <c r="C25" s="13" t="s">
        <v>57</v>
      </c>
      <c r="D25" s="8">
        <v>11.0</v>
      </c>
      <c r="E25" s="9" t="s">
        <v>73</v>
      </c>
      <c r="F25" s="10" t="s">
        <v>76</v>
      </c>
      <c r="G25" s="8" t="s">
        <v>13</v>
      </c>
      <c r="H25" s="10" t="s">
        <v>77</v>
      </c>
      <c r="I25" s="8" t="s">
        <v>15</v>
      </c>
      <c r="J25" s="8" t="s">
        <v>78</v>
      </c>
      <c r="K25" s="8" t="s">
        <v>16</v>
      </c>
    </row>
    <row r="26" ht="31.5" customHeight="1">
      <c r="B26" s="33" t="s">
        <v>56</v>
      </c>
      <c r="C26" s="13" t="s">
        <v>57</v>
      </c>
      <c r="D26" s="8">
        <v>12.0</v>
      </c>
      <c r="E26" s="9" t="s">
        <v>79</v>
      </c>
      <c r="F26" s="8" t="s">
        <v>22</v>
      </c>
      <c r="G26" s="8" t="s">
        <v>23</v>
      </c>
      <c r="H26" s="10" t="s">
        <v>80</v>
      </c>
      <c r="I26" s="8" t="s">
        <v>15</v>
      </c>
      <c r="J26" s="8" t="s">
        <v>81</v>
      </c>
      <c r="K26" s="8" t="s">
        <v>16</v>
      </c>
    </row>
    <row r="27" ht="27.75" customHeight="1">
      <c r="B27" s="33" t="s">
        <v>56</v>
      </c>
      <c r="C27" s="13" t="s">
        <v>82</v>
      </c>
      <c r="D27" s="8">
        <v>13.0</v>
      </c>
      <c r="E27" s="17" t="s">
        <v>83</v>
      </c>
      <c r="F27" s="10" t="s">
        <v>66</v>
      </c>
      <c r="G27" s="8" t="s">
        <v>32</v>
      </c>
      <c r="H27" s="18" t="s">
        <v>84</v>
      </c>
      <c r="I27" s="8" t="s">
        <v>32</v>
      </c>
      <c r="J27" s="8" t="s">
        <v>85</v>
      </c>
      <c r="K27" s="10" t="s">
        <v>8</v>
      </c>
    </row>
    <row r="28" ht="29.25" customHeight="1">
      <c r="B28" s="33" t="s">
        <v>56</v>
      </c>
      <c r="C28" s="13" t="s">
        <v>82</v>
      </c>
      <c r="D28" s="8">
        <v>13.0</v>
      </c>
      <c r="E28" s="17" t="s">
        <v>83</v>
      </c>
      <c r="F28" s="10" t="s">
        <v>70</v>
      </c>
      <c r="G28" s="8" t="s">
        <v>32</v>
      </c>
      <c r="H28" s="18" t="s">
        <v>84</v>
      </c>
      <c r="I28" s="8" t="s">
        <v>32</v>
      </c>
      <c r="J28" s="8" t="s">
        <v>85</v>
      </c>
      <c r="K28" s="10" t="s">
        <v>8</v>
      </c>
    </row>
    <row r="29" ht="29.25" customHeight="1">
      <c r="B29" s="33" t="s">
        <v>56</v>
      </c>
      <c r="C29" s="13" t="s">
        <v>82</v>
      </c>
      <c r="D29" s="8">
        <v>14.0</v>
      </c>
      <c r="E29" s="17" t="s">
        <v>86</v>
      </c>
      <c r="F29" s="10" t="s">
        <v>87</v>
      </c>
      <c r="G29" s="8" t="s">
        <v>20</v>
      </c>
      <c r="H29" s="18" t="s">
        <v>88</v>
      </c>
      <c r="I29" s="9" t="s">
        <v>89</v>
      </c>
      <c r="J29" s="9" t="s">
        <v>78</v>
      </c>
      <c r="K29" s="18" t="s">
        <v>8</v>
      </c>
    </row>
    <row r="30" ht="28.5" customHeight="1">
      <c r="B30" s="33" t="s">
        <v>56</v>
      </c>
      <c r="C30" s="13" t="s">
        <v>82</v>
      </c>
      <c r="D30" s="8">
        <v>15.0</v>
      </c>
      <c r="E30" s="9" t="s">
        <v>90</v>
      </c>
      <c r="F30" s="8" t="s">
        <v>22</v>
      </c>
      <c r="G30" s="8" t="s">
        <v>23</v>
      </c>
      <c r="H30" s="10" t="s">
        <v>91</v>
      </c>
      <c r="I30" s="8" t="s">
        <v>92</v>
      </c>
      <c r="J30" s="8" t="s">
        <v>93</v>
      </c>
      <c r="K30" s="10" t="s">
        <v>8</v>
      </c>
    </row>
    <row r="31" ht="29.25" customHeight="1">
      <c r="B31" s="33" t="s">
        <v>56</v>
      </c>
      <c r="C31" s="13" t="s">
        <v>82</v>
      </c>
      <c r="D31" s="8">
        <v>16.0</v>
      </c>
      <c r="E31" s="9" t="s">
        <v>94</v>
      </c>
      <c r="F31" s="8" t="s">
        <v>22</v>
      </c>
      <c r="G31" s="8" t="s">
        <v>23</v>
      </c>
      <c r="H31" s="10" t="s">
        <v>95</v>
      </c>
      <c r="I31" s="8" t="s">
        <v>15</v>
      </c>
      <c r="J31" s="8" t="s">
        <v>96</v>
      </c>
      <c r="K31" s="8" t="s">
        <v>16</v>
      </c>
    </row>
    <row r="32" ht="27.0" customHeight="1">
      <c r="B32" s="33" t="s">
        <v>56</v>
      </c>
      <c r="C32" s="13" t="s">
        <v>82</v>
      </c>
      <c r="D32" s="8">
        <v>17.0</v>
      </c>
      <c r="E32" s="9" t="s">
        <v>97</v>
      </c>
      <c r="F32" s="8" t="s">
        <v>22</v>
      </c>
      <c r="G32" s="8" t="s">
        <v>23</v>
      </c>
      <c r="H32" s="10" t="s">
        <v>98</v>
      </c>
      <c r="I32" s="8" t="s">
        <v>15</v>
      </c>
      <c r="J32" s="8" t="s">
        <v>99</v>
      </c>
      <c r="K32" s="8" t="s">
        <v>16</v>
      </c>
    </row>
    <row r="33" ht="30.0" customHeight="1">
      <c r="B33" s="33" t="s">
        <v>56</v>
      </c>
      <c r="C33" s="13" t="s">
        <v>82</v>
      </c>
      <c r="D33" s="8">
        <v>18.0</v>
      </c>
      <c r="E33" s="9" t="s">
        <v>100</v>
      </c>
      <c r="F33" s="8" t="s">
        <v>22</v>
      </c>
      <c r="G33" s="8" t="s">
        <v>23</v>
      </c>
      <c r="H33" s="10" t="s">
        <v>101</v>
      </c>
      <c r="I33" s="8" t="s">
        <v>15</v>
      </c>
      <c r="J33" s="8"/>
      <c r="K33" s="8" t="s">
        <v>16</v>
      </c>
    </row>
    <row r="34" ht="30.0" customHeight="1">
      <c r="B34" s="33" t="s">
        <v>56</v>
      </c>
      <c r="C34" s="13" t="s">
        <v>82</v>
      </c>
      <c r="D34" s="8">
        <v>19.0</v>
      </c>
      <c r="E34" s="17" t="s">
        <v>102</v>
      </c>
      <c r="F34" s="10" t="s">
        <v>43</v>
      </c>
      <c r="G34" s="8" t="s">
        <v>20</v>
      </c>
      <c r="H34" s="10" t="s">
        <v>44</v>
      </c>
      <c r="I34" s="8" t="s">
        <v>20</v>
      </c>
      <c r="J34" s="8" t="s">
        <v>103</v>
      </c>
      <c r="K34" s="18" t="s">
        <v>8</v>
      </c>
    </row>
    <row r="35" ht="27.75" customHeight="1">
      <c r="B35" s="34" t="s">
        <v>104</v>
      </c>
      <c r="C35" s="20" t="s">
        <v>105</v>
      </c>
      <c r="D35" s="21">
        <v>20.0</v>
      </c>
      <c r="E35" s="22" t="s">
        <v>106</v>
      </c>
      <c r="F35" s="23" t="s">
        <v>19</v>
      </c>
      <c r="G35" s="21" t="s">
        <v>20</v>
      </c>
      <c r="H35" s="23" t="s">
        <v>101</v>
      </c>
      <c r="I35" s="21" t="s">
        <v>15</v>
      </c>
      <c r="J35" s="21"/>
      <c r="K35" s="21" t="s">
        <v>16</v>
      </c>
    </row>
    <row r="36" ht="29.25" customHeight="1">
      <c r="B36" s="34" t="s">
        <v>104</v>
      </c>
      <c r="C36" s="20" t="s">
        <v>107</v>
      </c>
      <c r="D36" s="21">
        <v>21.0</v>
      </c>
      <c r="E36" s="22" t="s">
        <v>108</v>
      </c>
      <c r="F36" s="21" t="s">
        <v>22</v>
      </c>
      <c r="G36" s="21" t="s">
        <v>23</v>
      </c>
      <c r="H36" s="23" t="s">
        <v>27</v>
      </c>
      <c r="I36" s="21" t="s">
        <v>15</v>
      </c>
      <c r="J36" s="21" t="s">
        <v>109</v>
      </c>
      <c r="K36" s="21" t="s">
        <v>16</v>
      </c>
    </row>
    <row r="37" ht="15.75" customHeight="1">
      <c r="B37" s="34" t="s">
        <v>104</v>
      </c>
      <c r="C37" s="20" t="s">
        <v>107</v>
      </c>
      <c r="D37" s="21">
        <v>21.0</v>
      </c>
      <c r="E37" s="22" t="s">
        <v>108</v>
      </c>
      <c r="F37" s="21" t="s">
        <v>22</v>
      </c>
      <c r="G37" s="21" t="s">
        <v>23</v>
      </c>
      <c r="H37" s="23" t="s">
        <v>25</v>
      </c>
      <c r="I37" s="21"/>
      <c r="J37" s="21"/>
      <c r="K37" s="21"/>
    </row>
    <row r="38" ht="15.75" customHeight="1">
      <c r="B38" s="34" t="s">
        <v>104</v>
      </c>
      <c r="C38" s="20" t="s">
        <v>107</v>
      </c>
      <c r="D38" s="21">
        <v>21.0</v>
      </c>
      <c r="E38" s="22" t="s">
        <v>110</v>
      </c>
      <c r="F38" s="21" t="s">
        <v>22</v>
      </c>
      <c r="G38" s="21" t="s">
        <v>23</v>
      </c>
      <c r="H38" s="23" t="s">
        <v>24</v>
      </c>
      <c r="I38" s="21"/>
      <c r="J38" s="21"/>
      <c r="K38" s="21"/>
    </row>
    <row r="39" ht="32.25" customHeight="1">
      <c r="B39" s="34" t="s">
        <v>104</v>
      </c>
      <c r="C39" s="20" t="s">
        <v>107</v>
      </c>
      <c r="D39" s="21">
        <v>22.0</v>
      </c>
      <c r="E39" s="22" t="s">
        <v>111</v>
      </c>
      <c r="F39" s="23" t="s">
        <v>19</v>
      </c>
      <c r="G39" s="21" t="s">
        <v>20</v>
      </c>
      <c r="H39" s="23" t="s">
        <v>101</v>
      </c>
      <c r="I39" s="21" t="s">
        <v>15</v>
      </c>
      <c r="J39" s="21" t="s">
        <v>112</v>
      </c>
      <c r="K39" s="21" t="s">
        <v>16</v>
      </c>
    </row>
    <row r="40" ht="27.75" customHeight="1">
      <c r="B40" s="34" t="s">
        <v>104</v>
      </c>
      <c r="C40" s="20" t="s">
        <v>113</v>
      </c>
      <c r="D40" s="21">
        <v>23.0</v>
      </c>
      <c r="E40" s="22" t="s">
        <v>114</v>
      </c>
      <c r="F40" s="21" t="s">
        <v>22</v>
      </c>
      <c r="G40" s="21" t="s">
        <v>23</v>
      </c>
      <c r="H40" s="23" t="s">
        <v>80</v>
      </c>
      <c r="I40" s="21" t="s">
        <v>15</v>
      </c>
      <c r="J40" s="21" t="s">
        <v>115</v>
      </c>
      <c r="K40" s="21" t="s">
        <v>16</v>
      </c>
    </row>
    <row r="41" ht="27.0" customHeight="1">
      <c r="B41" s="34" t="s">
        <v>104</v>
      </c>
      <c r="C41" s="20" t="s">
        <v>113</v>
      </c>
      <c r="D41" s="21">
        <v>24.0</v>
      </c>
      <c r="E41" s="22" t="s">
        <v>116</v>
      </c>
      <c r="F41" s="21" t="s">
        <v>22</v>
      </c>
      <c r="G41" s="21" t="s">
        <v>23</v>
      </c>
      <c r="H41" s="23" t="s">
        <v>101</v>
      </c>
      <c r="I41" s="21" t="s">
        <v>15</v>
      </c>
      <c r="J41" s="21"/>
      <c r="K41" s="21" t="s">
        <v>16</v>
      </c>
    </row>
    <row r="42" ht="27.0" customHeight="1">
      <c r="B42" s="35" t="s">
        <v>104</v>
      </c>
      <c r="C42" s="20" t="s">
        <v>113</v>
      </c>
      <c r="D42" s="21">
        <v>25.0</v>
      </c>
      <c r="E42" s="36" t="s">
        <v>117</v>
      </c>
      <c r="F42" s="21" t="s">
        <v>118</v>
      </c>
      <c r="G42" s="21" t="s">
        <v>118</v>
      </c>
      <c r="H42" s="23" t="s">
        <v>119</v>
      </c>
      <c r="I42" s="21" t="s">
        <v>120</v>
      </c>
      <c r="J42" s="21" t="s">
        <v>85</v>
      </c>
      <c r="K42" s="23" t="s">
        <v>8</v>
      </c>
    </row>
    <row r="43" ht="27.75" customHeight="1">
      <c r="B43" s="34" t="s">
        <v>104</v>
      </c>
      <c r="C43" s="20" t="s">
        <v>121</v>
      </c>
      <c r="D43" s="21">
        <v>26.0</v>
      </c>
      <c r="E43" s="22" t="s">
        <v>122</v>
      </c>
      <c r="F43" s="21" t="s">
        <v>22</v>
      </c>
      <c r="G43" s="21" t="s">
        <v>23</v>
      </c>
      <c r="H43" s="21" t="s">
        <v>22</v>
      </c>
      <c r="I43" s="21" t="s">
        <v>23</v>
      </c>
      <c r="J43" s="21" t="s">
        <v>112</v>
      </c>
      <c r="K43" s="21" t="s">
        <v>16</v>
      </c>
    </row>
    <row r="44" ht="28.5" customHeight="1">
      <c r="B44" s="34" t="s">
        <v>104</v>
      </c>
      <c r="C44" s="20" t="s">
        <v>121</v>
      </c>
      <c r="D44" s="21">
        <v>27.0</v>
      </c>
      <c r="E44" s="22" t="s">
        <v>123</v>
      </c>
      <c r="F44" s="21" t="s">
        <v>22</v>
      </c>
      <c r="G44" s="21" t="s">
        <v>23</v>
      </c>
      <c r="H44" s="21" t="s">
        <v>22</v>
      </c>
      <c r="I44" s="21" t="s">
        <v>23</v>
      </c>
      <c r="J44" s="21" t="s">
        <v>124</v>
      </c>
      <c r="K44" s="21" t="s">
        <v>16</v>
      </c>
    </row>
    <row r="45" ht="50.25" customHeight="1">
      <c r="B45" s="35" t="s">
        <v>104</v>
      </c>
      <c r="C45" s="20" t="s">
        <v>121</v>
      </c>
      <c r="D45" s="21">
        <v>28.0</v>
      </c>
      <c r="E45" s="36" t="s">
        <v>125</v>
      </c>
      <c r="F45" s="21" t="s">
        <v>126</v>
      </c>
      <c r="G45" s="21" t="s">
        <v>32</v>
      </c>
      <c r="H45" s="23" t="s">
        <v>127</v>
      </c>
      <c r="I45" s="21" t="s">
        <v>120</v>
      </c>
      <c r="J45" s="21" t="s">
        <v>128</v>
      </c>
      <c r="K45" s="23" t="s">
        <v>8</v>
      </c>
    </row>
    <row r="46" ht="50.25" customHeight="1">
      <c r="B46" s="34" t="s">
        <v>104</v>
      </c>
      <c r="C46" s="20" t="s">
        <v>113</v>
      </c>
      <c r="D46" s="21">
        <v>30.0</v>
      </c>
      <c r="E46" s="36" t="s">
        <v>129</v>
      </c>
      <c r="F46" s="23" t="s">
        <v>130</v>
      </c>
      <c r="G46" s="21" t="s">
        <v>13</v>
      </c>
      <c r="H46" s="23" t="s">
        <v>131</v>
      </c>
      <c r="I46" s="21" t="s">
        <v>120</v>
      </c>
      <c r="J46" s="21" t="s">
        <v>85</v>
      </c>
      <c r="K46" s="23" t="s">
        <v>8</v>
      </c>
    </row>
    <row r="47" ht="50.25" customHeight="1">
      <c r="B47" s="34" t="s">
        <v>104</v>
      </c>
      <c r="C47" s="20" t="s">
        <v>113</v>
      </c>
      <c r="D47" s="21">
        <v>30.0</v>
      </c>
      <c r="E47" s="36" t="s">
        <v>129</v>
      </c>
      <c r="F47" s="23" t="s">
        <v>70</v>
      </c>
      <c r="G47" s="21" t="s">
        <v>32</v>
      </c>
      <c r="H47" s="23" t="s">
        <v>131</v>
      </c>
      <c r="I47" s="21" t="s">
        <v>120</v>
      </c>
      <c r="J47" s="21" t="s">
        <v>85</v>
      </c>
      <c r="K47" s="23" t="s">
        <v>8</v>
      </c>
    </row>
    <row r="48" ht="50.25" customHeight="1">
      <c r="B48" s="34" t="s">
        <v>104</v>
      </c>
      <c r="C48" s="20" t="s">
        <v>113</v>
      </c>
      <c r="D48" s="21">
        <v>30.0</v>
      </c>
      <c r="E48" s="36" t="s">
        <v>129</v>
      </c>
      <c r="F48" s="23" t="s">
        <v>43</v>
      </c>
      <c r="G48" s="21" t="s">
        <v>20</v>
      </c>
      <c r="H48" s="23" t="s">
        <v>44</v>
      </c>
      <c r="I48" s="21" t="s">
        <v>20</v>
      </c>
      <c r="J48" s="21" t="s">
        <v>103</v>
      </c>
      <c r="K48" s="37" t="s">
        <v>8</v>
      </c>
    </row>
    <row r="49" ht="45.0" customHeight="1">
      <c r="B49" s="24" t="s">
        <v>132</v>
      </c>
      <c r="C49" s="25" t="s">
        <v>133</v>
      </c>
      <c r="D49" s="26">
        <v>31.0</v>
      </c>
      <c r="E49" s="38" t="s">
        <v>134</v>
      </c>
      <c r="F49" s="26" t="s">
        <v>22</v>
      </c>
      <c r="G49" s="26" t="s">
        <v>23</v>
      </c>
      <c r="H49" s="39" t="s">
        <v>74</v>
      </c>
      <c r="I49" s="26" t="s">
        <v>15</v>
      </c>
      <c r="J49" s="26" t="s">
        <v>75</v>
      </c>
      <c r="K49" s="26" t="s">
        <v>16</v>
      </c>
    </row>
    <row r="50" ht="28.5" customHeight="1">
      <c r="B50" s="24" t="s">
        <v>132</v>
      </c>
      <c r="C50" s="25" t="s">
        <v>135</v>
      </c>
      <c r="D50" s="26">
        <v>32.0</v>
      </c>
      <c r="E50" s="40" t="s">
        <v>136</v>
      </c>
      <c r="F50" s="26" t="s">
        <v>137</v>
      </c>
      <c r="G50" s="26" t="s">
        <v>32</v>
      </c>
      <c r="H50" s="26" t="s">
        <v>138</v>
      </c>
      <c r="I50" s="26" t="s">
        <v>92</v>
      </c>
      <c r="J50" s="26" t="s">
        <v>93</v>
      </c>
      <c r="K50" s="39" t="s">
        <v>8</v>
      </c>
    </row>
    <row r="51" ht="31.5" customHeight="1">
      <c r="B51" s="24" t="s">
        <v>132</v>
      </c>
      <c r="C51" s="41" t="s">
        <v>135</v>
      </c>
      <c r="D51" s="26">
        <v>33.0</v>
      </c>
      <c r="E51" s="38" t="s">
        <v>139</v>
      </c>
      <c r="F51" s="26" t="s">
        <v>22</v>
      </c>
      <c r="G51" s="26" t="s">
        <v>23</v>
      </c>
      <c r="H51" s="39" t="s">
        <v>140</v>
      </c>
      <c r="I51" s="26" t="s">
        <v>15</v>
      </c>
      <c r="J51" s="26" t="s">
        <v>141</v>
      </c>
      <c r="K51" s="26" t="s">
        <v>16</v>
      </c>
    </row>
    <row r="52" ht="42.0" customHeight="1">
      <c r="B52" s="24" t="s">
        <v>132</v>
      </c>
      <c r="C52" s="25" t="s">
        <v>142</v>
      </c>
      <c r="D52" s="26">
        <v>34.0</v>
      </c>
      <c r="E52" s="42" t="s">
        <v>143</v>
      </c>
      <c r="F52" s="39" t="s">
        <v>49</v>
      </c>
      <c r="G52" s="26" t="s">
        <v>50</v>
      </c>
      <c r="H52" s="39" t="s">
        <v>51</v>
      </c>
      <c r="I52" s="26" t="s">
        <v>32</v>
      </c>
      <c r="J52" s="26" t="s">
        <v>52</v>
      </c>
      <c r="K52" s="39" t="s">
        <v>8</v>
      </c>
    </row>
    <row r="53" ht="29.25" customHeight="1">
      <c r="B53" s="24" t="s">
        <v>132</v>
      </c>
      <c r="C53" s="25" t="s">
        <v>144</v>
      </c>
      <c r="D53" s="26">
        <v>35.0</v>
      </c>
      <c r="E53" s="42" t="s">
        <v>145</v>
      </c>
      <c r="F53" s="39" t="s">
        <v>146</v>
      </c>
      <c r="G53" s="26" t="s">
        <v>30</v>
      </c>
      <c r="H53" s="39" t="s">
        <v>72</v>
      </c>
      <c r="I53" s="26" t="s">
        <v>15</v>
      </c>
      <c r="J53" s="26" t="s">
        <v>96</v>
      </c>
      <c r="K53" s="26" t="s">
        <v>16</v>
      </c>
    </row>
    <row r="54" ht="29.25" customHeight="1">
      <c r="B54" s="24" t="s">
        <v>132</v>
      </c>
      <c r="C54" s="25" t="s">
        <v>142</v>
      </c>
      <c r="D54" s="26">
        <v>36.0</v>
      </c>
      <c r="E54" s="42" t="s">
        <v>147</v>
      </c>
      <c r="F54" s="39" t="s">
        <v>130</v>
      </c>
      <c r="G54" s="26" t="s">
        <v>13</v>
      </c>
      <c r="H54" s="39" t="s">
        <v>148</v>
      </c>
      <c r="I54" s="26" t="s">
        <v>32</v>
      </c>
      <c r="J54" s="26" t="s">
        <v>149</v>
      </c>
      <c r="K54" s="39" t="s">
        <v>8</v>
      </c>
    </row>
    <row r="55" ht="36.0" customHeight="1">
      <c r="B55" s="27" t="s">
        <v>150</v>
      </c>
      <c r="C55" s="28" t="s">
        <v>151</v>
      </c>
      <c r="D55" s="29">
        <v>37.0</v>
      </c>
      <c r="E55" s="43" t="s">
        <v>152</v>
      </c>
      <c r="F55" s="29" t="s">
        <v>22</v>
      </c>
      <c r="G55" s="29" t="s">
        <v>23</v>
      </c>
      <c r="H55" s="44" t="s">
        <v>153</v>
      </c>
      <c r="I55" s="29" t="s">
        <v>15</v>
      </c>
      <c r="J55" s="29" t="s">
        <v>115</v>
      </c>
      <c r="K55" s="29" t="s">
        <v>16</v>
      </c>
    </row>
    <row r="56" ht="36.0" customHeight="1">
      <c r="B56" s="27" t="s">
        <v>150</v>
      </c>
      <c r="C56" s="28" t="s">
        <v>151</v>
      </c>
      <c r="D56" s="29">
        <v>38.0</v>
      </c>
      <c r="E56" s="43" t="s">
        <v>152</v>
      </c>
      <c r="F56" s="29" t="s">
        <v>22</v>
      </c>
      <c r="G56" s="29" t="s">
        <v>23</v>
      </c>
      <c r="H56" s="44" t="s">
        <v>101</v>
      </c>
      <c r="I56" s="29" t="s">
        <v>15</v>
      </c>
      <c r="J56" s="29" t="s">
        <v>141</v>
      </c>
      <c r="K56" s="29" t="s">
        <v>16</v>
      </c>
    </row>
    <row r="57" ht="44.25" customHeight="1">
      <c r="B57" s="27" t="s">
        <v>150</v>
      </c>
      <c r="C57" s="28" t="s">
        <v>154</v>
      </c>
      <c r="D57" s="29">
        <v>39.0</v>
      </c>
      <c r="E57" s="43" t="s">
        <v>155</v>
      </c>
      <c r="F57" s="29" t="s">
        <v>22</v>
      </c>
      <c r="G57" s="29" t="s">
        <v>23</v>
      </c>
      <c r="H57" s="44" t="s">
        <v>156</v>
      </c>
      <c r="I57" s="29" t="s">
        <v>15</v>
      </c>
      <c r="J57" s="29" t="s">
        <v>141</v>
      </c>
      <c r="K57" s="29" t="s">
        <v>16</v>
      </c>
    </row>
    <row r="58" ht="43.5" customHeight="1">
      <c r="B58" s="27" t="s">
        <v>150</v>
      </c>
      <c r="C58" s="28" t="s">
        <v>157</v>
      </c>
      <c r="D58" s="29">
        <v>40.0</v>
      </c>
      <c r="E58" s="43" t="s">
        <v>158</v>
      </c>
      <c r="F58" s="29" t="s">
        <v>22</v>
      </c>
      <c r="G58" s="29" t="s">
        <v>23</v>
      </c>
      <c r="H58" s="44" t="s">
        <v>159</v>
      </c>
      <c r="I58" s="29" t="s">
        <v>15</v>
      </c>
      <c r="J58" s="29" t="s">
        <v>141</v>
      </c>
      <c r="K58" s="29" t="s">
        <v>16</v>
      </c>
    </row>
    <row r="59" ht="43.5" customHeight="1">
      <c r="B59" s="27" t="s">
        <v>150</v>
      </c>
      <c r="C59" s="28" t="s">
        <v>157</v>
      </c>
      <c r="D59" s="29">
        <v>41.0</v>
      </c>
      <c r="E59" s="45" t="s">
        <v>160</v>
      </c>
      <c r="F59" s="29" t="s">
        <v>161</v>
      </c>
      <c r="G59" s="29" t="s">
        <v>162</v>
      </c>
      <c r="H59" s="44" t="s">
        <v>163</v>
      </c>
      <c r="I59" s="29" t="s">
        <v>32</v>
      </c>
      <c r="J59" s="29" t="s">
        <v>141</v>
      </c>
      <c r="K59" s="44" t="s">
        <v>8</v>
      </c>
    </row>
    <row r="60" ht="43.5" customHeight="1">
      <c r="B60" s="46" t="s">
        <v>150</v>
      </c>
      <c r="C60" s="47" t="s">
        <v>151</v>
      </c>
      <c r="D60" s="43">
        <v>42.0</v>
      </c>
      <c r="E60" s="45" t="s">
        <v>164</v>
      </c>
      <c r="F60" s="48" t="s">
        <v>165</v>
      </c>
      <c r="G60" s="43" t="s">
        <v>30</v>
      </c>
      <c r="H60" s="48" t="s">
        <v>166</v>
      </c>
      <c r="I60" s="43" t="s">
        <v>32</v>
      </c>
      <c r="J60" s="43" t="s">
        <v>112</v>
      </c>
      <c r="K60" s="48" t="s">
        <v>8</v>
      </c>
    </row>
    <row r="61" ht="30.75" customHeight="1">
      <c r="B61" s="30" t="s">
        <v>167</v>
      </c>
      <c r="C61" s="31" t="s">
        <v>168</v>
      </c>
      <c r="D61" s="32">
        <v>43.0</v>
      </c>
      <c r="E61" s="49" t="s">
        <v>169</v>
      </c>
      <c r="F61" s="32" t="s">
        <v>22</v>
      </c>
      <c r="G61" s="32" t="s">
        <v>23</v>
      </c>
      <c r="H61" s="50" t="s">
        <v>170</v>
      </c>
      <c r="I61" s="32" t="s">
        <v>15</v>
      </c>
      <c r="J61" s="32" t="s">
        <v>81</v>
      </c>
      <c r="K61" s="50" t="s">
        <v>8</v>
      </c>
    </row>
    <row r="62" ht="46.5" customHeight="1">
      <c r="B62" s="30" t="s">
        <v>167</v>
      </c>
      <c r="C62" s="31" t="s">
        <v>171</v>
      </c>
      <c r="D62" s="32">
        <v>44.0</v>
      </c>
      <c r="E62" s="49" t="s">
        <v>172</v>
      </c>
      <c r="F62" s="32" t="s">
        <v>22</v>
      </c>
      <c r="G62" s="32" t="s">
        <v>23</v>
      </c>
      <c r="H62" s="50" t="s">
        <v>173</v>
      </c>
      <c r="I62" s="32" t="s">
        <v>15</v>
      </c>
      <c r="J62" s="32" t="s">
        <v>174</v>
      </c>
      <c r="K62" s="32" t="s">
        <v>16</v>
      </c>
    </row>
    <row r="63" ht="43.5" customHeight="1">
      <c r="B63" s="30" t="s">
        <v>167</v>
      </c>
      <c r="C63" s="31" t="s">
        <v>175</v>
      </c>
      <c r="D63" s="32">
        <v>45.0</v>
      </c>
      <c r="E63" s="51" t="s">
        <v>176</v>
      </c>
      <c r="F63" s="50" t="s">
        <v>70</v>
      </c>
      <c r="G63" s="32" t="s">
        <v>92</v>
      </c>
      <c r="H63" s="50" t="s">
        <v>177</v>
      </c>
      <c r="I63" s="32" t="s">
        <v>92</v>
      </c>
      <c r="J63" s="32" t="s">
        <v>85</v>
      </c>
      <c r="K63" s="50" t="s">
        <v>8</v>
      </c>
    </row>
    <row r="64" ht="30.75" customHeight="1">
      <c r="B64" s="30" t="s">
        <v>167</v>
      </c>
      <c r="C64" s="31" t="s">
        <v>175</v>
      </c>
      <c r="D64" s="32">
        <v>46.0</v>
      </c>
      <c r="E64" s="51" t="s">
        <v>178</v>
      </c>
      <c r="F64" s="50" t="s">
        <v>179</v>
      </c>
      <c r="G64" s="32" t="s">
        <v>13</v>
      </c>
      <c r="H64" s="50" t="s">
        <v>180</v>
      </c>
      <c r="I64" s="32" t="s">
        <v>89</v>
      </c>
      <c r="J64" s="32" t="s">
        <v>181</v>
      </c>
      <c r="K64" s="50" t="s">
        <v>8</v>
      </c>
    </row>
    <row r="65" ht="44.25" customHeight="1">
      <c r="B65" s="30" t="s">
        <v>167</v>
      </c>
      <c r="C65" s="31" t="s">
        <v>175</v>
      </c>
      <c r="D65" s="32">
        <v>47.0</v>
      </c>
      <c r="E65" s="49" t="s">
        <v>182</v>
      </c>
      <c r="F65" s="32" t="s">
        <v>22</v>
      </c>
      <c r="G65" s="32" t="s">
        <v>23</v>
      </c>
      <c r="H65" s="50" t="s">
        <v>170</v>
      </c>
      <c r="I65" s="32" t="s">
        <v>15</v>
      </c>
      <c r="J65" s="32" t="s">
        <v>81</v>
      </c>
      <c r="K65" s="50" t="s">
        <v>8</v>
      </c>
    </row>
    <row r="66" ht="44.25" customHeight="1">
      <c r="B66" s="30" t="s">
        <v>167</v>
      </c>
      <c r="C66" s="31" t="s">
        <v>175</v>
      </c>
      <c r="D66" s="32">
        <v>48.0</v>
      </c>
      <c r="E66" s="51" t="s">
        <v>183</v>
      </c>
      <c r="F66" s="50" t="s">
        <v>76</v>
      </c>
      <c r="G66" s="32" t="s">
        <v>13</v>
      </c>
      <c r="H66" s="50" t="s">
        <v>77</v>
      </c>
      <c r="I66" s="32" t="s">
        <v>15</v>
      </c>
      <c r="J66" s="32" t="s">
        <v>16</v>
      </c>
      <c r="K66" s="32" t="s">
        <v>16</v>
      </c>
    </row>
    <row r="67" ht="44.25" customHeight="1">
      <c r="B67" s="30" t="s">
        <v>167</v>
      </c>
      <c r="C67" s="31" t="s">
        <v>175</v>
      </c>
      <c r="D67" s="32">
        <v>49.0</v>
      </c>
      <c r="E67" s="51" t="s">
        <v>184</v>
      </c>
      <c r="F67" s="50" t="s">
        <v>87</v>
      </c>
      <c r="G67" s="32" t="s">
        <v>13</v>
      </c>
      <c r="H67" s="50" t="s">
        <v>88</v>
      </c>
      <c r="I67" s="32" t="s">
        <v>92</v>
      </c>
      <c r="J67" s="32" t="s">
        <v>78</v>
      </c>
      <c r="K67" s="50" t="s">
        <v>8</v>
      </c>
    </row>
    <row r="68" ht="56.25" customHeight="1">
      <c r="B68" s="30" t="s">
        <v>167</v>
      </c>
      <c r="C68" s="31" t="s">
        <v>185</v>
      </c>
      <c r="D68" s="32">
        <v>50.0</v>
      </c>
      <c r="E68" s="51" t="s">
        <v>186</v>
      </c>
      <c r="F68" s="50" t="s">
        <v>70</v>
      </c>
      <c r="G68" s="32" t="s">
        <v>32</v>
      </c>
      <c r="H68" s="50" t="s">
        <v>187</v>
      </c>
      <c r="I68" s="32" t="s">
        <v>89</v>
      </c>
      <c r="J68" s="32" t="s">
        <v>85</v>
      </c>
      <c r="K68" s="50" t="s">
        <v>8</v>
      </c>
    </row>
    <row r="69" ht="63.0" customHeight="1">
      <c r="B69" s="30" t="s">
        <v>167</v>
      </c>
      <c r="C69" s="31" t="s">
        <v>185</v>
      </c>
      <c r="D69" s="32">
        <v>50.0</v>
      </c>
      <c r="E69" s="51" t="s">
        <v>186</v>
      </c>
      <c r="F69" s="50" t="s">
        <v>70</v>
      </c>
      <c r="G69" s="32" t="s">
        <v>32</v>
      </c>
      <c r="H69" s="50" t="s">
        <v>188</v>
      </c>
      <c r="I69" s="32" t="s">
        <v>92</v>
      </c>
      <c r="J69" s="32" t="s">
        <v>85</v>
      </c>
      <c r="K69" s="50" t="s">
        <v>8</v>
      </c>
    </row>
    <row r="70" ht="40.5" customHeight="1">
      <c r="B70" s="30" t="s">
        <v>167</v>
      </c>
      <c r="C70" s="31" t="s">
        <v>185</v>
      </c>
      <c r="D70" s="32">
        <v>51.0</v>
      </c>
      <c r="E70" s="51" t="s">
        <v>189</v>
      </c>
      <c r="F70" s="50" t="s">
        <v>130</v>
      </c>
      <c r="G70" s="32" t="s">
        <v>13</v>
      </c>
      <c r="H70" s="50" t="s">
        <v>190</v>
      </c>
      <c r="I70" s="32" t="s">
        <v>120</v>
      </c>
      <c r="J70" s="32" t="s">
        <v>78</v>
      </c>
      <c r="K70" s="50" t="s">
        <v>8</v>
      </c>
    </row>
    <row r="71" ht="40.5" customHeight="1">
      <c r="B71" s="30" t="s">
        <v>167</v>
      </c>
      <c r="C71" s="31" t="s">
        <v>185</v>
      </c>
      <c r="D71" s="32">
        <v>52.0</v>
      </c>
      <c r="E71" s="51" t="s">
        <v>191</v>
      </c>
      <c r="F71" s="50" t="s">
        <v>179</v>
      </c>
      <c r="G71" s="32" t="s">
        <v>13</v>
      </c>
      <c r="H71" s="52" t="s">
        <v>192</v>
      </c>
      <c r="I71" s="32" t="s">
        <v>89</v>
      </c>
      <c r="J71" s="32" t="s">
        <v>193</v>
      </c>
      <c r="K71" s="50" t="s">
        <v>8</v>
      </c>
    </row>
    <row r="72" ht="30.0" customHeight="1">
      <c r="B72" s="33" t="s">
        <v>194</v>
      </c>
      <c r="C72" s="13" t="s">
        <v>195</v>
      </c>
      <c r="D72" s="8">
        <v>53.0</v>
      </c>
      <c r="E72" s="17" t="s">
        <v>196</v>
      </c>
      <c r="F72" s="10" t="s">
        <v>70</v>
      </c>
      <c r="G72" s="8" t="s">
        <v>89</v>
      </c>
      <c r="H72" s="10" t="s">
        <v>187</v>
      </c>
      <c r="I72" s="8" t="s">
        <v>89</v>
      </c>
      <c r="J72" s="8" t="s">
        <v>85</v>
      </c>
      <c r="K72" s="10" t="s">
        <v>8</v>
      </c>
    </row>
    <row r="73" ht="30.0" customHeight="1">
      <c r="B73" s="53" t="s">
        <v>194</v>
      </c>
      <c r="C73" s="54" t="s">
        <v>195</v>
      </c>
      <c r="D73" s="9">
        <v>54.0</v>
      </c>
      <c r="E73" s="17" t="s">
        <v>197</v>
      </c>
      <c r="F73" s="18" t="s">
        <v>87</v>
      </c>
      <c r="G73" s="9" t="s">
        <v>20</v>
      </c>
      <c r="H73" s="18" t="s">
        <v>88</v>
      </c>
      <c r="I73" s="9" t="s">
        <v>89</v>
      </c>
      <c r="J73" s="9" t="s">
        <v>78</v>
      </c>
      <c r="K73" s="18" t="s">
        <v>8</v>
      </c>
    </row>
    <row r="74" ht="42.0" customHeight="1">
      <c r="B74" s="33" t="s">
        <v>194</v>
      </c>
      <c r="C74" s="13" t="s">
        <v>195</v>
      </c>
      <c r="D74" s="8">
        <v>55.0</v>
      </c>
      <c r="E74" s="17" t="s">
        <v>198</v>
      </c>
      <c r="F74" s="10" t="s">
        <v>130</v>
      </c>
      <c r="G74" s="8" t="s">
        <v>13</v>
      </c>
      <c r="H74" s="10" t="s">
        <v>101</v>
      </c>
      <c r="I74" s="8" t="s">
        <v>15</v>
      </c>
      <c r="J74" s="8" t="s">
        <v>199</v>
      </c>
      <c r="K74" s="8" t="s">
        <v>16</v>
      </c>
    </row>
    <row r="75" ht="45.0" customHeight="1">
      <c r="B75" s="33" t="s">
        <v>194</v>
      </c>
      <c r="C75" s="11" t="s">
        <v>200</v>
      </c>
      <c r="D75" s="8">
        <v>56.0</v>
      </c>
      <c r="E75" s="9" t="s">
        <v>201</v>
      </c>
      <c r="F75" s="8" t="s">
        <v>22</v>
      </c>
      <c r="G75" s="8" t="s">
        <v>23</v>
      </c>
      <c r="H75" s="18" t="s">
        <v>202</v>
      </c>
      <c r="I75" s="8" t="s">
        <v>15</v>
      </c>
      <c r="J75" s="9" t="s">
        <v>203</v>
      </c>
      <c r="K75" s="8" t="s">
        <v>16</v>
      </c>
    </row>
    <row r="76" ht="30.75" customHeight="1">
      <c r="B76" s="55" t="s">
        <v>204</v>
      </c>
      <c r="C76" s="20" t="s">
        <v>205</v>
      </c>
      <c r="D76" s="21">
        <v>57.0</v>
      </c>
      <c r="E76" s="22" t="s">
        <v>206</v>
      </c>
      <c r="F76" s="23" t="s">
        <v>207</v>
      </c>
      <c r="G76" s="21" t="s">
        <v>13</v>
      </c>
      <c r="H76" s="23" t="s">
        <v>101</v>
      </c>
      <c r="I76" s="21" t="s">
        <v>15</v>
      </c>
      <c r="J76" s="21" t="s">
        <v>78</v>
      </c>
      <c r="K76" s="21" t="s">
        <v>16</v>
      </c>
    </row>
    <row r="77" ht="58.5" customHeight="1">
      <c r="B77" s="55" t="s">
        <v>204</v>
      </c>
      <c r="C77" s="20" t="s">
        <v>205</v>
      </c>
      <c r="D77" s="21" t="s">
        <v>16</v>
      </c>
      <c r="E77" s="22" t="s">
        <v>208</v>
      </c>
      <c r="F77" s="22"/>
      <c r="G77" s="22"/>
      <c r="H77" s="22"/>
      <c r="I77" s="22"/>
      <c r="J77" s="22"/>
      <c r="K77" s="22"/>
    </row>
    <row r="78" ht="55.5" customHeight="1">
      <c r="B78" s="55" t="s">
        <v>204</v>
      </c>
      <c r="C78" s="20" t="s">
        <v>209</v>
      </c>
      <c r="D78" s="32">
        <v>44.0</v>
      </c>
      <c r="E78" s="49" t="s">
        <v>210</v>
      </c>
      <c r="F78" s="32" t="s">
        <v>22</v>
      </c>
      <c r="G78" s="32" t="s">
        <v>23</v>
      </c>
      <c r="H78" s="50" t="s">
        <v>211</v>
      </c>
      <c r="I78" s="32" t="s">
        <v>15</v>
      </c>
      <c r="J78" s="32" t="s">
        <v>174</v>
      </c>
      <c r="K78" s="32" t="s">
        <v>16</v>
      </c>
    </row>
    <row r="79" ht="15.75" customHeight="1">
      <c r="B79" s="55" t="s">
        <v>204</v>
      </c>
      <c r="C79" s="20" t="s">
        <v>212</v>
      </c>
      <c r="D79" s="32">
        <v>44.0</v>
      </c>
      <c r="E79" s="49" t="s">
        <v>210</v>
      </c>
      <c r="F79" s="32" t="s">
        <v>22</v>
      </c>
      <c r="G79" s="32" t="s">
        <v>23</v>
      </c>
      <c r="H79" s="50" t="s">
        <v>211</v>
      </c>
      <c r="I79" s="32" t="s">
        <v>15</v>
      </c>
      <c r="J79" s="32" t="s">
        <v>213</v>
      </c>
      <c r="K79" s="32" t="s">
        <v>16</v>
      </c>
    </row>
    <row r="80" ht="63.75" customHeight="1">
      <c r="B80" s="55" t="s">
        <v>204</v>
      </c>
      <c r="C80" s="20" t="s">
        <v>214</v>
      </c>
      <c r="D80" s="21" t="s">
        <v>16</v>
      </c>
      <c r="E80" s="22" t="s">
        <v>215</v>
      </c>
      <c r="F80" s="22"/>
      <c r="G80" s="22"/>
      <c r="H80" s="22"/>
      <c r="I80" s="22"/>
      <c r="J80" s="22"/>
      <c r="K80" s="22"/>
    </row>
    <row r="81" ht="46.5" customHeight="1">
      <c r="B81" s="55" t="s">
        <v>204</v>
      </c>
      <c r="C81" s="20" t="s">
        <v>216</v>
      </c>
      <c r="D81" s="32">
        <v>47.0</v>
      </c>
      <c r="E81" s="49" t="s">
        <v>217</v>
      </c>
      <c r="F81" s="32" t="s">
        <v>22</v>
      </c>
      <c r="G81" s="32" t="s">
        <v>23</v>
      </c>
      <c r="H81" s="50" t="s">
        <v>170</v>
      </c>
      <c r="I81" s="32" t="s">
        <v>15</v>
      </c>
      <c r="J81" s="32" t="s">
        <v>81</v>
      </c>
      <c r="K81" s="50" t="s">
        <v>8</v>
      </c>
    </row>
    <row r="82" ht="33.0" customHeight="1">
      <c r="B82" s="55" t="s">
        <v>204</v>
      </c>
      <c r="C82" s="20" t="s">
        <v>218</v>
      </c>
      <c r="D82" s="26">
        <v>32.0</v>
      </c>
      <c r="E82" s="26" t="s">
        <v>219</v>
      </c>
      <c r="F82" s="26" t="s">
        <v>137</v>
      </c>
      <c r="G82" s="26" t="s">
        <v>23</v>
      </c>
      <c r="H82" s="26" t="s">
        <v>138</v>
      </c>
      <c r="I82" s="26" t="s">
        <v>92</v>
      </c>
      <c r="J82" s="26" t="s">
        <v>93</v>
      </c>
      <c r="K82" s="39" t="s">
        <v>8</v>
      </c>
    </row>
    <row r="83" ht="30.75" customHeight="1">
      <c r="B83" s="55" t="s">
        <v>204</v>
      </c>
      <c r="C83" s="20" t="s">
        <v>218</v>
      </c>
      <c r="D83" s="26">
        <v>33.0</v>
      </c>
      <c r="E83" s="38" t="s">
        <v>139</v>
      </c>
      <c r="F83" s="26" t="s">
        <v>22</v>
      </c>
      <c r="G83" s="26" t="s">
        <v>23</v>
      </c>
      <c r="H83" s="39" t="s">
        <v>140</v>
      </c>
      <c r="I83" s="26" t="s">
        <v>15</v>
      </c>
      <c r="J83" s="26" t="s">
        <v>141</v>
      </c>
      <c r="K83" s="26" t="s">
        <v>16</v>
      </c>
    </row>
    <row r="84" ht="43.5" customHeight="1">
      <c r="B84" s="55" t="s">
        <v>204</v>
      </c>
      <c r="C84" s="20" t="s">
        <v>218</v>
      </c>
      <c r="D84" s="8">
        <v>56.0</v>
      </c>
      <c r="E84" s="9" t="s">
        <v>220</v>
      </c>
      <c r="F84" s="8" t="s">
        <v>22</v>
      </c>
      <c r="G84" s="8" t="s">
        <v>23</v>
      </c>
      <c r="H84" s="18" t="s">
        <v>202</v>
      </c>
      <c r="I84" s="8" t="s">
        <v>15</v>
      </c>
      <c r="J84" s="9" t="s">
        <v>203</v>
      </c>
      <c r="K84" s="8" t="s">
        <v>16</v>
      </c>
    </row>
    <row r="85" ht="42.0" customHeight="1">
      <c r="B85" s="56" t="s">
        <v>204</v>
      </c>
      <c r="C85" s="20" t="s">
        <v>218</v>
      </c>
      <c r="D85" s="8">
        <v>55.0</v>
      </c>
      <c r="E85" s="17" t="s">
        <v>198</v>
      </c>
      <c r="F85" s="10" t="s">
        <v>130</v>
      </c>
      <c r="G85" s="8" t="s">
        <v>13</v>
      </c>
      <c r="H85" s="10" t="s">
        <v>101</v>
      </c>
      <c r="I85" s="8" t="s">
        <v>15</v>
      </c>
      <c r="J85" s="8" t="s">
        <v>199</v>
      </c>
      <c r="K85" s="8" t="s">
        <v>16</v>
      </c>
    </row>
    <row r="86" ht="42.0" customHeight="1">
      <c r="B86" s="56" t="s">
        <v>204</v>
      </c>
      <c r="C86" s="20" t="s">
        <v>218</v>
      </c>
      <c r="D86" s="21">
        <v>58.0</v>
      </c>
      <c r="E86" s="36" t="s">
        <v>221</v>
      </c>
      <c r="F86" s="23" t="s">
        <v>43</v>
      </c>
      <c r="G86" s="21" t="s">
        <v>20</v>
      </c>
      <c r="H86" s="23" t="s">
        <v>44</v>
      </c>
      <c r="I86" s="21" t="s">
        <v>20</v>
      </c>
      <c r="J86" s="21" t="s">
        <v>103</v>
      </c>
      <c r="K86" s="37" t="s">
        <v>8</v>
      </c>
    </row>
    <row r="87" ht="15.75" customHeight="1">
      <c r="B87" s="57" t="s">
        <v>204</v>
      </c>
      <c r="C87" s="20" t="s">
        <v>222</v>
      </c>
      <c r="D87" s="22">
        <v>59.0</v>
      </c>
      <c r="E87" s="36" t="s">
        <v>223</v>
      </c>
      <c r="F87" s="23" t="s">
        <v>43</v>
      </c>
      <c r="G87" s="21" t="s">
        <v>20</v>
      </c>
      <c r="H87" s="23" t="s">
        <v>44</v>
      </c>
      <c r="I87" s="21" t="s">
        <v>20</v>
      </c>
      <c r="J87" s="21" t="s">
        <v>103</v>
      </c>
      <c r="K87" s="37" t="s">
        <v>8</v>
      </c>
    </row>
    <row r="88" ht="15.75" customHeight="1"/>
    <row r="89" ht="15.75" customHeight="1"/>
    <row r="90" ht="15.75" customHeight="1"/>
    <row r="91" ht="15.75" customHeight="1">
      <c r="B91" s="58" t="s">
        <v>224</v>
      </c>
      <c r="C91" s="59"/>
      <c r="D91" s="60"/>
      <c r="E91" s="58" t="s">
        <v>225</v>
      </c>
      <c r="F91" s="61"/>
    </row>
    <row r="92" ht="15.75" customHeight="1">
      <c r="B92" s="62" t="s">
        <v>162</v>
      </c>
      <c r="C92" s="63" t="s">
        <v>226</v>
      </c>
      <c r="D92" s="64"/>
      <c r="E92" s="65" t="s">
        <v>162</v>
      </c>
      <c r="F92" s="66" t="s">
        <v>227</v>
      </c>
    </row>
    <row r="93" ht="15.75" customHeight="1">
      <c r="B93" s="67" t="s">
        <v>15</v>
      </c>
      <c r="C93" s="68" t="s">
        <v>228</v>
      </c>
      <c r="D93" s="69"/>
      <c r="E93" s="70"/>
      <c r="F93" s="71"/>
    </row>
    <row r="94" ht="15.75" customHeight="1">
      <c r="B94" s="67" t="s">
        <v>23</v>
      </c>
      <c r="C94" s="68" t="s">
        <v>22</v>
      </c>
      <c r="D94" s="69"/>
      <c r="E94" s="72" t="s">
        <v>229</v>
      </c>
      <c r="F94" s="73" t="s">
        <v>230</v>
      </c>
    </row>
    <row r="95" ht="15.75" customHeight="1">
      <c r="B95" s="74" t="s">
        <v>13</v>
      </c>
      <c r="C95" s="75" t="s">
        <v>231</v>
      </c>
      <c r="D95" s="76"/>
      <c r="E95" s="77"/>
      <c r="F95" s="78"/>
    </row>
    <row r="96" ht="15.75" customHeight="1"/>
    <row r="97" ht="15.75" customHeight="1"/>
    <row r="98" ht="15.75" customHeight="1">
      <c r="B98" s="79" t="s">
        <v>232</v>
      </c>
      <c r="E98" s="80" t="s">
        <v>233</v>
      </c>
    </row>
    <row r="99" ht="15.75" customHeight="1"/>
    <row r="100" ht="69.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K$87"/>
  <mergeCells count="6">
    <mergeCell ref="B91:C91"/>
    <mergeCell ref="E91:F91"/>
    <mergeCell ref="E92:E93"/>
    <mergeCell ref="F92:F93"/>
    <mergeCell ref="E94:E95"/>
    <mergeCell ref="F94:F95"/>
  </mergeCells>
  <hyperlinks>
    <hyperlink r:id="rId1" ref="F3"/>
    <hyperlink r:id="rId2" ref="H3"/>
    <hyperlink r:id="rId3" ref="F4"/>
    <hyperlink r:id="rId4" ref="H4"/>
    <hyperlink r:id="rId5" ref="H5"/>
    <hyperlink r:id="rId6" ref="H6"/>
    <hyperlink r:id="rId7" ref="H7"/>
    <hyperlink r:id="rId8" ref="H8"/>
    <hyperlink r:id="rId9" ref="K8"/>
    <hyperlink r:id="rId10" ref="F11"/>
    <hyperlink r:id="rId11" ref="H11"/>
    <hyperlink r:id="rId12" ref="K11"/>
    <hyperlink r:id="rId13" ref="F12"/>
    <hyperlink r:id="rId14" ref="H12"/>
    <hyperlink r:id="rId15" ref="K12"/>
    <hyperlink r:id="rId16" ref="F13"/>
    <hyperlink r:id="rId17" ref="H13"/>
    <hyperlink r:id="rId18" ref="K13"/>
    <hyperlink r:id="rId19" ref="F17"/>
    <hyperlink r:id="rId20" ref="H17"/>
    <hyperlink r:id="rId21" ref="K17"/>
    <hyperlink r:id="rId22" ref="F18"/>
    <hyperlink r:id="rId23" ref="H18"/>
    <hyperlink r:id="rId24" ref="K18"/>
    <hyperlink r:id="rId25" ref="F19"/>
    <hyperlink r:id="rId26" ref="H19"/>
    <hyperlink r:id="rId27" ref="F20"/>
    <hyperlink r:id="rId28" ref="H20"/>
    <hyperlink r:id="rId29" ref="K20"/>
    <hyperlink r:id="rId30" ref="F21"/>
    <hyperlink r:id="rId31" ref="H21"/>
    <hyperlink r:id="rId32" ref="F22"/>
    <hyperlink r:id="rId33" ref="H22"/>
    <hyperlink r:id="rId34" ref="K22"/>
    <hyperlink r:id="rId35" ref="H23"/>
    <hyperlink r:id="rId36" ref="H24"/>
    <hyperlink r:id="rId37" ref="F25"/>
    <hyperlink r:id="rId38" ref="H25"/>
    <hyperlink r:id="rId39" ref="H26"/>
    <hyperlink r:id="rId40" ref="F27"/>
    <hyperlink r:id="rId41" ref="H27"/>
    <hyperlink r:id="rId42" ref="K27"/>
    <hyperlink r:id="rId43" ref="F28"/>
    <hyperlink r:id="rId44" ref="H28"/>
    <hyperlink r:id="rId45" ref="K28"/>
    <hyperlink r:id="rId46" ref="F29"/>
    <hyperlink r:id="rId47" ref="H29"/>
    <hyperlink r:id="rId48" ref="K29"/>
    <hyperlink r:id="rId49" ref="K30"/>
    <hyperlink r:id="rId50" ref="H31"/>
    <hyperlink r:id="rId51" ref="H32"/>
    <hyperlink r:id="rId52" ref="H33"/>
    <hyperlink r:id="rId53" ref="F34"/>
    <hyperlink r:id="rId54" ref="H34"/>
    <hyperlink r:id="rId55" ref="K34"/>
    <hyperlink r:id="rId56" ref="F35"/>
    <hyperlink r:id="rId57" ref="H35"/>
    <hyperlink r:id="rId58" ref="H36"/>
    <hyperlink r:id="rId59" ref="H37"/>
    <hyperlink r:id="rId60" ref="H38"/>
    <hyperlink r:id="rId61" ref="F39"/>
    <hyperlink r:id="rId62" ref="H39"/>
    <hyperlink r:id="rId63" ref="H40"/>
    <hyperlink r:id="rId64" ref="H41"/>
    <hyperlink r:id="rId65" ref="H42"/>
    <hyperlink r:id="rId66" ref="K42"/>
    <hyperlink r:id="rId67" ref="H45"/>
    <hyperlink r:id="rId68" ref="K45"/>
    <hyperlink r:id="rId69" ref="F46"/>
    <hyperlink r:id="rId70" ref="H46"/>
    <hyperlink r:id="rId71" ref="K46"/>
    <hyperlink r:id="rId72" ref="F47"/>
    <hyperlink r:id="rId73" ref="H47"/>
    <hyperlink r:id="rId74" ref="K47"/>
    <hyperlink r:id="rId75" ref="F48"/>
    <hyperlink r:id="rId76" ref="H48"/>
    <hyperlink r:id="rId77" ref="K48"/>
    <hyperlink r:id="rId78" ref="H49"/>
    <hyperlink r:id="rId79" ref="K50"/>
    <hyperlink r:id="rId80" ref="H51"/>
    <hyperlink r:id="rId81" ref="F52"/>
    <hyperlink r:id="rId82" ref="H52"/>
    <hyperlink r:id="rId83" ref="K52"/>
    <hyperlink r:id="rId84" ref="F53"/>
    <hyperlink r:id="rId85" ref="H53"/>
    <hyperlink r:id="rId86" ref="F54"/>
    <hyperlink r:id="rId87" ref="H54"/>
    <hyperlink r:id="rId88" ref="K54"/>
    <hyperlink r:id="rId89" ref="H55"/>
    <hyperlink r:id="rId90" ref="H56"/>
    <hyperlink r:id="rId91" ref="H57"/>
    <hyperlink r:id="rId92" ref="H58"/>
    <hyperlink r:id="rId93" ref="K59"/>
    <hyperlink r:id="rId94" ref="H60"/>
    <hyperlink r:id="rId95" ref="K60"/>
    <hyperlink r:id="rId96" ref="H61"/>
    <hyperlink r:id="rId97" ref="K61"/>
    <hyperlink r:id="rId98" ref="H62"/>
    <hyperlink r:id="rId99" ref="F63"/>
    <hyperlink r:id="rId100" ref="H63"/>
    <hyperlink r:id="rId101" ref="K63"/>
    <hyperlink r:id="rId102" ref="F64"/>
    <hyperlink r:id="rId103" ref="H64"/>
    <hyperlink r:id="rId104" ref="K64"/>
    <hyperlink r:id="rId105" ref="H65"/>
    <hyperlink r:id="rId106" ref="K65"/>
    <hyperlink r:id="rId107" ref="F66"/>
    <hyperlink r:id="rId108" ref="H66"/>
    <hyperlink r:id="rId109" ref="F67"/>
    <hyperlink r:id="rId110" ref="H67"/>
    <hyperlink r:id="rId111" ref="K67"/>
    <hyperlink r:id="rId112" ref="F68"/>
    <hyperlink r:id="rId113" ref="H68"/>
    <hyperlink r:id="rId114" ref="K68"/>
    <hyperlink r:id="rId115" ref="F69"/>
    <hyperlink r:id="rId116" ref="H69"/>
    <hyperlink r:id="rId117" ref="K69"/>
    <hyperlink r:id="rId118" ref="F70"/>
    <hyperlink r:id="rId119" ref="H70"/>
    <hyperlink r:id="rId120" ref="K70"/>
    <hyperlink r:id="rId121" ref="K71"/>
    <hyperlink r:id="rId122" ref="F72"/>
    <hyperlink r:id="rId123" ref="H72"/>
    <hyperlink r:id="rId124" ref="K72"/>
    <hyperlink r:id="rId125" ref="F73"/>
    <hyperlink r:id="rId126" ref="H73"/>
    <hyperlink r:id="rId127" ref="K73"/>
    <hyperlink r:id="rId128" ref="F74"/>
    <hyperlink r:id="rId129" ref="H74"/>
    <hyperlink r:id="rId130" ref="H75"/>
    <hyperlink r:id="rId131" ref="F76"/>
    <hyperlink r:id="rId132" ref="H76"/>
    <hyperlink r:id="rId133" ref="H78"/>
    <hyperlink r:id="rId134" ref="H79"/>
    <hyperlink r:id="rId135" ref="H81"/>
    <hyperlink r:id="rId136" ref="K81"/>
    <hyperlink r:id="rId137" ref="K82"/>
    <hyperlink r:id="rId138" ref="H83"/>
    <hyperlink r:id="rId139" ref="H84"/>
    <hyperlink r:id="rId140" ref="F85"/>
    <hyperlink r:id="rId141" ref="H85"/>
    <hyperlink r:id="rId142" ref="F86"/>
    <hyperlink r:id="rId143" ref="H86"/>
    <hyperlink r:id="rId144" ref="K86"/>
    <hyperlink r:id="rId145" ref="F87"/>
    <hyperlink r:id="rId146" ref="H87"/>
    <hyperlink r:id="rId147" ref="K87"/>
  </hyperlinks>
  <printOptions/>
  <pageMargins bottom="0.75" footer="0.0" header="0.0" left="0.7" right="0.7" top="0.75"/>
  <pageSetup orientation="portrait"/>
  <drawing r:id="rId14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71"/>
    <col customWidth="1" min="3" max="3" width="37.71"/>
    <col customWidth="1" min="4" max="4" width="19.86"/>
    <col customWidth="1" min="5" max="5" width="35.43"/>
    <col customWidth="1" min="6" max="6" width="36.71"/>
    <col customWidth="1" min="7" max="7" width="18.86"/>
    <col customWidth="1" min="8" max="8" width="31.43"/>
    <col customWidth="1" min="9" max="9" width="18.14"/>
    <col customWidth="1" min="10" max="11" width="16.14"/>
    <col customWidth="1" min="12" max="12" width="20.86"/>
    <col customWidth="1" min="13" max="13" width="27.86"/>
    <col customWidth="1" min="14" max="26" width="10.71"/>
  </cols>
  <sheetData>
    <row r="2" ht="29.25" customHeight="1">
      <c r="B2" s="123" t="s">
        <v>345</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c r="N3" s="134" t="s">
        <v>346</v>
      </c>
      <c r="P3" s="134" t="s">
        <v>347</v>
      </c>
      <c r="Q3" s="161" t="s">
        <v>348</v>
      </c>
    </row>
    <row r="4">
      <c r="B4" s="104" t="s">
        <v>9</v>
      </c>
      <c r="C4" s="105" t="s">
        <v>41</v>
      </c>
      <c r="D4" s="83">
        <v>7.0</v>
      </c>
      <c r="E4" s="49" t="s">
        <v>42</v>
      </c>
      <c r="F4" s="50" t="s">
        <v>43</v>
      </c>
      <c r="G4" s="32" t="s">
        <v>20</v>
      </c>
      <c r="H4" s="50" t="s">
        <v>44</v>
      </c>
      <c r="I4" s="32" t="s">
        <v>20</v>
      </c>
      <c r="J4" s="49" t="s">
        <v>103</v>
      </c>
      <c r="K4" s="52" t="s">
        <v>8</v>
      </c>
      <c r="L4" s="127" t="s">
        <v>286</v>
      </c>
      <c r="M4" s="128"/>
      <c r="N4" s="129"/>
    </row>
    <row r="5">
      <c r="B5" s="53" t="s">
        <v>56</v>
      </c>
      <c r="C5" s="54" t="s">
        <v>57</v>
      </c>
      <c r="D5" s="54">
        <v>9.0</v>
      </c>
      <c r="E5" s="9" t="s">
        <v>251</v>
      </c>
      <c r="F5" s="18" t="s">
        <v>87</v>
      </c>
      <c r="G5" s="9" t="s">
        <v>20</v>
      </c>
      <c r="H5" s="18" t="s">
        <v>60</v>
      </c>
      <c r="I5" s="9" t="s">
        <v>32</v>
      </c>
      <c r="J5" s="9" t="s">
        <v>78</v>
      </c>
      <c r="K5" s="18" t="s">
        <v>62</v>
      </c>
      <c r="L5" s="133" t="s">
        <v>287</v>
      </c>
      <c r="M5" s="130">
        <v>31670.31671</v>
      </c>
      <c r="N5" s="131"/>
    </row>
    <row r="6">
      <c r="B6" s="53" t="s">
        <v>56</v>
      </c>
      <c r="C6" s="54" t="s">
        <v>57</v>
      </c>
      <c r="D6" s="54">
        <v>9.0</v>
      </c>
      <c r="E6" s="9" t="s">
        <v>253</v>
      </c>
      <c r="F6" s="18" t="s">
        <v>70</v>
      </c>
      <c r="G6" s="9" t="s">
        <v>32</v>
      </c>
      <c r="H6" s="18" t="s">
        <v>67</v>
      </c>
      <c r="I6" s="9" t="s">
        <v>32</v>
      </c>
      <c r="J6" s="9" t="s">
        <v>85</v>
      </c>
      <c r="K6" s="18" t="s">
        <v>62</v>
      </c>
      <c r="L6" s="133" t="s">
        <v>287</v>
      </c>
      <c r="M6" s="184">
        <v>31649.31667</v>
      </c>
      <c r="N6" s="131"/>
    </row>
    <row r="7">
      <c r="B7" s="53" t="s">
        <v>56</v>
      </c>
      <c r="C7" s="54" t="s">
        <v>57</v>
      </c>
      <c r="D7" s="54">
        <v>9.0</v>
      </c>
      <c r="E7" s="9" t="s">
        <v>255</v>
      </c>
      <c r="F7" s="18" t="s">
        <v>70</v>
      </c>
      <c r="G7" s="9" t="s">
        <v>32</v>
      </c>
      <c r="H7" s="110" t="s">
        <v>256</v>
      </c>
      <c r="I7" s="9" t="s">
        <v>32</v>
      </c>
      <c r="J7" s="9" t="s">
        <v>85</v>
      </c>
      <c r="K7" s="18" t="s">
        <v>65</v>
      </c>
      <c r="L7" s="127" t="s">
        <v>286</v>
      </c>
      <c r="M7" s="132"/>
      <c r="N7" s="131"/>
    </row>
    <row r="8" ht="52.5" customHeight="1">
      <c r="B8" s="33" t="s">
        <v>56</v>
      </c>
      <c r="C8" s="13" t="s">
        <v>82</v>
      </c>
      <c r="D8" s="13">
        <v>19.0</v>
      </c>
      <c r="E8" s="9" t="s">
        <v>102</v>
      </c>
      <c r="F8" s="10" t="s">
        <v>43</v>
      </c>
      <c r="G8" s="8" t="s">
        <v>20</v>
      </c>
      <c r="H8" s="10" t="s">
        <v>44</v>
      </c>
      <c r="I8" s="8" t="s">
        <v>20</v>
      </c>
      <c r="J8" s="8" t="s">
        <v>103</v>
      </c>
      <c r="K8" s="89" t="s">
        <v>8</v>
      </c>
      <c r="L8" s="133" t="s">
        <v>287</v>
      </c>
      <c r="M8" s="185" t="s">
        <v>349</v>
      </c>
      <c r="N8" s="129"/>
    </row>
    <row r="9" ht="28.5" customHeight="1">
      <c r="B9" s="111" t="s">
        <v>104</v>
      </c>
      <c r="C9" s="97" t="s">
        <v>113</v>
      </c>
      <c r="D9" s="97">
        <v>30.0</v>
      </c>
      <c r="E9" s="22" t="s">
        <v>129</v>
      </c>
      <c r="F9" s="37" t="s">
        <v>70</v>
      </c>
      <c r="G9" s="22" t="s">
        <v>32</v>
      </c>
      <c r="H9" s="112" t="s">
        <v>131</v>
      </c>
      <c r="I9" s="22" t="s">
        <v>120</v>
      </c>
      <c r="J9" s="22" t="s">
        <v>85</v>
      </c>
      <c r="K9" s="37" t="s">
        <v>8</v>
      </c>
      <c r="L9" s="133" t="s">
        <v>287</v>
      </c>
      <c r="M9" s="184">
        <v>31667.0</v>
      </c>
      <c r="N9" s="131"/>
    </row>
    <row r="10" ht="33.0" customHeight="1">
      <c r="B10" s="24" t="s">
        <v>132</v>
      </c>
      <c r="C10" s="25" t="s">
        <v>133</v>
      </c>
      <c r="D10" s="25">
        <v>36.0</v>
      </c>
      <c r="E10" s="38" t="s">
        <v>147</v>
      </c>
      <c r="F10" s="39" t="s">
        <v>130</v>
      </c>
      <c r="G10" s="26" t="s">
        <v>13</v>
      </c>
      <c r="H10" s="39" t="s">
        <v>148</v>
      </c>
      <c r="I10" s="26" t="s">
        <v>32</v>
      </c>
      <c r="J10" s="26" t="s">
        <v>149</v>
      </c>
      <c r="K10" s="39" t="s">
        <v>8</v>
      </c>
      <c r="L10" s="127" t="s">
        <v>286</v>
      </c>
      <c r="M10" s="132"/>
      <c r="N10" s="131"/>
    </row>
    <row r="11" ht="34.5" customHeight="1">
      <c r="B11" s="46" t="s">
        <v>150</v>
      </c>
      <c r="C11" s="47" t="s">
        <v>151</v>
      </c>
      <c r="D11" s="47">
        <v>42.0</v>
      </c>
      <c r="E11" s="94" t="s">
        <v>261</v>
      </c>
      <c r="F11" s="113" t="s">
        <v>165</v>
      </c>
      <c r="G11" s="94" t="s">
        <v>30</v>
      </c>
      <c r="H11" s="113" t="s">
        <v>166</v>
      </c>
      <c r="I11" s="94" t="s">
        <v>32</v>
      </c>
      <c r="J11" s="94" t="s">
        <v>112</v>
      </c>
      <c r="K11" s="113" t="s">
        <v>8</v>
      </c>
      <c r="L11" s="127" t="s">
        <v>286</v>
      </c>
      <c r="M11" s="128"/>
      <c r="N11" s="131"/>
      <c r="P11" s="134"/>
    </row>
    <row r="12" ht="34.5" customHeight="1">
      <c r="B12" s="46" t="s">
        <v>150</v>
      </c>
      <c r="C12" s="47" t="s">
        <v>151</v>
      </c>
      <c r="D12" s="47">
        <v>42.0</v>
      </c>
      <c r="E12" s="94" t="s">
        <v>261</v>
      </c>
      <c r="F12" s="113" t="s">
        <v>263</v>
      </c>
      <c r="G12" s="94" t="s">
        <v>264</v>
      </c>
      <c r="H12" s="113" t="s">
        <v>265</v>
      </c>
      <c r="I12" s="94" t="s">
        <v>32</v>
      </c>
      <c r="J12" s="94" t="s">
        <v>141</v>
      </c>
      <c r="K12" s="113" t="s">
        <v>8</v>
      </c>
      <c r="L12" s="133" t="s">
        <v>287</v>
      </c>
      <c r="M12" s="128">
        <v>9999.0</v>
      </c>
      <c r="N12" s="129"/>
      <c r="X12" s="186"/>
    </row>
    <row r="13" ht="34.5" customHeight="1">
      <c r="B13" s="46" t="s">
        <v>150</v>
      </c>
      <c r="C13" s="47" t="s">
        <v>151</v>
      </c>
      <c r="D13" s="47">
        <v>42.0</v>
      </c>
      <c r="E13" s="94" t="s">
        <v>267</v>
      </c>
      <c r="F13" s="113" t="s">
        <v>165</v>
      </c>
      <c r="G13" s="94" t="s">
        <v>30</v>
      </c>
      <c r="H13" s="113" t="s">
        <v>166</v>
      </c>
      <c r="I13" s="94" t="s">
        <v>32</v>
      </c>
      <c r="J13" s="94" t="s">
        <v>112</v>
      </c>
      <c r="K13" s="113" t="s">
        <v>8</v>
      </c>
      <c r="L13" s="127" t="s">
        <v>286</v>
      </c>
      <c r="M13" s="132"/>
      <c r="N13" s="131"/>
    </row>
    <row r="14" ht="34.5" customHeight="1">
      <c r="B14" s="46" t="s">
        <v>150</v>
      </c>
      <c r="C14" s="47" t="s">
        <v>151</v>
      </c>
      <c r="D14" s="47">
        <v>42.0</v>
      </c>
      <c r="E14" s="94" t="s">
        <v>269</v>
      </c>
      <c r="F14" s="113" t="s">
        <v>263</v>
      </c>
      <c r="G14" s="94" t="s">
        <v>264</v>
      </c>
      <c r="H14" s="113" t="s">
        <v>265</v>
      </c>
      <c r="I14" s="94" t="s">
        <v>32</v>
      </c>
      <c r="J14" s="94" t="s">
        <v>141</v>
      </c>
      <c r="K14" s="113" t="s">
        <v>8</v>
      </c>
      <c r="L14" s="133" t="s">
        <v>287</v>
      </c>
      <c r="M14" s="130">
        <v>9999.0</v>
      </c>
      <c r="N14" s="131"/>
      <c r="P14" s="161" t="s">
        <v>350</v>
      </c>
    </row>
    <row r="15" ht="56.25" customHeight="1">
      <c r="B15" s="30" t="s">
        <v>167</v>
      </c>
      <c r="C15" s="31" t="s">
        <v>175</v>
      </c>
      <c r="D15" s="31">
        <v>46.0</v>
      </c>
      <c r="E15" s="49" t="s">
        <v>178</v>
      </c>
      <c r="F15" s="50" t="s">
        <v>179</v>
      </c>
      <c r="G15" s="32" t="s">
        <v>13</v>
      </c>
      <c r="H15" s="50" t="s">
        <v>180</v>
      </c>
      <c r="I15" s="32" t="s">
        <v>89</v>
      </c>
      <c r="J15" s="32" t="s">
        <v>181</v>
      </c>
      <c r="K15" s="50" t="s">
        <v>8</v>
      </c>
      <c r="L15" s="127" t="s">
        <v>286</v>
      </c>
      <c r="M15" s="128"/>
      <c r="N15" s="129"/>
    </row>
    <row r="16" ht="56.25" customHeight="1">
      <c r="B16" s="30" t="s">
        <v>167</v>
      </c>
      <c r="C16" s="31" t="s">
        <v>185</v>
      </c>
      <c r="D16" s="31">
        <v>52.0</v>
      </c>
      <c r="E16" s="49" t="s">
        <v>191</v>
      </c>
      <c r="F16" s="50" t="s">
        <v>179</v>
      </c>
      <c r="G16" s="32" t="s">
        <v>13</v>
      </c>
      <c r="H16" s="52" t="s">
        <v>192</v>
      </c>
      <c r="I16" s="32" t="s">
        <v>89</v>
      </c>
      <c r="J16" s="32" t="s">
        <v>193</v>
      </c>
      <c r="K16" s="50" t="s">
        <v>8</v>
      </c>
      <c r="L16" s="133" t="s">
        <v>287</v>
      </c>
      <c r="M16" s="184">
        <v>90215.0</v>
      </c>
      <c r="N16" s="129"/>
    </row>
    <row r="17" ht="37.5" customHeight="1">
      <c r="A17" s="109" t="s">
        <v>118</v>
      </c>
      <c r="B17" s="53" t="s">
        <v>194</v>
      </c>
      <c r="C17" s="54" t="s">
        <v>195</v>
      </c>
      <c r="D17" s="54">
        <v>53.0</v>
      </c>
      <c r="E17" s="9" t="s">
        <v>196</v>
      </c>
      <c r="F17" s="18" t="s">
        <v>70</v>
      </c>
      <c r="G17" s="9" t="s">
        <v>89</v>
      </c>
      <c r="H17" s="18" t="s">
        <v>187</v>
      </c>
      <c r="I17" s="9" t="s">
        <v>89</v>
      </c>
      <c r="J17" s="9" t="s">
        <v>85</v>
      </c>
      <c r="K17" s="18" t="s">
        <v>8</v>
      </c>
      <c r="L17" s="127" t="s">
        <v>286</v>
      </c>
      <c r="M17" s="132"/>
      <c r="N17" s="131"/>
    </row>
    <row r="18" ht="36.0" customHeight="1">
      <c r="B18" s="115" t="s">
        <v>204</v>
      </c>
      <c r="C18" s="116" t="s">
        <v>275</v>
      </c>
      <c r="D18" s="22">
        <v>54.0</v>
      </c>
      <c r="E18" s="22" t="s">
        <v>197</v>
      </c>
      <c r="F18" s="37" t="s">
        <v>87</v>
      </c>
      <c r="G18" s="22" t="s">
        <v>20</v>
      </c>
      <c r="H18" s="37" t="s">
        <v>88</v>
      </c>
      <c r="I18" s="22" t="s">
        <v>89</v>
      </c>
      <c r="J18" s="22" t="s">
        <v>78</v>
      </c>
      <c r="K18" s="37" t="s">
        <v>8</v>
      </c>
      <c r="L18" s="133" t="s">
        <v>287</v>
      </c>
      <c r="M18" s="184">
        <v>31670.31671</v>
      </c>
      <c r="N18" s="131"/>
    </row>
    <row r="19" ht="57.0" customHeight="1">
      <c r="B19" s="122" t="s">
        <v>204</v>
      </c>
      <c r="C19" s="116" t="s">
        <v>214</v>
      </c>
      <c r="D19" s="20">
        <v>50.0</v>
      </c>
      <c r="E19" s="22" t="s">
        <v>186</v>
      </c>
      <c r="F19" s="23" t="s">
        <v>70</v>
      </c>
      <c r="G19" s="21" t="s">
        <v>32</v>
      </c>
      <c r="H19" s="23" t="s">
        <v>187</v>
      </c>
      <c r="I19" s="21" t="s">
        <v>89</v>
      </c>
      <c r="J19" s="22" t="s">
        <v>85</v>
      </c>
      <c r="K19" s="23" t="s">
        <v>8</v>
      </c>
      <c r="L19" s="127" t="s">
        <v>286</v>
      </c>
      <c r="M19" s="132"/>
      <c r="N19" s="131"/>
    </row>
    <row r="20" ht="36.0" customHeight="1">
      <c r="B20" s="135" t="s">
        <v>204</v>
      </c>
      <c r="C20" s="116" t="s">
        <v>218</v>
      </c>
      <c r="D20" s="116">
        <v>58.0</v>
      </c>
      <c r="E20" s="117" t="s">
        <v>221</v>
      </c>
      <c r="F20" s="118" t="s">
        <v>43</v>
      </c>
      <c r="G20" s="119" t="s">
        <v>20</v>
      </c>
      <c r="H20" s="118" t="s">
        <v>44</v>
      </c>
      <c r="I20" s="120" t="s">
        <v>20</v>
      </c>
      <c r="J20" s="120" t="s">
        <v>103</v>
      </c>
      <c r="K20" s="92" t="s">
        <v>8</v>
      </c>
      <c r="L20" s="127" t="s">
        <v>286</v>
      </c>
      <c r="M20" s="132"/>
      <c r="N20" s="131"/>
    </row>
    <row r="21" ht="36.0" customHeight="1">
      <c r="B21" s="57" t="s">
        <v>204</v>
      </c>
      <c r="C21" s="20" t="s">
        <v>222</v>
      </c>
      <c r="D21" s="97">
        <v>13.0</v>
      </c>
      <c r="E21" s="22" t="s">
        <v>83</v>
      </c>
      <c r="F21" s="37" t="s">
        <v>70</v>
      </c>
      <c r="G21" s="22" t="s">
        <v>32</v>
      </c>
      <c r="H21" s="37" t="s">
        <v>84</v>
      </c>
      <c r="I21" s="22" t="s">
        <v>32</v>
      </c>
      <c r="J21" s="22" t="s">
        <v>85</v>
      </c>
      <c r="K21" s="37" t="s">
        <v>8</v>
      </c>
      <c r="L21" s="127" t="s">
        <v>286</v>
      </c>
      <c r="M21" s="132"/>
      <c r="N21" s="131"/>
    </row>
    <row r="22" ht="36.0" customHeight="1">
      <c r="B22" s="57" t="s">
        <v>204</v>
      </c>
      <c r="C22" s="20" t="s">
        <v>222</v>
      </c>
      <c r="D22" s="97">
        <v>14.0</v>
      </c>
      <c r="E22" s="22" t="s">
        <v>86</v>
      </c>
      <c r="F22" s="37" t="s">
        <v>87</v>
      </c>
      <c r="G22" s="22" t="s">
        <v>20</v>
      </c>
      <c r="H22" s="37" t="s">
        <v>88</v>
      </c>
      <c r="I22" s="22" t="s">
        <v>89</v>
      </c>
      <c r="J22" s="22" t="s">
        <v>78</v>
      </c>
      <c r="K22" s="37" t="s">
        <v>8</v>
      </c>
      <c r="L22" s="133" t="s">
        <v>287</v>
      </c>
      <c r="M22" s="184">
        <v>31670.31671</v>
      </c>
      <c r="N22" s="129"/>
    </row>
    <row r="23" ht="51.0" customHeight="1">
      <c r="B23" s="57" t="s">
        <v>204</v>
      </c>
      <c r="C23" s="20" t="s">
        <v>222</v>
      </c>
      <c r="D23" s="97">
        <v>59.0</v>
      </c>
      <c r="E23" s="22" t="s">
        <v>223</v>
      </c>
      <c r="F23" s="23" t="s">
        <v>43</v>
      </c>
      <c r="G23" s="21" t="s">
        <v>20</v>
      </c>
      <c r="H23" s="23" t="s">
        <v>44</v>
      </c>
      <c r="I23" s="21" t="s">
        <v>20</v>
      </c>
      <c r="J23" s="21" t="s">
        <v>103</v>
      </c>
      <c r="K23" s="37" t="s">
        <v>8</v>
      </c>
      <c r="L23" s="127" t="s">
        <v>286</v>
      </c>
      <c r="M23" s="132"/>
      <c r="N23" s="131"/>
    </row>
    <row r="24" ht="42.0" customHeight="1">
      <c r="B24" s="57" t="s">
        <v>204</v>
      </c>
      <c r="C24" s="20" t="s">
        <v>222</v>
      </c>
      <c r="D24" s="20">
        <v>30.0</v>
      </c>
      <c r="E24" s="22" t="s">
        <v>129</v>
      </c>
      <c r="F24" s="23" t="s">
        <v>43</v>
      </c>
      <c r="G24" s="91" t="s">
        <v>20</v>
      </c>
      <c r="H24" s="23" t="s">
        <v>44</v>
      </c>
      <c r="I24" s="21" t="s">
        <v>20</v>
      </c>
      <c r="J24" s="21" t="s">
        <v>103</v>
      </c>
      <c r="K24" s="92" t="s">
        <v>8</v>
      </c>
      <c r="L24" s="127" t="s">
        <v>286</v>
      </c>
      <c r="M24" s="132"/>
      <c r="N24" s="131"/>
    </row>
    <row r="25" ht="15.75" customHeight="1"/>
    <row r="26" ht="15.75" customHeight="1"/>
    <row r="27" ht="15.75" customHeight="1"/>
    <row r="28" ht="15.75" customHeight="1"/>
    <row r="29" ht="30.0" customHeight="1">
      <c r="B29" s="125" t="s">
        <v>289</v>
      </c>
      <c r="C29" s="126" t="s">
        <v>290</v>
      </c>
      <c r="D29" s="79"/>
      <c r="E29" s="79"/>
      <c r="F29" s="79"/>
      <c r="G29" s="125" t="s">
        <v>0</v>
      </c>
      <c r="H29" s="126" t="s">
        <v>291</v>
      </c>
      <c r="I29" s="136" t="s">
        <v>292</v>
      </c>
      <c r="J29" s="126" t="s">
        <v>293</v>
      </c>
    </row>
    <row r="30" ht="15.75" customHeight="1">
      <c r="B30" s="137" t="s">
        <v>294</v>
      </c>
      <c r="C30" s="157">
        <v>2.0</v>
      </c>
      <c r="G30" s="139" t="s">
        <v>9</v>
      </c>
      <c r="H30" s="158">
        <v>0.0</v>
      </c>
      <c r="I30" s="141">
        <f t="shared" ref="I30:I37" si="1">SUM(J30-H30)</f>
        <v>1</v>
      </c>
      <c r="J30" s="142">
        <v>1.0</v>
      </c>
    </row>
    <row r="31" ht="15.75" customHeight="1">
      <c r="B31" s="143" t="s">
        <v>103</v>
      </c>
      <c r="C31" s="144">
        <v>1.0</v>
      </c>
      <c r="G31" s="145" t="s">
        <v>56</v>
      </c>
      <c r="H31" s="152">
        <v>3.0</v>
      </c>
      <c r="I31" s="141">
        <f t="shared" si="1"/>
        <v>1</v>
      </c>
      <c r="J31" s="147">
        <v>4.0</v>
      </c>
    </row>
    <row r="32" ht="15.75" customHeight="1">
      <c r="B32" s="143" t="s">
        <v>78</v>
      </c>
      <c r="C32" s="144">
        <v>3.0</v>
      </c>
      <c r="G32" s="145" t="s">
        <v>104</v>
      </c>
      <c r="H32" s="149">
        <v>1.0</v>
      </c>
      <c r="I32" s="141">
        <f t="shared" si="1"/>
        <v>0</v>
      </c>
      <c r="J32" s="147">
        <v>1.0</v>
      </c>
    </row>
    <row r="33" ht="15.75" customHeight="1">
      <c r="B33" s="143" t="s">
        <v>193</v>
      </c>
      <c r="C33" s="147">
        <v>1.0</v>
      </c>
      <c r="G33" s="145" t="s">
        <v>295</v>
      </c>
      <c r="H33" s="152">
        <v>0.0</v>
      </c>
      <c r="I33" s="141">
        <f t="shared" si="1"/>
        <v>1</v>
      </c>
      <c r="J33" s="147">
        <v>1.0</v>
      </c>
    </row>
    <row r="34" ht="15.75" customHeight="1">
      <c r="B34" s="143" t="s">
        <v>181</v>
      </c>
      <c r="C34" s="144">
        <v>0.0</v>
      </c>
      <c r="G34" s="145" t="s">
        <v>150</v>
      </c>
      <c r="H34" s="152">
        <v>2.0</v>
      </c>
      <c r="I34" s="141">
        <f t="shared" si="1"/>
        <v>2</v>
      </c>
      <c r="J34" s="147">
        <v>4.0</v>
      </c>
    </row>
    <row r="35" ht="15.75" customHeight="1">
      <c r="B35" s="150" t="s">
        <v>149</v>
      </c>
      <c r="C35" s="187">
        <v>0.0</v>
      </c>
      <c r="G35" s="145" t="s">
        <v>167</v>
      </c>
      <c r="H35" s="152">
        <v>1.0</v>
      </c>
      <c r="I35" s="141">
        <f t="shared" si="1"/>
        <v>1</v>
      </c>
      <c r="J35" s="147">
        <v>2.0</v>
      </c>
    </row>
    <row r="36" ht="15.75" customHeight="1">
      <c r="G36" s="145" t="s">
        <v>194</v>
      </c>
      <c r="H36" s="152">
        <v>0.0</v>
      </c>
      <c r="I36" s="141">
        <f t="shared" si="1"/>
        <v>1</v>
      </c>
      <c r="J36" s="147">
        <v>1.0</v>
      </c>
    </row>
    <row r="37" ht="15.75" customHeight="1">
      <c r="G37" s="153" t="s">
        <v>204</v>
      </c>
      <c r="H37" s="154">
        <v>2.0</v>
      </c>
      <c r="I37" s="155">
        <f t="shared" si="1"/>
        <v>5</v>
      </c>
      <c r="J37" s="151">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2">
    <mergeCell ref="B2:F2"/>
    <mergeCell ref="P11:T11"/>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43"/>
    <col customWidth="1" min="3" max="3" width="34.86"/>
    <col customWidth="1" min="4" max="4" width="21.71"/>
    <col customWidth="1" min="5" max="5" width="21.57"/>
    <col customWidth="1" min="6" max="7" width="17.57"/>
    <col customWidth="1" min="8" max="8" width="41.71"/>
    <col customWidth="1" min="9" max="9" width="24.57"/>
    <col customWidth="1" min="10" max="10" width="35.57"/>
    <col customWidth="1" min="11" max="11" width="32.29"/>
    <col customWidth="1" min="12" max="12" width="38.86"/>
    <col customWidth="1" min="13" max="13" width="38.0"/>
    <col customWidth="1" min="14" max="14" width="43.0"/>
    <col customWidth="1" min="15" max="15" width="21.0"/>
    <col customWidth="1" min="16" max="16" width="43.43"/>
    <col customWidth="1" min="17" max="17" width="29.43"/>
    <col customWidth="1" min="18" max="18" width="40.86"/>
    <col customWidth="1" min="19" max="33" width="10.71"/>
  </cols>
  <sheetData>
    <row r="2" ht="11.25" customHeight="1"/>
    <row r="3" ht="24.0" customHeight="1">
      <c r="D3" s="188"/>
      <c r="E3" s="188"/>
      <c r="F3" s="188"/>
      <c r="G3" s="189" t="s">
        <v>351</v>
      </c>
      <c r="H3" s="190"/>
      <c r="I3" s="189" t="s">
        <v>352</v>
      </c>
      <c r="J3" s="190"/>
      <c r="K3" s="189" t="s">
        <v>353</v>
      </c>
      <c r="L3" s="190"/>
      <c r="M3" s="189" t="s">
        <v>354</v>
      </c>
      <c r="N3" s="190"/>
      <c r="O3" s="189" t="s">
        <v>355</v>
      </c>
      <c r="P3" s="190"/>
      <c r="Q3" s="189" t="s">
        <v>356</v>
      </c>
      <c r="R3" s="190"/>
    </row>
    <row r="4" ht="23.25" customHeight="1">
      <c r="C4" s="191" t="s">
        <v>3</v>
      </c>
      <c r="D4" s="191" t="s">
        <v>0</v>
      </c>
      <c r="E4" s="191" t="s">
        <v>1</v>
      </c>
      <c r="F4" s="191" t="s">
        <v>357</v>
      </c>
      <c r="G4" s="191" t="s">
        <v>358</v>
      </c>
      <c r="H4" s="192" t="s">
        <v>359</v>
      </c>
      <c r="I4" s="191" t="s">
        <v>358</v>
      </c>
      <c r="J4" s="192" t="s">
        <v>359</v>
      </c>
      <c r="K4" s="191" t="s">
        <v>358</v>
      </c>
      <c r="L4" s="192" t="s">
        <v>359</v>
      </c>
      <c r="M4" s="191" t="s">
        <v>358</v>
      </c>
      <c r="N4" s="192" t="s">
        <v>359</v>
      </c>
      <c r="O4" s="191" t="s">
        <v>358</v>
      </c>
      <c r="P4" s="192" t="s">
        <v>359</v>
      </c>
      <c r="Q4" s="191" t="s">
        <v>360</v>
      </c>
      <c r="R4" s="192" t="s">
        <v>359</v>
      </c>
    </row>
    <row r="5" ht="32.25" customHeight="1">
      <c r="A5" s="131"/>
      <c r="B5" s="131"/>
      <c r="C5" s="191" t="s">
        <v>361</v>
      </c>
      <c r="D5" s="193" t="s">
        <v>16</v>
      </c>
      <c r="E5" s="193" t="s">
        <v>16</v>
      </c>
      <c r="F5" s="193" t="s">
        <v>16</v>
      </c>
      <c r="G5" s="127" t="s">
        <v>286</v>
      </c>
      <c r="H5" s="130"/>
      <c r="I5" s="127" t="s">
        <v>286</v>
      </c>
      <c r="J5" s="130"/>
      <c r="K5" s="133" t="s">
        <v>287</v>
      </c>
      <c r="L5" s="130" t="s">
        <v>362</v>
      </c>
      <c r="M5" s="133" t="s">
        <v>287</v>
      </c>
      <c r="N5" s="194" t="s">
        <v>363</v>
      </c>
      <c r="O5" s="127" t="s">
        <v>286</v>
      </c>
      <c r="P5" s="183"/>
      <c r="Q5" s="133" t="s">
        <v>287</v>
      </c>
      <c r="R5" s="183">
        <v>31668.0</v>
      </c>
    </row>
    <row r="6" ht="27.0" customHeight="1">
      <c r="A6" s="195"/>
      <c r="B6" s="131"/>
      <c r="C6" s="196" t="s">
        <v>364</v>
      </c>
      <c r="D6" s="194" t="s">
        <v>204</v>
      </c>
      <c r="E6" s="194" t="s">
        <v>218</v>
      </c>
      <c r="F6" s="194" t="s">
        <v>365</v>
      </c>
      <c r="G6" s="133" t="s">
        <v>287</v>
      </c>
      <c r="H6" s="183" t="s">
        <v>366</v>
      </c>
      <c r="I6" s="133" t="s">
        <v>287</v>
      </c>
      <c r="J6" s="183" t="s">
        <v>366</v>
      </c>
      <c r="K6" s="133" t="s">
        <v>287</v>
      </c>
      <c r="L6" s="183" t="s">
        <v>367</v>
      </c>
      <c r="M6" s="133" t="s">
        <v>287</v>
      </c>
      <c r="N6" s="194" t="s">
        <v>368</v>
      </c>
      <c r="O6" s="133" t="s">
        <v>287</v>
      </c>
      <c r="P6" s="183" t="s">
        <v>369</v>
      </c>
      <c r="Q6" s="133" t="s">
        <v>287</v>
      </c>
      <c r="R6" s="183">
        <v>31668.0</v>
      </c>
      <c r="S6" s="99"/>
      <c r="T6" s="99"/>
      <c r="U6" s="99"/>
      <c r="V6" s="99"/>
      <c r="W6" s="99"/>
      <c r="X6" s="99"/>
      <c r="Y6" s="99"/>
      <c r="Z6" s="99"/>
      <c r="AA6" s="99"/>
      <c r="AB6" s="99"/>
      <c r="AC6" s="99"/>
      <c r="AD6" s="99"/>
      <c r="AE6" s="99"/>
      <c r="AF6" s="99"/>
      <c r="AG6" s="99"/>
    </row>
    <row r="7" ht="24.75" customHeight="1">
      <c r="A7" s="131"/>
      <c r="B7" s="131"/>
      <c r="C7" s="191" t="s">
        <v>370</v>
      </c>
      <c r="D7" s="194" t="s">
        <v>371</v>
      </c>
      <c r="E7" s="194" t="s">
        <v>175</v>
      </c>
      <c r="F7" s="194" t="s">
        <v>365</v>
      </c>
      <c r="G7" s="127" t="s">
        <v>286</v>
      </c>
      <c r="H7" s="130"/>
      <c r="I7" s="133" t="s">
        <v>287</v>
      </c>
      <c r="J7" s="130" t="s">
        <v>372</v>
      </c>
      <c r="K7" s="133" t="s">
        <v>287</v>
      </c>
      <c r="L7" s="130" t="s">
        <v>362</v>
      </c>
      <c r="M7" s="133" t="s">
        <v>287</v>
      </c>
      <c r="N7" s="194" t="s">
        <v>363</v>
      </c>
      <c r="O7" s="133" t="s">
        <v>287</v>
      </c>
      <c r="P7" s="197" t="s">
        <v>369</v>
      </c>
      <c r="Q7" s="133" t="s">
        <v>287</v>
      </c>
      <c r="R7" s="130">
        <v>31667.31668</v>
      </c>
    </row>
    <row r="8" ht="24.75" customHeight="1">
      <c r="A8" s="131"/>
      <c r="B8" s="131"/>
      <c r="C8" s="191" t="s">
        <v>373</v>
      </c>
      <c r="D8" s="194" t="s">
        <v>371</v>
      </c>
      <c r="E8" s="194" t="s">
        <v>175</v>
      </c>
      <c r="F8" s="194" t="s">
        <v>365</v>
      </c>
      <c r="G8" s="127" t="s">
        <v>286</v>
      </c>
      <c r="H8" s="130"/>
      <c r="I8" s="133" t="s">
        <v>287</v>
      </c>
      <c r="J8" s="130" t="s">
        <v>372</v>
      </c>
      <c r="K8" s="133" t="s">
        <v>287</v>
      </c>
      <c r="L8" s="130" t="s">
        <v>374</v>
      </c>
      <c r="M8" s="133" t="s">
        <v>287</v>
      </c>
      <c r="N8" s="130" t="s">
        <v>374</v>
      </c>
      <c r="O8" s="133" t="s">
        <v>287</v>
      </c>
      <c r="P8" s="130">
        <v>1111007.0</v>
      </c>
      <c r="Q8" s="133" t="s">
        <v>287</v>
      </c>
      <c r="R8" s="183">
        <v>31667.31668</v>
      </c>
    </row>
    <row r="9" ht="23.25" customHeight="1">
      <c r="A9" s="198"/>
      <c r="C9" s="191" t="s">
        <v>375</v>
      </c>
      <c r="D9" s="194" t="s">
        <v>371</v>
      </c>
      <c r="E9" s="194" t="s">
        <v>175</v>
      </c>
      <c r="F9" s="194" t="s">
        <v>376</v>
      </c>
      <c r="G9" s="133" t="s">
        <v>287</v>
      </c>
      <c r="H9" s="183">
        <v>29456.384</v>
      </c>
      <c r="I9" s="133" t="s">
        <v>287</v>
      </c>
      <c r="J9" s="183">
        <v>29456.384</v>
      </c>
      <c r="K9" s="133" t="s">
        <v>287</v>
      </c>
      <c r="L9" s="183" t="s">
        <v>377</v>
      </c>
      <c r="M9" s="133" t="s">
        <v>287</v>
      </c>
      <c r="N9" s="194" t="s">
        <v>378</v>
      </c>
      <c r="O9" s="133" t="s">
        <v>287</v>
      </c>
      <c r="P9" s="130">
        <v>1111007.0</v>
      </c>
      <c r="Q9" s="133" t="s">
        <v>287</v>
      </c>
      <c r="R9" s="199">
        <v>31668.0</v>
      </c>
    </row>
    <row r="10" ht="23.25" customHeight="1">
      <c r="A10" s="131"/>
      <c r="B10" s="131"/>
      <c r="C10" s="191" t="s">
        <v>379</v>
      </c>
      <c r="D10" s="194" t="s">
        <v>371</v>
      </c>
      <c r="E10" s="194" t="s">
        <v>175</v>
      </c>
      <c r="F10" s="194" t="s">
        <v>112</v>
      </c>
      <c r="G10" s="127" t="s">
        <v>286</v>
      </c>
      <c r="H10" s="128"/>
      <c r="I10" s="133" t="s">
        <v>287</v>
      </c>
      <c r="J10" s="128">
        <v>17783.0</v>
      </c>
      <c r="K10" s="133" t="s">
        <v>287</v>
      </c>
      <c r="L10" s="130">
        <v>17783.0</v>
      </c>
      <c r="M10" s="133" t="s">
        <v>287</v>
      </c>
      <c r="N10" s="194" t="s">
        <v>380</v>
      </c>
      <c r="O10" s="133" t="s">
        <v>287</v>
      </c>
      <c r="P10" s="130">
        <v>1111007.0</v>
      </c>
      <c r="Q10" s="133" t="s">
        <v>287</v>
      </c>
      <c r="R10" s="130">
        <v>31668.0</v>
      </c>
    </row>
    <row r="15">
      <c r="D15" s="200"/>
      <c r="E15" s="200"/>
      <c r="F15" s="200"/>
      <c r="G15" s="201" t="s">
        <v>381</v>
      </c>
      <c r="H15" s="202" t="s">
        <v>290</v>
      </c>
    </row>
    <row r="16">
      <c r="D16" s="1"/>
      <c r="E16" s="1"/>
      <c r="F16" s="1"/>
      <c r="G16" s="203" t="s">
        <v>351</v>
      </c>
      <c r="H16" s="157">
        <v>2.0</v>
      </c>
    </row>
    <row r="17">
      <c r="D17" s="1"/>
      <c r="E17" s="1"/>
      <c r="F17" s="1"/>
      <c r="G17" s="204" t="s">
        <v>352</v>
      </c>
      <c r="H17" s="144">
        <v>5.0</v>
      </c>
    </row>
    <row r="18">
      <c r="D18" s="1"/>
      <c r="E18" s="1"/>
      <c r="F18" s="1"/>
      <c r="G18" s="204" t="s">
        <v>353</v>
      </c>
      <c r="H18" s="144">
        <v>5.0</v>
      </c>
    </row>
    <row r="19" ht="15.75" customHeight="1">
      <c r="D19" s="205"/>
      <c r="E19" s="205"/>
      <c r="F19" s="205"/>
      <c r="G19" s="204" t="s">
        <v>354</v>
      </c>
      <c r="H19" s="144">
        <v>5.0</v>
      </c>
    </row>
    <row r="20" ht="15.75" customHeight="1">
      <c r="G20" s="204" t="s">
        <v>355</v>
      </c>
      <c r="H20" s="144">
        <v>4.0</v>
      </c>
    </row>
    <row r="21" ht="15.75" customHeight="1">
      <c r="G21" s="204" t="s">
        <v>382</v>
      </c>
      <c r="H21" s="144">
        <v>5.0</v>
      </c>
    </row>
    <row r="22" ht="15.75" customHeight="1"/>
    <row r="23" ht="15.75" customHeight="1"/>
    <row r="24" ht="15.75" customHeight="1"/>
    <row r="25" ht="15.75" customHeight="1"/>
    <row r="26" ht="15.75" customHeight="1">
      <c r="H26" s="161" t="s">
        <v>383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7">
    <mergeCell ref="G3:H3"/>
    <mergeCell ref="I3:J3"/>
    <mergeCell ref="K3:L3"/>
    <mergeCell ref="M3:N3"/>
    <mergeCell ref="O3:P3"/>
    <mergeCell ref="Q3:R3"/>
    <mergeCell ref="A9:B9"/>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9.57"/>
    <col customWidth="1" min="3" max="3" width="10.71"/>
    <col customWidth="1" min="4" max="6" width="23.14"/>
    <col customWidth="1" min="7" max="7" width="23.0"/>
    <col customWidth="1" min="8" max="8" width="17.57"/>
    <col customWidth="1" min="9" max="9" width="47.86"/>
    <col customWidth="1" min="10" max="10" width="26.86"/>
    <col customWidth="1" min="11" max="11" width="46.0"/>
    <col customWidth="1" min="12" max="12" width="15.57"/>
    <col customWidth="1" min="13" max="13" width="35.29"/>
    <col customWidth="1" min="14" max="14" width="29.43"/>
    <col customWidth="1" min="15" max="15" width="40.86"/>
    <col customWidth="1" min="16" max="30" width="10.71"/>
  </cols>
  <sheetData>
    <row r="2" ht="11.25" customHeight="1"/>
    <row r="3" ht="24.0" customHeight="1">
      <c r="D3" s="189" t="s">
        <v>351</v>
      </c>
      <c r="E3" s="190"/>
      <c r="F3" s="189" t="s">
        <v>352</v>
      </c>
      <c r="G3" s="190"/>
      <c r="H3" s="189" t="s">
        <v>353</v>
      </c>
      <c r="I3" s="190"/>
      <c r="J3" s="189" t="s">
        <v>354</v>
      </c>
      <c r="K3" s="190"/>
      <c r="L3" s="189" t="s">
        <v>355</v>
      </c>
      <c r="M3" s="190"/>
      <c r="N3" s="189" t="s">
        <v>356</v>
      </c>
      <c r="O3" s="190"/>
    </row>
    <row r="4" ht="23.25" customHeight="1">
      <c r="C4" s="192" t="s">
        <v>289</v>
      </c>
      <c r="D4" s="191" t="s">
        <v>358</v>
      </c>
      <c r="E4" s="192" t="s">
        <v>359</v>
      </c>
      <c r="F4" s="191" t="s">
        <v>358</v>
      </c>
      <c r="G4" s="192" t="s">
        <v>359</v>
      </c>
      <c r="H4" s="191" t="s">
        <v>358</v>
      </c>
      <c r="I4" s="192" t="s">
        <v>359</v>
      </c>
      <c r="J4" s="191" t="s">
        <v>358</v>
      </c>
      <c r="K4" s="192" t="s">
        <v>359</v>
      </c>
      <c r="L4" s="191" t="s">
        <v>358</v>
      </c>
      <c r="M4" s="192" t="s">
        <v>359</v>
      </c>
      <c r="N4" s="191" t="s">
        <v>360</v>
      </c>
      <c r="O4" s="192" t="s">
        <v>359</v>
      </c>
    </row>
    <row r="5" ht="45.0" customHeight="1">
      <c r="A5" s="131"/>
      <c r="B5" s="131"/>
      <c r="C5" s="192" t="s">
        <v>384</v>
      </c>
      <c r="D5" s="127" t="s">
        <v>286</v>
      </c>
      <c r="E5" s="206"/>
      <c r="F5" s="127" t="s">
        <v>286</v>
      </c>
      <c r="G5" s="206"/>
      <c r="H5" s="127" t="s">
        <v>286</v>
      </c>
      <c r="I5" s="132" t="s">
        <v>16</v>
      </c>
      <c r="J5" s="127" t="s">
        <v>286</v>
      </c>
      <c r="K5" s="132" t="s">
        <v>16</v>
      </c>
      <c r="L5" s="133" t="s">
        <v>287</v>
      </c>
      <c r="M5" s="183" t="s">
        <v>385</v>
      </c>
      <c r="N5" s="127" t="s">
        <v>286</v>
      </c>
      <c r="O5" s="183" t="s">
        <v>16</v>
      </c>
    </row>
    <row r="6" ht="44.25" customHeight="1">
      <c r="A6" s="195"/>
      <c r="B6" s="131"/>
      <c r="C6" s="207" t="s">
        <v>103</v>
      </c>
      <c r="D6" s="127" t="s">
        <v>286</v>
      </c>
      <c r="E6" s="206"/>
      <c r="F6" s="127" t="s">
        <v>286</v>
      </c>
      <c r="G6" s="206"/>
      <c r="H6" s="133" t="s">
        <v>287</v>
      </c>
      <c r="I6" s="208" t="s">
        <v>386</v>
      </c>
      <c r="J6" s="133" t="s">
        <v>287</v>
      </c>
      <c r="K6" s="183" t="s">
        <v>387</v>
      </c>
      <c r="L6" s="133" t="s">
        <v>287</v>
      </c>
      <c r="M6" s="208" t="s">
        <v>388</v>
      </c>
      <c r="N6" s="133" t="s">
        <v>287</v>
      </c>
      <c r="O6" s="209" t="s">
        <v>389</v>
      </c>
      <c r="P6" s="99"/>
      <c r="Q6" s="99"/>
      <c r="R6" s="99"/>
      <c r="S6" s="99"/>
      <c r="T6" s="99"/>
      <c r="U6" s="99"/>
      <c r="V6" s="99"/>
      <c r="W6" s="99"/>
      <c r="X6" s="99"/>
      <c r="Y6" s="99"/>
      <c r="Z6" s="99"/>
      <c r="AA6" s="99"/>
      <c r="AB6" s="99"/>
      <c r="AC6" s="99"/>
      <c r="AD6" s="99"/>
    </row>
    <row r="7" ht="24.75" customHeight="1">
      <c r="A7" s="131"/>
      <c r="B7" s="131"/>
      <c r="C7" s="192" t="s">
        <v>390</v>
      </c>
      <c r="D7" s="127" t="s">
        <v>286</v>
      </c>
      <c r="E7" s="206"/>
      <c r="F7" s="127" t="s">
        <v>286</v>
      </c>
      <c r="G7" s="206"/>
      <c r="H7" s="127" t="s">
        <v>286</v>
      </c>
      <c r="I7" s="132" t="s">
        <v>16</v>
      </c>
      <c r="J7" s="127" t="s">
        <v>286</v>
      </c>
      <c r="K7" s="132" t="s">
        <v>16</v>
      </c>
      <c r="L7" s="133" t="s">
        <v>287</v>
      </c>
      <c r="M7" s="132">
        <v>1111517.0</v>
      </c>
      <c r="N7" s="127" t="s">
        <v>286</v>
      </c>
      <c r="O7" s="130" t="s">
        <v>16</v>
      </c>
    </row>
    <row r="8" ht="24.75" customHeight="1">
      <c r="A8" s="131"/>
      <c r="B8" s="131"/>
      <c r="C8" s="192" t="s">
        <v>391</v>
      </c>
      <c r="D8" s="127" t="s">
        <v>286</v>
      </c>
      <c r="E8" s="206"/>
      <c r="F8" s="127" t="s">
        <v>286</v>
      </c>
      <c r="G8" s="206"/>
      <c r="H8" s="127" t="s">
        <v>286</v>
      </c>
      <c r="I8" s="132" t="s">
        <v>16</v>
      </c>
      <c r="J8" s="127" t="s">
        <v>286</v>
      </c>
      <c r="K8" s="132" t="s">
        <v>16</v>
      </c>
      <c r="L8" s="133" t="s">
        <v>287</v>
      </c>
      <c r="M8" s="132">
        <v>1111101.0</v>
      </c>
      <c r="N8" s="127" t="s">
        <v>286</v>
      </c>
      <c r="O8" s="130" t="s">
        <v>16</v>
      </c>
    </row>
    <row r="9" ht="64.5" customHeight="1">
      <c r="A9" s="198"/>
      <c r="C9" s="192" t="s">
        <v>85</v>
      </c>
      <c r="D9" s="127" t="s">
        <v>286</v>
      </c>
      <c r="E9" s="206"/>
      <c r="F9" s="127" t="s">
        <v>286</v>
      </c>
      <c r="G9" s="206"/>
      <c r="H9" s="133" t="s">
        <v>287</v>
      </c>
      <c r="I9" s="183" t="s">
        <v>392</v>
      </c>
      <c r="J9" s="133" t="s">
        <v>287</v>
      </c>
      <c r="K9" s="183" t="s">
        <v>393</v>
      </c>
      <c r="L9" s="133" t="s">
        <v>287</v>
      </c>
      <c r="M9" s="208" t="s">
        <v>394</v>
      </c>
      <c r="N9" s="133" t="s">
        <v>287</v>
      </c>
      <c r="O9" s="210" t="s">
        <v>395</v>
      </c>
    </row>
    <row r="10" ht="23.25" customHeight="1">
      <c r="A10" s="131"/>
      <c r="B10" s="131"/>
      <c r="C10" s="192" t="s">
        <v>396</v>
      </c>
      <c r="D10" s="127" t="s">
        <v>286</v>
      </c>
      <c r="E10" s="206"/>
      <c r="F10" s="127" t="s">
        <v>286</v>
      </c>
      <c r="G10" s="206"/>
      <c r="H10" s="133" t="s">
        <v>287</v>
      </c>
      <c r="I10" s="128">
        <v>42861.0</v>
      </c>
      <c r="J10" s="133" t="s">
        <v>287</v>
      </c>
      <c r="K10" s="128">
        <v>42861.0</v>
      </c>
      <c r="L10" s="133" t="s">
        <v>287</v>
      </c>
      <c r="M10" s="132">
        <v>1111015.0</v>
      </c>
      <c r="N10" s="127" t="s">
        <v>286</v>
      </c>
      <c r="O10" s="130" t="s">
        <v>16</v>
      </c>
    </row>
    <row r="11" ht="24.0" customHeight="1">
      <c r="A11" s="131"/>
      <c r="B11" s="131"/>
      <c r="C11" s="192" t="s">
        <v>397</v>
      </c>
      <c r="D11" s="127" t="s">
        <v>286</v>
      </c>
      <c r="E11" s="206"/>
      <c r="F11" s="127" t="s">
        <v>286</v>
      </c>
      <c r="G11" s="206"/>
      <c r="H11" s="127" t="s">
        <v>286</v>
      </c>
      <c r="I11" s="132" t="s">
        <v>16</v>
      </c>
      <c r="J11" s="127" t="s">
        <v>286</v>
      </c>
      <c r="K11" s="132" t="s">
        <v>16</v>
      </c>
      <c r="L11" s="133" t="s">
        <v>287</v>
      </c>
      <c r="M11" s="132" t="s">
        <v>398</v>
      </c>
      <c r="N11" s="127" t="s">
        <v>286</v>
      </c>
      <c r="O11" s="130" t="s">
        <v>16</v>
      </c>
    </row>
    <row r="12" ht="24.0" customHeight="1">
      <c r="A12" s="131"/>
      <c r="B12" s="131"/>
      <c r="C12" s="192" t="s">
        <v>78</v>
      </c>
      <c r="D12" s="127" t="s">
        <v>286</v>
      </c>
      <c r="E12" s="206"/>
      <c r="F12" s="127" t="s">
        <v>286</v>
      </c>
      <c r="G12" s="206"/>
      <c r="H12" s="127" t="s">
        <v>286</v>
      </c>
      <c r="I12" s="132" t="s">
        <v>16</v>
      </c>
      <c r="J12" s="133" t="s">
        <v>287</v>
      </c>
      <c r="K12" s="130" t="s">
        <v>322</v>
      </c>
      <c r="L12" s="127" t="s">
        <v>286</v>
      </c>
      <c r="M12" s="132" t="s">
        <v>16</v>
      </c>
      <c r="N12" s="133" t="s">
        <v>287</v>
      </c>
      <c r="O12" s="130">
        <v>31670.31671</v>
      </c>
    </row>
    <row r="17">
      <c r="D17" s="200"/>
      <c r="E17" s="200"/>
      <c r="F17" s="200"/>
      <c r="G17" s="200"/>
      <c r="H17" s="201" t="s">
        <v>399</v>
      </c>
      <c r="I17" s="211" t="s">
        <v>400</v>
      </c>
    </row>
    <row r="18">
      <c r="D18" s="1"/>
      <c r="E18" s="1"/>
      <c r="F18" s="1"/>
      <c r="G18" s="1"/>
      <c r="H18" s="203" t="s">
        <v>351</v>
      </c>
      <c r="I18" s="157">
        <v>0.0</v>
      </c>
    </row>
    <row r="19">
      <c r="D19" s="1"/>
      <c r="E19" s="1"/>
      <c r="F19" s="1"/>
      <c r="G19" s="1"/>
      <c r="H19" s="204" t="s">
        <v>352</v>
      </c>
      <c r="I19" s="147">
        <v>0.0</v>
      </c>
    </row>
    <row r="20">
      <c r="D20" s="1"/>
      <c r="E20" s="1"/>
      <c r="F20" s="1"/>
      <c r="G20" s="1"/>
      <c r="H20" s="204" t="s">
        <v>353</v>
      </c>
      <c r="I20" s="144">
        <v>3.0</v>
      </c>
    </row>
    <row r="21" ht="15.75" customHeight="1">
      <c r="D21" s="205"/>
      <c r="E21" s="205"/>
      <c r="F21" s="205"/>
      <c r="G21" s="205"/>
      <c r="H21" s="204" t="s">
        <v>354</v>
      </c>
      <c r="I21" s="144">
        <v>4.0</v>
      </c>
    </row>
    <row r="22" ht="15.75" customHeight="1">
      <c r="H22" s="204" t="s">
        <v>355</v>
      </c>
      <c r="I22" s="144">
        <v>6.0</v>
      </c>
    </row>
    <row r="23" ht="15.75" customHeight="1">
      <c r="H23" s="204" t="s">
        <v>382</v>
      </c>
      <c r="I23" s="144">
        <v>3.0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D3:E3"/>
    <mergeCell ref="F3:G3"/>
    <mergeCell ref="H3:I3"/>
    <mergeCell ref="J3:K3"/>
    <mergeCell ref="L3:M3"/>
    <mergeCell ref="N3:O3"/>
    <mergeCell ref="A9:B9"/>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0.43"/>
    <col customWidth="1" min="3" max="3" width="28.86"/>
    <col customWidth="1" min="4" max="4" width="17.29"/>
    <col customWidth="1" min="5" max="5" width="15.57"/>
    <col customWidth="1" min="6" max="6" width="17.0"/>
    <col customWidth="1" min="7" max="7" width="15.57"/>
    <col customWidth="1" min="8" max="8" width="35.43"/>
    <col customWidth="1" min="9" max="9" width="15.57"/>
    <col customWidth="1" min="10" max="10" width="35.14"/>
    <col customWidth="1" min="11" max="11" width="25.0"/>
    <col customWidth="1" min="12" max="12" width="71.29"/>
    <col customWidth="1" min="13" max="13" width="24.14"/>
    <col customWidth="1" min="14" max="14" width="60.71"/>
    <col customWidth="1" min="15" max="15" width="21.0"/>
    <col customWidth="1" min="16" max="16" width="43.43"/>
    <col customWidth="1" min="17" max="17" width="29.43"/>
    <col customWidth="1" min="18" max="18" width="40.86"/>
    <col customWidth="1" min="19" max="33" width="10.71"/>
  </cols>
  <sheetData>
    <row r="2" ht="11.25" customHeight="1"/>
    <row r="3" ht="24.0" customHeight="1">
      <c r="D3" s="188"/>
      <c r="E3" s="188"/>
      <c r="F3" s="188"/>
      <c r="G3" s="189" t="s">
        <v>351</v>
      </c>
      <c r="H3" s="190"/>
      <c r="I3" s="189" t="s">
        <v>352</v>
      </c>
      <c r="J3" s="190"/>
      <c r="K3" s="189" t="s">
        <v>353</v>
      </c>
      <c r="L3" s="190"/>
      <c r="M3" s="189" t="s">
        <v>354</v>
      </c>
      <c r="N3" s="190"/>
      <c r="O3" s="189" t="s">
        <v>355</v>
      </c>
      <c r="P3" s="190"/>
      <c r="Q3" s="189" t="s">
        <v>356</v>
      </c>
      <c r="R3" s="190"/>
    </row>
    <row r="4" ht="23.25" customHeight="1">
      <c r="C4" s="191" t="s">
        <v>401</v>
      </c>
      <c r="D4" s="191" t="s">
        <v>0</v>
      </c>
      <c r="E4" s="191" t="s">
        <v>1</v>
      </c>
      <c r="F4" s="191" t="s">
        <v>357</v>
      </c>
      <c r="G4" s="191" t="s">
        <v>358</v>
      </c>
      <c r="H4" s="192" t="s">
        <v>359</v>
      </c>
      <c r="I4" s="191" t="s">
        <v>358</v>
      </c>
      <c r="J4" s="192" t="s">
        <v>359</v>
      </c>
      <c r="K4" s="191" t="s">
        <v>358</v>
      </c>
      <c r="L4" s="192" t="s">
        <v>359</v>
      </c>
      <c r="M4" s="191" t="s">
        <v>358</v>
      </c>
      <c r="N4" s="192" t="s">
        <v>359</v>
      </c>
      <c r="O4" s="191" t="s">
        <v>358</v>
      </c>
      <c r="P4" s="192" t="s">
        <v>359</v>
      </c>
      <c r="Q4" s="191" t="s">
        <v>360</v>
      </c>
      <c r="R4" s="192" t="s">
        <v>359</v>
      </c>
    </row>
    <row r="5" ht="45.0" customHeight="1">
      <c r="A5" s="131"/>
      <c r="B5" s="131"/>
      <c r="C5" s="191" t="s">
        <v>402</v>
      </c>
      <c r="D5" s="193" t="s">
        <v>16</v>
      </c>
      <c r="E5" s="193" t="s">
        <v>16</v>
      </c>
      <c r="F5" s="206"/>
      <c r="G5" s="127" t="s">
        <v>286</v>
      </c>
      <c r="H5" s="212"/>
      <c r="I5" s="127" t="s">
        <v>286</v>
      </c>
      <c r="J5" s="212"/>
      <c r="K5" s="133" t="s">
        <v>287</v>
      </c>
      <c r="L5" s="130" t="s">
        <v>403</v>
      </c>
      <c r="M5" s="133" t="s">
        <v>287</v>
      </c>
      <c r="N5" s="130" t="s">
        <v>403</v>
      </c>
      <c r="O5" s="133" t="s">
        <v>287</v>
      </c>
      <c r="P5" s="183">
        <v>1111006.0</v>
      </c>
      <c r="Q5" s="127" t="s">
        <v>286</v>
      </c>
      <c r="R5" s="183" t="s">
        <v>16</v>
      </c>
    </row>
    <row r="6" ht="44.25" customHeight="1">
      <c r="A6" s="195"/>
      <c r="B6" s="131"/>
      <c r="C6" s="196" t="s">
        <v>404</v>
      </c>
      <c r="D6" s="193" t="s">
        <v>16</v>
      </c>
      <c r="E6" s="193" t="s">
        <v>16</v>
      </c>
      <c r="F6" s="193" t="s">
        <v>384</v>
      </c>
      <c r="G6" s="133" t="s">
        <v>287</v>
      </c>
      <c r="H6" s="194" t="s">
        <v>405</v>
      </c>
      <c r="I6" s="133" t="s">
        <v>287</v>
      </c>
      <c r="J6" s="194" t="s">
        <v>405</v>
      </c>
      <c r="K6" s="133" t="s">
        <v>287</v>
      </c>
      <c r="L6" s="213" t="s">
        <v>406</v>
      </c>
      <c r="M6" s="133" t="s">
        <v>287</v>
      </c>
      <c r="N6" s="214" t="s">
        <v>406</v>
      </c>
      <c r="O6" s="133" t="s">
        <v>287</v>
      </c>
      <c r="P6" s="183" t="s">
        <v>407</v>
      </c>
      <c r="Q6" s="133" t="s">
        <v>287</v>
      </c>
      <c r="R6" s="183">
        <v>9999.0</v>
      </c>
      <c r="S6" s="99"/>
      <c r="T6" s="99"/>
      <c r="U6" s="99"/>
      <c r="V6" s="99"/>
      <c r="W6" s="99"/>
      <c r="X6" s="99"/>
      <c r="Y6" s="99"/>
      <c r="Z6" s="99"/>
      <c r="AA6" s="99"/>
      <c r="AB6" s="99"/>
      <c r="AC6" s="99"/>
      <c r="AD6" s="99"/>
      <c r="AE6" s="99"/>
      <c r="AF6" s="99"/>
      <c r="AG6" s="99"/>
    </row>
    <row r="7" ht="24.75" customHeight="1">
      <c r="A7" s="131"/>
      <c r="B7" s="131"/>
      <c r="C7" s="191" t="s">
        <v>408</v>
      </c>
      <c r="D7" s="193" t="s">
        <v>16</v>
      </c>
      <c r="E7" s="193" t="s">
        <v>16</v>
      </c>
      <c r="F7" s="193" t="s">
        <v>384</v>
      </c>
      <c r="G7" s="133" t="s">
        <v>287</v>
      </c>
      <c r="H7" s="194">
        <v>402.0</v>
      </c>
      <c r="I7" s="133" t="s">
        <v>287</v>
      </c>
      <c r="J7" s="194">
        <v>402.0</v>
      </c>
      <c r="K7" s="133" t="s">
        <v>287</v>
      </c>
      <c r="L7" s="130">
        <v>402.0</v>
      </c>
      <c r="M7" s="133" t="s">
        <v>287</v>
      </c>
      <c r="N7" s="130">
        <v>402.0</v>
      </c>
      <c r="O7" s="133" t="s">
        <v>287</v>
      </c>
      <c r="P7" s="183" t="s">
        <v>407</v>
      </c>
      <c r="Q7" s="127" t="s">
        <v>286</v>
      </c>
      <c r="R7" s="130" t="s">
        <v>16</v>
      </c>
    </row>
    <row r="8" ht="45.75" customHeight="1">
      <c r="A8" s="131"/>
      <c r="B8" s="131"/>
      <c r="C8" s="191" t="s">
        <v>409</v>
      </c>
      <c r="D8" s="193" t="s">
        <v>16</v>
      </c>
      <c r="E8" s="193" t="s">
        <v>16</v>
      </c>
      <c r="F8" s="206"/>
      <c r="G8" s="133" t="s">
        <v>287</v>
      </c>
      <c r="H8" s="194" t="s">
        <v>410</v>
      </c>
      <c r="I8" s="133" t="s">
        <v>287</v>
      </c>
      <c r="J8" s="194" t="s">
        <v>410</v>
      </c>
      <c r="K8" s="133" t="s">
        <v>287</v>
      </c>
      <c r="L8" s="130" t="s">
        <v>411</v>
      </c>
      <c r="M8" s="133" t="s">
        <v>287</v>
      </c>
      <c r="N8" s="130" t="s">
        <v>412</v>
      </c>
      <c r="O8" s="127" t="s">
        <v>286</v>
      </c>
      <c r="P8" s="130" t="s">
        <v>16</v>
      </c>
      <c r="Q8" s="133" t="s">
        <v>287</v>
      </c>
      <c r="R8" s="183">
        <v>9999.0</v>
      </c>
    </row>
    <row r="9" ht="64.5" customHeight="1">
      <c r="A9" s="198"/>
      <c r="C9" s="191" t="s">
        <v>396</v>
      </c>
      <c r="D9" s="193" t="s">
        <v>16</v>
      </c>
      <c r="E9" s="193" t="s">
        <v>16</v>
      </c>
      <c r="F9" s="206"/>
      <c r="G9" s="133" t="s">
        <v>287</v>
      </c>
      <c r="H9" s="194" t="s">
        <v>413</v>
      </c>
      <c r="I9" s="133" t="s">
        <v>287</v>
      </c>
      <c r="J9" s="194" t="s">
        <v>413</v>
      </c>
      <c r="K9" s="133" t="s">
        <v>287</v>
      </c>
      <c r="L9" s="183" t="s">
        <v>414</v>
      </c>
      <c r="M9" s="133" t="s">
        <v>287</v>
      </c>
      <c r="N9" s="183" t="s">
        <v>414</v>
      </c>
      <c r="O9" s="133" t="s">
        <v>287</v>
      </c>
      <c r="P9" s="130">
        <v>1111006.0</v>
      </c>
      <c r="Q9" s="133" t="s">
        <v>287</v>
      </c>
      <c r="R9" s="183">
        <v>9999.0</v>
      </c>
    </row>
    <row r="10" ht="26.25" customHeight="1">
      <c r="A10" s="131"/>
      <c r="B10" s="131"/>
      <c r="C10" s="191" t="s">
        <v>415</v>
      </c>
      <c r="D10" s="193" t="s">
        <v>16</v>
      </c>
      <c r="E10" s="193" t="s">
        <v>16</v>
      </c>
      <c r="F10" s="206"/>
      <c r="G10" s="127" t="s">
        <v>286</v>
      </c>
      <c r="H10" s="212"/>
      <c r="I10" s="127" t="s">
        <v>286</v>
      </c>
      <c r="J10" s="212"/>
      <c r="K10" s="133" t="s">
        <v>287</v>
      </c>
      <c r="L10" s="156" t="s">
        <v>416</v>
      </c>
      <c r="M10" s="133" t="s">
        <v>287</v>
      </c>
      <c r="N10" s="156" t="s">
        <v>417</v>
      </c>
      <c r="O10" s="127" t="s">
        <v>286</v>
      </c>
      <c r="P10" s="130" t="s">
        <v>16</v>
      </c>
      <c r="Q10" s="127" t="s">
        <v>286</v>
      </c>
      <c r="R10" s="183" t="s">
        <v>16</v>
      </c>
    </row>
    <row r="11" ht="24.75" customHeight="1">
      <c r="C11" s="191" t="s">
        <v>418</v>
      </c>
      <c r="D11" s="193" t="s">
        <v>16</v>
      </c>
      <c r="E11" s="193" t="s">
        <v>16</v>
      </c>
      <c r="F11" s="206"/>
      <c r="G11" s="127" t="s">
        <v>286</v>
      </c>
      <c r="H11" s="212"/>
      <c r="I11" s="127" t="s">
        <v>286</v>
      </c>
      <c r="J11" s="212"/>
      <c r="K11" s="127" t="s">
        <v>286</v>
      </c>
      <c r="L11" s="128" t="s">
        <v>16</v>
      </c>
      <c r="M11" s="127" t="s">
        <v>286</v>
      </c>
      <c r="N11" s="128" t="s">
        <v>16</v>
      </c>
      <c r="O11" s="127" t="s">
        <v>286</v>
      </c>
      <c r="P11" s="130" t="s">
        <v>16</v>
      </c>
      <c r="Q11" s="127" t="s">
        <v>286</v>
      </c>
      <c r="R11" s="183" t="s">
        <v>16</v>
      </c>
    </row>
    <row r="12" ht="31.5" customHeight="1">
      <c r="C12" s="191" t="s">
        <v>419</v>
      </c>
      <c r="D12" s="193" t="s">
        <v>16</v>
      </c>
      <c r="E12" s="193" t="s">
        <v>16</v>
      </c>
      <c r="F12" s="206"/>
      <c r="G12" s="133" t="s">
        <v>287</v>
      </c>
      <c r="H12" s="194" t="s">
        <v>420</v>
      </c>
      <c r="I12" s="133" t="s">
        <v>287</v>
      </c>
      <c r="J12" s="194" t="s">
        <v>420</v>
      </c>
      <c r="K12" s="133" t="s">
        <v>287</v>
      </c>
      <c r="L12" s="128" t="s">
        <v>421</v>
      </c>
      <c r="M12" s="133" t="s">
        <v>287</v>
      </c>
      <c r="N12" s="128" t="s">
        <v>421</v>
      </c>
      <c r="O12" s="133" t="s">
        <v>287</v>
      </c>
      <c r="P12" s="130">
        <v>1111006.0</v>
      </c>
      <c r="Q12" s="127" t="s">
        <v>286</v>
      </c>
      <c r="R12" s="183" t="s">
        <v>16</v>
      </c>
    </row>
    <row r="15">
      <c r="D15" s="200"/>
      <c r="E15" s="200"/>
      <c r="F15" s="200"/>
      <c r="G15" s="200"/>
      <c r="H15" s="200"/>
      <c r="I15" s="200"/>
      <c r="J15" s="200"/>
      <c r="K15" s="201" t="s">
        <v>381</v>
      </c>
      <c r="L15" s="202" t="s">
        <v>422</v>
      </c>
    </row>
    <row r="16">
      <c r="D16" s="1"/>
      <c r="E16" s="1"/>
      <c r="F16" s="1"/>
      <c r="G16" s="1"/>
      <c r="H16" s="1"/>
      <c r="I16" s="1"/>
      <c r="J16" s="1"/>
      <c r="K16" s="203" t="s">
        <v>351</v>
      </c>
      <c r="L16" s="157">
        <v>5.0</v>
      </c>
    </row>
    <row r="17">
      <c r="D17" s="1"/>
      <c r="E17" s="1"/>
      <c r="F17" s="1"/>
      <c r="G17" s="1"/>
      <c r="H17" s="1"/>
      <c r="I17" s="1"/>
      <c r="J17" s="1"/>
      <c r="K17" s="204" t="s">
        <v>352</v>
      </c>
      <c r="L17" s="144">
        <v>5.0</v>
      </c>
    </row>
    <row r="18">
      <c r="D18" s="1"/>
      <c r="E18" s="1"/>
      <c r="F18" s="1"/>
      <c r="G18" s="1"/>
      <c r="H18" s="1"/>
      <c r="I18" s="1"/>
      <c r="J18" s="1"/>
      <c r="K18" s="204" t="s">
        <v>353</v>
      </c>
      <c r="L18" s="144">
        <v>7.0</v>
      </c>
    </row>
    <row r="19" ht="15.75" customHeight="1">
      <c r="D19" s="205"/>
      <c r="E19" s="205"/>
      <c r="F19" s="205"/>
      <c r="G19" s="205"/>
      <c r="H19" s="205"/>
      <c r="I19" s="205"/>
      <c r="J19" s="205"/>
      <c r="K19" s="204" t="s">
        <v>354</v>
      </c>
      <c r="L19" s="144">
        <v>7.0</v>
      </c>
    </row>
    <row r="20" ht="15.75" customHeight="1">
      <c r="K20" s="204" t="s">
        <v>355</v>
      </c>
      <c r="L20" s="144">
        <v>5.0</v>
      </c>
    </row>
    <row r="21" ht="15.75" customHeight="1">
      <c r="K21" s="204" t="s">
        <v>382</v>
      </c>
      <c r="L21" s="144">
        <v>5.0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7">
    <mergeCell ref="G3:H3"/>
    <mergeCell ref="I3:J3"/>
    <mergeCell ref="K3:L3"/>
    <mergeCell ref="M3:N3"/>
    <mergeCell ref="O3:P3"/>
    <mergeCell ref="Q3:R3"/>
    <mergeCell ref="A9:B9"/>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2.14"/>
    <col customWidth="1" min="4" max="4" width="14.14"/>
    <col customWidth="1" min="5" max="19" width="10.71"/>
  </cols>
  <sheetData>
    <row r="3">
      <c r="B3" s="215" t="s">
        <v>423</v>
      </c>
      <c r="G3" s="215" t="s">
        <v>424</v>
      </c>
      <c r="L3" s="215" t="s">
        <v>425</v>
      </c>
      <c r="Q3" s="215" t="s">
        <v>426</v>
      </c>
    </row>
    <row r="4" ht="39.0" customHeight="1">
      <c r="B4" s="216" t="s">
        <v>427</v>
      </c>
      <c r="C4" s="136" t="s">
        <v>290</v>
      </c>
      <c r="D4" s="126" t="s">
        <v>428</v>
      </c>
      <c r="E4" s="99"/>
      <c r="G4" s="216" t="s">
        <v>427</v>
      </c>
      <c r="H4" s="136" t="s">
        <v>290</v>
      </c>
      <c r="I4" s="126" t="s">
        <v>428</v>
      </c>
      <c r="L4" s="216" t="s">
        <v>427</v>
      </c>
      <c r="M4" s="136" t="s">
        <v>290</v>
      </c>
      <c r="N4" s="126" t="s">
        <v>428</v>
      </c>
      <c r="Q4" s="216" t="s">
        <v>427</v>
      </c>
      <c r="R4" s="136" t="s">
        <v>290</v>
      </c>
      <c r="S4" s="126" t="s">
        <v>428</v>
      </c>
    </row>
    <row r="5">
      <c r="B5" s="217" t="s">
        <v>351</v>
      </c>
      <c r="C5" s="218">
        <v>7.0</v>
      </c>
      <c r="D5" s="219">
        <f t="shared" ref="D5:D6" si="1">SUM(21-C5)</f>
        <v>14</v>
      </c>
      <c r="G5" s="217" t="s">
        <v>351</v>
      </c>
      <c r="H5" s="218">
        <v>2.0</v>
      </c>
      <c r="I5" s="219">
        <f t="shared" ref="I5:I10" si="2">SUM(5-H5)</f>
        <v>3</v>
      </c>
      <c r="L5" s="217" t="s">
        <v>351</v>
      </c>
      <c r="M5" s="218">
        <v>5.0</v>
      </c>
      <c r="N5" s="219">
        <f t="shared" ref="N5:N10" si="3">SUM(7-M5)</f>
        <v>2</v>
      </c>
      <c r="Q5" s="217" t="s">
        <v>351</v>
      </c>
      <c r="R5" s="157">
        <v>0.0</v>
      </c>
      <c r="S5" s="219">
        <f t="shared" ref="S5:S10" si="4">SUM(8-R5)</f>
        <v>8</v>
      </c>
    </row>
    <row r="6">
      <c r="B6" s="220" t="s">
        <v>352</v>
      </c>
      <c r="C6" s="221">
        <v>12.0</v>
      </c>
      <c r="D6" s="219">
        <f t="shared" si="1"/>
        <v>9</v>
      </c>
      <c r="G6" s="220" t="s">
        <v>352</v>
      </c>
      <c r="H6" s="221">
        <v>5.0</v>
      </c>
      <c r="I6" s="219">
        <f t="shared" si="2"/>
        <v>0</v>
      </c>
      <c r="L6" s="220" t="s">
        <v>352</v>
      </c>
      <c r="M6" s="221">
        <v>5.0</v>
      </c>
      <c r="N6" s="219">
        <f t="shared" si="3"/>
        <v>2</v>
      </c>
      <c r="Q6" s="220" t="s">
        <v>352</v>
      </c>
      <c r="R6" s="147">
        <v>0.0</v>
      </c>
      <c r="S6" s="219">
        <f t="shared" si="4"/>
        <v>8</v>
      </c>
    </row>
    <row r="7">
      <c r="B7" s="220" t="s">
        <v>353</v>
      </c>
      <c r="C7" s="221">
        <v>18.0</v>
      </c>
      <c r="D7" s="222">
        <v>3.0</v>
      </c>
      <c r="G7" s="220" t="s">
        <v>353</v>
      </c>
      <c r="H7" s="221">
        <v>5.0</v>
      </c>
      <c r="I7" s="219">
        <f t="shared" si="2"/>
        <v>0</v>
      </c>
      <c r="L7" s="220" t="s">
        <v>353</v>
      </c>
      <c r="M7" s="221">
        <v>7.0</v>
      </c>
      <c r="N7" s="219">
        <f t="shared" si="3"/>
        <v>0</v>
      </c>
      <c r="Q7" s="220" t="s">
        <v>353</v>
      </c>
      <c r="R7" s="144">
        <v>3.0</v>
      </c>
      <c r="S7" s="219">
        <f t="shared" si="4"/>
        <v>5</v>
      </c>
    </row>
    <row r="8">
      <c r="B8" s="220" t="s">
        <v>354</v>
      </c>
      <c r="C8" s="221">
        <v>21.0</v>
      </c>
      <c r="D8" s="219">
        <f t="shared" ref="D8:D10" si="5">SUM(21-C8)</f>
        <v>0</v>
      </c>
      <c r="G8" s="220" t="s">
        <v>354</v>
      </c>
      <c r="H8" s="221">
        <v>5.0</v>
      </c>
      <c r="I8" s="219">
        <f t="shared" si="2"/>
        <v>0</v>
      </c>
      <c r="L8" s="220" t="s">
        <v>354</v>
      </c>
      <c r="M8" s="221">
        <v>7.0</v>
      </c>
      <c r="N8" s="219">
        <f t="shared" si="3"/>
        <v>0</v>
      </c>
      <c r="Q8" s="220" t="s">
        <v>354</v>
      </c>
      <c r="R8" s="144">
        <v>4.0</v>
      </c>
      <c r="S8" s="219">
        <f t="shared" si="4"/>
        <v>4</v>
      </c>
    </row>
    <row r="9">
      <c r="B9" s="220" t="s">
        <v>355</v>
      </c>
      <c r="C9" s="221">
        <v>14.0</v>
      </c>
      <c r="D9" s="219">
        <f t="shared" si="5"/>
        <v>7</v>
      </c>
      <c r="G9" s="220" t="s">
        <v>355</v>
      </c>
      <c r="H9" s="221">
        <v>4.0</v>
      </c>
      <c r="I9" s="219">
        <f t="shared" si="2"/>
        <v>1</v>
      </c>
      <c r="L9" s="220" t="s">
        <v>355</v>
      </c>
      <c r="M9" s="221">
        <v>5.0</v>
      </c>
      <c r="N9" s="219">
        <f t="shared" si="3"/>
        <v>2</v>
      </c>
      <c r="Q9" s="220" t="s">
        <v>355</v>
      </c>
      <c r="R9" s="144">
        <v>7.0</v>
      </c>
      <c r="S9" s="219">
        <f t="shared" si="4"/>
        <v>1</v>
      </c>
    </row>
    <row r="10">
      <c r="B10" s="220" t="s">
        <v>382</v>
      </c>
      <c r="C10" s="221">
        <v>9.0</v>
      </c>
      <c r="D10" s="219">
        <f t="shared" si="5"/>
        <v>12</v>
      </c>
      <c r="G10" s="220" t="s">
        <v>382</v>
      </c>
      <c r="H10" s="221">
        <v>5.0</v>
      </c>
      <c r="I10" s="219">
        <f t="shared" si="2"/>
        <v>0</v>
      </c>
      <c r="L10" s="220" t="s">
        <v>382</v>
      </c>
      <c r="M10" s="221">
        <v>5.0</v>
      </c>
      <c r="N10" s="219">
        <f t="shared" si="3"/>
        <v>2</v>
      </c>
      <c r="Q10" s="220" t="s">
        <v>382</v>
      </c>
      <c r="R10" s="144">
        <v>3.0</v>
      </c>
      <c r="S10" s="219">
        <f t="shared" si="4"/>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D3"/>
    <mergeCell ref="G3:I3"/>
    <mergeCell ref="L3:N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37.57"/>
    <col customWidth="1" min="3" max="3" width="42.86"/>
    <col customWidth="1" min="4" max="4" width="11.86"/>
    <col customWidth="1" min="5" max="5" width="36.86"/>
    <col customWidth="1" min="6" max="6" width="47.14"/>
    <col customWidth="1" min="7" max="7" width="20.43"/>
    <col customWidth="1" min="8" max="8" width="24.86"/>
    <col customWidth="1" min="9" max="9" width="41.14"/>
    <col customWidth="1" min="10" max="11" width="18.71"/>
    <col customWidth="1" min="12" max="12" width="24.86"/>
    <col customWidth="1" min="13" max="13" width="25.29"/>
    <col customWidth="1" min="14" max="14" width="20.43"/>
    <col customWidth="1" min="15" max="26" width="10.71"/>
  </cols>
  <sheetData>
    <row r="2" ht="39.0" customHeight="1">
      <c r="B2" s="81" t="s">
        <v>234</v>
      </c>
    </row>
    <row r="3" ht="54.0" customHeight="1">
      <c r="B3" s="2" t="s">
        <v>0</v>
      </c>
      <c r="C3" s="3" t="s">
        <v>1</v>
      </c>
      <c r="D3" s="3" t="s">
        <v>2</v>
      </c>
      <c r="E3" s="3" t="s">
        <v>3</v>
      </c>
      <c r="F3" s="3" t="s">
        <v>4</v>
      </c>
      <c r="G3" s="3" t="s">
        <v>5</v>
      </c>
      <c r="H3" s="3" t="s">
        <v>235</v>
      </c>
      <c r="I3" s="3" t="s">
        <v>6</v>
      </c>
      <c r="J3" s="3" t="s">
        <v>5</v>
      </c>
      <c r="K3" s="3" t="s">
        <v>235</v>
      </c>
      <c r="L3" s="60" t="s">
        <v>7</v>
      </c>
      <c r="M3" s="3" t="s">
        <v>8</v>
      </c>
      <c r="N3" s="3" t="s">
        <v>235</v>
      </c>
    </row>
    <row r="4" ht="52.5" customHeight="1">
      <c r="B4" s="82" t="s">
        <v>9</v>
      </c>
      <c r="C4" s="83" t="s">
        <v>17</v>
      </c>
      <c r="D4" s="83">
        <v>3.0</v>
      </c>
      <c r="E4" s="49" t="s">
        <v>26</v>
      </c>
      <c r="F4" s="32" t="s">
        <v>29</v>
      </c>
      <c r="G4" s="32" t="s">
        <v>30</v>
      </c>
      <c r="H4" s="84" t="s">
        <v>236</v>
      </c>
      <c r="I4" s="50" t="s">
        <v>31</v>
      </c>
      <c r="J4" s="32" t="s">
        <v>32</v>
      </c>
      <c r="K4" s="84" t="s">
        <v>236</v>
      </c>
      <c r="L4" s="32" t="s">
        <v>28</v>
      </c>
      <c r="M4" s="50" t="s">
        <v>8</v>
      </c>
      <c r="N4" s="84" t="s">
        <v>236</v>
      </c>
    </row>
    <row r="5" ht="38.25" customHeight="1">
      <c r="B5" s="82" t="s">
        <v>9</v>
      </c>
      <c r="C5" s="83" t="s">
        <v>17</v>
      </c>
      <c r="D5" s="83">
        <v>6.0</v>
      </c>
      <c r="E5" s="32" t="s">
        <v>37</v>
      </c>
      <c r="F5" s="50" t="s">
        <v>38</v>
      </c>
      <c r="G5" s="32" t="s">
        <v>32</v>
      </c>
      <c r="H5" s="84" t="s">
        <v>236</v>
      </c>
      <c r="I5" s="50" t="s">
        <v>39</v>
      </c>
      <c r="J5" s="32" t="s">
        <v>32</v>
      </c>
      <c r="K5" s="84" t="s">
        <v>236</v>
      </c>
      <c r="L5" s="32" t="s">
        <v>40</v>
      </c>
      <c r="M5" s="50" t="s">
        <v>8</v>
      </c>
      <c r="N5" s="84" t="s">
        <v>236</v>
      </c>
    </row>
    <row r="6" ht="38.25" customHeight="1">
      <c r="B6" s="82" t="s">
        <v>9</v>
      </c>
      <c r="C6" s="83" t="s">
        <v>41</v>
      </c>
      <c r="D6" s="83">
        <v>7.0</v>
      </c>
      <c r="E6" s="49" t="s">
        <v>42</v>
      </c>
      <c r="F6" s="50" t="s">
        <v>43</v>
      </c>
      <c r="G6" s="32" t="s">
        <v>20</v>
      </c>
      <c r="H6" s="85" t="s">
        <v>237</v>
      </c>
      <c r="I6" s="50" t="s">
        <v>44</v>
      </c>
      <c r="J6" s="32" t="s">
        <v>20</v>
      </c>
      <c r="K6" s="85" t="s">
        <v>237</v>
      </c>
      <c r="L6" s="32" t="s">
        <v>103</v>
      </c>
      <c r="M6" s="86" t="s">
        <v>8</v>
      </c>
      <c r="N6" s="85" t="s">
        <v>237</v>
      </c>
    </row>
    <row r="7" ht="36.75" customHeight="1">
      <c r="B7" s="33" t="s">
        <v>56</v>
      </c>
      <c r="C7" s="13" t="s">
        <v>57</v>
      </c>
      <c r="D7" s="13">
        <v>8.0</v>
      </c>
      <c r="E7" s="9" t="s">
        <v>58</v>
      </c>
      <c r="F7" s="10" t="s">
        <v>87</v>
      </c>
      <c r="G7" s="8" t="s">
        <v>20</v>
      </c>
      <c r="H7" s="85" t="s">
        <v>237</v>
      </c>
      <c r="I7" s="10" t="s">
        <v>60</v>
      </c>
      <c r="J7" s="8" t="s">
        <v>32</v>
      </c>
      <c r="K7" s="85" t="s">
        <v>237</v>
      </c>
      <c r="L7" s="8" t="s">
        <v>78</v>
      </c>
      <c r="M7" s="10" t="s">
        <v>62</v>
      </c>
      <c r="N7" s="85" t="s">
        <v>237</v>
      </c>
    </row>
    <row r="8">
      <c r="B8" s="33" t="s">
        <v>56</v>
      </c>
      <c r="C8" s="13" t="s">
        <v>57</v>
      </c>
      <c r="D8" s="13">
        <v>8.0</v>
      </c>
      <c r="E8" s="9" t="s">
        <v>58</v>
      </c>
      <c r="F8" s="10" t="s">
        <v>63</v>
      </c>
      <c r="G8" s="8" t="s">
        <v>13</v>
      </c>
      <c r="H8" s="87" t="s">
        <v>238</v>
      </c>
      <c r="I8" s="88" t="s">
        <v>64</v>
      </c>
      <c r="J8" s="8" t="s">
        <v>32</v>
      </c>
      <c r="K8" s="85" t="s">
        <v>237</v>
      </c>
      <c r="L8" s="8" t="s">
        <v>78</v>
      </c>
      <c r="M8" s="10" t="s">
        <v>65</v>
      </c>
      <c r="N8" s="87" t="s">
        <v>238</v>
      </c>
    </row>
    <row r="9" ht="32.25" customHeight="1">
      <c r="B9" s="33" t="s">
        <v>56</v>
      </c>
      <c r="C9" s="13" t="s">
        <v>57</v>
      </c>
      <c r="D9" s="13">
        <v>8.0</v>
      </c>
      <c r="E9" s="9" t="s">
        <v>58</v>
      </c>
      <c r="F9" s="10" t="s">
        <v>239</v>
      </c>
      <c r="G9" s="8" t="s">
        <v>240</v>
      </c>
      <c r="H9" s="87" t="s">
        <v>238</v>
      </c>
      <c r="I9" s="10" t="s">
        <v>60</v>
      </c>
      <c r="J9" s="8" t="s">
        <v>32</v>
      </c>
      <c r="K9" s="85" t="s">
        <v>237</v>
      </c>
      <c r="L9" s="8" t="s">
        <v>78</v>
      </c>
      <c r="M9" s="10" t="s">
        <v>8</v>
      </c>
      <c r="N9" s="87" t="s">
        <v>238</v>
      </c>
    </row>
    <row r="10" ht="32.25" customHeight="1">
      <c r="B10" s="33" t="s">
        <v>56</v>
      </c>
      <c r="C10" s="13" t="s">
        <v>57</v>
      </c>
      <c r="D10" s="13">
        <v>8.0</v>
      </c>
      <c r="E10" s="9" t="s">
        <v>58</v>
      </c>
      <c r="F10" s="10" t="s">
        <v>241</v>
      </c>
      <c r="G10" s="8" t="s">
        <v>240</v>
      </c>
      <c r="H10" s="87" t="s">
        <v>238</v>
      </c>
      <c r="I10" s="88" t="s">
        <v>64</v>
      </c>
      <c r="J10" s="8" t="s">
        <v>32</v>
      </c>
      <c r="K10" s="85" t="s">
        <v>237</v>
      </c>
      <c r="L10" s="8" t="s">
        <v>85</v>
      </c>
      <c r="M10" s="10" t="s">
        <v>8</v>
      </c>
      <c r="N10" s="87" t="s">
        <v>238</v>
      </c>
    </row>
    <row r="11">
      <c r="B11" s="33" t="s">
        <v>56</v>
      </c>
      <c r="C11" s="13" t="s">
        <v>57</v>
      </c>
      <c r="D11" s="13">
        <v>8.0</v>
      </c>
      <c r="E11" s="9" t="s">
        <v>58</v>
      </c>
      <c r="F11" s="10" t="s">
        <v>66</v>
      </c>
      <c r="G11" s="8" t="s">
        <v>32</v>
      </c>
      <c r="H11" s="87" t="s">
        <v>238</v>
      </c>
      <c r="I11" s="10" t="s">
        <v>67</v>
      </c>
      <c r="J11" s="8" t="s">
        <v>32</v>
      </c>
      <c r="K11" s="85" t="s">
        <v>237</v>
      </c>
      <c r="L11" s="8" t="s">
        <v>85</v>
      </c>
      <c r="M11" s="10" t="s">
        <v>62</v>
      </c>
      <c r="N11" s="87" t="s">
        <v>238</v>
      </c>
    </row>
    <row r="12" ht="37.5" customHeight="1">
      <c r="B12" s="33" t="s">
        <v>56</v>
      </c>
      <c r="C12" s="13" t="s">
        <v>57</v>
      </c>
      <c r="D12" s="13">
        <v>8.0</v>
      </c>
      <c r="E12" s="9" t="s">
        <v>58</v>
      </c>
      <c r="F12" s="10" t="s">
        <v>66</v>
      </c>
      <c r="G12" s="8" t="s">
        <v>32</v>
      </c>
      <c r="H12" s="87" t="s">
        <v>238</v>
      </c>
      <c r="I12" s="88" t="s">
        <v>64</v>
      </c>
      <c r="J12" s="8" t="s">
        <v>32</v>
      </c>
      <c r="K12" s="85" t="s">
        <v>237</v>
      </c>
      <c r="L12" s="8" t="s">
        <v>85</v>
      </c>
      <c r="M12" s="10" t="s">
        <v>65</v>
      </c>
      <c r="N12" s="87" t="s">
        <v>238</v>
      </c>
    </row>
    <row r="13">
      <c r="B13" s="33" t="s">
        <v>56</v>
      </c>
      <c r="C13" s="13" t="s">
        <v>57</v>
      </c>
      <c r="D13" s="13">
        <v>8.0</v>
      </c>
      <c r="E13" s="9" t="s">
        <v>69</v>
      </c>
      <c r="F13" s="10" t="s">
        <v>70</v>
      </c>
      <c r="G13" s="8" t="s">
        <v>32</v>
      </c>
      <c r="H13" s="85" t="s">
        <v>237</v>
      </c>
      <c r="I13" s="10" t="s">
        <v>67</v>
      </c>
      <c r="J13" s="8" t="s">
        <v>32</v>
      </c>
      <c r="K13" s="85" t="s">
        <v>237</v>
      </c>
      <c r="L13" s="8" t="s">
        <v>85</v>
      </c>
      <c r="M13" s="10" t="s">
        <v>62</v>
      </c>
      <c r="N13" s="85" t="s">
        <v>237</v>
      </c>
    </row>
    <row r="14" ht="36.0" customHeight="1">
      <c r="B14" s="33" t="s">
        <v>56</v>
      </c>
      <c r="C14" s="13" t="s">
        <v>57</v>
      </c>
      <c r="D14" s="13">
        <v>8.0</v>
      </c>
      <c r="E14" s="9" t="s">
        <v>58</v>
      </c>
      <c r="F14" s="10" t="s">
        <v>70</v>
      </c>
      <c r="G14" s="8" t="s">
        <v>32</v>
      </c>
      <c r="H14" s="85" t="s">
        <v>237</v>
      </c>
      <c r="I14" s="88" t="s">
        <v>64</v>
      </c>
      <c r="J14" s="8" t="s">
        <v>32</v>
      </c>
      <c r="K14" s="85" t="s">
        <v>237</v>
      </c>
      <c r="L14" s="8" t="s">
        <v>85</v>
      </c>
      <c r="M14" s="10" t="s">
        <v>65</v>
      </c>
      <c r="N14" s="85" t="s">
        <v>237</v>
      </c>
    </row>
    <row r="15" ht="48.0" customHeight="1">
      <c r="B15" s="33" t="s">
        <v>56</v>
      </c>
      <c r="C15" s="13" t="s">
        <v>57</v>
      </c>
      <c r="D15" s="13">
        <v>9.0</v>
      </c>
      <c r="E15" s="9" t="s">
        <v>58</v>
      </c>
      <c r="F15" s="18" t="s">
        <v>242</v>
      </c>
      <c r="G15" s="8" t="s">
        <v>20</v>
      </c>
      <c r="H15" s="85" t="s">
        <v>237</v>
      </c>
      <c r="I15" s="88" t="s">
        <v>243</v>
      </c>
      <c r="J15" s="8" t="s">
        <v>32</v>
      </c>
      <c r="K15" s="87" t="s">
        <v>238</v>
      </c>
      <c r="L15" s="8" t="s">
        <v>103</v>
      </c>
      <c r="M15" s="10" t="s">
        <v>8</v>
      </c>
      <c r="N15" s="87" t="s">
        <v>238</v>
      </c>
    </row>
    <row r="16">
      <c r="B16" s="33" t="s">
        <v>56</v>
      </c>
      <c r="C16" s="13" t="s">
        <v>82</v>
      </c>
      <c r="D16" s="13">
        <v>13.0</v>
      </c>
      <c r="E16" s="9" t="s">
        <v>83</v>
      </c>
      <c r="F16" s="10" t="s">
        <v>66</v>
      </c>
      <c r="G16" s="8" t="s">
        <v>32</v>
      </c>
      <c r="H16" s="87" t="s">
        <v>238</v>
      </c>
      <c r="I16" s="18" t="s">
        <v>84</v>
      </c>
      <c r="J16" s="8" t="s">
        <v>32</v>
      </c>
      <c r="K16" s="85" t="s">
        <v>237</v>
      </c>
      <c r="L16" s="8" t="s">
        <v>85</v>
      </c>
      <c r="M16" s="10" t="s">
        <v>8</v>
      </c>
      <c r="N16" s="87" t="s">
        <v>238</v>
      </c>
    </row>
    <row r="17" ht="33.0" customHeight="1">
      <c r="B17" s="33" t="s">
        <v>56</v>
      </c>
      <c r="C17" s="13" t="s">
        <v>82</v>
      </c>
      <c r="D17" s="13">
        <v>13.0</v>
      </c>
      <c r="E17" s="9" t="s">
        <v>83</v>
      </c>
      <c r="F17" s="10" t="s">
        <v>70</v>
      </c>
      <c r="G17" s="8" t="s">
        <v>32</v>
      </c>
      <c r="H17" s="85" t="s">
        <v>237</v>
      </c>
      <c r="I17" s="18" t="s">
        <v>84</v>
      </c>
      <c r="J17" s="8" t="s">
        <v>32</v>
      </c>
      <c r="K17" s="85" t="s">
        <v>237</v>
      </c>
      <c r="L17" s="8" t="s">
        <v>85</v>
      </c>
      <c r="M17" s="10" t="s">
        <v>8</v>
      </c>
      <c r="N17" s="85" t="s">
        <v>237</v>
      </c>
    </row>
    <row r="18" ht="33.0" customHeight="1">
      <c r="B18" s="33" t="s">
        <v>56</v>
      </c>
      <c r="C18" s="13" t="s">
        <v>82</v>
      </c>
      <c r="D18" s="13">
        <v>14.0</v>
      </c>
      <c r="E18" s="9" t="s">
        <v>86</v>
      </c>
      <c r="F18" s="10" t="s">
        <v>87</v>
      </c>
      <c r="G18" s="8" t="s">
        <v>20</v>
      </c>
      <c r="H18" s="85" t="s">
        <v>237</v>
      </c>
      <c r="I18" s="10" t="s">
        <v>88</v>
      </c>
      <c r="J18" s="8" t="s">
        <v>89</v>
      </c>
      <c r="K18" s="85" t="s">
        <v>237</v>
      </c>
      <c r="L18" s="8" t="s">
        <v>78</v>
      </c>
      <c r="M18" s="10" t="s">
        <v>8</v>
      </c>
      <c r="N18" s="85" t="s">
        <v>237</v>
      </c>
    </row>
    <row r="19" ht="63.75" customHeight="1">
      <c r="B19" s="33" t="s">
        <v>56</v>
      </c>
      <c r="C19" s="13" t="s">
        <v>82</v>
      </c>
      <c r="D19" s="13">
        <v>19.0</v>
      </c>
      <c r="E19" s="9" t="s">
        <v>102</v>
      </c>
      <c r="F19" s="10" t="s">
        <v>43</v>
      </c>
      <c r="G19" s="8" t="s">
        <v>20</v>
      </c>
      <c r="H19" s="85" t="s">
        <v>237</v>
      </c>
      <c r="I19" s="10" t="s">
        <v>44</v>
      </c>
      <c r="J19" s="8" t="s">
        <v>20</v>
      </c>
      <c r="K19" s="85" t="s">
        <v>237</v>
      </c>
      <c r="L19" s="8" t="s">
        <v>244</v>
      </c>
      <c r="M19" s="89" t="s">
        <v>8</v>
      </c>
      <c r="N19" s="85" t="s">
        <v>237</v>
      </c>
    </row>
    <row r="20" ht="34.5" customHeight="1">
      <c r="B20" s="35" t="s">
        <v>104</v>
      </c>
      <c r="C20" s="20" t="s">
        <v>113</v>
      </c>
      <c r="D20" s="20">
        <v>25.0</v>
      </c>
      <c r="E20" s="22" t="s">
        <v>117</v>
      </c>
      <c r="F20" s="21" t="s">
        <v>118</v>
      </c>
      <c r="G20" s="21" t="s">
        <v>118</v>
      </c>
      <c r="H20" s="87" t="s">
        <v>238</v>
      </c>
      <c r="I20" s="23" t="s">
        <v>119</v>
      </c>
      <c r="J20" s="21" t="s">
        <v>120</v>
      </c>
      <c r="K20" s="87" t="s">
        <v>238</v>
      </c>
      <c r="L20" s="21" t="s">
        <v>85</v>
      </c>
      <c r="M20" s="23" t="s">
        <v>8</v>
      </c>
      <c r="N20" s="87" t="s">
        <v>238</v>
      </c>
    </row>
    <row r="21" ht="15.75" customHeight="1">
      <c r="B21" s="35" t="s">
        <v>104</v>
      </c>
      <c r="C21" s="20" t="s">
        <v>121</v>
      </c>
      <c r="D21" s="20">
        <v>28.0</v>
      </c>
      <c r="E21" s="22" t="s">
        <v>125</v>
      </c>
      <c r="F21" s="21" t="s">
        <v>126</v>
      </c>
      <c r="G21" s="21" t="s">
        <v>32</v>
      </c>
      <c r="H21" s="87" t="s">
        <v>238</v>
      </c>
      <c r="I21" s="23" t="s">
        <v>127</v>
      </c>
      <c r="J21" s="21" t="s">
        <v>120</v>
      </c>
      <c r="K21" s="87" t="s">
        <v>238</v>
      </c>
      <c r="L21" s="21" t="s">
        <v>128</v>
      </c>
      <c r="M21" s="23" t="s">
        <v>8</v>
      </c>
      <c r="N21" s="87" t="s">
        <v>238</v>
      </c>
    </row>
    <row r="22" ht="43.5" customHeight="1">
      <c r="B22" s="34" t="s">
        <v>104</v>
      </c>
      <c r="C22" s="20" t="s">
        <v>113</v>
      </c>
      <c r="D22" s="20">
        <v>30.0</v>
      </c>
      <c r="E22" s="22" t="s">
        <v>129</v>
      </c>
      <c r="F22" s="23" t="s">
        <v>130</v>
      </c>
      <c r="G22" s="21" t="s">
        <v>13</v>
      </c>
      <c r="H22" s="85" t="s">
        <v>237</v>
      </c>
      <c r="I22" s="90" t="s">
        <v>131</v>
      </c>
      <c r="J22" s="21" t="s">
        <v>120</v>
      </c>
      <c r="K22" s="87" t="s">
        <v>238</v>
      </c>
      <c r="L22" s="21" t="s">
        <v>85</v>
      </c>
      <c r="M22" s="23" t="s">
        <v>8</v>
      </c>
      <c r="N22" s="87" t="s">
        <v>238</v>
      </c>
    </row>
    <row r="23" ht="43.5" customHeight="1">
      <c r="B23" s="34" t="s">
        <v>104</v>
      </c>
      <c r="C23" s="20" t="s">
        <v>113</v>
      </c>
      <c r="D23" s="20">
        <v>30.0</v>
      </c>
      <c r="E23" s="22" t="s">
        <v>129</v>
      </c>
      <c r="F23" s="23" t="s">
        <v>70</v>
      </c>
      <c r="G23" s="21" t="s">
        <v>32</v>
      </c>
      <c r="H23" s="85" t="s">
        <v>237</v>
      </c>
      <c r="I23" s="90" t="s">
        <v>131</v>
      </c>
      <c r="J23" s="21" t="s">
        <v>120</v>
      </c>
      <c r="K23" s="85" t="s">
        <v>237</v>
      </c>
      <c r="L23" s="21" t="s">
        <v>85</v>
      </c>
      <c r="M23" s="23" t="s">
        <v>8</v>
      </c>
      <c r="N23" s="85" t="s">
        <v>237</v>
      </c>
    </row>
    <row r="24" ht="43.5" customHeight="1">
      <c r="B24" s="34" t="s">
        <v>104</v>
      </c>
      <c r="C24" s="20" t="s">
        <v>113</v>
      </c>
      <c r="D24" s="20">
        <v>30.0</v>
      </c>
      <c r="E24" s="22" t="s">
        <v>129</v>
      </c>
      <c r="F24" s="23" t="s">
        <v>43</v>
      </c>
      <c r="G24" s="91" t="s">
        <v>20</v>
      </c>
      <c r="H24" s="85" t="s">
        <v>237</v>
      </c>
      <c r="I24" s="23" t="s">
        <v>44</v>
      </c>
      <c r="J24" s="21" t="s">
        <v>20</v>
      </c>
      <c r="K24" s="85" t="s">
        <v>237</v>
      </c>
      <c r="L24" s="21" t="s">
        <v>103</v>
      </c>
      <c r="M24" s="92" t="s">
        <v>8</v>
      </c>
      <c r="N24" s="85" t="s">
        <v>237</v>
      </c>
    </row>
    <row r="25" ht="29.25" customHeight="1">
      <c r="B25" s="24" t="s">
        <v>132</v>
      </c>
      <c r="C25" s="25" t="s">
        <v>135</v>
      </c>
      <c r="D25" s="25">
        <v>31.0</v>
      </c>
      <c r="E25" s="26" t="s">
        <v>136</v>
      </c>
      <c r="F25" s="93" t="s">
        <v>137</v>
      </c>
      <c r="G25" s="93" t="s">
        <v>32</v>
      </c>
      <c r="H25" s="85" t="s">
        <v>237</v>
      </c>
      <c r="I25" s="26" t="s">
        <v>138</v>
      </c>
      <c r="J25" s="26" t="s">
        <v>92</v>
      </c>
      <c r="K25" s="85" t="s">
        <v>237</v>
      </c>
      <c r="L25" s="26" t="s">
        <v>93</v>
      </c>
      <c r="M25" s="39" t="s">
        <v>8</v>
      </c>
      <c r="N25" s="85" t="s">
        <v>237</v>
      </c>
    </row>
    <row r="26" ht="64.5" customHeight="1">
      <c r="B26" s="24" t="s">
        <v>132</v>
      </c>
      <c r="C26" s="25" t="s">
        <v>142</v>
      </c>
      <c r="D26" s="25">
        <v>34.0</v>
      </c>
      <c r="E26" s="38" t="s">
        <v>143</v>
      </c>
      <c r="F26" s="39" t="s">
        <v>49</v>
      </c>
      <c r="G26" s="26" t="s">
        <v>50</v>
      </c>
      <c r="H26" s="87" t="s">
        <v>238</v>
      </c>
      <c r="I26" s="39" t="s">
        <v>51</v>
      </c>
      <c r="J26" s="26" t="s">
        <v>32</v>
      </c>
      <c r="K26" s="87" t="s">
        <v>238</v>
      </c>
      <c r="L26" s="26" t="s">
        <v>52</v>
      </c>
      <c r="M26" s="39" t="s">
        <v>8</v>
      </c>
      <c r="N26" s="87" t="s">
        <v>238</v>
      </c>
    </row>
    <row r="27" ht="37.5" customHeight="1">
      <c r="B27" s="24" t="s">
        <v>132</v>
      </c>
      <c r="C27" s="25" t="s">
        <v>133</v>
      </c>
      <c r="D27" s="25">
        <v>36.0</v>
      </c>
      <c r="E27" s="38" t="s">
        <v>147</v>
      </c>
      <c r="F27" s="39" t="s">
        <v>130</v>
      </c>
      <c r="G27" s="26" t="s">
        <v>13</v>
      </c>
      <c r="H27" s="85" t="s">
        <v>237</v>
      </c>
      <c r="I27" s="39" t="s">
        <v>148</v>
      </c>
      <c r="J27" s="26" t="s">
        <v>32</v>
      </c>
      <c r="K27" s="85" t="s">
        <v>237</v>
      </c>
      <c r="L27" s="26" t="s">
        <v>149</v>
      </c>
      <c r="M27" s="39"/>
      <c r="N27" s="85" t="s">
        <v>237</v>
      </c>
    </row>
    <row r="28" ht="41.25" customHeight="1">
      <c r="B28" s="27" t="s">
        <v>150</v>
      </c>
      <c r="C28" s="28" t="s">
        <v>151</v>
      </c>
      <c r="D28" s="28">
        <v>42.0</v>
      </c>
      <c r="E28" s="94" t="s">
        <v>164</v>
      </c>
      <c r="F28" s="95" t="s">
        <v>165</v>
      </c>
      <c r="G28" s="96" t="s">
        <v>30</v>
      </c>
      <c r="H28" s="85" t="s">
        <v>237</v>
      </c>
      <c r="I28" s="95" t="s">
        <v>166</v>
      </c>
      <c r="J28" s="96" t="s">
        <v>32</v>
      </c>
      <c r="K28" s="85" t="s">
        <v>237</v>
      </c>
      <c r="L28" s="96" t="s">
        <v>112</v>
      </c>
      <c r="M28" s="95" t="s">
        <v>8</v>
      </c>
      <c r="N28" s="85" t="s">
        <v>237</v>
      </c>
    </row>
    <row r="29" ht="15.75" customHeight="1">
      <c r="B29" s="30" t="s">
        <v>167</v>
      </c>
      <c r="C29" s="31" t="s">
        <v>175</v>
      </c>
      <c r="D29" s="31">
        <v>45.0</v>
      </c>
      <c r="E29" s="49" t="s">
        <v>176</v>
      </c>
      <c r="F29" s="50" t="s">
        <v>70</v>
      </c>
      <c r="G29" s="32" t="s">
        <v>92</v>
      </c>
      <c r="H29" s="87" t="s">
        <v>238</v>
      </c>
      <c r="I29" s="50" t="s">
        <v>177</v>
      </c>
      <c r="J29" s="32" t="s">
        <v>92</v>
      </c>
      <c r="K29" s="85" t="s">
        <v>237</v>
      </c>
      <c r="L29" s="32" t="s">
        <v>85</v>
      </c>
      <c r="M29" s="50" t="s">
        <v>8</v>
      </c>
      <c r="N29" s="87" t="s">
        <v>238</v>
      </c>
    </row>
    <row r="30" ht="39.0" customHeight="1">
      <c r="B30" s="30" t="s">
        <v>167</v>
      </c>
      <c r="C30" s="31" t="s">
        <v>175</v>
      </c>
      <c r="D30" s="31">
        <v>46.0</v>
      </c>
      <c r="E30" s="49" t="s">
        <v>178</v>
      </c>
      <c r="F30" s="50" t="s">
        <v>179</v>
      </c>
      <c r="G30" s="32" t="s">
        <v>13</v>
      </c>
      <c r="H30" s="84" t="s">
        <v>245</v>
      </c>
      <c r="I30" s="50" t="s">
        <v>180</v>
      </c>
      <c r="J30" s="32" t="s">
        <v>89</v>
      </c>
      <c r="K30" s="85" t="s">
        <v>237</v>
      </c>
      <c r="L30" s="32" t="s">
        <v>181</v>
      </c>
      <c r="M30" s="50" t="s">
        <v>8</v>
      </c>
      <c r="N30" s="85" t="s">
        <v>237</v>
      </c>
    </row>
    <row r="31" ht="46.5" customHeight="1">
      <c r="B31" s="30" t="s">
        <v>167</v>
      </c>
      <c r="C31" s="31" t="s">
        <v>175</v>
      </c>
      <c r="D31" s="31">
        <v>49.0</v>
      </c>
      <c r="E31" s="49" t="s">
        <v>184</v>
      </c>
      <c r="F31" s="50" t="s">
        <v>87</v>
      </c>
      <c r="G31" s="32" t="s">
        <v>13</v>
      </c>
      <c r="H31" s="85" t="s">
        <v>237</v>
      </c>
      <c r="I31" s="50" t="s">
        <v>88</v>
      </c>
      <c r="J31" s="32" t="s">
        <v>92</v>
      </c>
      <c r="K31" s="85" t="s">
        <v>237</v>
      </c>
      <c r="L31" s="32" t="s">
        <v>78</v>
      </c>
      <c r="M31" s="50" t="s">
        <v>8</v>
      </c>
      <c r="N31" s="85" t="s">
        <v>237</v>
      </c>
    </row>
    <row r="32" ht="63.75" customHeight="1">
      <c r="B32" s="30" t="s">
        <v>167</v>
      </c>
      <c r="C32" s="31" t="s">
        <v>185</v>
      </c>
      <c r="D32" s="31">
        <v>50.0</v>
      </c>
      <c r="E32" s="49" t="s">
        <v>186</v>
      </c>
      <c r="F32" s="50" t="s">
        <v>70</v>
      </c>
      <c r="G32" s="32" t="s">
        <v>32</v>
      </c>
      <c r="H32" s="85" t="s">
        <v>237</v>
      </c>
      <c r="I32" s="50" t="s">
        <v>187</v>
      </c>
      <c r="J32" s="32" t="s">
        <v>89</v>
      </c>
      <c r="K32" s="85" t="s">
        <v>237</v>
      </c>
      <c r="L32" s="32" t="s">
        <v>85</v>
      </c>
      <c r="M32" s="50" t="s">
        <v>8</v>
      </c>
      <c r="N32" s="85" t="s">
        <v>237</v>
      </c>
    </row>
    <row r="33" ht="54.75" customHeight="1">
      <c r="B33" s="30" t="s">
        <v>167</v>
      </c>
      <c r="C33" s="31" t="s">
        <v>185</v>
      </c>
      <c r="D33" s="31">
        <v>50.0</v>
      </c>
      <c r="E33" s="49" t="s">
        <v>186</v>
      </c>
      <c r="F33" s="50" t="s">
        <v>70</v>
      </c>
      <c r="G33" s="32" t="s">
        <v>32</v>
      </c>
      <c r="H33" s="85" t="s">
        <v>237</v>
      </c>
      <c r="I33" s="50" t="s">
        <v>188</v>
      </c>
      <c r="J33" s="32" t="s">
        <v>92</v>
      </c>
      <c r="K33" s="85" t="s">
        <v>237</v>
      </c>
      <c r="L33" s="32" t="s">
        <v>85</v>
      </c>
      <c r="M33" s="50" t="s">
        <v>8</v>
      </c>
      <c r="N33" s="85" t="s">
        <v>237</v>
      </c>
    </row>
    <row r="34" ht="37.5" customHeight="1">
      <c r="B34" s="30" t="s">
        <v>167</v>
      </c>
      <c r="C34" s="31" t="s">
        <v>185</v>
      </c>
      <c r="D34" s="31">
        <v>51.0</v>
      </c>
      <c r="E34" s="49" t="s">
        <v>189</v>
      </c>
      <c r="F34" s="50" t="s">
        <v>130</v>
      </c>
      <c r="G34" s="32" t="s">
        <v>13</v>
      </c>
      <c r="H34" s="87" t="s">
        <v>238</v>
      </c>
      <c r="I34" s="52" t="s">
        <v>246</v>
      </c>
      <c r="J34" s="32" t="s">
        <v>120</v>
      </c>
      <c r="K34" s="85" t="s">
        <v>237</v>
      </c>
      <c r="L34" s="32" t="s">
        <v>78</v>
      </c>
      <c r="M34" s="50" t="s">
        <v>8</v>
      </c>
      <c r="N34" s="87" t="s">
        <v>238</v>
      </c>
    </row>
    <row r="35" ht="37.5" customHeight="1">
      <c r="B35" s="30" t="s">
        <v>167</v>
      </c>
      <c r="C35" s="31" t="s">
        <v>185</v>
      </c>
      <c r="D35" s="31">
        <v>52.0</v>
      </c>
      <c r="E35" s="49" t="s">
        <v>191</v>
      </c>
      <c r="F35" s="50" t="s">
        <v>179</v>
      </c>
      <c r="G35" s="32" t="s">
        <v>13</v>
      </c>
      <c r="H35" s="84" t="s">
        <v>245</v>
      </c>
      <c r="I35" s="52" t="s">
        <v>192</v>
      </c>
      <c r="J35" s="32" t="s">
        <v>89</v>
      </c>
      <c r="K35" s="85" t="s">
        <v>237</v>
      </c>
      <c r="L35" s="32" t="s">
        <v>193</v>
      </c>
      <c r="M35" s="50" t="s">
        <v>8</v>
      </c>
      <c r="N35" s="87" t="s">
        <v>238</v>
      </c>
    </row>
    <row r="36" ht="15.75" customHeight="1">
      <c r="B36" s="33" t="s">
        <v>194</v>
      </c>
      <c r="C36" s="13" t="s">
        <v>195</v>
      </c>
      <c r="D36" s="13">
        <v>53.0</v>
      </c>
      <c r="E36" s="9" t="s">
        <v>196</v>
      </c>
      <c r="F36" s="10" t="s">
        <v>70</v>
      </c>
      <c r="G36" s="8" t="s">
        <v>89</v>
      </c>
      <c r="H36" s="85" t="s">
        <v>237</v>
      </c>
      <c r="I36" s="10" t="s">
        <v>187</v>
      </c>
      <c r="J36" s="8" t="s">
        <v>89</v>
      </c>
      <c r="K36" s="85" t="s">
        <v>237</v>
      </c>
      <c r="L36" s="8" t="s">
        <v>85</v>
      </c>
      <c r="M36" s="10" t="s">
        <v>8</v>
      </c>
      <c r="N36" s="85" t="s">
        <v>237</v>
      </c>
    </row>
    <row r="37" ht="35.25" customHeight="1">
      <c r="B37" s="33" t="s">
        <v>194</v>
      </c>
      <c r="C37" s="13" t="s">
        <v>195</v>
      </c>
      <c r="D37" s="13">
        <v>54.0</v>
      </c>
      <c r="E37" s="9" t="s">
        <v>197</v>
      </c>
      <c r="F37" s="10" t="s">
        <v>87</v>
      </c>
      <c r="G37" s="8" t="s">
        <v>20</v>
      </c>
      <c r="H37" s="85" t="s">
        <v>237</v>
      </c>
      <c r="I37" s="10" t="s">
        <v>88</v>
      </c>
      <c r="J37" s="8" t="s">
        <v>89</v>
      </c>
      <c r="K37" s="85" t="s">
        <v>237</v>
      </c>
      <c r="L37" s="8" t="s">
        <v>78</v>
      </c>
      <c r="M37" s="10" t="s">
        <v>8</v>
      </c>
      <c r="N37" s="85" t="s">
        <v>237</v>
      </c>
    </row>
    <row r="38" ht="57.75" customHeight="1">
      <c r="B38" s="55" t="s">
        <v>204</v>
      </c>
      <c r="C38" s="20" t="s">
        <v>195</v>
      </c>
      <c r="D38" s="20">
        <v>58.0</v>
      </c>
      <c r="E38" s="22" t="s">
        <v>221</v>
      </c>
      <c r="F38" s="23" t="s">
        <v>43</v>
      </c>
      <c r="G38" s="91" t="s">
        <v>20</v>
      </c>
      <c r="H38" s="85" t="s">
        <v>237</v>
      </c>
      <c r="I38" s="23" t="s">
        <v>44</v>
      </c>
      <c r="J38" s="21" t="s">
        <v>20</v>
      </c>
      <c r="K38" s="85" t="s">
        <v>237</v>
      </c>
      <c r="L38" s="21" t="s">
        <v>103</v>
      </c>
      <c r="M38" s="92" t="s">
        <v>8</v>
      </c>
      <c r="N38" s="85" t="s">
        <v>237</v>
      </c>
    </row>
    <row r="39" ht="60.0" customHeight="1">
      <c r="B39" s="55" t="s">
        <v>204</v>
      </c>
      <c r="C39" s="20" t="s">
        <v>222</v>
      </c>
      <c r="D39" s="97">
        <v>59.0</v>
      </c>
      <c r="E39" s="22" t="s">
        <v>223</v>
      </c>
      <c r="F39" s="23" t="s">
        <v>43</v>
      </c>
      <c r="G39" s="21" t="s">
        <v>20</v>
      </c>
      <c r="H39" s="85" t="s">
        <v>237</v>
      </c>
      <c r="I39" s="23" t="s">
        <v>44</v>
      </c>
      <c r="J39" s="21" t="s">
        <v>20</v>
      </c>
      <c r="K39" s="85" t="s">
        <v>237</v>
      </c>
      <c r="L39" s="21" t="s">
        <v>103</v>
      </c>
      <c r="M39" s="37" t="s">
        <v>8</v>
      </c>
      <c r="N39" s="85" t="s">
        <v>237</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N$39"/>
  <mergeCells count="1">
    <mergeCell ref="B2:C2"/>
  </mergeCells>
  <hyperlinks>
    <hyperlink r:id="rId1" ref="I4"/>
    <hyperlink r:id="rId2" ref="M4"/>
    <hyperlink r:id="rId3" ref="F5"/>
    <hyperlink r:id="rId4" ref="I5"/>
    <hyperlink r:id="rId5" ref="M5"/>
    <hyperlink r:id="rId6" ref="F6"/>
    <hyperlink r:id="rId7" ref="I6"/>
    <hyperlink r:id="rId8" ref="M6"/>
    <hyperlink r:id="rId9" ref="F7"/>
    <hyperlink r:id="rId10" ref="I7"/>
    <hyperlink r:id="rId11" ref="M7"/>
    <hyperlink r:id="rId12" ref="F8"/>
    <hyperlink r:id="rId13" ref="I8"/>
    <hyperlink r:id="rId14" ref="M8"/>
    <hyperlink r:id="rId15" ref="F9"/>
    <hyperlink r:id="rId16" ref="I9"/>
    <hyperlink r:id="rId17" ref="M9"/>
    <hyperlink r:id="rId18" ref="F10"/>
    <hyperlink r:id="rId19" ref="I10"/>
    <hyperlink r:id="rId20" ref="M10"/>
    <hyperlink r:id="rId21" ref="F11"/>
    <hyperlink r:id="rId22" ref="I11"/>
    <hyperlink r:id="rId23" ref="F12"/>
    <hyperlink r:id="rId24" ref="I12"/>
    <hyperlink r:id="rId25" ref="M12"/>
    <hyperlink r:id="rId26" ref="F13"/>
    <hyperlink r:id="rId27" ref="I13"/>
    <hyperlink r:id="rId28" ref="F14"/>
    <hyperlink r:id="rId29" ref="I14"/>
    <hyperlink r:id="rId30" ref="M14"/>
    <hyperlink r:id="rId31" ref="F15"/>
    <hyperlink r:id="rId32" ref="I15"/>
    <hyperlink r:id="rId33" ref="M15"/>
    <hyperlink r:id="rId34" ref="F16"/>
    <hyperlink r:id="rId35" ref="I16"/>
    <hyperlink r:id="rId36" ref="M16"/>
    <hyperlink r:id="rId37" ref="F17"/>
    <hyperlink r:id="rId38" ref="I17"/>
    <hyperlink r:id="rId39" ref="M17"/>
    <hyperlink r:id="rId40" ref="F18"/>
    <hyperlink r:id="rId41" ref="I18"/>
    <hyperlink r:id="rId42" ref="M18"/>
    <hyperlink r:id="rId43" ref="F19"/>
    <hyperlink r:id="rId44" ref="I19"/>
    <hyperlink r:id="rId45" ref="M19"/>
    <hyperlink r:id="rId46" ref="I20"/>
    <hyperlink r:id="rId47" ref="M20"/>
    <hyperlink r:id="rId48" ref="I21"/>
    <hyperlink r:id="rId49" ref="M21"/>
    <hyperlink r:id="rId50" ref="F22"/>
    <hyperlink r:id="rId51" ref="I22"/>
    <hyperlink r:id="rId52" ref="M22"/>
    <hyperlink r:id="rId53" ref="F23"/>
    <hyperlink r:id="rId54" ref="I23"/>
    <hyperlink r:id="rId55" ref="M23"/>
    <hyperlink r:id="rId56" ref="F24"/>
    <hyperlink r:id="rId57" ref="I24"/>
    <hyperlink r:id="rId58" ref="M24"/>
    <hyperlink r:id="rId59" ref="M25"/>
    <hyperlink r:id="rId60" ref="F26"/>
    <hyperlink r:id="rId61" ref="I26"/>
    <hyperlink r:id="rId62" ref="M26"/>
    <hyperlink r:id="rId63" ref="F27"/>
    <hyperlink r:id="rId64" ref="I27"/>
    <hyperlink r:id="rId65" ref="I28"/>
    <hyperlink r:id="rId66" ref="M28"/>
    <hyperlink r:id="rId67" ref="F29"/>
    <hyperlink r:id="rId68" ref="I29"/>
    <hyperlink r:id="rId69" ref="M29"/>
    <hyperlink r:id="rId70" ref="M30"/>
    <hyperlink r:id="rId71" ref="F31"/>
    <hyperlink r:id="rId72" ref="I31"/>
    <hyperlink r:id="rId73" ref="M31"/>
    <hyperlink r:id="rId74" ref="F32"/>
    <hyperlink r:id="rId75" ref="I32"/>
    <hyperlink r:id="rId76" ref="M32"/>
    <hyperlink r:id="rId77" ref="F33"/>
    <hyperlink r:id="rId78" ref="I33"/>
    <hyperlink r:id="rId79" ref="M33"/>
    <hyperlink r:id="rId80" ref="F34"/>
    <hyperlink r:id="rId81" ref="I34"/>
    <hyperlink r:id="rId82" ref="M34"/>
    <hyperlink r:id="rId83" ref="M35"/>
    <hyperlink r:id="rId84" ref="F36"/>
    <hyperlink r:id="rId85" ref="I36"/>
    <hyperlink r:id="rId86" ref="M36"/>
    <hyperlink r:id="rId87" ref="F37"/>
    <hyperlink r:id="rId88" ref="I37"/>
    <hyperlink r:id="rId89" ref="M37"/>
    <hyperlink r:id="rId90" ref="F38"/>
    <hyperlink r:id="rId91" ref="I38"/>
    <hyperlink r:id="rId92" ref="M38"/>
    <hyperlink r:id="rId93" ref="F39"/>
    <hyperlink r:id="rId94" ref="I39"/>
    <hyperlink r:id="rId95" ref="M39"/>
  </hyperlinks>
  <printOptions/>
  <pageMargins bottom="0.75" footer="0.0" header="0.0" left="0.7" right="0.7" top="0.75"/>
  <pageSetup orientation="portrait"/>
  <drawing r:id="rId9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6.86"/>
    <col customWidth="1" min="3" max="3" width="37.71"/>
    <col customWidth="1" min="4" max="4" width="8.86"/>
    <col customWidth="1" min="5" max="5" width="35.43"/>
    <col customWidth="1" min="6" max="6" width="36.71"/>
    <col customWidth="1" min="7" max="7" width="18.86"/>
    <col customWidth="1" min="8" max="8" width="31.43"/>
    <col customWidth="1" min="9" max="9" width="18.14"/>
    <col customWidth="1" min="10" max="11" width="16.14"/>
    <col customWidth="1" hidden="1" min="12" max="12" width="16.14"/>
    <col customWidth="1" min="13" max="13" width="19.14"/>
    <col customWidth="1" hidden="1" min="14" max="14" width="11.57"/>
    <col customWidth="1" min="15" max="15" width="96.71"/>
    <col customWidth="1" min="16" max="26" width="11.57"/>
  </cols>
  <sheetData>
    <row r="2">
      <c r="B2" s="98" t="s">
        <v>247</v>
      </c>
      <c r="D2" s="99"/>
      <c r="E2" s="99"/>
      <c r="F2" s="99"/>
      <c r="G2" s="99"/>
      <c r="H2" s="99"/>
      <c r="I2" s="99"/>
      <c r="J2" s="99"/>
      <c r="K2" s="99"/>
      <c r="L2" s="99"/>
    </row>
    <row r="3">
      <c r="B3" s="100" t="s">
        <v>0</v>
      </c>
      <c r="C3" s="101" t="s">
        <v>1</v>
      </c>
      <c r="D3" s="60" t="s">
        <v>2</v>
      </c>
      <c r="E3" s="60" t="s">
        <v>3</v>
      </c>
      <c r="F3" s="60" t="s">
        <v>4</v>
      </c>
      <c r="G3" s="60" t="s">
        <v>5</v>
      </c>
      <c r="H3" s="60" t="s">
        <v>6</v>
      </c>
      <c r="I3" s="60" t="s">
        <v>5</v>
      </c>
      <c r="J3" s="60" t="s">
        <v>7</v>
      </c>
      <c r="K3" s="60" t="s">
        <v>8</v>
      </c>
      <c r="L3" s="60" t="s">
        <v>248</v>
      </c>
      <c r="M3" s="102" t="s">
        <v>249</v>
      </c>
      <c r="O3" s="103" t="s">
        <v>248</v>
      </c>
    </row>
    <row r="4">
      <c r="B4" s="104" t="s">
        <v>9</v>
      </c>
      <c r="C4" s="105" t="s">
        <v>41</v>
      </c>
      <c r="D4" s="83">
        <v>7.0</v>
      </c>
      <c r="E4" s="49" t="s">
        <v>42</v>
      </c>
      <c r="F4" s="50" t="s">
        <v>43</v>
      </c>
      <c r="G4" s="32" t="s">
        <v>20</v>
      </c>
      <c r="H4" s="50" t="s">
        <v>44</v>
      </c>
      <c r="I4" s="32" t="s">
        <v>20</v>
      </c>
      <c r="J4" s="49" t="s">
        <v>45</v>
      </c>
      <c r="K4" s="52" t="s">
        <v>8</v>
      </c>
      <c r="L4" s="52"/>
      <c r="M4" s="106" t="s">
        <v>250</v>
      </c>
      <c r="N4" s="107"/>
    </row>
    <row r="5">
      <c r="B5" s="53" t="s">
        <v>56</v>
      </c>
      <c r="C5" s="54" t="s">
        <v>57</v>
      </c>
      <c r="D5" s="54">
        <v>9.0</v>
      </c>
      <c r="E5" s="9" t="s">
        <v>251</v>
      </c>
      <c r="F5" s="18" t="s">
        <v>87</v>
      </c>
      <c r="G5" s="9" t="s">
        <v>20</v>
      </c>
      <c r="H5" s="18" t="s">
        <v>60</v>
      </c>
      <c r="I5" s="9" t="s">
        <v>32</v>
      </c>
      <c r="J5" s="9" t="s">
        <v>78</v>
      </c>
      <c r="K5" s="18" t="s">
        <v>62</v>
      </c>
      <c r="L5" s="18"/>
      <c r="M5" s="106" t="s">
        <v>250</v>
      </c>
      <c r="N5" s="108"/>
      <c r="O5" s="109" t="s">
        <v>252</v>
      </c>
    </row>
    <row r="6">
      <c r="B6" s="53" t="s">
        <v>56</v>
      </c>
      <c r="C6" s="54" t="s">
        <v>57</v>
      </c>
      <c r="D6" s="54">
        <v>9.0</v>
      </c>
      <c r="E6" s="9" t="s">
        <v>253</v>
      </c>
      <c r="F6" s="18" t="s">
        <v>70</v>
      </c>
      <c r="G6" s="9" t="s">
        <v>32</v>
      </c>
      <c r="H6" s="18" t="s">
        <v>67</v>
      </c>
      <c r="I6" s="9" t="s">
        <v>32</v>
      </c>
      <c r="J6" s="9" t="s">
        <v>85</v>
      </c>
      <c r="K6" s="18" t="s">
        <v>62</v>
      </c>
      <c r="L6" s="18"/>
      <c r="M6" s="106" t="s">
        <v>250</v>
      </c>
      <c r="N6" s="108"/>
      <c r="O6" s="109" t="s">
        <v>254</v>
      </c>
    </row>
    <row r="7">
      <c r="B7" s="53" t="s">
        <v>56</v>
      </c>
      <c r="C7" s="54" t="s">
        <v>57</v>
      </c>
      <c r="D7" s="54">
        <v>9.0</v>
      </c>
      <c r="E7" s="9" t="s">
        <v>255</v>
      </c>
      <c r="F7" s="18" t="s">
        <v>70</v>
      </c>
      <c r="G7" s="9" t="s">
        <v>32</v>
      </c>
      <c r="H7" s="110" t="s">
        <v>256</v>
      </c>
      <c r="I7" s="9" t="s">
        <v>32</v>
      </c>
      <c r="J7" s="9" t="s">
        <v>85</v>
      </c>
      <c r="K7" s="18" t="s">
        <v>65</v>
      </c>
      <c r="L7" s="18"/>
      <c r="M7" s="106" t="s">
        <v>250</v>
      </c>
      <c r="N7" s="108"/>
      <c r="O7" s="109" t="s">
        <v>257</v>
      </c>
    </row>
    <row r="8" ht="52.5" customHeight="1">
      <c r="B8" s="33" t="s">
        <v>56</v>
      </c>
      <c r="C8" s="13" t="s">
        <v>82</v>
      </c>
      <c r="D8" s="13">
        <v>19.0</v>
      </c>
      <c r="E8" s="9" t="s">
        <v>102</v>
      </c>
      <c r="F8" s="10" t="s">
        <v>43</v>
      </c>
      <c r="G8" s="8" t="s">
        <v>20</v>
      </c>
      <c r="H8" s="10" t="s">
        <v>44</v>
      </c>
      <c r="I8" s="8" t="s">
        <v>20</v>
      </c>
      <c r="J8" s="8" t="s">
        <v>103</v>
      </c>
      <c r="K8" s="89" t="s">
        <v>8</v>
      </c>
      <c r="L8" s="89"/>
      <c r="M8" s="106" t="s">
        <v>250</v>
      </c>
      <c r="N8" s="108"/>
      <c r="O8" s="109" t="s">
        <v>258</v>
      </c>
    </row>
    <row r="9" ht="28.5" customHeight="1">
      <c r="B9" s="111" t="s">
        <v>104</v>
      </c>
      <c r="C9" s="97" t="s">
        <v>113</v>
      </c>
      <c r="D9" s="97">
        <v>30.0</v>
      </c>
      <c r="E9" s="22" t="s">
        <v>129</v>
      </c>
      <c r="F9" s="37" t="s">
        <v>70</v>
      </c>
      <c r="G9" s="22" t="s">
        <v>32</v>
      </c>
      <c r="H9" s="112" t="s">
        <v>131</v>
      </c>
      <c r="I9" s="22" t="s">
        <v>120</v>
      </c>
      <c r="J9" s="22" t="s">
        <v>85</v>
      </c>
      <c r="K9" s="37" t="s">
        <v>8</v>
      </c>
      <c r="L9" s="37"/>
      <c r="M9" s="106" t="s">
        <v>250</v>
      </c>
      <c r="N9" s="108"/>
      <c r="O9" s="109" t="s">
        <v>259</v>
      </c>
    </row>
    <row r="10" ht="33.0" customHeight="1">
      <c r="B10" s="24" t="s">
        <v>132</v>
      </c>
      <c r="C10" s="25" t="s">
        <v>133</v>
      </c>
      <c r="D10" s="25">
        <v>36.0</v>
      </c>
      <c r="E10" s="38" t="s">
        <v>147</v>
      </c>
      <c r="F10" s="39" t="s">
        <v>130</v>
      </c>
      <c r="G10" s="26" t="s">
        <v>13</v>
      </c>
      <c r="H10" s="39" t="s">
        <v>148</v>
      </c>
      <c r="I10" s="26" t="s">
        <v>32</v>
      </c>
      <c r="J10" s="26" t="s">
        <v>149</v>
      </c>
      <c r="K10" s="39" t="s">
        <v>8</v>
      </c>
      <c r="L10" s="39"/>
      <c r="M10" s="106" t="s">
        <v>250</v>
      </c>
      <c r="N10" s="108"/>
      <c r="O10" s="109" t="s">
        <v>260</v>
      </c>
    </row>
    <row r="11" ht="34.5" customHeight="1">
      <c r="B11" s="46" t="s">
        <v>150</v>
      </c>
      <c r="C11" s="47" t="s">
        <v>151</v>
      </c>
      <c r="D11" s="47">
        <v>42.0</v>
      </c>
      <c r="E11" s="94" t="s">
        <v>261</v>
      </c>
      <c r="F11" s="113" t="s">
        <v>165</v>
      </c>
      <c r="G11" s="94" t="s">
        <v>30</v>
      </c>
      <c r="H11" s="113" t="s">
        <v>166</v>
      </c>
      <c r="I11" s="94" t="s">
        <v>32</v>
      </c>
      <c r="J11" s="94" t="s">
        <v>112</v>
      </c>
      <c r="K11" s="113" t="s">
        <v>8</v>
      </c>
      <c r="L11" s="113"/>
      <c r="M11" s="106" t="s">
        <v>250</v>
      </c>
      <c r="N11" s="108"/>
      <c r="O11" s="109" t="s">
        <v>262</v>
      </c>
    </row>
    <row r="12" ht="34.5" customHeight="1">
      <c r="B12" s="46" t="s">
        <v>150</v>
      </c>
      <c r="C12" s="47" t="s">
        <v>151</v>
      </c>
      <c r="D12" s="47">
        <v>42.0</v>
      </c>
      <c r="E12" s="94" t="s">
        <v>261</v>
      </c>
      <c r="F12" s="113" t="s">
        <v>263</v>
      </c>
      <c r="G12" s="94" t="s">
        <v>264</v>
      </c>
      <c r="H12" s="113" t="s">
        <v>265</v>
      </c>
      <c r="I12" s="94" t="s">
        <v>32</v>
      </c>
      <c r="J12" s="94" t="s">
        <v>141</v>
      </c>
      <c r="K12" s="113" t="s">
        <v>8</v>
      </c>
      <c r="L12" s="113"/>
      <c r="M12" s="106" t="s">
        <v>250</v>
      </c>
      <c r="N12" s="108"/>
      <c r="O12" s="109" t="s">
        <v>266</v>
      </c>
    </row>
    <row r="13" ht="34.5" customHeight="1">
      <c r="B13" s="46" t="s">
        <v>150</v>
      </c>
      <c r="C13" s="47" t="s">
        <v>151</v>
      </c>
      <c r="D13" s="47">
        <v>42.0</v>
      </c>
      <c r="E13" s="94" t="s">
        <v>267</v>
      </c>
      <c r="F13" s="113" t="s">
        <v>165</v>
      </c>
      <c r="G13" s="94" t="s">
        <v>30</v>
      </c>
      <c r="H13" s="113" t="s">
        <v>166</v>
      </c>
      <c r="I13" s="94" t="s">
        <v>32</v>
      </c>
      <c r="J13" s="94" t="s">
        <v>112</v>
      </c>
      <c r="K13" s="113" t="s">
        <v>8</v>
      </c>
      <c r="L13" s="113"/>
      <c r="M13" s="106" t="s">
        <v>250</v>
      </c>
      <c r="N13" s="108"/>
      <c r="O13" s="109" t="s">
        <v>268</v>
      </c>
    </row>
    <row r="14" ht="34.5" customHeight="1">
      <c r="B14" s="46" t="s">
        <v>150</v>
      </c>
      <c r="C14" s="47" t="s">
        <v>151</v>
      </c>
      <c r="D14" s="47">
        <v>42.0</v>
      </c>
      <c r="E14" s="94" t="s">
        <v>269</v>
      </c>
      <c r="F14" s="113" t="s">
        <v>263</v>
      </c>
      <c r="G14" s="94" t="s">
        <v>264</v>
      </c>
      <c r="H14" s="113" t="s">
        <v>265</v>
      </c>
      <c r="I14" s="94" t="s">
        <v>32</v>
      </c>
      <c r="J14" s="94" t="s">
        <v>141</v>
      </c>
      <c r="K14" s="113" t="s">
        <v>8</v>
      </c>
      <c r="L14" s="113"/>
      <c r="M14" s="106" t="s">
        <v>250</v>
      </c>
      <c r="N14" s="108"/>
      <c r="O14" s="109" t="s">
        <v>270</v>
      </c>
    </row>
    <row r="15" ht="56.25" customHeight="1">
      <c r="B15" s="30" t="s">
        <v>167</v>
      </c>
      <c r="C15" s="31" t="s">
        <v>175</v>
      </c>
      <c r="D15" s="31">
        <v>46.0</v>
      </c>
      <c r="E15" s="49" t="s">
        <v>178</v>
      </c>
      <c r="F15" s="50" t="s">
        <v>179</v>
      </c>
      <c r="G15" s="32" t="s">
        <v>13</v>
      </c>
      <c r="H15" s="50" t="s">
        <v>180</v>
      </c>
      <c r="I15" s="32" t="s">
        <v>89</v>
      </c>
      <c r="J15" s="32" t="s">
        <v>181</v>
      </c>
      <c r="K15" s="50" t="s">
        <v>8</v>
      </c>
      <c r="L15" s="50"/>
      <c r="M15" s="114" t="s">
        <v>271</v>
      </c>
      <c r="N15" s="108"/>
      <c r="O15" s="109" t="s">
        <v>272</v>
      </c>
    </row>
    <row r="16" ht="56.25" customHeight="1">
      <c r="B16" s="30" t="s">
        <v>167</v>
      </c>
      <c r="C16" s="31" t="s">
        <v>185</v>
      </c>
      <c r="D16" s="31">
        <v>52.0</v>
      </c>
      <c r="E16" s="49" t="s">
        <v>191</v>
      </c>
      <c r="F16" s="50" t="s">
        <v>179</v>
      </c>
      <c r="G16" s="32" t="s">
        <v>13</v>
      </c>
      <c r="H16" s="52" t="s">
        <v>192</v>
      </c>
      <c r="I16" s="32" t="s">
        <v>89</v>
      </c>
      <c r="J16" s="32" t="s">
        <v>193</v>
      </c>
      <c r="K16" s="50" t="s">
        <v>8</v>
      </c>
      <c r="L16" s="50"/>
      <c r="M16" s="114" t="s">
        <v>271</v>
      </c>
      <c r="N16" s="108"/>
      <c r="O16" s="109" t="s">
        <v>273</v>
      </c>
    </row>
    <row r="17" ht="37.5" customHeight="1">
      <c r="B17" s="53" t="s">
        <v>194</v>
      </c>
      <c r="C17" s="54" t="s">
        <v>195</v>
      </c>
      <c r="D17" s="54">
        <v>53.0</v>
      </c>
      <c r="E17" s="9" t="s">
        <v>196</v>
      </c>
      <c r="F17" s="18" t="s">
        <v>70</v>
      </c>
      <c r="G17" s="9" t="s">
        <v>89</v>
      </c>
      <c r="H17" s="18" t="s">
        <v>187</v>
      </c>
      <c r="I17" s="9" t="s">
        <v>89</v>
      </c>
      <c r="J17" s="9" t="s">
        <v>85</v>
      </c>
      <c r="K17" s="18" t="s">
        <v>8</v>
      </c>
      <c r="L17" s="18"/>
      <c r="M17" s="106" t="s">
        <v>250</v>
      </c>
      <c r="N17" s="108"/>
      <c r="O17" s="109" t="s">
        <v>274</v>
      </c>
    </row>
    <row r="18" ht="36.0" customHeight="1">
      <c r="B18" s="115" t="s">
        <v>204</v>
      </c>
      <c r="C18" s="116" t="s">
        <v>275</v>
      </c>
      <c r="D18" s="22">
        <v>54.0</v>
      </c>
      <c r="E18" s="22" t="s">
        <v>197</v>
      </c>
      <c r="F18" s="37" t="s">
        <v>87</v>
      </c>
      <c r="G18" s="22" t="s">
        <v>20</v>
      </c>
      <c r="H18" s="37" t="s">
        <v>88</v>
      </c>
      <c r="I18" s="22" t="s">
        <v>89</v>
      </c>
      <c r="J18" s="22" t="s">
        <v>78</v>
      </c>
      <c r="K18" s="37" t="s">
        <v>8</v>
      </c>
      <c r="L18" s="37"/>
      <c r="M18" s="106" t="s">
        <v>250</v>
      </c>
      <c r="N18" s="108"/>
      <c r="O18" s="109" t="s">
        <v>276</v>
      </c>
    </row>
    <row r="19" ht="69.75" customHeight="1">
      <c r="B19" s="57" t="s">
        <v>204</v>
      </c>
      <c r="C19" s="116" t="s">
        <v>214</v>
      </c>
      <c r="D19" s="20">
        <v>50.0</v>
      </c>
      <c r="E19" s="22" t="s">
        <v>186</v>
      </c>
      <c r="F19" s="23" t="s">
        <v>70</v>
      </c>
      <c r="G19" s="21" t="s">
        <v>32</v>
      </c>
      <c r="H19" s="23" t="s">
        <v>187</v>
      </c>
      <c r="I19" s="21" t="s">
        <v>89</v>
      </c>
      <c r="J19" s="22" t="s">
        <v>85</v>
      </c>
      <c r="K19" s="23" t="s">
        <v>8</v>
      </c>
      <c r="L19" s="23"/>
      <c r="M19" s="106" t="s">
        <v>250</v>
      </c>
      <c r="N19" s="108"/>
      <c r="O19" s="109" t="s">
        <v>277</v>
      </c>
    </row>
    <row r="20" ht="36.0" customHeight="1">
      <c r="B20" s="57" t="s">
        <v>204</v>
      </c>
      <c r="C20" s="116" t="s">
        <v>218</v>
      </c>
      <c r="D20" s="116">
        <v>58.0</v>
      </c>
      <c r="E20" s="117" t="s">
        <v>221</v>
      </c>
      <c r="F20" s="118" t="s">
        <v>43</v>
      </c>
      <c r="G20" s="119" t="s">
        <v>20</v>
      </c>
      <c r="H20" s="118" t="s">
        <v>44</v>
      </c>
      <c r="I20" s="120" t="s">
        <v>20</v>
      </c>
      <c r="J20" s="120" t="s">
        <v>103</v>
      </c>
      <c r="K20" s="92" t="s">
        <v>8</v>
      </c>
      <c r="L20" s="92"/>
      <c r="M20" s="121" t="s">
        <v>250</v>
      </c>
      <c r="N20" s="108"/>
      <c r="O20" s="109" t="s">
        <v>278</v>
      </c>
    </row>
    <row r="21" ht="36.0" customHeight="1">
      <c r="B21" s="57" t="s">
        <v>204</v>
      </c>
      <c r="C21" s="20" t="s">
        <v>222</v>
      </c>
      <c r="D21" s="97">
        <v>13.0</v>
      </c>
      <c r="E21" s="22" t="s">
        <v>83</v>
      </c>
      <c r="F21" s="37" t="s">
        <v>70</v>
      </c>
      <c r="G21" s="22" t="s">
        <v>32</v>
      </c>
      <c r="H21" s="37" t="s">
        <v>84</v>
      </c>
      <c r="I21" s="22" t="s">
        <v>32</v>
      </c>
      <c r="J21" s="22" t="s">
        <v>85</v>
      </c>
      <c r="K21" s="37" t="s">
        <v>8</v>
      </c>
      <c r="L21" s="37"/>
      <c r="M21" s="106" t="s">
        <v>250</v>
      </c>
      <c r="N21" s="108"/>
      <c r="O21" s="109" t="s">
        <v>279</v>
      </c>
    </row>
    <row r="22" ht="36.0" customHeight="1">
      <c r="B22" s="57" t="s">
        <v>204</v>
      </c>
      <c r="C22" s="20" t="s">
        <v>222</v>
      </c>
      <c r="D22" s="97">
        <v>14.0</v>
      </c>
      <c r="E22" s="22" t="s">
        <v>86</v>
      </c>
      <c r="F22" s="37" t="s">
        <v>87</v>
      </c>
      <c r="G22" s="22" t="s">
        <v>20</v>
      </c>
      <c r="H22" s="37" t="s">
        <v>88</v>
      </c>
      <c r="I22" s="22" t="s">
        <v>89</v>
      </c>
      <c r="J22" s="22" t="s">
        <v>78</v>
      </c>
      <c r="K22" s="37" t="s">
        <v>8</v>
      </c>
      <c r="L22" s="37"/>
      <c r="M22" s="106" t="s">
        <v>250</v>
      </c>
      <c r="N22" s="108"/>
      <c r="O22" s="109" t="s">
        <v>280</v>
      </c>
    </row>
    <row r="23" ht="36.0" customHeight="1">
      <c r="B23" s="57" t="s">
        <v>204</v>
      </c>
      <c r="C23" s="20" t="s">
        <v>222</v>
      </c>
      <c r="D23" s="97">
        <v>58.0</v>
      </c>
      <c r="E23" s="22" t="s">
        <v>223</v>
      </c>
      <c r="F23" s="23" t="s">
        <v>43</v>
      </c>
      <c r="G23" s="21" t="s">
        <v>20</v>
      </c>
      <c r="H23" s="23" t="s">
        <v>44</v>
      </c>
      <c r="I23" s="21" t="s">
        <v>20</v>
      </c>
      <c r="J23" s="21" t="s">
        <v>103</v>
      </c>
      <c r="K23" s="37" t="s">
        <v>8</v>
      </c>
      <c r="L23" s="37"/>
      <c r="M23" s="106" t="s">
        <v>250</v>
      </c>
      <c r="N23" s="108"/>
      <c r="O23" s="109" t="s">
        <v>281</v>
      </c>
    </row>
    <row r="24" ht="51.0" customHeight="1">
      <c r="B24" s="122" t="s">
        <v>204</v>
      </c>
      <c r="C24" s="20" t="s">
        <v>222</v>
      </c>
      <c r="D24" s="20">
        <v>30.0</v>
      </c>
      <c r="E24" s="22" t="s">
        <v>129</v>
      </c>
      <c r="F24" s="23" t="s">
        <v>43</v>
      </c>
      <c r="G24" s="91" t="s">
        <v>20</v>
      </c>
      <c r="H24" s="23" t="s">
        <v>44</v>
      </c>
      <c r="I24" s="21" t="s">
        <v>20</v>
      </c>
      <c r="J24" s="21" t="s">
        <v>103</v>
      </c>
      <c r="K24" s="92" t="s">
        <v>8</v>
      </c>
      <c r="L24" s="92"/>
      <c r="M24" s="106" t="s">
        <v>250</v>
      </c>
      <c r="N24" s="108"/>
      <c r="O24" s="109" t="s">
        <v>282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M$24"/>
  <mergeCells count="1">
    <mergeCell ref="B2:C2"/>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71"/>
    <col customWidth="1" min="3" max="3" width="37.71"/>
    <col customWidth="1" min="4" max="4" width="19.86"/>
    <col customWidth="1" min="5" max="5" width="35.43"/>
    <col customWidth="1" min="6" max="6" width="36.71"/>
    <col customWidth="1" min="7" max="7" width="18.86"/>
    <col customWidth="1" min="8" max="8" width="31.43"/>
    <col customWidth="1" min="9" max="9" width="18.14"/>
    <col customWidth="1" min="10" max="11" width="16.14"/>
    <col customWidth="1" min="12" max="12" width="20.86"/>
    <col customWidth="1" min="13" max="13" width="46.57"/>
    <col customWidth="1" min="14" max="26" width="10.71"/>
  </cols>
  <sheetData>
    <row r="2" ht="29.25" customHeight="1">
      <c r="B2" s="123" t="s">
        <v>283</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row>
    <row r="4">
      <c r="B4" s="104" t="s">
        <v>9</v>
      </c>
      <c r="C4" s="105" t="s">
        <v>41</v>
      </c>
      <c r="D4" s="83">
        <v>7.0</v>
      </c>
      <c r="E4" s="49" t="s">
        <v>42</v>
      </c>
      <c r="F4" s="50" t="s">
        <v>43</v>
      </c>
      <c r="G4" s="32" t="s">
        <v>20</v>
      </c>
      <c r="H4" s="50" t="s">
        <v>44</v>
      </c>
      <c r="I4" s="32" t="s">
        <v>20</v>
      </c>
      <c r="J4" s="49" t="s">
        <v>103</v>
      </c>
      <c r="K4" s="52" t="s">
        <v>8</v>
      </c>
      <c r="L4" s="127" t="s">
        <v>286</v>
      </c>
      <c r="M4" s="128"/>
      <c r="N4" s="129"/>
    </row>
    <row r="5">
      <c r="B5" s="53" t="s">
        <v>56</v>
      </c>
      <c r="C5" s="54" t="s">
        <v>57</v>
      </c>
      <c r="D5" s="54">
        <v>9.0</v>
      </c>
      <c r="E5" s="9" t="s">
        <v>251</v>
      </c>
      <c r="F5" s="18" t="s">
        <v>87</v>
      </c>
      <c r="G5" s="9" t="s">
        <v>20</v>
      </c>
      <c r="H5" s="18" t="s">
        <v>60</v>
      </c>
      <c r="I5" s="9" t="s">
        <v>32</v>
      </c>
      <c r="J5" s="9" t="s">
        <v>78</v>
      </c>
      <c r="K5" s="18" t="s">
        <v>62</v>
      </c>
      <c r="L5" s="127" t="s">
        <v>286</v>
      </c>
      <c r="M5" s="130"/>
      <c r="N5" s="131"/>
    </row>
    <row r="6">
      <c r="B6" s="53" t="s">
        <v>56</v>
      </c>
      <c r="C6" s="54" t="s">
        <v>57</v>
      </c>
      <c r="D6" s="54">
        <v>9.0</v>
      </c>
      <c r="E6" s="9" t="s">
        <v>253</v>
      </c>
      <c r="F6" s="18" t="s">
        <v>70</v>
      </c>
      <c r="G6" s="9" t="s">
        <v>32</v>
      </c>
      <c r="H6" s="18" t="s">
        <v>67</v>
      </c>
      <c r="I6" s="9" t="s">
        <v>32</v>
      </c>
      <c r="J6" s="9" t="s">
        <v>85</v>
      </c>
      <c r="K6" s="18" t="s">
        <v>62</v>
      </c>
      <c r="L6" s="127" t="s">
        <v>286</v>
      </c>
      <c r="M6" s="128"/>
      <c r="N6" s="131"/>
    </row>
    <row r="7">
      <c r="B7" s="53" t="s">
        <v>56</v>
      </c>
      <c r="C7" s="54" t="s">
        <v>57</v>
      </c>
      <c r="D7" s="54">
        <v>9.0</v>
      </c>
      <c r="E7" s="9" t="s">
        <v>255</v>
      </c>
      <c r="F7" s="18" t="s">
        <v>70</v>
      </c>
      <c r="G7" s="9" t="s">
        <v>32</v>
      </c>
      <c r="H7" s="110" t="s">
        <v>256</v>
      </c>
      <c r="I7" s="9" t="s">
        <v>32</v>
      </c>
      <c r="J7" s="9" t="s">
        <v>85</v>
      </c>
      <c r="K7" s="18" t="s">
        <v>65</v>
      </c>
      <c r="L7" s="127" t="s">
        <v>286</v>
      </c>
      <c r="M7" s="132"/>
      <c r="N7" s="131"/>
    </row>
    <row r="8" ht="52.5" customHeight="1">
      <c r="B8" s="33" t="s">
        <v>56</v>
      </c>
      <c r="C8" s="13" t="s">
        <v>82</v>
      </c>
      <c r="D8" s="13">
        <v>19.0</v>
      </c>
      <c r="E8" s="9" t="s">
        <v>102</v>
      </c>
      <c r="F8" s="10" t="s">
        <v>43</v>
      </c>
      <c r="G8" s="8" t="s">
        <v>20</v>
      </c>
      <c r="H8" s="10" t="s">
        <v>44</v>
      </c>
      <c r="I8" s="8" t="s">
        <v>20</v>
      </c>
      <c r="J8" s="8" t="s">
        <v>103</v>
      </c>
      <c r="K8" s="89" t="s">
        <v>8</v>
      </c>
      <c r="L8" s="133" t="s">
        <v>287</v>
      </c>
      <c r="M8" s="128">
        <v>1917.0</v>
      </c>
      <c r="N8" s="129"/>
    </row>
    <row r="9" ht="28.5" customHeight="1">
      <c r="B9" s="111" t="s">
        <v>104</v>
      </c>
      <c r="C9" s="97" t="s">
        <v>113</v>
      </c>
      <c r="D9" s="97">
        <v>30.0</v>
      </c>
      <c r="E9" s="22" t="s">
        <v>129</v>
      </c>
      <c r="F9" s="37" t="s">
        <v>70</v>
      </c>
      <c r="G9" s="22" t="s">
        <v>32</v>
      </c>
      <c r="H9" s="112" t="s">
        <v>131</v>
      </c>
      <c r="I9" s="22" t="s">
        <v>120</v>
      </c>
      <c r="J9" s="22" t="s">
        <v>85</v>
      </c>
      <c r="K9" s="37" t="s">
        <v>8</v>
      </c>
      <c r="L9" s="127" t="s">
        <v>286</v>
      </c>
      <c r="M9" s="130"/>
      <c r="N9" s="131"/>
    </row>
    <row r="10" ht="33.0" customHeight="1">
      <c r="B10" s="24" t="s">
        <v>132</v>
      </c>
      <c r="C10" s="25" t="s">
        <v>133</v>
      </c>
      <c r="D10" s="25">
        <v>36.0</v>
      </c>
      <c r="E10" s="38" t="s">
        <v>147</v>
      </c>
      <c r="F10" s="39" t="s">
        <v>130</v>
      </c>
      <c r="G10" s="26" t="s">
        <v>13</v>
      </c>
      <c r="H10" s="39" t="s">
        <v>148</v>
      </c>
      <c r="I10" s="26" t="s">
        <v>32</v>
      </c>
      <c r="J10" s="26" t="s">
        <v>149</v>
      </c>
      <c r="K10" s="39" t="s">
        <v>8</v>
      </c>
      <c r="L10" s="133" t="s">
        <v>287</v>
      </c>
      <c r="M10" s="130" t="s">
        <v>288</v>
      </c>
      <c r="N10" s="129"/>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28">
        <v>1917.0</v>
      </c>
      <c r="N11" s="129"/>
      <c r="P11" s="134"/>
    </row>
    <row r="12" ht="34.5" customHeight="1">
      <c r="B12" s="46" t="s">
        <v>150</v>
      </c>
      <c r="C12" s="47" t="s">
        <v>151</v>
      </c>
      <c r="D12" s="47">
        <v>42.0</v>
      </c>
      <c r="E12" s="94" t="s">
        <v>261</v>
      </c>
      <c r="F12" s="113" t="s">
        <v>263</v>
      </c>
      <c r="G12" s="94" t="s">
        <v>264</v>
      </c>
      <c r="H12" s="113" t="s">
        <v>265</v>
      </c>
      <c r="I12" s="94" t="s">
        <v>32</v>
      </c>
      <c r="J12" s="94" t="s">
        <v>141</v>
      </c>
      <c r="K12" s="113" t="s">
        <v>8</v>
      </c>
      <c r="L12" s="133" t="s">
        <v>287</v>
      </c>
      <c r="M12" s="128">
        <v>1917.0</v>
      </c>
      <c r="N12" s="129"/>
    </row>
    <row r="13" ht="34.5" customHeight="1">
      <c r="B13" s="46" t="s">
        <v>150</v>
      </c>
      <c r="C13" s="47" t="s">
        <v>151</v>
      </c>
      <c r="D13" s="47">
        <v>42.0</v>
      </c>
      <c r="E13" s="94" t="s">
        <v>267</v>
      </c>
      <c r="F13" s="113" t="s">
        <v>165</v>
      </c>
      <c r="G13" s="94" t="s">
        <v>30</v>
      </c>
      <c r="H13" s="113" t="s">
        <v>166</v>
      </c>
      <c r="I13" s="94" t="s">
        <v>32</v>
      </c>
      <c r="J13" s="94" t="s">
        <v>112</v>
      </c>
      <c r="K13" s="113" t="s">
        <v>8</v>
      </c>
      <c r="L13" s="127" t="s">
        <v>286</v>
      </c>
      <c r="M13" s="130"/>
      <c r="N13" s="131"/>
    </row>
    <row r="14" ht="34.5" customHeight="1">
      <c r="B14" s="46" t="s">
        <v>150</v>
      </c>
      <c r="C14" s="47" t="s">
        <v>151</v>
      </c>
      <c r="D14" s="47">
        <v>42.0</v>
      </c>
      <c r="E14" s="94" t="s">
        <v>269</v>
      </c>
      <c r="F14" s="113" t="s">
        <v>263</v>
      </c>
      <c r="G14" s="94" t="s">
        <v>264</v>
      </c>
      <c r="H14" s="113" t="s">
        <v>265</v>
      </c>
      <c r="I14" s="94" t="s">
        <v>32</v>
      </c>
      <c r="J14" s="94" t="s">
        <v>141</v>
      </c>
      <c r="K14" s="113" t="s">
        <v>8</v>
      </c>
      <c r="L14" s="127" t="s">
        <v>286</v>
      </c>
      <c r="M14" s="130"/>
      <c r="N14" s="131"/>
    </row>
    <row r="15" ht="56.25" customHeight="1">
      <c r="B15" s="30" t="s">
        <v>167</v>
      </c>
      <c r="C15" s="31" t="s">
        <v>175</v>
      </c>
      <c r="D15" s="31">
        <v>46.0</v>
      </c>
      <c r="E15" s="49" t="s">
        <v>178</v>
      </c>
      <c r="F15" s="50" t="s">
        <v>179</v>
      </c>
      <c r="G15" s="32" t="s">
        <v>13</v>
      </c>
      <c r="H15" s="50" t="s">
        <v>180</v>
      </c>
      <c r="I15" s="32" t="s">
        <v>89</v>
      </c>
      <c r="J15" s="32" t="s">
        <v>181</v>
      </c>
      <c r="K15" s="50" t="s">
        <v>8</v>
      </c>
      <c r="L15" s="133" t="s">
        <v>287</v>
      </c>
      <c r="M15" s="128">
        <v>402.0</v>
      </c>
      <c r="N15" s="129"/>
    </row>
    <row r="16" ht="56.25" customHeight="1">
      <c r="B16" s="30" t="s">
        <v>167</v>
      </c>
      <c r="C16" s="31" t="s">
        <v>185</v>
      </c>
      <c r="D16" s="31">
        <v>52.0</v>
      </c>
      <c r="E16" s="49" t="s">
        <v>191</v>
      </c>
      <c r="F16" s="50" t="s">
        <v>179</v>
      </c>
      <c r="G16" s="32" t="s">
        <v>13</v>
      </c>
      <c r="H16" s="52" t="s">
        <v>192</v>
      </c>
      <c r="I16" s="32" t="s">
        <v>89</v>
      </c>
      <c r="J16" s="32" t="s">
        <v>193</v>
      </c>
      <c r="K16" s="50" t="s">
        <v>8</v>
      </c>
      <c r="L16" s="133" t="s">
        <v>287</v>
      </c>
      <c r="M16" s="128">
        <v>402.0</v>
      </c>
      <c r="N16" s="129"/>
    </row>
    <row r="17" ht="37.5" customHeight="1">
      <c r="A17" s="109" t="s">
        <v>118</v>
      </c>
      <c r="B17" s="53" t="s">
        <v>194</v>
      </c>
      <c r="C17" s="54" t="s">
        <v>195</v>
      </c>
      <c r="D17" s="54">
        <v>53.0</v>
      </c>
      <c r="E17" s="9" t="s">
        <v>196</v>
      </c>
      <c r="F17" s="18" t="s">
        <v>70</v>
      </c>
      <c r="G17" s="9" t="s">
        <v>89</v>
      </c>
      <c r="H17" s="18" t="s">
        <v>187</v>
      </c>
      <c r="I17" s="9" t="s">
        <v>89</v>
      </c>
      <c r="J17" s="9" t="s">
        <v>85</v>
      </c>
      <c r="K17" s="18" t="s">
        <v>8</v>
      </c>
      <c r="L17" s="127" t="s">
        <v>286</v>
      </c>
      <c r="M17" s="132"/>
      <c r="N17" s="131"/>
    </row>
    <row r="18" ht="36.0" customHeight="1">
      <c r="B18" s="115" t="s">
        <v>204</v>
      </c>
      <c r="C18" s="116" t="s">
        <v>275</v>
      </c>
      <c r="D18" s="22">
        <v>54.0</v>
      </c>
      <c r="E18" s="22" t="s">
        <v>197</v>
      </c>
      <c r="F18" s="37" t="s">
        <v>87</v>
      </c>
      <c r="G18" s="22" t="s">
        <v>20</v>
      </c>
      <c r="H18" s="37" t="s">
        <v>88</v>
      </c>
      <c r="I18" s="22" t="s">
        <v>89</v>
      </c>
      <c r="J18" s="22" t="s">
        <v>78</v>
      </c>
      <c r="K18" s="37" t="s">
        <v>8</v>
      </c>
      <c r="L18" s="127" t="s">
        <v>286</v>
      </c>
      <c r="M18" s="130"/>
      <c r="N18" s="131"/>
    </row>
    <row r="19" ht="57.0" customHeight="1">
      <c r="B19" s="122" t="s">
        <v>204</v>
      </c>
      <c r="C19" s="116" t="s">
        <v>214</v>
      </c>
      <c r="D19" s="20">
        <v>50.0</v>
      </c>
      <c r="E19" s="22" t="s">
        <v>186</v>
      </c>
      <c r="F19" s="23" t="s">
        <v>70</v>
      </c>
      <c r="G19" s="21" t="s">
        <v>32</v>
      </c>
      <c r="H19" s="23" t="s">
        <v>187</v>
      </c>
      <c r="I19" s="21" t="s">
        <v>89</v>
      </c>
      <c r="J19" s="22" t="s">
        <v>85</v>
      </c>
      <c r="K19" s="23" t="s">
        <v>8</v>
      </c>
      <c r="L19" s="127" t="s">
        <v>286</v>
      </c>
      <c r="M19" s="132"/>
      <c r="N19" s="131"/>
    </row>
    <row r="20" ht="36.0" customHeight="1">
      <c r="B20" s="135" t="s">
        <v>204</v>
      </c>
      <c r="C20" s="116" t="s">
        <v>218</v>
      </c>
      <c r="D20" s="116">
        <v>58.0</v>
      </c>
      <c r="E20" s="117" t="s">
        <v>221</v>
      </c>
      <c r="F20" s="118" t="s">
        <v>43</v>
      </c>
      <c r="G20" s="119" t="s">
        <v>20</v>
      </c>
      <c r="H20" s="118" t="s">
        <v>44</v>
      </c>
      <c r="I20" s="120" t="s">
        <v>20</v>
      </c>
      <c r="J20" s="120" t="s">
        <v>103</v>
      </c>
      <c r="K20" s="92" t="s">
        <v>8</v>
      </c>
      <c r="L20" s="133" t="s">
        <v>287</v>
      </c>
      <c r="M20" s="130">
        <v>1917.0</v>
      </c>
      <c r="N20" s="129"/>
    </row>
    <row r="21" ht="36.0" customHeight="1">
      <c r="B21" s="57" t="s">
        <v>204</v>
      </c>
      <c r="C21" s="20" t="s">
        <v>222</v>
      </c>
      <c r="D21" s="97">
        <v>13.0</v>
      </c>
      <c r="E21" s="22" t="s">
        <v>83</v>
      </c>
      <c r="F21" s="37" t="s">
        <v>70</v>
      </c>
      <c r="G21" s="22" t="s">
        <v>32</v>
      </c>
      <c r="H21" s="37" t="s">
        <v>84</v>
      </c>
      <c r="I21" s="22" t="s">
        <v>32</v>
      </c>
      <c r="J21" s="22" t="s">
        <v>85</v>
      </c>
      <c r="K21" s="37" t="s">
        <v>8</v>
      </c>
      <c r="L21" s="127" t="s">
        <v>286</v>
      </c>
      <c r="M21" s="132"/>
      <c r="N21" s="131"/>
    </row>
    <row r="22" ht="36.0" customHeight="1">
      <c r="B22" s="57" t="s">
        <v>204</v>
      </c>
      <c r="C22" s="20" t="s">
        <v>222</v>
      </c>
      <c r="D22" s="97">
        <v>14.0</v>
      </c>
      <c r="E22" s="22" t="s">
        <v>86</v>
      </c>
      <c r="F22" s="37" t="s">
        <v>87</v>
      </c>
      <c r="G22" s="22" t="s">
        <v>20</v>
      </c>
      <c r="H22" s="37" t="s">
        <v>88</v>
      </c>
      <c r="I22" s="22" t="s">
        <v>89</v>
      </c>
      <c r="J22" s="22" t="s">
        <v>78</v>
      </c>
      <c r="K22" s="37" t="s">
        <v>8</v>
      </c>
      <c r="L22" s="127" t="s">
        <v>286</v>
      </c>
      <c r="M22" s="128"/>
      <c r="N22" s="129"/>
    </row>
    <row r="23" ht="51.0" customHeight="1">
      <c r="B23" s="57" t="s">
        <v>204</v>
      </c>
      <c r="C23" s="20" t="s">
        <v>222</v>
      </c>
      <c r="D23" s="97">
        <v>59.0</v>
      </c>
      <c r="E23" s="22" t="s">
        <v>223</v>
      </c>
      <c r="F23" s="23" t="s">
        <v>43</v>
      </c>
      <c r="G23" s="21" t="s">
        <v>20</v>
      </c>
      <c r="H23" s="23" t="s">
        <v>44</v>
      </c>
      <c r="I23" s="21" t="s">
        <v>20</v>
      </c>
      <c r="J23" s="21" t="s">
        <v>103</v>
      </c>
      <c r="K23" s="37" t="s">
        <v>8</v>
      </c>
      <c r="L23" s="127" t="s">
        <v>286</v>
      </c>
      <c r="M23" s="132" t="s">
        <v>16</v>
      </c>
      <c r="N23" s="131"/>
    </row>
    <row r="24" ht="42.0" customHeight="1">
      <c r="B24" s="57" t="s">
        <v>204</v>
      </c>
      <c r="C24" s="20" t="s">
        <v>222</v>
      </c>
      <c r="D24" s="20">
        <v>30.0</v>
      </c>
      <c r="E24" s="22" t="s">
        <v>129</v>
      </c>
      <c r="F24" s="23" t="s">
        <v>43</v>
      </c>
      <c r="G24" s="91" t="s">
        <v>20</v>
      </c>
      <c r="H24" s="23" t="s">
        <v>44</v>
      </c>
      <c r="I24" s="21" t="s">
        <v>20</v>
      </c>
      <c r="J24" s="21" t="s">
        <v>103</v>
      </c>
      <c r="K24" s="92" t="s">
        <v>8</v>
      </c>
      <c r="L24" s="127" t="s">
        <v>286</v>
      </c>
      <c r="M24" s="132" t="s">
        <v>16</v>
      </c>
      <c r="N24" s="131"/>
    </row>
    <row r="25" ht="15.75" customHeight="1"/>
    <row r="26" ht="15.75" customHeight="1"/>
    <row r="27" ht="15.75" customHeight="1"/>
    <row r="28" ht="15.75" customHeight="1"/>
    <row r="29" ht="30.0" customHeight="1">
      <c r="B29" s="125" t="s">
        <v>289</v>
      </c>
      <c r="C29" s="126" t="s">
        <v>290</v>
      </c>
      <c r="D29" s="79"/>
      <c r="E29" s="79"/>
      <c r="F29" s="79"/>
      <c r="G29" s="125" t="s">
        <v>0</v>
      </c>
      <c r="H29" s="126" t="s">
        <v>291</v>
      </c>
      <c r="I29" s="136" t="s">
        <v>292</v>
      </c>
      <c r="J29" s="126" t="s">
        <v>293</v>
      </c>
    </row>
    <row r="30" ht="15.75" customHeight="1">
      <c r="B30" s="137" t="s">
        <v>294</v>
      </c>
      <c r="C30" s="138">
        <v>0.0</v>
      </c>
      <c r="G30" s="139" t="s">
        <v>9</v>
      </c>
      <c r="H30" s="140">
        <v>0.0</v>
      </c>
      <c r="I30" s="141">
        <f t="shared" ref="I30:I37" si="1">SUM(J30-H30)</f>
        <v>1</v>
      </c>
      <c r="J30" s="142">
        <v>1.0</v>
      </c>
    </row>
    <row r="31" ht="15.75" customHeight="1">
      <c r="B31" s="143" t="s">
        <v>103</v>
      </c>
      <c r="C31" s="144">
        <v>2.0</v>
      </c>
      <c r="G31" s="145" t="s">
        <v>56</v>
      </c>
      <c r="H31" s="146">
        <v>1.0</v>
      </c>
      <c r="I31" s="141">
        <f t="shared" si="1"/>
        <v>3</v>
      </c>
      <c r="J31" s="147">
        <v>4.0</v>
      </c>
    </row>
    <row r="32" ht="15.75" customHeight="1">
      <c r="B32" s="143" t="s">
        <v>78</v>
      </c>
      <c r="C32" s="148">
        <v>0.0</v>
      </c>
      <c r="G32" s="145" t="s">
        <v>104</v>
      </c>
      <c r="H32" s="146">
        <v>0.0</v>
      </c>
      <c r="I32" s="141">
        <f t="shared" si="1"/>
        <v>1</v>
      </c>
      <c r="J32" s="147">
        <v>1.0</v>
      </c>
    </row>
    <row r="33" ht="15.75" customHeight="1">
      <c r="B33" s="143" t="s">
        <v>193</v>
      </c>
      <c r="C33" s="148">
        <v>1.0</v>
      </c>
      <c r="G33" s="145" t="s">
        <v>295</v>
      </c>
      <c r="H33" s="149">
        <v>1.0</v>
      </c>
      <c r="I33" s="141">
        <f t="shared" si="1"/>
        <v>0</v>
      </c>
      <c r="J33" s="147">
        <v>1.0</v>
      </c>
    </row>
    <row r="34" ht="15.75" customHeight="1">
      <c r="B34" s="143" t="s">
        <v>181</v>
      </c>
      <c r="C34" s="144">
        <v>1.0</v>
      </c>
      <c r="G34" s="145" t="s">
        <v>150</v>
      </c>
      <c r="H34" s="146">
        <v>2.0</v>
      </c>
      <c r="I34" s="141">
        <f t="shared" si="1"/>
        <v>2</v>
      </c>
      <c r="J34" s="147">
        <v>4.0</v>
      </c>
    </row>
    <row r="35" ht="15.75" customHeight="1">
      <c r="B35" s="150" t="s">
        <v>149</v>
      </c>
      <c r="C35" s="151">
        <v>1.0</v>
      </c>
      <c r="G35" s="145" t="s">
        <v>167</v>
      </c>
      <c r="H35" s="152">
        <v>2.0</v>
      </c>
      <c r="I35" s="141">
        <f t="shared" si="1"/>
        <v>0</v>
      </c>
      <c r="J35" s="147">
        <v>2.0</v>
      </c>
    </row>
    <row r="36" ht="15.75" customHeight="1">
      <c r="G36" s="145" t="s">
        <v>194</v>
      </c>
      <c r="H36" s="146">
        <v>0.0</v>
      </c>
      <c r="I36" s="141">
        <f t="shared" si="1"/>
        <v>1</v>
      </c>
      <c r="J36" s="147">
        <v>1.0</v>
      </c>
    </row>
    <row r="37" ht="15.75" customHeight="1">
      <c r="G37" s="153" t="s">
        <v>204</v>
      </c>
      <c r="H37" s="154">
        <v>6.0</v>
      </c>
      <c r="I37" s="155">
        <f t="shared" si="1"/>
        <v>1</v>
      </c>
      <c r="J37" s="151">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2">
    <mergeCell ref="B2:F2"/>
    <mergeCell ref="P11:T11"/>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71"/>
    <col customWidth="1" min="3" max="3" width="37.71"/>
    <col customWidth="1" min="4" max="4" width="19.86"/>
    <col customWidth="1" min="5" max="5" width="35.43"/>
    <col customWidth="1" min="6" max="6" width="36.71"/>
    <col customWidth="1" min="7" max="7" width="18.86"/>
    <col customWidth="1" min="8" max="8" width="31.43"/>
    <col customWidth="1" min="9" max="9" width="18.14"/>
    <col customWidth="1" min="10" max="11" width="16.14"/>
    <col customWidth="1" min="12" max="12" width="20.86"/>
    <col customWidth="1" min="13" max="13" width="46.57"/>
    <col customWidth="1" min="14" max="26" width="10.71"/>
  </cols>
  <sheetData>
    <row r="2" ht="29.25" customHeight="1">
      <c r="B2" s="123" t="s">
        <v>296</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row>
    <row r="4">
      <c r="B4" s="104" t="s">
        <v>9</v>
      </c>
      <c r="C4" s="105" t="s">
        <v>41</v>
      </c>
      <c r="D4" s="83">
        <v>7.0</v>
      </c>
      <c r="E4" s="49" t="s">
        <v>42</v>
      </c>
      <c r="F4" s="50" t="s">
        <v>43</v>
      </c>
      <c r="G4" s="32" t="s">
        <v>20</v>
      </c>
      <c r="H4" s="50" t="s">
        <v>44</v>
      </c>
      <c r="I4" s="32" t="s">
        <v>20</v>
      </c>
      <c r="J4" s="49" t="s">
        <v>103</v>
      </c>
      <c r="K4" s="52" t="s">
        <v>8</v>
      </c>
      <c r="L4" s="127" t="s">
        <v>286</v>
      </c>
      <c r="M4" s="128"/>
      <c r="N4" s="129"/>
    </row>
    <row r="5">
      <c r="B5" s="53" t="s">
        <v>56</v>
      </c>
      <c r="C5" s="54" t="s">
        <v>57</v>
      </c>
      <c r="D5" s="54">
        <v>9.0</v>
      </c>
      <c r="E5" s="9" t="s">
        <v>251</v>
      </c>
      <c r="F5" s="18" t="s">
        <v>87</v>
      </c>
      <c r="G5" s="9" t="s">
        <v>20</v>
      </c>
      <c r="H5" s="18" t="s">
        <v>60</v>
      </c>
      <c r="I5" s="9" t="s">
        <v>32</v>
      </c>
      <c r="J5" s="9" t="s">
        <v>78</v>
      </c>
      <c r="K5" s="18" t="s">
        <v>62</v>
      </c>
      <c r="L5" s="133" t="s">
        <v>287</v>
      </c>
      <c r="M5" s="130">
        <v>2027397.0</v>
      </c>
      <c r="N5" s="131"/>
    </row>
    <row r="6">
      <c r="B6" s="53" t="s">
        <v>56</v>
      </c>
      <c r="C6" s="54" t="s">
        <v>57</v>
      </c>
      <c r="D6" s="54">
        <v>9.0</v>
      </c>
      <c r="E6" s="9" t="s">
        <v>253</v>
      </c>
      <c r="F6" s="18" t="s">
        <v>70</v>
      </c>
      <c r="G6" s="9" t="s">
        <v>32</v>
      </c>
      <c r="H6" s="18" t="s">
        <v>67</v>
      </c>
      <c r="I6" s="9" t="s">
        <v>32</v>
      </c>
      <c r="J6" s="9" t="s">
        <v>85</v>
      </c>
      <c r="K6" s="18" t="s">
        <v>62</v>
      </c>
      <c r="L6" s="127" t="s">
        <v>286</v>
      </c>
      <c r="M6" s="128"/>
      <c r="N6" s="131"/>
    </row>
    <row r="7">
      <c r="B7" s="53" t="s">
        <v>56</v>
      </c>
      <c r="C7" s="54" t="s">
        <v>57</v>
      </c>
      <c r="D7" s="54">
        <v>9.0</v>
      </c>
      <c r="E7" s="9" t="s">
        <v>255</v>
      </c>
      <c r="F7" s="18" t="s">
        <v>70</v>
      </c>
      <c r="G7" s="9" t="s">
        <v>32</v>
      </c>
      <c r="H7" s="110" t="s">
        <v>256</v>
      </c>
      <c r="I7" s="9" t="s">
        <v>32</v>
      </c>
      <c r="J7" s="9" t="s">
        <v>85</v>
      </c>
      <c r="K7" s="18" t="s">
        <v>65</v>
      </c>
      <c r="L7" s="127" t="s">
        <v>286</v>
      </c>
      <c r="M7" s="132"/>
      <c r="N7" s="131"/>
    </row>
    <row r="8" ht="52.5" customHeight="1">
      <c r="B8" s="33" t="s">
        <v>56</v>
      </c>
      <c r="C8" s="13" t="s">
        <v>82</v>
      </c>
      <c r="D8" s="13">
        <v>19.0</v>
      </c>
      <c r="E8" s="9" t="s">
        <v>102</v>
      </c>
      <c r="F8" s="10" t="s">
        <v>43</v>
      </c>
      <c r="G8" s="8" t="s">
        <v>20</v>
      </c>
      <c r="H8" s="10" t="s">
        <v>44</v>
      </c>
      <c r="I8" s="8" t="s">
        <v>20</v>
      </c>
      <c r="J8" s="8" t="s">
        <v>103</v>
      </c>
      <c r="K8" s="89" t="s">
        <v>8</v>
      </c>
      <c r="L8" s="133" t="s">
        <v>287</v>
      </c>
      <c r="M8" s="128">
        <v>1917.0</v>
      </c>
      <c r="N8" s="129"/>
    </row>
    <row r="9" ht="28.5" customHeight="1">
      <c r="B9" s="111" t="s">
        <v>104</v>
      </c>
      <c r="C9" s="97" t="s">
        <v>113</v>
      </c>
      <c r="D9" s="97">
        <v>30.0</v>
      </c>
      <c r="E9" s="22" t="s">
        <v>129</v>
      </c>
      <c r="F9" s="37" t="s">
        <v>70</v>
      </c>
      <c r="G9" s="22" t="s">
        <v>32</v>
      </c>
      <c r="H9" s="112" t="s">
        <v>131</v>
      </c>
      <c r="I9" s="22" t="s">
        <v>120</v>
      </c>
      <c r="J9" s="22" t="s">
        <v>85</v>
      </c>
      <c r="K9" s="37" t="s">
        <v>8</v>
      </c>
      <c r="L9" s="127" t="s">
        <v>286</v>
      </c>
      <c r="M9" s="130"/>
      <c r="N9" s="131"/>
    </row>
    <row r="10" ht="33.0" customHeight="1">
      <c r="B10" s="24" t="s">
        <v>132</v>
      </c>
      <c r="C10" s="25" t="s">
        <v>133</v>
      </c>
      <c r="D10" s="25">
        <v>36.0</v>
      </c>
      <c r="E10" s="38" t="s">
        <v>147</v>
      </c>
      <c r="F10" s="39" t="s">
        <v>130</v>
      </c>
      <c r="G10" s="26" t="s">
        <v>13</v>
      </c>
      <c r="H10" s="39" t="s">
        <v>148</v>
      </c>
      <c r="I10" s="26" t="s">
        <v>32</v>
      </c>
      <c r="J10" s="26" t="s">
        <v>149</v>
      </c>
      <c r="K10" s="39" t="s">
        <v>8</v>
      </c>
      <c r="L10" s="133" t="s">
        <v>287</v>
      </c>
      <c r="M10" s="128" t="s">
        <v>297</v>
      </c>
      <c r="N10" s="129"/>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28" t="s">
        <v>298</v>
      </c>
      <c r="N11" s="129"/>
      <c r="P11" s="134"/>
    </row>
    <row r="12" ht="34.5" customHeight="1">
      <c r="B12" s="46" t="s">
        <v>150</v>
      </c>
      <c r="C12" s="47" t="s">
        <v>151</v>
      </c>
      <c r="D12" s="47">
        <v>42.0</v>
      </c>
      <c r="E12" s="94" t="s">
        <v>261</v>
      </c>
      <c r="F12" s="113" t="s">
        <v>263</v>
      </c>
      <c r="G12" s="94" t="s">
        <v>264</v>
      </c>
      <c r="H12" s="113" t="s">
        <v>265</v>
      </c>
      <c r="I12" s="94" t="s">
        <v>32</v>
      </c>
      <c r="J12" s="94" t="s">
        <v>141</v>
      </c>
      <c r="K12" s="113" t="s">
        <v>8</v>
      </c>
      <c r="L12" s="133" t="s">
        <v>287</v>
      </c>
      <c r="M12" s="128" t="s">
        <v>299</v>
      </c>
      <c r="N12" s="129"/>
    </row>
    <row r="13" ht="34.5" customHeight="1">
      <c r="B13" s="46" t="s">
        <v>150</v>
      </c>
      <c r="C13" s="47" t="s">
        <v>151</v>
      </c>
      <c r="D13" s="47">
        <v>42.0</v>
      </c>
      <c r="E13" s="94" t="s">
        <v>267</v>
      </c>
      <c r="F13" s="113" t="s">
        <v>165</v>
      </c>
      <c r="G13" s="94" t="s">
        <v>30</v>
      </c>
      <c r="H13" s="113" t="s">
        <v>166</v>
      </c>
      <c r="I13" s="94" t="s">
        <v>32</v>
      </c>
      <c r="J13" s="94" t="s">
        <v>112</v>
      </c>
      <c r="K13" s="113" t="s">
        <v>8</v>
      </c>
      <c r="L13" s="133" t="s">
        <v>287</v>
      </c>
      <c r="M13" s="132" t="s">
        <v>300</v>
      </c>
      <c r="N13" s="131"/>
    </row>
    <row r="14" ht="34.5" customHeight="1">
      <c r="B14" s="46" t="s">
        <v>150</v>
      </c>
      <c r="C14" s="47" t="s">
        <v>151</v>
      </c>
      <c r="D14" s="47">
        <v>42.0</v>
      </c>
      <c r="E14" s="94" t="s">
        <v>269</v>
      </c>
      <c r="F14" s="113" t="s">
        <v>263</v>
      </c>
      <c r="G14" s="94" t="s">
        <v>264</v>
      </c>
      <c r="H14" s="113" t="s">
        <v>265</v>
      </c>
      <c r="I14" s="94" t="s">
        <v>32</v>
      </c>
      <c r="J14" s="94" t="s">
        <v>141</v>
      </c>
      <c r="K14" s="113" t="s">
        <v>8</v>
      </c>
      <c r="L14" s="133" t="s">
        <v>287</v>
      </c>
      <c r="M14" s="132" t="s">
        <v>301</v>
      </c>
      <c r="N14" s="131"/>
    </row>
    <row r="15" ht="56.25" customHeight="1">
      <c r="B15" s="30" t="s">
        <v>167</v>
      </c>
      <c r="C15" s="31" t="s">
        <v>175</v>
      </c>
      <c r="D15" s="31">
        <v>46.0</v>
      </c>
      <c r="E15" s="49" t="s">
        <v>178</v>
      </c>
      <c r="F15" s="50" t="s">
        <v>179</v>
      </c>
      <c r="G15" s="32" t="s">
        <v>13</v>
      </c>
      <c r="H15" s="50" t="s">
        <v>180</v>
      </c>
      <c r="I15" s="32" t="s">
        <v>89</v>
      </c>
      <c r="J15" s="32" t="s">
        <v>181</v>
      </c>
      <c r="K15" s="50" t="s">
        <v>8</v>
      </c>
      <c r="L15" s="133" t="s">
        <v>287</v>
      </c>
      <c r="M15" s="128">
        <v>402.2026917</v>
      </c>
      <c r="N15" s="129"/>
    </row>
    <row r="16" ht="56.25" customHeight="1">
      <c r="B16" s="30" t="s">
        <v>167</v>
      </c>
      <c r="C16" s="31" t="s">
        <v>185</v>
      </c>
      <c r="D16" s="31">
        <v>52.0</v>
      </c>
      <c r="E16" s="49" t="s">
        <v>191</v>
      </c>
      <c r="F16" s="50" t="s">
        <v>179</v>
      </c>
      <c r="G16" s="32" t="s">
        <v>13</v>
      </c>
      <c r="H16" s="52" t="s">
        <v>192</v>
      </c>
      <c r="I16" s="32" t="s">
        <v>89</v>
      </c>
      <c r="J16" s="32" t="s">
        <v>193</v>
      </c>
      <c r="K16" s="50" t="s">
        <v>8</v>
      </c>
      <c r="L16" s="133" t="s">
        <v>287</v>
      </c>
      <c r="M16" s="128">
        <v>402.0</v>
      </c>
      <c r="N16" s="129"/>
    </row>
    <row r="17" ht="37.5" customHeight="1">
      <c r="A17" s="109" t="s">
        <v>118</v>
      </c>
      <c r="B17" s="53" t="s">
        <v>194</v>
      </c>
      <c r="C17" s="54" t="s">
        <v>195</v>
      </c>
      <c r="D17" s="54">
        <v>53.0</v>
      </c>
      <c r="E17" s="9" t="s">
        <v>196</v>
      </c>
      <c r="F17" s="18" t="s">
        <v>70</v>
      </c>
      <c r="G17" s="9" t="s">
        <v>89</v>
      </c>
      <c r="H17" s="18" t="s">
        <v>187</v>
      </c>
      <c r="I17" s="9" t="s">
        <v>89</v>
      </c>
      <c r="J17" s="9" t="s">
        <v>85</v>
      </c>
      <c r="K17" s="18" t="s">
        <v>8</v>
      </c>
      <c r="L17" s="127" t="s">
        <v>286</v>
      </c>
      <c r="M17" s="132"/>
      <c r="N17" s="131"/>
    </row>
    <row r="18" ht="36.0" customHeight="1">
      <c r="B18" s="115" t="s">
        <v>204</v>
      </c>
      <c r="C18" s="116" t="s">
        <v>275</v>
      </c>
      <c r="D18" s="22">
        <v>54.0</v>
      </c>
      <c r="E18" s="22" t="s">
        <v>197</v>
      </c>
      <c r="F18" s="37" t="s">
        <v>87</v>
      </c>
      <c r="G18" s="22" t="s">
        <v>20</v>
      </c>
      <c r="H18" s="37" t="s">
        <v>88</v>
      </c>
      <c r="I18" s="22" t="s">
        <v>89</v>
      </c>
      <c r="J18" s="22" t="s">
        <v>78</v>
      </c>
      <c r="K18" s="37" t="s">
        <v>8</v>
      </c>
      <c r="L18" s="133" t="s">
        <v>287</v>
      </c>
      <c r="M18" s="128">
        <v>2027397.0</v>
      </c>
      <c r="N18" s="131"/>
    </row>
    <row r="19" ht="57.0" customHeight="1">
      <c r="B19" s="122" t="s">
        <v>204</v>
      </c>
      <c r="C19" s="116" t="s">
        <v>214</v>
      </c>
      <c r="D19" s="20">
        <v>50.0</v>
      </c>
      <c r="E19" s="22" t="s">
        <v>186</v>
      </c>
      <c r="F19" s="23" t="s">
        <v>70</v>
      </c>
      <c r="G19" s="21" t="s">
        <v>32</v>
      </c>
      <c r="H19" s="23" t="s">
        <v>187</v>
      </c>
      <c r="I19" s="21" t="s">
        <v>89</v>
      </c>
      <c r="J19" s="22" t="s">
        <v>85</v>
      </c>
      <c r="K19" s="23" t="s">
        <v>8</v>
      </c>
      <c r="L19" s="127" t="s">
        <v>286</v>
      </c>
      <c r="M19" s="132"/>
      <c r="N19" s="131"/>
    </row>
    <row r="20" ht="36.0" customHeight="1">
      <c r="B20" s="135" t="s">
        <v>204</v>
      </c>
      <c r="C20" s="116" t="s">
        <v>218</v>
      </c>
      <c r="D20" s="116">
        <v>58.0</v>
      </c>
      <c r="E20" s="117" t="s">
        <v>221</v>
      </c>
      <c r="F20" s="118" t="s">
        <v>43</v>
      </c>
      <c r="G20" s="119" t="s">
        <v>20</v>
      </c>
      <c r="H20" s="118" t="s">
        <v>44</v>
      </c>
      <c r="I20" s="120" t="s">
        <v>20</v>
      </c>
      <c r="J20" s="120" t="s">
        <v>103</v>
      </c>
      <c r="K20" s="92" t="s">
        <v>8</v>
      </c>
      <c r="L20" s="133" t="s">
        <v>287</v>
      </c>
      <c r="M20" s="130">
        <v>1917.0</v>
      </c>
      <c r="N20" s="129"/>
    </row>
    <row r="21" ht="36.0" customHeight="1">
      <c r="B21" s="57" t="s">
        <v>204</v>
      </c>
      <c r="C21" s="20" t="s">
        <v>222</v>
      </c>
      <c r="D21" s="97">
        <v>13.0</v>
      </c>
      <c r="E21" s="22" t="s">
        <v>83</v>
      </c>
      <c r="F21" s="37" t="s">
        <v>70</v>
      </c>
      <c r="G21" s="22" t="s">
        <v>32</v>
      </c>
      <c r="H21" s="37" t="s">
        <v>84</v>
      </c>
      <c r="I21" s="22" t="s">
        <v>32</v>
      </c>
      <c r="J21" s="22" t="s">
        <v>85</v>
      </c>
      <c r="K21" s="37" t="s">
        <v>8</v>
      </c>
      <c r="L21" s="127" t="s">
        <v>286</v>
      </c>
      <c r="M21" s="132"/>
      <c r="N21" s="131"/>
    </row>
    <row r="22" ht="36.0" customHeight="1">
      <c r="B22" s="57" t="s">
        <v>204</v>
      </c>
      <c r="C22" s="20" t="s">
        <v>222</v>
      </c>
      <c r="D22" s="97">
        <v>14.0</v>
      </c>
      <c r="E22" s="22" t="s">
        <v>86</v>
      </c>
      <c r="F22" s="37" t="s">
        <v>87</v>
      </c>
      <c r="G22" s="22" t="s">
        <v>20</v>
      </c>
      <c r="H22" s="37" t="s">
        <v>88</v>
      </c>
      <c r="I22" s="22" t="s">
        <v>89</v>
      </c>
      <c r="J22" s="22" t="s">
        <v>78</v>
      </c>
      <c r="K22" s="37" t="s">
        <v>8</v>
      </c>
      <c r="L22" s="133" t="s">
        <v>287</v>
      </c>
      <c r="M22" s="128">
        <v>2027397.0</v>
      </c>
      <c r="N22" s="129"/>
    </row>
    <row r="23" ht="51.0" customHeight="1">
      <c r="B23" s="57" t="s">
        <v>204</v>
      </c>
      <c r="C23" s="20" t="s">
        <v>222</v>
      </c>
      <c r="D23" s="97">
        <v>59.0</v>
      </c>
      <c r="E23" s="22" t="s">
        <v>223</v>
      </c>
      <c r="F23" s="23" t="s">
        <v>43</v>
      </c>
      <c r="G23" s="21" t="s">
        <v>20</v>
      </c>
      <c r="H23" s="23" t="s">
        <v>44</v>
      </c>
      <c r="I23" s="21" t="s">
        <v>20</v>
      </c>
      <c r="J23" s="21" t="s">
        <v>103</v>
      </c>
      <c r="K23" s="37" t="s">
        <v>8</v>
      </c>
      <c r="L23" s="127" t="s">
        <v>286</v>
      </c>
      <c r="M23" s="132" t="s">
        <v>16</v>
      </c>
      <c r="N23" s="131"/>
    </row>
    <row r="24" ht="42.0" customHeight="1">
      <c r="B24" s="57" t="s">
        <v>204</v>
      </c>
      <c r="C24" s="20" t="s">
        <v>222</v>
      </c>
      <c r="D24" s="20">
        <v>30.0</v>
      </c>
      <c r="E24" s="22" t="s">
        <v>129</v>
      </c>
      <c r="F24" s="23" t="s">
        <v>43</v>
      </c>
      <c r="G24" s="91" t="s">
        <v>20</v>
      </c>
      <c r="H24" s="23" t="s">
        <v>44</v>
      </c>
      <c r="I24" s="21" t="s">
        <v>20</v>
      </c>
      <c r="J24" s="21" t="s">
        <v>103</v>
      </c>
      <c r="K24" s="92" t="s">
        <v>8</v>
      </c>
      <c r="L24" s="127" t="s">
        <v>286</v>
      </c>
      <c r="M24" s="132" t="s">
        <v>16</v>
      </c>
      <c r="N24" s="131"/>
    </row>
    <row r="25" ht="15.75" customHeight="1"/>
    <row r="26" ht="15.75" customHeight="1"/>
    <row r="27" ht="15.75" customHeight="1"/>
    <row r="28" ht="15.75" customHeight="1"/>
    <row r="29" ht="30.0" customHeight="1">
      <c r="B29" s="125" t="s">
        <v>289</v>
      </c>
      <c r="C29" s="126" t="s">
        <v>290</v>
      </c>
      <c r="D29" s="79"/>
      <c r="E29" s="79"/>
      <c r="F29" s="79"/>
      <c r="G29" s="125" t="s">
        <v>0</v>
      </c>
      <c r="H29" s="126" t="s">
        <v>291</v>
      </c>
      <c r="I29" s="136" t="s">
        <v>292</v>
      </c>
      <c r="J29" s="126" t="s">
        <v>293</v>
      </c>
    </row>
    <row r="30" ht="15.75" customHeight="1">
      <c r="B30" s="137" t="s">
        <v>294</v>
      </c>
      <c r="C30" s="138">
        <v>0.0</v>
      </c>
      <c r="G30" s="139" t="s">
        <v>9</v>
      </c>
      <c r="H30" s="140">
        <v>0.0</v>
      </c>
      <c r="I30" s="141">
        <f t="shared" ref="I30:I37" si="1">SUM(J30-H30)</f>
        <v>1</v>
      </c>
      <c r="J30" s="142">
        <v>1.0</v>
      </c>
    </row>
    <row r="31" ht="15.75" customHeight="1">
      <c r="B31" s="143" t="s">
        <v>103</v>
      </c>
      <c r="C31" s="144">
        <v>2.0</v>
      </c>
      <c r="G31" s="145" t="s">
        <v>56</v>
      </c>
      <c r="H31" s="146">
        <v>2.0</v>
      </c>
      <c r="I31" s="141">
        <f t="shared" si="1"/>
        <v>2</v>
      </c>
      <c r="J31" s="147">
        <v>4.0</v>
      </c>
    </row>
    <row r="32" ht="15.75" customHeight="1">
      <c r="B32" s="143" t="s">
        <v>78</v>
      </c>
      <c r="C32" s="148">
        <v>3.0</v>
      </c>
      <c r="G32" s="145" t="s">
        <v>104</v>
      </c>
      <c r="H32" s="146">
        <v>0.0</v>
      </c>
      <c r="I32" s="141">
        <f t="shared" si="1"/>
        <v>1</v>
      </c>
      <c r="J32" s="147">
        <v>1.0</v>
      </c>
    </row>
    <row r="33" ht="15.75" customHeight="1">
      <c r="B33" s="143" t="s">
        <v>193</v>
      </c>
      <c r="C33" s="148">
        <v>1.0</v>
      </c>
      <c r="G33" s="145" t="s">
        <v>295</v>
      </c>
      <c r="H33" s="149">
        <v>1.0</v>
      </c>
      <c r="I33" s="141">
        <f t="shared" si="1"/>
        <v>0</v>
      </c>
      <c r="J33" s="147">
        <v>1.0</v>
      </c>
    </row>
    <row r="34" ht="15.75" customHeight="1">
      <c r="B34" s="143" t="s">
        <v>181</v>
      </c>
      <c r="C34" s="144">
        <v>1.0</v>
      </c>
      <c r="G34" s="145" t="s">
        <v>150</v>
      </c>
      <c r="H34" s="146">
        <v>4.0</v>
      </c>
      <c r="I34" s="141">
        <f t="shared" si="1"/>
        <v>0</v>
      </c>
      <c r="J34" s="147">
        <v>4.0</v>
      </c>
    </row>
    <row r="35" ht="15.75" customHeight="1">
      <c r="B35" s="150" t="s">
        <v>149</v>
      </c>
      <c r="C35" s="151">
        <v>1.0</v>
      </c>
      <c r="G35" s="145" t="s">
        <v>167</v>
      </c>
      <c r="H35" s="152">
        <v>2.0</v>
      </c>
      <c r="I35" s="141">
        <f t="shared" si="1"/>
        <v>0</v>
      </c>
      <c r="J35" s="147">
        <v>2.0</v>
      </c>
    </row>
    <row r="36" ht="15.75" customHeight="1">
      <c r="G36" s="145" t="s">
        <v>194</v>
      </c>
      <c r="H36" s="146">
        <v>0.0</v>
      </c>
      <c r="I36" s="141">
        <f t="shared" si="1"/>
        <v>1</v>
      </c>
      <c r="J36" s="147">
        <v>1.0</v>
      </c>
    </row>
    <row r="37" ht="15.75" customHeight="1">
      <c r="G37" s="153" t="s">
        <v>204</v>
      </c>
      <c r="H37" s="154">
        <v>5.0</v>
      </c>
      <c r="I37" s="155">
        <f t="shared" si="1"/>
        <v>2</v>
      </c>
      <c r="J37" s="151">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2">
    <mergeCell ref="B2:F2"/>
    <mergeCell ref="P11:T11"/>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71"/>
    <col customWidth="1" min="3" max="3" width="37.71"/>
    <col customWidth="1" min="4" max="4" width="19.86"/>
    <col customWidth="1" min="5" max="5" width="35.43"/>
    <col customWidth="1" min="6" max="6" width="36.71"/>
    <col customWidth="1" min="7" max="7" width="18.86"/>
    <col customWidth="1" min="8" max="8" width="31.43"/>
    <col customWidth="1" min="9" max="9" width="18.14"/>
    <col customWidth="1" min="10" max="11" width="16.14"/>
    <col customWidth="1" min="12" max="12" width="20.86"/>
    <col customWidth="1" min="13" max="13" width="46.57"/>
    <col customWidth="1" min="14" max="26" width="10.71"/>
  </cols>
  <sheetData>
    <row r="2" ht="29.25" customHeight="1">
      <c r="B2" s="123" t="s">
        <v>302</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row>
    <row r="4">
      <c r="B4" s="104" t="s">
        <v>9</v>
      </c>
      <c r="C4" s="105" t="s">
        <v>41</v>
      </c>
      <c r="D4" s="83">
        <v>7.0</v>
      </c>
      <c r="E4" s="49" t="s">
        <v>42</v>
      </c>
      <c r="F4" s="50" t="s">
        <v>43</v>
      </c>
      <c r="G4" s="32" t="s">
        <v>20</v>
      </c>
      <c r="H4" s="50" t="s">
        <v>44</v>
      </c>
      <c r="I4" s="32" t="s">
        <v>20</v>
      </c>
      <c r="J4" s="49" t="s">
        <v>103</v>
      </c>
      <c r="K4" s="52" t="s">
        <v>8</v>
      </c>
      <c r="L4" s="133" t="s">
        <v>287</v>
      </c>
      <c r="M4" s="128">
        <v>1917.0</v>
      </c>
      <c r="N4" s="129"/>
    </row>
    <row r="5">
      <c r="B5" s="53" t="s">
        <v>56</v>
      </c>
      <c r="C5" s="54" t="s">
        <v>57</v>
      </c>
      <c r="D5" s="54">
        <v>9.0</v>
      </c>
      <c r="E5" s="9" t="s">
        <v>251</v>
      </c>
      <c r="F5" s="18" t="s">
        <v>87</v>
      </c>
      <c r="G5" s="9" t="s">
        <v>20</v>
      </c>
      <c r="H5" s="18" t="s">
        <v>60</v>
      </c>
      <c r="I5" s="9" t="s">
        <v>32</v>
      </c>
      <c r="J5" s="9" t="s">
        <v>78</v>
      </c>
      <c r="K5" s="18" t="s">
        <v>62</v>
      </c>
      <c r="L5" s="133" t="s">
        <v>287</v>
      </c>
      <c r="M5" s="130">
        <v>2027397.0</v>
      </c>
      <c r="N5" s="131"/>
    </row>
    <row r="6">
      <c r="B6" s="53" t="s">
        <v>56</v>
      </c>
      <c r="C6" s="54" t="s">
        <v>57</v>
      </c>
      <c r="D6" s="54">
        <v>9.0</v>
      </c>
      <c r="E6" s="9" t="s">
        <v>253</v>
      </c>
      <c r="F6" s="18" t="s">
        <v>70</v>
      </c>
      <c r="G6" s="9" t="s">
        <v>32</v>
      </c>
      <c r="H6" s="18" t="s">
        <v>67</v>
      </c>
      <c r="I6" s="9" t="s">
        <v>32</v>
      </c>
      <c r="J6" s="9" t="s">
        <v>85</v>
      </c>
      <c r="K6" s="18" t="s">
        <v>62</v>
      </c>
      <c r="L6" s="133" t="s">
        <v>287</v>
      </c>
      <c r="M6" s="156" t="s">
        <v>303</v>
      </c>
      <c r="N6" s="131"/>
    </row>
    <row r="7">
      <c r="B7" s="53" t="s">
        <v>56</v>
      </c>
      <c r="C7" s="54" t="s">
        <v>57</v>
      </c>
      <c r="D7" s="54">
        <v>9.0</v>
      </c>
      <c r="E7" s="9" t="s">
        <v>255</v>
      </c>
      <c r="F7" s="18" t="s">
        <v>70</v>
      </c>
      <c r="G7" s="9" t="s">
        <v>32</v>
      </c>
      <c r="H7" s="110" t="s">
        <v>256</v>
      </c>
      <c r="I7" s="9" t="s">
        <v>32</v>
      </c>
      <c r="J7" s="9" t="s">
        <v>85</v>
      </c>
      <c r="K7" s="18" t="s">
        <v>65</v>
      </c>
      <c r="L7" s="133" t="s">
        <v>287</v>
      </c>
      <c r="M7" s="132" t="s">
        <v>304</v>
      </c>
      <c r="N7" s="131"/>
    </row>
    <row r="8" ht="52.5" customHeight="1">
      <c r="B8" s="33" t="s">
        <v>56</v>
      </c>
      <c r="C8" s="13" t="s">
        <v>82</v>
      </c>
      <c r="D8" s="13">
        <v>19.0</v>
      </c>
      <c r="E8" s="9" t="s">
        <v>102</v>
      </c>
      <c r="F8" s="10" t="s">
        <v>43</v>
      </c>
      <c r="G8" s="8" t="s">
        <v>20</v>
      </c>
      <c r="H8" s="10" t="s">
        <v>44</v>
      </c>
      <c r="I8" s="8" t="s">
        <v>20</v>
      </c>
      <c r="J8" s="8" t="s">
        <v>103</v>
      </c>
      <c r="K8" s="89" t="s">
        <v>8</v>
      </c>
      <c r="L8" s="133" t="s">
        <v>287</v>
      </c>
      <c r="M8" s="128">
        <v>1917.0</v>
      </c>
      <c r="N8" s="129"/>
    </row>
    <row r="9" ht="28.5" customHeight="1">
      <c r="B9" s="111" t="s">
        <v>104</v>
      </c>
      <c r="C9" s="97" t="s">
        <v>113</v>
      </c>
      <c r="D9" s="97">
        <v>30.0</v>
      </c>
      <c r="E9" s="22" t="s">
        <v>129</v>
      </c>
      <c r="F9" s="37" t="s">
        <v>70</v>
      </c>
      <c r="G9" s="22" t="s">
        <v>32</v>
      </c>
      <c r="H9" s="112" t="s">
        <v>131</v>
      </c>
      <c r="I9" s="22" t="s">
        <v>120</v>
      </c>
      <c r="J9" s="22" t="s">
        <v>85</v>
      </c>
      <c r="K9" s="37" t="s">
        <v>8</v>
      </c>
      <c r="L9" s="133" t="s">
        <v>287</v>
      </c>
      <c r="M9" s="130" t="s">
        <v>305</v>
      </c>
      <c r="N9" s="131"/>
    </row>
    <row r="10" ht="33.0" customHeight="1">
      <c r="B10" s="24" t="s">
        <v>132</v>
      </c>
      <c r="C10" s="25" t="s">
        <v>133</v>
      </c>
      <c r="D10" s="25">
        <v>36.0</v>
      </c>
      <c r="E10" s="38" t="s">
        <v>147</v>
      </c>
      <c r="F10" s="39" t="s">
        <v>130</v>
      </c>
      <c r="G10" s="26" t="s">
        <v>13</v>
      </c>
      <c r="H10" s="39" t="s">
        <v>148</v>
      </c>
      <c r="I10" s="26" t="s">
        <v>32</v>
      </c>
      <c r="J10" s="26" t="s">
        <v>149</v>
      </c>
      <c r="K10" s="39" t="s">
        <v>8</v>
      </c>
      <c r="L10" s="133" t="s">
        <v>287</v>
      </c>
      <c r="M10" s="130" t="s">
        <v>297</v>
      </c>
      <c r="N10" s="131"/>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56" t="s">
        <v>306</v>
      </c>
      <c r="N11" s="131"/>
      <c r="P11" s="134"/>
    </row>
    <row r="12" ht="34.5" customHeight="1">
      <c r="B12" s="46" t="s">
        <v>150</v>
      </c>
      <c r="C12" s="47" t="s">
        <v>151</v>
      </c>
      <c r="D12" s="47">
        <v>42.0</v>
      </c>
      <c r="E12" s="94" t="s">
        <v>261</v>
      </c>
      <c r="F12" s="113" t="s">
        <v>263</v>
      </c>
      <c r="G12" s="94" t="s">
        <v>264</v>
      </c>
      <c r="H12" s="113" t="s">
        <v>265</v>
      </c>
      <c r="I12" s="94" t="s">
        <v>32</v>
      </c>
      <c r="J12" s="94" t="s">
        <v>141</v>
      </c>
      <c r="K12" s="113" t="s">
        <v>8</v>
      </c>
      <c r="L12" s="133" t="s">
        <v>287</v>
      </c>
      <c r="M12" s="156" t="s">
        <v>307</v>
      </c>
      <c r="N12" s="129"/>
    </row>
    <row r="13" ht="34.5" customHeight="1">
      <c r="B13" s="46" t="s">
        <v>150</v>
      </c>
      <c r="C13" s="47" t="s">
        <v>151</v>
      </c>
      <c r="D13" s="47">
        <v>42.0</v>
      </c>
      <c r="E13" s="94" t="s">
        <v>267</v>
      </c>
      <c r="F13" s="113" t="s">
        <v>165</v>
      </c>
      <c r="G13" s="94" t="s">
        <v>30</v>
      </c>
      <c r="H13" s="113" t="s">
        <v>166</v>
      </c>
      <c r="I13" s="94" t="s">
        <v>32</v>
      </c>
      <c r="J13" s="94" t="s">
        <v>112</v>
      </c>
      <c r="K13" s="113" t="s">
        <v>8</v>
      </c>
      <c r="L13" s="133" t="s">
        <v>287</v>
      </c>
      <c r="M13" s="130" t="s">
        <v>300</v>
      </c>
      <c r="N13" s="131"/>
    </row>
    <row r="14" ht="34.5" customHeight="1">
      <c r="B14" s="46" t="s">
        <v>150</v>
      </c>
      <c r="C14" s="47" t="s">
        <v>151</v>
      </c>
      <c r="D14" s="47">
        <v>42.0</v>
      </c>
      <c r="E14" s="94" t="s">
        <v>269</v>
      </c>
      <c r="F14" s="113" t="s">
        <v>263</v>
      </c>
      <c r="G14" s="94" t="s">
        <v>264</v>
      </c>
      <c r="H14" s="113" t="s">
        <v>265</v>
      </c>
      <c r="I14" s="94" t="s">
        <v>32</v>
      </c>
      <c r="J14" s="94" t="s">
        <v>141</v>
      </c>
      <c r="K14" s="113" t="s">
        <v>8</v>
      </c>
      <c r="L14" s="133" t="s">
        <v>287</v>
      </c>
      <c r="M14" s="130" t="s">
        <v>308</v>
      </c>
      <c r="N14" s="131"/>
    </row>
    <row r="15" ht="56.25" customHeight="1">
      <c r="B15" s="30" t="s">
        <v>167</v>
      </c>
      <c r="C15" s="31" t="s">
        <v>175</v>
      </c>
      <c r="D15" s="31">
        <v>46.0</v>
      </c>
      <c r="E15" s="49" t="s">
        <v>178</v>
      </c>
      <c r="F15" s="50" t="s">
        <v>179</v>
      </c>
      <c r="G15" s="32" t="s">
        <v>13</v>
      </c>
      <c r="H15" s="50" t="s">
        <v>180</v>
      </c>
      <c r="I15" s="32" t="s">
        <v>89</v>
      </c>
      <c r="J15" s="32" t="s">
        <v>181</v>
      </c>
      <c r="K15" s="50" t="s">
        <v>8</v>
      </c>
      <c r="L15" s="133" t="s">
        <v>287</v>
      </c>
      <c r="M15" s="128">
        <v>402.2026917</v>
      </c>
      <c r="N15" s="129"/>
    </row>
    <row r="16" ht="56.25" customHeight="1">
      <c r="B16" s="30" t="s">
        <v>167</v>
      </c>
      <c r="C16" s="31" t="s">
        <v>185</v>
      </c>
      <c r="D16" s="31">
        <v>52.0</v>
      </c>
      <c r="E16" s="49" t="s">
        <v>191</v>
      </c>
      <c r="F16" s="50" t="s">
        <v>179</v>
      </c>
      <c r="G16" s="32" t="s">
        <v>13</v>
      </c>
      <c r="H16" s="52" t="s">
        <v>192</v>
      </c>
      <c r="I16" s="32" t="s">
        <v>89</v>
      </c>
      <c r="J16" s="32" t="s">
        <v>193</v>
      </c>
      <c r="K16" s="50" t="s">
        <v>8</v>
      </c>
      <c r="L16" s="133" t="s">
        <v>287</v>
      </c>
      <c r="M16" s="128">
        <v>402.40518</v>
      </c>
      <c r="N16" s="129"/>
    </row>
    <row r="17" ht="37.5" customHeight="1">
      <c r="A17" s="109" t="s">
        <v>118</v>
      </c>
      <c r="B17" s="53" t="s">
        <v>194</v>
      </c>
      <c r="C17" s="54" t="s">
        <v>195</v>
      </c>
      <c r="D17" s="54">
        <v>53.0</v>
      </c>
      <c r="E17" s="9" t="s">
        <v>196</v>
      </c>
      <c r="F17" s="18" t="s">
        <v>70</v>
      </c>
      <c r="G17" s="9" t="s">
        <v>89</v>
      </c>
      <c r="H17" s="18" t="s">
        <v>187</v>
      </c>
      <c r="I17" s="9" t="s">
        <v>89</v>
      </c>
      <c r="J17" s="9" t="s">
        <v>85</v>
      </c>
      <c r="K17" s="18" t="s">
        <v>8</v>
      </c>
      <c r="L17" s="133" t="s">
        <v>287</v>
      </c>
      <c r="M17" s="132" t="s">
        <v>309</v>
      </c>
      <c r="N17" s="131"/>
    </row>
    <row r="18" ht="36.0" customHeight="1">
      <c r="B18" s="115" t="s">
        <v>204</v>
      </c>
      <c r="C18" s="116" t="s">
        <v>275</v>
      </c>
      <c r="D18" s="22">
        <v>54.0</v>
      </c>
      <c r="E18" s="22" t="s">
        <v>197</v>
      </c>
      <c r="F18" s="37" t="s">
        <v>87</v>
      </c>
      <c r="G18" s="22" t="s">
        <v>20</v>
      </c>
      <c r="H18" s="37" t="s">
        <v>88</v>
      </c>
      <c r="I18" s="22" t="s">
        <v>89</v>
      </c>
      <c r="J18" s="22" t="s">
        <v>78</v>
      </c>
      <c r="K18" s="37" t="s">
        <v>8</v>
      </c>
      <c r="L18" s="133" t="s">
        <v>287</v>
      </c>
      <c r="M18" s="128">
        <v>2027397.0</v>
      </c>
      <c r="N18" s="131"/>
    </row>
    <row r="19" ht="57.0" customHeight="1">
      <c r="B19" s="122" t="s">
        <v>204</v>
      </c>
      <c r="C19" s="116" t="s">
        <v>214</v>
      </c>
      <c r="D19" s="20">
        <v>50.0</v>
      </c>
      <c r="E19" s="22" t="s">
        <v>186</v>
      </c>
      <c r="F19" s="23" t="s">
        <v>70</v>
      </c>
      <c r="G19" s="21" t="s">
        <v>32</v>
      </c>
      <c r="H19" s="23" t="s">
        <v>187</v>
      </c>
      <c r="I19" s="21" t="s">
        <v>89</v>
      </c>
      <c r="J19" s="22" t="s">
        <v>85</v>
      </c>
      <c r="K19" s="23" t="s">
        <v>8</v>
      </c>
      <c r="L19" s="133" t="s">
        <v>287</v>
      </c>
      <c r="M19" s="132">
        <v>17785.0</v>
      </c>
      <c r="N19" s="131"/>
    </row>
    <row r="20" ht="36.0" customHeight="1">
      <c r="B20" s="135" t="s">
        <v>204</v>
      </c>
      <c r="C20" s="116" t="s">
        <v>218</v>
      </c>
      <c r="D20" s="116">
        <v>58.0</v>
      </c>
      <c r="E20" s="117" t="s">
        <v>221</v>
      </c>
      <c r="F20" s="118" t="s">
        <v>43</v>
      </c>
      <c r="G20" s="119" t="s">
        <v>20</v>
      </c>
      <c r="H20" s="118" t="s">
        <v>44</v>
      </c>
      <c r="I20" s="120" t="s">
        <v>20</v>
      </c>
      <c r="J20" s="120" t="s">
        <v>103</v>
      </c>
      <c r="K20" s="92" t="s">
        <v>8</v>
      </c>
      <c r="L20" s="127" t="s">
        <v>286</v>
      </c>
      <c r="M20" s="132" t="s">
        <v>16</v>
      </c>
      <c r="N20" s="131"/>
    </row>
    <row r="21" ht="36.0" customHeight="1">
      <c r="B21" s="57" t="s">
        <v>204</v>
      </c>
      <c r="C21" s="20" t="s">
        <v>222</v>
      </c>
      <c r="D21" s="97">
        <v>13.0</v>
      </c>
      <c r="E21" s="22" t="s">
        <v>83</v>
      </c>
      <c r="F21" s="37" t="s">
        <v>70</v>
      </c>
      <c r="G21" s="22" t="s">
        <v>32</v>
      </c>
      <c r="H21" s="37" t="s">
        <v>84</v>
      </c>
      <c r="I21" s="22" t="s">
        <v>32</v>
      </c>
      <c r="J21" s="22" t="s">
        <v>85</v>
      </c>
      <c r="K21" s="37" t="s">
        <v>8</v>
      </c>
      <c r="L21" s="133" t="s">
        <v>287</v>
      </c>
      <c r="M21" s="132" t="s">
        <v>310</v>
      </c>
      <c r="N21" s="131"/>
    </row>
    <row r="22" ht="36.0" customHeight="1">
      <c r="B22" s="57" t="s">
        <v>204</v>
      </c>
      <c r="C22" s="20" t="s">
        <v>222</v>
      </c>
      <c r="D22" s="97">
        <v>14.0</v>
      </c>
      <c r="E22" s="22" t="s">
        <v>86</v>
      </c>
      <c r="F22" s="37" t="s">
        <v>87</v>
      </c>
      <c r="G22" s="22" t="s">
        <v>20</v>
      </c>
      <c r="H22" s="37" t="s">
        <v>88</v>
      </c>
      <c r="I22" s="22" t="s">
        <v>89</v>
      </c>
      <c r="J22" s="22" t="s">
        <v>78</v>
      </c>
      <c r="K22" s="37" t="s">
        <v>8</v>
      </c>
      <c r="L22" s="133" t="s">
        <v>287</v>
      </c>
      <c r="M22" s="128">
        <v>1917.2027397</v>
      </c>
      <c r="N22" s="129"/>
    </row>
    <row r="23" ht="51.0" customHeight="1">
      <c r="B23" s="57" t="s">
        <v>204</v>
      </c>
      <c r="C23" s="20" t="s">
        <v>222</v>
      </c>
      <c r="D23" s="97">
        <v>59.0</v>
      </c>
      <c r="E23" s="22" t="s">
        <v>223</v>
      </c>
      <c r="F23" s="23" t="s">
        <v>43</v>
      </c>
      <c r="G23" s="21" t="s">
        <v>20</v>
      </c>
      <c r="H23" s="23" t="s">
        <v>44</v>
      </c>
      <c r="I23" s="21" t="s">
        <v>20</v>
      </c>
      <c r="J23" s="21" t="s">
        <v>103</v>
      </c>
      <c r="K23" s="37" t="s">
        <v>8</v>
      </c>
      <c r="L23" s="127" t="s">
        <v>286</v>
      </c>
      <c r="M23" s="132" t="s">
        <v>16</v>
      </c>
      <c r="N23" s="131"/>
    </row>
    <row r="24" ht="42.0" customHeight="1">
      <c r="B24" s="57" t="s">
        <v>204</v>
      </c>
      <c r="C24" s="20" t="s">
        <v>222</v>
      </c>
      <c r="D24" s="20">
        <v>30.0</v>
      </c>
      <c r="E24" s="22" t="s">
        <v>129</v>
      </c>
      <c r="F24" s="23" t="s">
        <v>43</v>
      </c>
      <c r="G24" s="91" t="s">
        <v>20</v>
      </c>
      <c r="H24" s="23" t="s">
        <v>44</v>
      </c>
      <c r="I24" s="21" t="s">
        <v>20</v>
      </c>
      <c r="J24" s="21" t="s">
        <v>103</v>
      </c>
      <c r="K24" s="92" t="s">
        <v>8</v>
      </c>
      <c r="L24" s="127" t="s">
        <v>286</v>
      </c>
      <c r="M24" s="132" t="s">
        <v>16</v>
      </c>
      <c r="N24" s="131"/>
    </row>
    <row r="25" ht="15.75" customHeight="1"/>
    <row r="26" ht="15.75" customHeight="1"/>
    <row r="27" ht="15.75" customHeight="1"/>
    <row r="28" ht="15.75" customHeight="1"/>
    <row r="29" ht="30.0" customHeight="1">
      <c r="B29" s="125" t="s">
        <v>289</v>
      </c>
      <c r="C29" s="126" t="s">
        <v>290</v>
      </c>
      <c r="D29" s="79"/>
      <c r="E29" s="79"/>
      <c r="F29" s="79"/>
      <c r="G29" s="125" t="s">
        <v>0</v>
      </c>
      <c r="H29" s="126" t="s">
        <v>291</v>
      </c>
      <c r="I29" s="136" t="s">
        <v>292</v>
      </c>
      <c r="J29" s="126" t="s">
        <v>293</v>
      </c>
    </row>
    <row r="30" ht="15.75" customHeight="1">
      <c r="B30" s="137" t="s">
        <v>294</v>
      </c>
      <c r="C30" s="157">
        <v>6.0</v>
      </c>
      <c r="G30" s="139" t="s">
        <v>9</v>
      </c>
      <c r="H30" s="158">
        <v>1.0</v>
      </c>
      <c r="I30" s="141">
        <f t="shared" ref="I30:I37" si="1">SUM(J30-H30)</f>
        <v>0</v>
      </c>
      <c r="J30" s="142">
        <v>1.0</v>
      </c>
    </row>
    <row r="31" ht="15.75" customHeight="1">
      <c r="B31" s="143" t="s">
        <v>103</v>
      </c>
      <c r="C31" s="144">
        <v>2.0</v>
      </c>
      <c r="G31" s="145" t="s">
        <v>56</v>
      </c>
      <c r="H31" s="152">
        <v>4.0</v>
      </c>
      <c r="I31" s="141">
        <f t="shared" si="1"/>
        <v>0</v>
      </c>
      <c r="J31" s="147">
        <v>4.0</v>
      </c>
    </row>
    <row r="32" ht="15.75" customHeight="1">
      <c r="B32" s="143" t="s">
        <v>78</v>
      </c>
      <c r="C32" s="148">
        <v>2.0</v>
      </c>
      <c r="G32" s="145" t="s">
        <v>104</v>
      </c>
      <c r="H32" s="149">
        <v>1.0</v>
      </c>
      <c r="I32" s="141">
        <f t="shared" si="1"/>
        <v>0</v>
      </c>
      <c r="J32" s="147">
        <v>1.0</v>
      </c>
    </row>
    <row r="33" ht="15.75" customHeight="1">
      <c r="B33" s="143" t="s">
        <v>193</v>
      </c>
      <c r="C33" s="148">
        <v>1.0</v>
      </c>
      <c r="G33" s="145" t="s">
        <v>295</v>
      </c>
      <c r="H33" s="149">
        <v>1.0</v>
      </c>
      <c r="I33" s="141">
        <f t="shared" si="1"/>
        <v>0</v>
      </c>
      <c r="J33" s="147">
        <v>1.0</v>
      </c>
    </row>
    <row r="34" ht="15.75" customHeight="1">
      <c r="B34" s="143" t="s">
        <v>181</v>
      </c>
      <c r="C34" s="144">
        <v>1.0</v>
      </c>
      <c r="G34" s="145" t="s">
        <v>150</v>
      </c>
      <c r="H34" s="152">
        <v>4.0</v>
      </c>
      <c r="I34" s="141">
        <f t="shared" si="1"/>
        <v>0</v>
      </c>
      <c r="J34" s="147">
        <v>4.0</v>
      </c>
    </row>
    <row r="35" ht="15.75" customHeight="1">
      <c r="B35" s="150" t="s">
        <v>149</v>
      </c>
      <c r="C35" s="151">
        <v>1.0</v>
      </c>
      <c r="G35" s="145" t="s">
        <v>167</v>
      </c>
      <c r="H35" s="152">
        <v>2.0</v>
      </c>
      <c r="I35" s="141">
        <f t="shared" si="1"/>
        <v>0</v>
      </c>
      <c r="J35" s="147">
        <v>2.0</v>
      </c>
    </row>
    <row r="36" ht="15.75" customHeight="1">
      <c r="G36" s="145" t="s">
        <v>194</v>
      </c>
      <c r="H36" s="149">
        <v>1.0</v>
      </c>
      <c r="I36" s="141">
        <f t="shared" si="1"/>
        <v>0</v>
      </c>
      <c r="J36" s="147">
        <v>1.0</v>
      </c>
    </row>
    <row r="37" ht="15.75" customHeight="1">
      <c r="G37" s="153" t="s">
        <v>204</v>
      </c>
      <c r="H37" s="159">
        <v>4.0</v>
      </c>
      <c r="I37" s="155">
        <f t="shared" si="1"/>
        <v>3</v>
      </c>
      <c r="J37" s="151">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2">
    <mergeCell ref="B2:F2"/>
    <mergeCell ref="P11:T11"/>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4.71"/>
    <col customWidth="1" min="3" max="3" width="37.71"/>
    <col customWidth="1" min="4" max="4" width="8.86"/>
    <col customWidth="1" min="5" max="5" width="35.43"/>
    <col customWidth="1" min="6" max="6" width="36.71"/>
    <col customWidth="1" min="7" max="7" width="18.86"/>
    <col customWidth="1" min="8" max="8" width="31.43"/>
    <col customWidth="1" min="9" max="9" width="18.14"/>
    <col customWidth="1" min="10" max="11" width="16.14"/>
    <col customWidth="1" min="12" max="12" width="19.14"/>
    <col customWidth="1" min="13" max="13" width="45.86"/>
    <col customWidth="1" min="14" max="14" width="66.57"/>
    <col customWidth="1" min="15" max="26" width="11.57"/>
  </cols>
  <sheetData>
    <row r="2" ht="29.25" customHeight="1">
      <c r="B2" s="123" t="s">
        <v>311</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c r="N3" s="160" t="s">
        <v>248</v>
      </c>
    </row>
    <row r="4">
      <c r="B4" s="104" t="s">
        <v>9</v>
      </c>
      <c r="C4" s="105" t="s">
        <v>41</v>
      </c>
      <c r="D4" s="83">
        <v>7.0</v>
      </c>
      <c r="E4" s="49" t="s">
        <v>42</v>
      </c>
      <c r="F4" s="50" t="s">
        <v>43</v>
      </c>
      <c r="G4" s="32" t="s">
        <v>20</v>
      </c>
      <c r="H4" s="50" t="s">
        <v>44</v>
      </c>
      <c r="I4" s="32" t="s">
        <v>20</v>
      </c>
      <c r="J4" s="49" t="s">
        <v>103</v>
      </c>
      <c r="K4" s="52" t="s">
        <v>8</v>
      </c>
      <c r="L4" s="133" t="s">
        <v>287</v>
      </c>
      <c r="M4" s="130" t="s">
        <v>312</v>
      </c>
      <c r="N4" s="161" t="s">
        <v>313</v>
      </c>
      <c r="O4" s="131"/>
    </row>
    <row r="5">
      <c r="B5" s="53" t="s">
        <v>56</v>
      </c>
      <c r="C5" s="54" t="s">
        <v>57</v>
      </c>
      <c r="D5" s="54">
        <v>9.0</v>
      </c>
      <c r="E5" s="9" t="s">
        <v>251</v>
      </c>
      <c r="F5" s="18" t="s">
        <v>87</v>
      </c>
      <c r="G5" s="9" t="s">
        <v>20</v>
      </c>
      <c r="H5" s="18" t="s">
        <v>60</v>
      </c>
      <c r="I5" s="9" t="s">
        <v>32</v>
      </c>
      <c r="J5" s="9" t="s">
        <v>78</v>
      </c>
      <c r="K5" s="18" t="s">
        <v>62</v>
      </c>
      <c r="L5" s="133" t="s">
        <v>287</v>
      </c>
      <c r="M5" s="130" t="s">
        <v>314</v>
      </c>
      <c r="N5" s="109" t="s">
        <v>252</v>
      </c>
      <c r="O5" s="131"/>
    </row>
    <row r="6">
      <c r="B6" s="53" t="s">
        <v>56</v>
      </c>
      <c r="C6" s="54" t="s">
        <v>57</v>
      </c>
      <c r="D6" s="54">
        <v>9.0</v>
      </c>
      <c r="E6" s="9" t="s">
        <v>253</v>
      </c>
      <c r="F6" s="18" t="s">
        <v>70</v>
      </c>
      <c r="G6" s="9" t="s">
        <v>32</v>
      </c>
      <c r="H6" s="18" t="s">
        <v>67</v>
      </c>
      <c r="I6" s="9" t="s">
        <v>32</v>
      </c>
      <c r="J6" s="9" t="s">
        <v>85</v>
      </c>
      <c r="K6" s="18" t="s">
        <v>62</v>
      </c>
      <c r="L6" s="133" t="s">
        <v>287</v>
      </c>
      <c r="M6" s="130" t="s">
        <v>315</v>
      </c>
      <c r="N6" s="109" t="s">
        <v>254</v>
      </c>
      <c r="O6" s="131"/>
    </row>
    <row r="7">
      <c r="B7" s="53" t="s">
        <v>56</v>
      </c>
      <c r="C7" s="54" t="s">
        <v>57</v>
      </c>
      <c r="D7" s="54">
        <v>9.0</v>
      </c>
      <c r="E7" s="9" t="s">
        <v>255</v>
      </c>
      <c r="F7" s="18" t="s">
        <v>70</v>
      </c>
      <c r="G7" s="9" t="s">
        <v>32</v>
      </c>
      <c r="H7" s="110" t="s">
        <v>256</v>
      </c>
      <c r="I7" s="9" t="s">
        <v>32</v>
      </c>
      <c r="J7" s="9" t="s">
        <v>85</v>
      </c>
      <c r="K7" s="18" t="s">
        <v>65</v>
      </c>
      <c r="L7" s="133" t="s">
        <v>287</v>
      </c>
      <c r="M7" s="130" t="s">
        <v>316</v>
      </c>
      <c r="N7" s="109" t="s">
        <v>257</v>
      </c>
      <c r="O7" s="131"/>
    </row>
    <row r="8" ht="52.5" customHeight="1">
      <c r="B8" s="33" t="s">
        <v>56</v>
      </c>
      <c r="C8" s="13" t="s">
        <v>82</v>
      </c>
      <c r="D8" s="13">
        <v>19.0</v>
      </c>
      <c r="E8" s="9" t="s">
        <v>102</v>
      </c>
      <c r="F8" s="10" t="s">
        <v>43</v>
      </c>
      <c r="G8" s="8" t="s">
        <v>20</v>
      </c>
      <c r="H8" s="10" t="s">
        <v>44</v>
      </c>
      <c r="I8" s="8" t="s">
        <v>20</v>
      </c>
      <c r="J8" s="8" t="s">
        <v>103</v>
      </c>
      <c r="K8" s="89" t="s">
        <v>8</v>
      </c>
      <c r="L8" s="133" t="s">
        <v>287</v>
      </c>
      <c r="M8" s="130" t="s">
        <v>312</v>
      </c>
      <c r="N8" s="109" t="s">
        <v>258</v>
      </c>
      <c r="O8" s="131"/>
    </row>
    <row r="9" ht="28.5" customHeight="1">
      <c r="B9" s="111" t="s">
        <v>104</v>
      </c>
      <c r="C9" s="97" t="s">
        <v>113</v>
      </c>
      <c r="D9" s="97">
        <v>30.0</v>
      </c>
      <c r="E9" s="22" t="s">
        <v>129</v>
      </c>
      <c r="F9" s="37" t="s">
        <v>70</v>
      </c>
      <c r="G9" s="22" t="s">
        <v>32</v>
      </c>
      <c r="H9" s="112" t="s">
        <v>131</v>
      </c>
      <c r="I9" s="22" t="s">
        <v>120</v>
      </c>
      <c r="J9" s="22" t="s">
        <v>85</v>
      </c>
      <c r="K9" s="37" t="s">
        <v>8</v>
      </c>
      <c r="L9" s="133" t="s">
        <v>287</v>
      </c>
      <c r="M9" s="130" t="s">
        <v>317</v>
      </c>
      <c r="N9" s="109" t="s">
        <v>259</v>
      </c>
      <c r="O9" s="131"/>
    </row>
    <row r="10" ht="33.0" customHeight="1">
      <c r="B10" s="24" t="s">
        <v>132</v>
      </c>
      <c r="C10" s="25" t="s">
        <v>133</v>
      </c>
      <c r="D10" s="25">
        <v>36.0</v>
      </c>
      <c r="E10" s="38" t="s">
        <v>147</v>
      </c>
      <c r="F10" s="39" t="s">
        <v>130</v>
      </c>
      <c r="G10" s="26" t="s">
        <v>13</v>
      </c>
      <c r="H10" s="39" t="s">
        <v>148</v>
      </c>
      <c r="I10" s="26" t="s">
        <v>32</v>
      </c>
      <c r="J10" s="26" t="s">
        <v>149</v>
      </c>
      <c r="K10" s="39" t="s">
        <v>8</v>
      </c>
      <c r="L10" s="133" t="s">
        <v>287</v>
      </c>
      <c r="M10" s="130" t="s">
        <v>318</v>
      </c>
      <c r="N10" s="109" t="s">
        <v>260</v>
      </c>
      <c r="O10" s="131"/>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30" t="s">
        <v>319</v>
      </c>
      <c r="N11" s="161" t="s">
        <v>320</v>
      </c>
      <c r="O11" s="131"/>
    </row>
    <row r="12" ht="43.5" customHeight="1">
      <c r="B12" s="46" t="s">
        <v>150</v>
      </c>
      <c r="C12" s="47" t="s">
        <v>151</v>
      </c>
      <c r="D12" s="47">
        <v>42.0</v>
      </c>
      <c r="E12" s="94" t="s">
        <v>261</v>
      </c>
      <c r="F12" s="113" t="s">
        <v>263</v>
      </c>
      <c r="G12" s="94" t="s">
        <v>264</v>
      </c>
      <c r="H12" s="113" t="s">
        <v>265</v>
      </c>
      <c r="I12" s="94" t="s">
        <v>32</v>
      </c>
      <c r="J12" s="94" t="s">
        <v>141</v>
      </c>
      <c r="K12" s="113" t="s">
        <v>8</v>
      </c>
      <c r="L12" s="133" t="s">
        <v>287</v>
      </c>
      <c r="M12" s="130" t="s">
        <v>321</v>
      </c>
      <c r="N12" s="109" t="s">
        <v>266</v>
      </c>
      <c r="O12" s="131"/>
    </row>
    <row r="13" ht="34.5" customHeight="1">
      <c r="B13" s="46" t="s">
        <v>150</v>
      </c>
      <c r="C13" s="47" t="s">
        <v>151</v>
      </c>
      <c r="D13" s="47">
        <v>42.0</v>
      </c>
      <c r="E13" s="94" t="s">
        <v>267</v>
      </c>
      <c r="F13" s="113" t="s">
        <v>165</v>
      </c>
      <c r="G13" s="94" t="s">
        <v>30</v>
      </c>
      <c r="H13" s="113" t="s">
        <v>166</v>
      </c>
      <c r="I13" s="94" t="s">
        <v>32</v>
      </c>
      <c r="J13" s="94" t="s">
        <v>112</v>
      </c>
      <c r="K13" s="113" t="s">
        <v>8</v>
      </c>
      <c r="L13" s="133" t="s">
        <v>287</v>
      </c>
      <c r="M13" s="130" t="s">
        <v>322</v>
      </c>
      <c r="N13" s="109" t="s">
        <v>268</v>
      </c>
      <c r="O13" s="131"/>
    </row>
    <row r="14" ht="34.5" customHeight="1">
      <c r="B14" s="46" t="s">
        <v>150</v>
      </c>
      <c r="C14" s="47" t="s">
        <v>151</v>
      </c>
      <c r="D14" s="47">
        <v>42.0</v>
      </c>
      <c r="E14" s="94" t="s">
        <v>269</v>
      </c>
      <c r="F14" s="113" t="s">
        <v>263</v>
      </c>
      <c r="G14" s="94" t="s">
        <v>264</v>
      </c>
      <c r="H14" s="113" t="s">
        <v>265</v>
      </c>
      <c r="I14" s="94" t="s">
        <v>32</v>
      </c>
      <c r="J14" s="94" t="s">
        <v>141</v>
      </c>
      <c r="K14" s="113" t="s">
        <v>8</v>
      </c>
      <c r="L14" s="133" t="s">
        <v>287</v>
      </c>
      <c r="M14" s="130" t="s">
        <v>323</v>
      </c>
      <c r="N14" s="109" t="s">
        <v>270</v>
      </c>
      <c r="O14" s="131"/>
    </row>
    <row r="15" ht="56.25" customHeight="1">
      <c r="B15" s="30" t="s">
        <v>167</v>
      </c>
      <c r="C15" s="31" t="s">
        <v>175</v>
      </c>
      <c r="D15" s="31">
        <v>46.0</v>
      </c>
      <c r="E15" s="49" t="s">
        <v>178</v>
      </c>
      <c r="F15" s="50" t="s">
        <v>179</v>
      </c>
      <c r="G15" s="32" t="s">
        <v>13</v>
      </c>
      <c r="H15" s="50" t="s">
        <v>180</v>
      </c>
      <c r="I15" s="32" t="s">
        <v>89</v>
      </c>
      <c r="J15" s="32" t="s">
        <v>181</v>
      </c>
      <c r="K15" s="50" t="s">
        <v>8</v>
      </c>
      <c r="L15" s="133" t="s">
        <v>287</v>
      </c>
      <c r="M15" s="130" t="s">
        <v>324</v>
      </c>
      <c r="N15" s="109" t="s">
        <v>272</v>
      </c>
      <c r="O15" s="131"/>
    </row>
    <row r="16" ht="56.25" customHeight="1">
      <c r="B16" s="30" t="s">
        <v>167</v>
      </c>
      <c r="C16" s="31" t="s">
        <v>185</v>
      </c>
      <c r="D16" s="31">
        <v>52.0</v>
      </c>
      <c r="E16" s="49" t="s">
        <v>191</v>
      </c>
      <c r="F16" s="50" t="s">
        <v>179</v>
      </c>
      <c r="G16" s="32" t="s">
        <v>13</v>
      </c>
      <c r="H16" s="52" t="s">
        <v>192</v>
      </c>
      <c r="I16" s="32" t="s">
        <v>89</v>
      </c>
      <c r="J16" s="32" t="s">
        <v>193</v>
      </c>
      <c r="K16" s="50" t="s">
        <v>8</v>
      </c>
      <c r="L16" s="133" t="s">
        <v>287</v>
      </c>
      <c r="M16" s="130" t="s">
        <v>325</v>
      </c>
      <c r="N16" s="109" t="s">
        <v>273</v>
      </c>
      <c r="O16" s="131"/>
    </row>
    <row r="17" ht="37.5" customHeight="1">
      <c r="A17" s="109" t="s">
        <v>118</v>
      </c>
      <c r="B17" s="53" t="s">
        <v>194</v>
      </c>
      <c r="C17" s="54" t="s">
        <v>195</v>
      </c>
      <c r="D17" s="54">
        <v>53.0</v>
      </c>
      <c r="E17" s="9" t="s">
        <v>196</v>
      </c>
      <c r="F17" s="18" t="s">
        <v>70</v>
      </c>
      <c r="G17" s="9" t="s">
        <v>89</v>
      </c>
      <c r="H17" s="18" t="s">
        <v>187</v>
      </c>
      <c r="I17" s="9" t="s">
        <v>89</v>
      </c>
      <c r="J17" s="9" t="s">
        <v>85</v>
      </c>
      <c r="K17" s="18" t="s">
        <v>8</v>
      </c>
      <c r="L17" s="133" t="s">
        <v>287</v>
      </c>
      <c r="M17" s="130" t="s">
        <v>326</v>
      </c>
      <c r="N17" s="109" t="s">
        <v>274</v>
      </c>
      <c r="O17" s="131"/>
    </row>
    <row r="18" ht="36.0" customHeight="1">
      <c r="B18" s="115" t="s">
        <v>204</v>
      </c>
      <c r="C18" s="116" t="s">
        <v>275</v>
      </c>
      <c r="D18" s="22">
        <v>54.0</v>
      </c>
      <c r="E18" s="22" t="s">
        <v>197</v>
      </c>
      <c r="F18" s="37" t="s">
        <v>87</v>
      </c>
      <c r="G18" s="22" t="s">
        <v>20</v>
      </c>
      <c r="H18" s="37" t="s">
        <v>88</v>
      </c>
      <c r="I18" s="22" t="s">
        <v>89</v>
      </c>
      <c r="J18" s="22" t="s">
        <v>78</v>
      </c>
      <c r="K18" s="37" t="s">
        <v>8</v>
      </c>
      <c r="L18" s="133" t="s">
        <v>287</v>
      </c>
      <c r="M18" s="130" t="s">
        <v>327</v>
      </c>
      <c r="N18" s="109" t="s">
        <v>276</v>
      </c>
      <c r="O18" s="131"/>
    </row>
    <row r="19" ht="50.25" customHeight="1">
      <c r="B19" s="57" t="s">
        <v>204</v>
      </c>
      <c r="C19" s="116" t="s">
        <v>214</v>
      </c>
      <c r="D19" s="20">
        <v>50.0</v>
      </c>
      <c r="E19" s="22" t="s">
        <v>186</v>
      </c>
      <c r="F19" s="23" t="s">
        <v>70</v>
      </c>
      <c r="G19" s="21" t="s">
        <v>32</v>
      </c>
      <c r="H19" s="23" t="s">
        <v>187</v>
      </c>
      <c r="I19" s="21" t="s">
        <v>89</v>
      </c>
      <c r="J19" s="22" t="s">
        <v>85</v>
      </c>
      <c r="K19" s="23" t="s">
        <v>8</v>
      </c>
      <c r="L19" s="133" t="s">
        <v>287</v>
      </c>
      <c r="M19" s="130" t="s">
        <v>328</v>
      </c>
      <c r="N19" s="109" t="s">
        <v>277</v>
      </c>
      <c r="O19" s="131"/>
    </row>
    <row r="20" ht="36.0" customHeight="1">
      <c r="B20" s="57" t="s">
        <v>204</v>
      </c>
      <c r="C20" s="20" t="s">
        <v>218</v>
      </c>
      <c r="D20" s="20">
        <v>58.0</v>
      </c>
      <c r="E20" s="22" t="s">
        <v>221</v>
      </c>
      <c r="F20" s="23" t="s">
        <v>43</v>
      </c>
      <c r="G20" s="91" t="s">
        <v>20</v>
      </c>
      <c r="H20" s="23" t="s">
        <v>44</v>
      </c>
      <c r="I20" s="21" t="s">
        <v>20</v>
      </c>
      <c r="J20" s="21" t="s">
        <v>103</v>
      </c>
      <c r="K20" s="92" t="s">
        <v>8</v>
      </c>
      <c r="L20" s="133" t="s">
        <v>287</v>
      </c>
      <c r="M20" s="130" t="s">
        <v>322</v>
      </c>
      <c r="N20" s="109" t="s">
        <v>278</v>
      </c>
      <c r="O20" s="131"/>
    </row>
    <row r="21" ht="36.0" customHeight="1">
      <c r="B21" s="57" t="s">
        <v>204</v>
      </c>
      <c r="C21" s="20" t="s">
        <v>222</v>
      </c>
      <c r="D21" s="97">
        <v>13.0</v>
      </c>
      <c r="E21" s="22" t="s">
        <v>83</v>
      </c>
      <c r="F21" s="37" t="s">
        <v>70</v>
      </c>
      <c r="G21" s="22" t="s">
        <v>32</v>
      </c>
      <c r="H21" s="37" t="s">
        <v>84</v>
      </c>
      <c r="I21" s="22" t="s">
        <v>32</v>
      </c>
      <c r="J21" s="22" t="s">
        <v>85</v>
      </c>
      <c r="K21" s="37" t="s">
        <v>8</v>
      </c>
      <c r="L21" s="133" t="s">
        <v>287</v>
      </c>
      <c r="M21" s="130" t="s">
        <v>329</v>
      </c>
      <c r="N21" s="109" t="s">
        <v>279</v>
      </c>
      <c r="O21" s="131"/>
    </row>
    <row r="22" ht="36.0" customHeight="1">
      <c r="B22" s="57" t="s">
        <v>204</v>
      </c>
      <c r="C22" s="20" t="s">
        <v>222</v>
      </c>
      <c r="D22" s="97">
        <v>14.0</v>
      </c>
      <c r="E22" s="22" t="s">
        <v>86</v>
      </c>
      <c r="F22" s="37" t="s">
        <v>87</v>
      </c>
      <c r="G22" s="22" t="s">
        <v>20</v>
      </c>
      <c r="H22" s="37" t="s">
        <v>88</v>
      </c>
      <c r="I22" s="22" t="s">
        <v>89</v>
      </c>
      <c r="J22" s="22" t="s">
        <v>78</v>
      </c>
      <c r="K22" s="37" t="s">
        <v>8</v>
      </c>
      <c r="L22" s="133" t="s">
        <v>287</v>
      </c>
      <c r="M22" s="130" t="s">
        <v>330</v>
      </c>
      <c r="N22" s="109" t="s">
        <v>280</v>
      </c>
      <c r="O22" s="131"/>
    </row>
    <row r="23" ht="51.0" customHeight="1">
      <c r="B23" s="162" t="s">
        <v>204</v>
      </c>
      <c r="C23" s="163" t="s">
        <v>222</v>
      </c>
      <c r="D23" s="164">
        <v>59.0</v>
      </c>
      <c r="E23" s="165" t="s">
        <v>223</v>
      </c>
      <c r="F23" s="166" t="s">
        <v>43</v>
      </c>
      <c r="G23" s="167" t="s">
        <v>20</v>
      </c>
      <c r="H23" s="166" t="s">
        <v>44</v>
      </c>
      <c r="I23" s="167" t="s">
        <v>20</v>
      </c>
      <c r="J23" s="167" t="s">
        <v>103</v>
      </c>
      <c r="K23" s="168" t="s">
        <v>8</v>
      </c>
      <c r="L23" s="133" t="s">
        <v>287</v>
      </c>
      <c r="M23" s="130" t="s">
        <v>322</v>
      </c>
      <c r="N23" s="109" t="s">
        <v>281</v>
      </c>
      <c r="O23" s="131"/>
    </row>
    <row r="24" ht="37.5" customHeight="1">
      <c r="B24" s="56" t="s">
        <v>104</v>
      </c>
      <c r="C24" s="20" t="s">
        <v>222</v>
      </c>
      <c r="D24" s="21">
        <v>30.0</v>
      </c>
      <c r="E24" s="22" t="s">
        <v>129</v>
      </c>
      <c r="F24" s="23" t="s">
        <v>43</v>
      </c>
      <c r="G24" s="21" t="s">
        <v>20</v>
      </c>
      <c r="H24" s="23" t="s">
        <v>44</v>
      </c>
      <c r="I24" s="21" t="s">
        <v>20</v>
      </c>
      <c r="J24" s="21" t="s">
        <v>103</v>
      </c>
      <c r="K24" s="37" t="s">
        <v>8</v>
      </c>
      <c r="L24" s="133" t="s">
        <v>287</v>
      </c>
      <c r="M24" s="130" t="s">
        <v>322</v>
      </c>
      <c r="N24" s="109" t="s">
        <v>282</v>
      </c>
      <c r="O24" s="131"/>
    </row>
    <row r="25" ht="15.75" customHeight="1"/>
    <row r="26" ht="15.75" customHeight="1"/>
    <row r="27" ht="15.75" customHeight="1"/>
    <row r="28" ht="15.75" customHeight="1"/>
    <row r="29" ht="15.75" customHeight="1">
      <c r="B29" s="169" t="s">
        <v>289</v>
      </c>
      <c r="C29" s="170" t="s">
        <v>290</v>
      </c>
      <c r="G29" s="169" t="s">
        <v>0</v>
      </c>
      <c r="H29" s="126" t="s">
        <v>291</v>
      </c>
      <c r="I29" s="136" t="s">
        <v>292</v>
      </c>
      <c r="J29" s="126" t="s">
        <v>293</v>
      </c>
    </row>
    <row r="30" ht="15.75" customHeight="1">
      <c r="B30" s="137" t="s">
        <v>294</v>
      </c>
      <c r="C30" s="157">
        <v>6.0</v>
      </c>
      <c r="G30" s="171" t="s">
        <v>9</v>
      </c>
      <c r="H30" s="172">
        <v>1.0</v>
      </c>
      <c r="I30" s="173">
        <f t="shared" ref="I30:I37" si="1">SUM(J30-H30)</f>
        <v>0</v>
      </c>
      <c r="J30" s="174">
        <v>1.0</v>
      </c>
    </row>
    <row r="31" ht="15.75" customHeight="1">
      <c r="B31" s="143" t="s">
        <v>103</v>
      </c>
      <c r="C31" s="144">
        <v>5.0</v>
      </c>
      <c r="G31" s="175" t="s">
        <v>56</v>
      </c>
      <c r="H31" s="172">
        <v>4.0</v>
      </c>
      <c r="I31" s="173">
        <f t="shared" si="1"/>
        <v>0</v>
      </c>
      <c r="J31" s="176">
        <v>4.0</v>
      </c>
    </row>
    <row r="32" ht="15.75" customHeight="1">
      <c r="B32" s="143" t="s">
        <v>78</v>
      </c>
      <c r="C32" s="144">
        <v>3.0</v>
      </c>
      <c r="G32" s="175" t="s">
        <v>104</v>
      </c>
      <c r="H32" s="172">
        <v>1.0</v>
      </c>
      <c r="I32" s="173">
        <f t="shared" si="1"/>
        <v>0</v>
      </c>
      <c r="J32" s="176">
        <v>1.0</v>
      </c>
    </row>
    <row r="33" ht="15.75" customHeight="1">
      <c r="B33" s="143" t="s">
        <v>193</v>
      </c>
      <c r="C33" s="144">
        <v>1.0</v>
      </c>
      <c r="G33" s="175" t="s">
        <v>295</v>
      </c>
      <c r="H33" s="173">
        <v>1.0</v>
      </c>
      <c r="I33" s="173">
        <f t="shared" si="1"/>
        <v>0</v>
      </c>
      <c r="J33" s="176">
        <v>1.0</v>
      </c>
    </row>
    <row r="34" ht="15.75" customHeight="1">
      <c r="B34" s="143" t="s">
        <v>181</v>
      </c>
      <c r="C34" s="147">
        <v>1.0</v>
      </c>
      <c r="G34" s="175" t="s">
        <v>150</v>
      </c>
      <c r="H34" s="173">
        <v>4.0</v>
      </c>
      <c r="I34" s="173">
        <f t="shared" si="1"/>
        <v>0</v>
      </c>
      <c r="J34" s="176">
        <v>4.0</v>
      </c>
    </row>
    <row r="35" ht="15.75" customHeight="1">
      <c r="B35" s="143" t="s">
        <v>149</v>
      </c>
      <c r="C35" s="147">
        <v>1.0</v>
      </c>
      <c r="G35" s="175" t="s">
        <v>167</v>
      </c>
      <c r="H35" s="172">
        <v>2.0</v>
      </c>
      <c r="I35" s="173">
        <f t="shared" si="1"/>
        <v>0</v>
      </c>
      <c r="J35" s="176">
        <v>2.0</v>
      </c>
    </row>
    <row r="36" ht="15.75" customHeight="1">
      <c r="B36" s="143" t="s">
        <v>141</v>
      </c>
      <c r="C36" s="147">
        <v>2.0</v>
      </c>
      <c r="G36" s="175" t="s">
        <v>194</v>
      </c>
      <c r="H36" s="172">
        <v>1.0</v>
      </c>
      <c r="I36" s="173">
        <f t="shared" si="1"/>
        <v>0</v>
      </c>
      <c r="J36" s="176">
        <v>1.0</v>
      </c>
    </row>
    <row r="37" ht="15.75" customHeight="1">
      <c r="B37" s="143"/>
      <c r="C37" s="147"/>
      <c r="G37" s="177" t="s">
        <v>204</v>
      </c>
      <c r="H37" s="178">
        <v>7.0</v>
      </c>
      <c r="I37" s="179">
        <f t="shared" si="1"/>
        <v>0</v>
      </c>
      <c r="J37" s="180">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1">
    <mergeCell ref="B2:F2"/>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4.71"/>
    <col customWidth="1" min="3" max="3" width="37.71"/>
    <col customWidth="1" min="4" max="4" width="8.86"/>
    <col customWidth="1" min="5" max="5" width="35.43"/>
    <col customWidth="1" min="6" max="6" width="36.71"/>
    <col customWidth="1" min="7" max="7" width="18.86"/>
    <col customWidth="1" min="8" max="8" width="31.43"/>
    <col customWidth="1" min="9" max="9" width="18.14"/>
    <col customWidth="1" min="10" max="11" width="16.14"/>
    <col customWidth="1" min="12" max="12" width="19.14"/>
    <col customWidth="1" min="13" max="13" width="37.57"/>
    <col customWidth="1" min="14" max="14" width="89.0"/>
    <col customWidth="1" min="15" max="26" width="11.57"/>
  </cols>
  <sheetData>
    <row r="2" ht="29.25" customHeight="1">
      <c r="B2" s="181" t="s">
        <v>331</v>
      </c>
      <c r="C2" s="124"/>
      <c r="D2" s="124"/>
      <c r="E2" s="124"/>
      <c r="F2" s="124"/>
      <c r="G2" s="99"/>
      <c r="H2" s="99"/>
      <c r="I2" s="99"/>
      <c r="J2" s="99"/>
      <c r="K2" s="99"/>
    </row>
    <row r="3">
      <c r="B3" s="4" t="s">
        <v>332</v>
      </c>
      <c r="C3" s="60" t="s">
        <v>1</v>
      </c>
      <c r="D3" s="60" t="s">
        <v>2</v>
      </c>
      <c r="E3" s="60" t="s">
        <v>3</v>
      </c>
      <c r="F3" s="60" t="s">
        <v>4</v>
      </c>
      <c r="G3" s="60" t="s">
        <v>5</v>
      </c>
      <c r="H3" s="60" t="s">
        <v>6</v>
      </c>
      <c r="I3" s="60" t="s">
        <v>5</v>
      </c>
      <c r="J3" s="60" t="s">
        <v>7</v>
      </c>
      <c r="K3" s="60" t="s">
        <v>8</v>
      </c>
      <c r="L3" s="125" t="s">
        <v>284</v>
      </c>
      <c r="M3" s="126" t="s">
        <v>285</v>
      </c>
      <c r="N3" s="160" t="s">
        <v>248</v>
      </c>
    </row>
    <row r="4">
      <c r="B4" s="104" t="s">
        <v>9</v>
      </c>
      <c r="C4" s="105" t="s">
        <v>41</v>
      </c>
      <c r="D4" s="83">
        <v>7.0</v>
      </c>
      <c r="E4" s="49" t="s">
        <v>42</v>
      </c>
      <c r="F4" s="50" t="s">
        <v>43</v>
      </c>
      <c r="G4" s="32" t="s">
        <v>20</v>
      </c>
      <c r="H4" s="50" t="s">
        <v>44</v>
      </c>
      <c r="I4" s="32" t="s">
        <v>20</v>
      </c>
      <c r="J4" s="49" t="s">
        <v>103</v>
      </c>
      <c r="K4" s="52" t="s">
        <v>8</v>
      </c>
      <c r="L4" s="133" t="s">
        <v>287</v>
      </c>
      <c r="M4" s="128" t="s">
        <v>333</v>
      </c>
      <c r="N4" s="161" t="s">
        <v>278</v>
      </c>
      <c r="O4" s="131"/>
    </row>
    <row r="5">
      <c r="B5" s="53" t="s">
        <v>56</v>
      </c>
      <c r="C5" s="54" t="s">
        <v>57</v>
      </c>
      <c r="D5" s="54">
        <v>9.0</v>
      </c>
      <c r="E5" s="9" t="s">
        <v>251</v>
      </c>
      <c r="F5" s="18" t="s">
        <v>87</v>
      </c>
      <c r="G5" s="9" t="s">
        <v>20</v>
      </c>
      <c r="H5" s="18" t="s">
        <v>60</v>
      </c>
      <c r="I5" s="9" t="s">
        <v>32</v>
      </c>
      <c r="J5" s="9" t="s">
        <v>78</v>
      </c>
      <c r="K5" s="18" t="s">
        <v>62</v>
      </c>
      <c r="L5" s="127" t="s">
        <v>286</v>
      </c>
      <c r="M5" s="132" t="s">
        <v>16</v>
      </c>
      <c r="N5" s="109" t="s">
        <v>252</v>
      </c>
      <c r="O5" s="131"/>
    </row>
    <row r="6">
      <c r="B6" s="53" t="s">
        <v>56</v>
      </c>
      <c r="C6" s="54" t="s">
        <v>57</v>
      </c>
      <c r="D6" s="54">
        <v>9.0</v>
      </c>
      <c r="E6" s="9" t="s">
        <v>253</v>
      </c>
      <c r="F6" s="18" t="s">
        <v>70</v>
      </c>
      <c r="G6" s="9" t="s">
        <v>32</v>
      </c>
      <c r="H6" s="18" t="s">
        <v>67</v>
      </c>
      <c r="I6" s="9" t="s">
        <v>32</v>
      </c>
      <c r="J6" s="9" t="s">
        <v>85</v>
      </c>
      <c r="K6" s="18" t="s">
        <v>62</v>
      </c>
      <c r="L6" s="133" t="s">
        <v>287</v>
      </c>
      <c r="M6" s="132" t="s">
        <v>334</v>
      </c>
      <c r="N6" s="109" t="s">
        <v>254</v>
      </c>
      <c r="O6" s="131"/>
    </row>
    <row r="7">
      <c r="B7" s="53" t="s">
        <v>56</v>
      </c>
      <c r="C7" s="54" t="s">
        <v>57</v>
      </c>
      <c r="D7" s="54">
        <v>9.0</v>
      </c>
      <c r="E7" s="9" t="s">
        <v>255</v>
      </c>
      <c r="F7" s="18" t="s">
        <v>70</v>
      </c>
      <c r="G7" s="9" t="s">
        <v>32</v>
      </c>
      <c r="H7" s="110" t="s">
        <v>256</v>
      </c>
      <c r="I7" s="9" t="s">
        <v>32</v>
      </c>
      <c r="J7" s="9" t="s">
        <v>85</v>
      </c>
      <c r="K7" s="18" t="s">
        <v>65</v>
      </c>
      <c r="L7" s="133" t="s">
        <v>287</v>
      </c>
      <c r="M7" s="132">
        <v>1111006.0</v>
      </c>
      <c r="N7" s="109" t="s">
        <v>257</v>
      </c>
      <c r="O7" s="131"/>
    </row>
    <row r="8" ht="52.5" customHeight="1">
      <c r="B8" s="33" t="s">
        <v>56</v>
      </c>
      <c r="C8" s="13" t="s">
        <v>82</v>
      </c>
      <c r="D8" s="13">
        <v>19.0</v>
      </c>
      <c r="E8" s="9" t="s">
        <v>102</v>
      </c>
      <c r="F8" s="10" t="s">
        <v>43</v>
      </c>
      <c r="G8" s="8" t="s">
        <v>20</v>
      </c>
      <c r="H8" s="10" t="s">
        <v>44</v>
      </c>
      <c r="I8" s="8" t="s">
        <v>20</v>
      </c>
      <c r="J8" s="8" t="s">
        <v>103</v>
      </c>
      <c r="K8" s="89" t="s">
        <v>8</v>
      </c>
      <c r="L8" s="133" t="s">
        <v>287</v>
      </c>
      <c r="M8" s="130" t="s">
        <v>335</v>
      </c>
      <c r="N8" s="109" t="s">
        <v>258</v>
      </c>
      <c r="O8" s="131"/>
    </row>
    <row r="9" ht="28.5" customHeight="1">
      <c r="B9" s="111" t="s">
        <v>104</v>
      </c>
      <c r="C9" s="97" t="s">
        <v>113</v>
      </c>
      <c r="D9" s="97">
        <v>30.0</v>
      </c>
      <c r="E9" s="22" t="s">
        <v>129</v>
      </c>
      <c r="F9" s="37" t="s">
        <v>70</v>
      </c>
      <c r="G9" s="22" t="s">
        <v>32</v>
      </c>
      <c r="H9" s="112" t="s">
        <v>131</v>
      </c>
      <c r="I9" s="22" t="s">
        <v>120</v>
      </c>
      <c r="J9" s="22" t="s">
        <v>85</v>
      </c>
      <c r="K9" s="37" t="s">
        <v>8</v>
      </c>
      <c r="L9" s="133" t="s">
        <v>287</v>
      </c>
      <c r="M9" s="132" t="s">
        <v>336</v>
      </c>
      <c r="N9" s="109" t="s">
        <v>259</v>
      </c>
      <c r="O9" s="131"/>
    </row>
    <row r="10" ht="33.0" customHeight="1">
      <c r="B10" s="24" t="s">
        <v>132</v>
      </c>
      <c r="C10" s="25" t="s">
        <v>133</v>
      </c>
      <c r="D10" s="25">
        <v>36.0</v>
      </c>
      <c r="E10" s="38" t="s">
        <v>147</v>
      </c>
      <c r="F10" s="39" t="s">
        <v>130</v>
      </c>
      <c r="G10" s="26" t="s">
        <v>13</v>
      </c>
      <c r="H10" s="39" t="s">
        <v>148</v>
      </c>
      <c r="I10" s="26" t="s">
        <v>32</v>
      </c>
      <c r="J10" s="26" t="s">
        <v>149</v>
      </c>
      <c r="K10" s="39" t="s">
        <v>8</v>
      </c>
      <c r="L10" s="127" t="s">
        <v>286</v>
      </c>
      <c r="M10" s="182"/>
      <c r="N10" s="109" t="s">
        <v>260</v>
      </c>
      <c r="O10" s="131"/>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32" t="s">
        <v>337</v>
      </c>
      <c r="N11" s="109" t="s">
        <v>262</v>
      </c>
      <c r="O11" s="131"/>
    </row>
    <row r="12" ht="34.5" customHeight="1">
      <c r="B12" s="46" t="s">
        <v>150</v>
      </c>
      <c r="C12" s="47" t="s">
        <v>151</v>
      </c>
      <c r="D12" s="47">
        <v>42.0</v>
      </c>
      <c r="E12" s="94" t="s">
        <v>261</v>
      </c>
      <c r="F12" s="113" t="s">
        <v>263</v>
      </c>
      <c r="G12" s="94" t="s">
        <v>264</v>
      </c>
      <c r="H12" s="113" t="s">
        <v>265</v>
      </c>
      <c r="I12" s="94" t="s">
        <v>32</v>
      </c>
      <c r="J12" s="94" t="s">
        <v>141</v>
      </c>
      <c r="K12" s="113" t="s">
        <v>8</v>
      </c>
      <c r="L12" s="133" t="s">
        <v>287</v>
      </c>
      <c r="M12" s="132" t="s">
        <v>337</v>
      </c>
      <c r="N12" s="109" t="s">
        <v>266</v>
      </c>
      <c r="O12" s="131"/>
    </row>
    <row r="13" ht="34.5" customHeight="1">
      <c r="B13" s="46" t="s">
        <v>150</v>
      </c>
      <c r="C13" s="47" t="s">
        <v>151</v>
      </c>
      <c r="D13" s="47">
        <v>42.0</v>
      </c>
      <c r="E13" s="94" t="s">
        <v>267</v>
      </c>
      <c r="F13" s="113" t="s">
        <v>165</v>
      </c>
      <c r="G13" s="94" t="s">
        <v>30</v>
      </c>
      <c r="H13" s="113" t="s">
        <v>166</v>
      </c>
      <c r="I13" s="94" t="s">
        <v>32</v>
      </c>
      <c r="J13" s="94" t="s">
        <v>112</v>
      </c>
      <c r="K13" s="113" t="s">
        <v>8</v>
      </c>
      <c r="L13" s="133" t="s">
        <v>287</v>
      </c>
      <c r="M13" s="132">
        <v>1111202.0</v>
      </c>
      <c r="N13" s="109" t="s">
        <v>268</v>
      </c>
      <c r="O13" s="131"/>
    </row>
    <row r="14" ht="34.5" customHeight="1">
      <c r="B14" s="46" t="s">
        <v>150</v>
      </c>
      <c r="C14" s="47" t="s">
        <v>151</v>
      </c>
      <c r="D14" s="47">
        <v>42.0</v>
      </c>
      <c r="E14" s="94" t="s">
        <v>269</v>
      </c>
      <c r="F14" s="113" t="s">
        <v>263</v>
      </c>
      <c r="G14" s="94" t="s">
        <v>264</v>
      </c>
      <c r="H14" s="113" t="s">
        <v>265</v>
      </c>
      <c r="I14" s="94" t="s">
        <v>32</v>
      </c>
      <c r="J14" s="94" t="s">
        <v>141</v>
      </c>
      <c r="K14" s="113" t="s">
        <v>8</v>
      </c>
      <c r="L14" s="127" t="s">
        <v>286</v>
      </c>
      <c r="M14" s="132"/>
      <c r="N14" s="109" t="s">
        <v>270</v>
      </c>
      <c r="O14" s="131"/>
    </row>
    <row r="15" ht="56.25" customHeight="1">
      <c r="B15" s="30" t="s">
        <v>167</v>
      </c>
      <c r="C15" s="31" t="s">
        <v>175</v>
      </c>
      <c r="D15" s="31">
        <v>46.0</v>
      </c>
      <c r="E15" s="49" t="s">
        <v>178</v>
      </c>
      <c r="F15" s="50" t="s">
        <v>179</v>
      </c>
      <c r="G15" s="32" t="s">
        <v>13</v>
      </c>
      <c r="H15" s="50" t="s">
        <v>180</v>
      </c>
      <c r="I15" s="32" t="s">
        <v>89</v>
      </c>
      <c r="J15" s="32" t="s">
        <v>181</v>
      </c>
      <c r="K15" s="50" t="s">
        <v>8</v>
      </c>
      <c r="L15" s="127" t="s">
        <v>286</v>
      </c>
      <c r="M15" s="132" t="s">
        <v>16</v>
      </c>
      <c r="N15" s="109" t="s">
        <v>272</v>
      </c>
      <c r="O15" s="131"/>
    </row>
    <row r="16" ht="56.25" customHeight="1">
      <c r="B16" s="30" t="s">
        <v>167</v>
      </c>
      <c r="C16" s="31" t="s">
        <v>185</v>
      </c>
      <c r="D16" s="31">
        <v>52.0</v>
      </c>
      <c r="E16" s="49" t="s">
        <v>191</v>
      </c>
      <c r="F16" s="50" t="s">
        <v>179</v>
      </c>
      <c r="G16" s="32" t="s">
        <v>13</v>
      </c>
      <c r="H16" s="52" t="s">
        <v>192</v>
      </c>
      <c r="I16" s="32" t="s">
        <v>89</v>
      </c>
      <c r="J16" s="32" t="s">
        <v>193</v>
      </c>
      <c r="K16" s="50" t="s">
        <v>8</v>
      </c>
      <c r="L16" s="127" t="s">
        <v>286</v>
      </c>
      <c r="M16" s="132" t="s">
        <v>16</v>
      </c>
      <c r="N16" s="109" t="s">
        <v>273</v>
      </c>
      <c r="O16" s="131"/>
    </row>
    <row r="17" ht="37.5" customHeight="1">
      <c r="B17" s="53" t="s">
        <v>194</v>
      </c>
      <c r="C17" s="54" t="s">
        <v>195</v>
      </c>
      <c r="D17" s="54">
        <v>53.0</v>
      </c>
      <c r="E17" s="9" t="s">
        <v>196</v>
      </c>
      <c r="F17" s="18" t="s">
        <v>70</v>
      </c>
      <c r="G17" s="9" t="s">
        <v>89</v>
      </c>
      <c r="H17" s="18" t="s">
        <v>187</v>
      </c>
      <c r="I17" s="9" t="s">
        <v>89</v>
      </c>
      <c r="J17" s="9" t="s">
        <v>85</v>
      </c>
      <c r="K17" s="18" t="s">
        <v>8</v>
      </c>
      <c r="L17" s="133" t="s">
        <v>287</v>
      </c>
      <c r="M17" s="132">
        <v>1111007.0</v>
      </c>
      <c r="N17" s="109" t="s">
        <v>274</v>
      </c>
      <c r="O17" s="131"/>
    </row>
    <row r="18" ht="36.0" customHeight="1">
      <c r="B18" s="57" t="s">
        <v>204</v>
      </c>
      <c r="C18" s="116" t="s">
        <v>275</v>
      </c>
      <c r="D18" s="22">
        <v>54.0</v>
      </c>
      <c r="E18" s="22" t="s">
        <v>197</v>
      </c>
      <c r="F18" s="37" t="s">
        <v>87</v>
      </c>
      <c r="G18" s="22" t="s">
        <v>20</v>
      </c>
      <c r="H18" s="37" t="s">
        <v>88</v>
      </c>
      <c r="I18" s="22" t="s">
        <v>89</v>
      </c>
      <c r="J18" s="22" t="s">
        <v>78</v>
      </c>
      <c r="K18" s="37" t="s">
        <v>8</v>
      </c>
      <c r="L18" s="127" t="s">
        <v>286</v>
      </c>
      <c r="M18" s="132" t="s">
        <v>16</v>
      </c>
      <c r="N18" s="109" t="s">
        <v>276</v>
      </c>
      <c r="O18" s="131"/>
    </row>
    <row r="19" ht="60.0" customHeight="1">
      <c r="B19" s="57" t="s">
        <v>204</v>
      </c>
      <c r="C19" s="116" t="s">
        <v>214</v>
      </c>
      <c r="D19" s="20">
        <v>50.0</v>
      </c>
      <c r="E19" s="22" t="s">
        <v>186</v>
      </c>
      <c r="F19" s="23" t="s">
        <v>70</v>
      </c>
      <c r="G19" s="21" t="s">
        <v>32</v>
      </c>
      <c r="H19" s="23" t="s">
        <v>187</v>
      </c>
      <c r="I19" s="21" t="s">
        <v>89</v>
      </c>
      <c r="J19" s="22" t="s">
        <v>85</v>
      </c>
      <c r="K19" s="23" t="s">
        <v>8</v>
      </c>
      <c r="L19" s="133" t="s">
        <v>287</v>
      </c>
      <c r="M19" s="132">
        <v>1111007.0</v>
      </c>
      <c r="N19" s="109" t="s">
        <v>277</v>
      </c>
      <c r="O19" s="131"/>
    </row>
    <row r="20" ht="36.0" customHeight="1">
      <c r="B20" s="57" t="s">
        <v>204</v>
      </c>
      <c r="C20" s="20" t="s">
        <v>218</v>
      </c>
      <c r="D20" s="20">
        <v>58.0</v>
      </c>
      <c r="E20" s="22" t="s">
        <v>221</v>
      </c>
      <c r="F20" s="23" t="s">
        <v>43</v>
      </c>
      <c r="G20" s="91" t="s">
        <v>20</v>
      </c>
      <c r="H20" s="23" t="s">
        <v>44</v>
      </c>
      <c r="I20" s="21" t="s">
        <v>20</v>
      </c>
      <c r="J20" s="21" t="s">
        <v>103</v>
      </c>
      <c r="K20" s="92" t="s">
        <v>8</v>
      </c>
      <c r="L20" s="133" t="s">
        <v>287</v>
      </c>
      <c r="M20" s="130" t="s">
        <v>335</v>
      </c>
      <c r="N20" s="109" t="s">
        <v>278</v>
      </c>
      <c r="O20" s="131"/>
    </row>
    <row r="21" ht="36.0" customHeight="1">
      <c r="B21" s="57" t="s">
        <v>204</v>
      </c>
      <c r="C21" s="20" t="s">
        <v>222</v>
      </c>
      <c r="D21" s="97">
        <v>13.0</v>
      </c>
      <c r="E21" s="22" t="s">
        <v>83</v>
      </c>
      <c r="F21" s="37" t="s">
        <v>70</v>
      </c>
      <c r="G21" s="22" t="s">
        <v>32</v>
      </c>
      <c r="H21" s="37" t="s">
        <v>84</v>
      </c>
      <c r="I21" s="22" t="s">
        <v>32</v>
      </c>
      <c r="J21" s="22" t="s">
        <v>85</v>
      </c>
      <c r="K21" s="37" t="s">
        <v>8</v>
      </c>
      <c r="L21" s="133" t="s">
        <v>287</v>
      </c>
      <c r="M21" s="132">
        <v>1111006.0</v>
      </c>
      <c r="N21" s="109" t="s">
        <v>279</v>
      </c>
      <c r="O21" s="131"/>
    </row>
    <row r="22" ht="36.0" customHeight="1">
      <c r="B22" s="57" t="s">
        <v>204</v>
      </c>
      <c r="C22" s="20" t="s">
        <v>222</v>
      </c>
      <c r="D22" s="97">
        <v>14.0</v>
      </c>
      <c r="E22" s="22" t="s">
        <v>86</v>
      </c>
      <c r="F22" s="37" t="s">
        <v>87</v>
      </c>
      <c r="G22" s="22" t="s">
        <v>20</v>
      </c>
      <c r="H22" s="37" t="s">
        <v>88</v>
      </c>
      <c r="I22" s="22" t="s">
        <v>89</v>
      </c>
      <c r="J22" s="22" t="s">
        <v>78</v>
      </c>
      <c r="K22" s="37" t="s">
        <v>8</v>
      </c>
      <c r="L22" s="127" t="s">
        <v>286</v>
      </c>
      <c r="M22" s="132" t="s">
        <v>16</v>
      </c>
      <c r="N22" s="109" t="s">
        <v>280</v>
      </c>
      <c r="O22" s="131"/>
    </row>
    <row r="23" ht="51.0" customHeight="1">
      <c r="B23" s="57" t="s">
        <v>204</v>
      </c>
      <c r="C23" s="20" t="s">
        <v>222</v>
      </c>
      <c r="D23" s="97">
        <v>59.0</v>
      </c>
      <c r="E23" s="22" t="s">
        <v>223</v>
      </c>
      <c r="F23" s="23" t="s">
        <v>43</v>
      </c>
      <c r="G23" s="21" t="s">
        <v>20</v>
      </c>
      <c r="H23" s="23" t="s">
        <v>44</v>
      </c>
      <c r="I23" s="21" t="s">
        <v>20</v>
      </c>
      <c r="J23" s="21" t="s">
        <v>103</v>
      </c>
      <c r="K23" s="37" t="s">
        <v>8</v>
      </c>
      <c r="L23" s="133" t="s">
        <v>287</v>
      </c>
      <c r="M23" s="130" t="s">
        <v>338</v>
      </c>
      <c r="N23" s="109" t="s">
        <v>281</v>
      </c>
      <c r="O23" s="131"/>
    </row>
    <row r="24" ht="44.25" customHeight="1">
      <c r="B24" s="57" t="s">
        <v>204</v>
      </c>
      <c r="C24" s="20" t="s">
        <v>222</v>
      </c>
      <c r="D24" s="20">
        <v>30.0</v>
      </c>
      <c r="E24" s="22" t="s">
        <v>129</v>
      </c>
      <c r="F24" s="23" t="s">
        <v>43</v>
      </c>
      <c r="G24" s="91" t="s">
        <v>20</v>
      </c>
      <c r="H24" s="23" t="s">
        <v>44</v>
      </c>
      <c r="I24" s="21" t="s">
        <v>20</v>
      </c>
      <c r="J24" s="21" t="s">
        <v>103</v>
      </c>
      <c r="K24" s="92" t="s">
        <v>8</v>
      </c>
      <c r="L24" s="133" t="s">
        <v>287</v>
      </c>
      <c r="M24" s="183" t="s">
        <v>339</v>
      </c>
      <c r="N24" s="109" t="s">
        <v>282</v>
      </c>
      <c r="O24" s="131"/>
    </row>
    <row r="25" ht="15.75" customHeight="1"/>
    <row r="26" ht="15.75" customHeight="1"/>
    <row r="27" ht="15.75" customHeight="1"/>
    <row r="28" ht="15.75" customHeight="1"/>
    <row r="29" ht="15.75" customHeight="1">
      <c r="B29" s="169" t="s">
        <v>289</v>
      </c>
      <c r="C29" s="170" t="s">
        <v>290</v>
      </c>
      <c r="G29" s="169" t="s">
        <v>0</v>
      </c>
      <c r="H29" s="126" t="s">
        <v>291</v>
      </c>
      <c r="I29" s="136" t="s">
        <v>292</v>
      </c>
      <c r="J29" s="126" t="s">
        <v>293</v>
      </c>
    </row>
    <row r="30" ht="15.75" customHeight="1">
      <c r="B30" s="137" t="s">
        <v>294</v>
      </c>
      <c r="C30" s="157">
        <v>6.0</v>
      </c>
      <c r="G30" s="139" t="s">
        <v>9</v>
      </c>
      <c r="H30" s="141">
        <v>1.0</v>
      </c>
      <c r="I30" s="141">
        <f t="shared" ref="I30:I37" si="1">SUM(J30-H30)</f>
        <v>0</v>
      </c>
      <c r="J30" s="142">
        <v>1.0</v>
      </c>
    </row>
    <row r="31" ht="15.75" customHeight="1">
      <c r="B31" s="143" t="s">
        <v>103</v>
      </c>
      <c r="C31" s="144">
        <v>5.0</v>
      </c>
      <c r="G31" s="145" t="s">
        <v>56</v>
      </c>
      <c r="H31" s="141">
        <v>3.0</v>
      </c>
      <c r="I31" s="141">
        <f t="shared" si="1"/>
        <v>1</v>
      </c>
      <c r="J31" s="147">
        <v>4.0</v>
      </c>
    </row>
    <row r="32" ht="15.75" customHeight="1">
      <c r="B32" s="143" t="s">
        <v>78</v>
      </c>
      <c r="C32" s="147">
        <v>0.0</v>
      </c>
      <c r="G32" s="145" t="s">
        <v>104</v>
      </c>
      <c r="H32" s="141">
        <v>1.0</v>
      </c>
      <c r="I32" s="141">
        <f t="shared" si="1"/>
        <v>0</v>
      </c>
      <c r="J32" s="147">
        <v>1.0</v>
      </c>
    </row>
    <row r="33" ht="15.75" customHeight="1">
      <c r="B33" s="143" t="s">
        <v>193</v>
      </c>
      <c r="C33" s="147">
        <v>0.0</v>
      </c>
      <c r="G33" s="145" t="s">
        <v>295</v>
      </c>
      <c r="H33" s="141">
        <v>0.0</v>
      </c>
      <c r="I33" s="141">
        <f t="shared" si="1"/>
        <v>1</v>
      </c>
      <c r="J33" s="147">
        <v>1.0</v>
      </c>
    </row>
    <row r="34" ht="15.75" customHeight="1">
      <c r="B34" s="143" t="s">
        <v>181</v>
      </c>
      <c r="C34" s="147">
        <v>0.0</v>
      </c>
      <c r="G34" s="145" t="s">
        <v>150</v>
      </c>
      <c r="H34" s="141">
        <v>3.0</v>
      </c>
      <c r="I34" s="141">
        <f t="shared" si="1"/>
        <v>1</v>
      </c>
      <c r="J34" s="147">
        <v>4.0</v>
      </c>
    </row>
    <row r="35" ht="15.75" customHeight="1">
      <c r="B35" s="150" t="s">
        <v>149</v>
      </c>
      <c r="C35" s="151">
        <v>0.0</v>
      </c>
      <c r="G35" s="145" t="s">
        <v>167</v>
      </c>
      <c r="H35" s="141">
        <v>0.0</v>
      </c>
      <c r="I35" s="141">
        <f t="shared" si="1"/>
        <v>2</v>
      </c>
      <c r="J35" s="147">
        <v>2.0</v>
      </c>
    </row>
    <row r="36" ht="15.75" customHeight="1">
      <c r="G36" s="145" t="s">
        <v>194</v>
      </c>
      <c r="H36" s="141">
        <v>1.0</v>
      </c>
      <c r="I36" s="141">
        <f t="shared" si="1"/>
        <v>0</v>
      </c>
      <c r="J36" s="147">
        <v>1.0</v>
      </c>
    </row>
    <row r="37" ht="15.75" customHeight="1">
      <c r="G37" s="153" t="s">
        <v>204</v>
      </c>
      <c r="H37" s="155">
        <v>5.0</v>
      </c>
      <c r="I37" s="155">
        <f t="shared" si="1"/>
        <v>2</v>
      </c>
      <c r="J37" s="151">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1">
    <mergeCell ref="B2:F2"/>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4.71"/>
    <col customWidth="1" min="3" max="3" width="37.71"/>
    <col customWidth="1" min="4" max="4" width="8.86"/>
    <col customWidth="1" min="5" max="5" width="35.43"/>
    <col customWidth="1" min="6" max="6" width="36.71"/>
    <col customWidth="1" min="7" max="7" width="18.86"/>
    <col customWidth="1" min="8" max="8" width="31.43"/>
    <col customWidth="1" min="9" max="9" width="18.14"/>
    <col customWidth="1" min="10" max="11" width="16.14"/>
    <col customWidth="1" min="12" max="12" width="19.14"/>
    <col customWidth="1" min="13" max="13" width="45.86"/>
    <col customWidth="1" min="14" max="14" width="66.57"/>
    <col customWidth="1" min="15" max="26" width="11.57"/>
  </cols>
  <sheetData>
    <row r="2" ht="29.25" customHeight="1">
      <c r="B2" s="123" t="s">
        <v>340</v>
      </c>
      <c r="C2" s="124"/>
      <c r="D2" s="124"/>
      <c r="E2" s="124"/>
      <c r="F2" s="124"/>
      <c r="G2" s="99"/>
      <c r="H2" s="99"/>
      <c r="I2" s="99"/>
      <c r="J2" s="99"/>
      <c r="K2" s="99"/>
    </row>
    <row r="3">
      <c r="B3" s="4" t="s">
        <v>0</v>
      </c>
      <c r="C3" s="60" t="s">
        <v>1</v>
      </c>
      <c r="D3" s="60" t="s">
        <v>2</v>
      </c>
      <c r="E3" s="60" t="s">
        <v>3</v>
      </c>
      <c r="F3" s="60" t="s">
        <v>4</v>
      </c>
      <c r="G3" s="60" t="s">
        <v>5</v>
      </c>
      <c r="H3" s="60" t="s">
        <v>6</v>
      </c>
      <c r="I3" s="60" t="s">
        <v>5</v>
      </c>
      <c r="J3" s="60" t="s">
        <v>7</v>
      </c>
      <c r="K3" s="60" t="s">
        <v>8</v>
      </c>
      <c r="L3" s="125" t="s">
        <v>284</v>
      </c>
      <c r="M3" s="126" t="s">
        <v>285</v>
      </c>
      <c r="N3" s="160" t="s">
        <v>248</v>
      </c>
    </row>
    <row r="4">
      <c r="B4" s="104" t="s">
        <v>9</v>
      </c>
      <c r="C4" s="105" t="s">
        <v>41</v>
      </c>
      <c r="D4" s="83">
        <v>7.0</v>
      </c>
      <c r="E4" s="49" t="s">
        <v>42</v>
      </c>
      <c r="F4" s="50" t="s">
        <v>43</v>
      </c>
      <c r="G4" s="32" t="s">
        <v>20</v>
      </c>
      <c r="H4" s="50" t="s">
        <v>44</v>
      </c>
      <c r="I4" s="32" t="s">
        <v>20</v>
      </c>
      <c r="J4" s="49" t="s">
        <v>103</v>
      </c>
      <c r="K4" s="52" t="s">
        <v>8</v>
      </c>
      <c r="L4" s="133" t="s">
        <v>287</v>
      </c>
      <c r="M4" s="130" t="s">
        <v>322</v>
      </c>
      <c r="N4" s="161" t="s">
        <v>313</v>
      </c>
      <c r="O4" s="131"/>
    </row>
    <row r="5">
      <c r="B5" s="53" t="s">
        <v>56</v>
      </c>
      <c r="C5" s="54" t="s">
        <v>57</v>
      </c>
      <c r="D5" s="54">
        <v>9.0</v>
      </c>
      <c r="E5" s="9" t="s">
        <v>251</v>
      </c>
      <c r="F5" s="18" t="s">
        <v>87</v>
      </c>
      <c r="G5" s="9" t="s">
        <v>20</v>
      </c>
      <c r="H5" s="18" t="s">
        <v>60</v>
      </c>
      <c r="I5" s="9" t="s">
        <v>32</v>
      </c>
      <c r="J5" s="9" t="s">
        <v>78</v>
      </c>
      <c r="K5" s="18" t="s">
        <v>62</v>
      </c>
      <c r="L5" s="133" t="s">
        <v>287</v>
      </c>
      <c r="M5" s="130" t="s">
        <v>314</v>
      </c>
      <c r="N5" s="109" t="s">
        <v>252</v>
      </c>
      <c r="O5" s="131"/>
    </row>
    <row r="6">
      <c r="B6" s="53" t="s">
        <v>56</v>
      </c>
      <c r="C6" s="54" t="s">
        <v>57</v>
      </c>
      <c r="D6" s="54">
        <v>9.0</v>
      </c>
      <c r="E6" s="9" t="s">
        <v>253</v>
      </c>
      <c r="F6" s="18" t="s">
        <v>70</v>
      </c>
      <c r="G6" s="9" t="s">
        <v>32</v>
      </c>
      <c r="H6" s="18" t="s">
        <v>67</v>
      </c>
      <c r="I6" s="9" t="s">
        <v>32</v>
      </c>
      <c r="J6" s="9" t="s">
        <v>85</v>
      </c>
      <c r="K6" s="18" t="s">
        <v>62</v>
      </c>
      <c r="L6" s="133" t="s">
        <v>287</v>
      </c>
      <c r="M6" s="130" t="s">
        <v>322</v>
      </c>
      <c r="N6" s="109" t="s">
        <v>254</v>
      </c>
      <c r="O6" s="131"/>
    </row>
    <row r="7">
      <c r="B7" s="53" t="s">
        <v>56</v>
      </c>
      <c r="C7" s="54" t="s">
        <v>57</v>
      </c>
      <c r="D7" s="54">
        <v>9.0</v>
      </c>
      <c r="E7" s="9" t="s">
        <v>255</v>
      </c>
      <c r="F7" s="18" t="s">
        <v>70</v>
      </c>
      <c r="G7" s="9" t="s">
        <v>32</v>
      </c>
      <c r="H7" s="110" t="s">
        <v>256</v>
      </c>
      <c r="I7" s="9" t="s">
        <v>32</v>
      </c>
      <c r="J7" s="9" t="s">
        <v>85</v>
      </c>
      <c r="K7" s="18" t="s">
        <v>65</v>
      </c>
      <c r="L7" s="133" t="s">
        <v>287</v>
      </c>
      <c r="M7" s="130" t="s">
        <v>322</v>
      </c>
      <c r="N7" s="109" t="s">
        <v>257</v>
      </c>
      <c r="O7" s="131"/>
    </row>
    <row r="8" ht="52.5" customHeight="1">
      <c r="B8" s="33" t="s">
        <v>56</v>
      </c>
      <c r="C8" s="13" t="s">
        <v>82</v>
      </c>
      <c r="D8" s="13">
        <v>19.0</v>
      </c>
      <c r="E8" s="9" t="s">
        <v>102</v>
      </c>
      <c r="F8" s="10" t="s">
        <v>43</v>
      </c>
      <c r="G8" s="8" t="s">
        <v>20</v>
      </c>
      <c r="H8" s="10" t="s">
        <v>44</v>
      </c>
      <c r="I8" s="8" t="s">
        <v>20</v>
      </c>
      <c r="J8" s="8" t="s">
        <v>103</v>
      </c>
      <c r="K8" s="89" t="s">
        <v>8</v>
      </c>
      <c r="L8" s="133" t="s">
        <v>287</v>
      </c>
      <c r="M8" s="130" t="s">
        <v>322</v>
      </c>
      <c r="N8" s="109" t="s">
        <v>258</v>
      </c>
      <c r="O8" s="131"/>
    </row>
    <row r="9" ht="28.5" customHeight="1">
      <c r="B9" s="111" t="s">
        <v>104</v>
      </c>
      <c r="C9" s="97" t="s">
        <v>113</v>
      </c>
      <c r="D9" s="97">
        <v>30.0</v>
      </c>
      <c r="E9" s="22" t="s">
        <v>129</v>
      </c>
      <c r="F9" s="37" t="s">
        <v>70</v>
      </c>
      <c r="G9" s="22" t="s">
        <v>32</v>
      </c>
      <c r="H9" s="112" t="s">
        <v>131</v>
      </c>
      <c r="I9" s="22" t="s">
        <v>120</v>
      </c>
      <c r="J9" s="22" t="s">
        <v>85</v>
      </c>
      <c r="K9" s="37" t="s">
        <v>8</v>
      </c>
      <c r="L9" s="133" t="s">
        <v>287</v>
      </c>
      <c r="M9" s="130" t="s">
        <v>322</v>
      </c>
      <c r="N9" s="109" t="s">
        <v>259</v>
      </c>
      <c r="O9" s="131"/>
    </row>
    <row r="10" ht="33.0" customHeight="1">
      <c r="B10" s="24" t="s">
        <v>132</v>
      </c>
      <c r="C10" s="25" t="s">
        <v>133</v>
      </c>
      <c r="D10" s="25">
        <v>36.0</v>
      </c>
      <c r="E10" s="38" t="s">
        <v>147</v>
      </c>
      <c r="F10" s="39" t="s">
        <v>130</v>
      </c>
      <c r="G10" s="26" t="s">
        <v>13</v>
      </c>
      <c r="H10" s="39" t="s">
        <v>148</v>
      </c>
      <c r="I10" s="26" t="s">
        <v>32</v>
      </c>
      <c r="J10" s="26" t="s">
        <v>149</v>
      </c>
      <c r="K10" s="39" t="s">
        <v>8</v>
      </c>
      <c r="L10" s="133" t="s">
        <v>287</v>
      </c>
      <c r="M10" s="130" t="s">
        <v>341</v>
      </c>
      <c r="N10" s="109" t="s">
        <v>260</v>
      </c>
      <c r="O10" s="131"/>
    </row>
    <row r="11" ht="34.5" customHeight="1">
      <c r="B11" s="46" t="s">
        <v>150</v>
      </c>
      <c r="C11" s="47" t="s">
        <v>151</v>
      </c>
      <c r="D11" s="47">
        <v>42.0</v>
      </c>
      <c r="E11" s="94" t="s">
        <v>261</v>
      </c>
      <c r="F11" s="113" t="s">
        <v>165</v>
      </c>
      <c r="G11" s="94" t="s">
        <v>30</v>
      </c>
      <c r="H11" s="113" t="s">
        <v>166</v>
      </c>
      <c r="I11" s="94" t="s">
        <v>32</v>
      </c>
      <c r="J11" s="94" t="s">
        <v>112</v>
      </c>
      <c r="K11" s="113" t="s">
        <v>8</v>
      </c>
      <c r="L11" s="133" t="s">
        <v>287</v>
      </c>
      <c r="M11" s="130" t="s">
        <v>322</v>
      </c>
      <c r="N11" s="161" t="s">
        <v>320</v>
      </c>
      <c r="O11" s="131"/>
    </row>
    <row r="12" ht="43.5" customHeight="1">
      <c r="B12" s="46" t="s">
        <v>150</v>
      </c>
      <c r="C12" s="47" t="s">
        <v>151</v>
      </c>
      <c r="D12" s="47">
        <v>42.0</v>
      </c>
      <c r="E12" s="94" t="s">
        <v>261</v>
      </c>
      <c r="F12" s="113" t="s">
        <v>263</v>
      </c>
      <c r="G12" s="94" t="s">
        <v>264</v>
      </c>
      <c r="H12" s="113" t="s">
        <v>265</v>
      </c>
      <c r="I12" s="94" t="s">
        <v>32</v>
      </c>
      <c r="J12" s="94" t="s">
        <v>141</v>
      </c>
      <c r="K12" s="113" t="s">
        <v>8</v>
      </c>
      <c r="L12" s="133" t="s">
        <v>287</v>
      </c>
      <c r="M12" s="130" t="s">
        <v>342</v>
      </c>
      <c r="N12" s="109" t="s">
        <v>266</v>
      </c>
      <c r="O12" s="131"/>
    </row>
    <row r="13" ht="34.5" customHeight="1">
      <c r="B13" s="46" t="s">
        <v>150</v>
      </c>
      <c r="C13" s="47" t="s">
        <v>151</v>
      </c>
      <c r="D13" s="47">
        <v>42.0</v>
      </c>
      <c r="E13" s="94" t="s">
        <v>267</v>
      </c>
      <c r="F13" s="113" t="s">
        <v>165</v>
      </c>
      <c r="G13" s="94" t="s">
        <v>30</v>
      </c>
      <c r="H13" s="113" t="s">
        <v>166</v>
      </c>
      <c r="I13" s="94" t="s">
        <v>32</v>
      </c>
      <c r="J13" s="94" t="s">
        <v>112</v>
      </c>
      <c r="K13" s="113" t="s">
        <v>8</v>
      </c>
      <c r="L13" s="133" t="s">
        <v>287</v>
      </c>
      <c r="M13" s="130" t="s">
        <v>322</v>
      </c>
      <c r="N13" s="109" t="s">
        <v>268</v>
      </c>
      <c r="O13" s="131"/>
    </row>
    <row r="14" ht="34.5" customHeight="1">
      <c r="B14" s="46" t="s">
        <v>150</v>
      </c>
      <c r="C14" s="47" t="s">
        <v>151</v>
      </c>
      <c r="D14" s="47">
        <v>42.0</v>
      </c>
      <c r="E14" s="94" t="s">
        <v>269</v>
      </c>
      <c r="F14" s="113" t="s">
        <v>263</v>
      </c>
      <c r="G14" s="94" t="s">
        <v>264</v>
      </c>
      <c r="H14" s="113" t="s">
        <v>265</v>
      </c>
      <c r="I14" s="94" t="s">
        <v>32</v>
      </c>
      <c r="J14" s="94" t="s">
        <v>141</v>
      </c>
      <c r="K14" s="113" t="s">
        <v>8</v>
      </c>
      <c r="L14" s="133" t="s">
        <v>287</v>
      </c>
      <c r="M14" s="130" t="s">
        <v>343</v>
      </c>
      <c r="N14" s="109" t="s">
        <v>270</v>
      </c>
      <c r="O14" s="131"/>
    </row>
    <row r="15" ht="56.25" customHeight="1">
      <c r="B15" s="30" t="s">
        <v>167</v>
      </c>
      <c r="C15" s="31" t="s">
        <v>175</v>
      </c>
      <c r="D15" s="31">
        <v>46.0</v>
      </c>
      <c r="E15" s="49" t="s">
        <v>178</v>
      </c>
      <c r="F15" s="50" t="s">
        <v>179</v>
      </c>
      <c r="G15" s="32" t="s">
        <v>13</v>
      </c>
      <c r="H15" s="50" t="s">
        <v>180</v>
      </c>
      <c r="I15" s="32" t="s">
        <v>89</v>
      </c>
      <c r="J15" s="32" t="s">
        <v>181</v>
      </c>
      <c r="K15" s="50" t="s">
        <v>8</v>
      </c>
      <c r="L15" s="133" t="s">
        <v>287</v>
      </c>
      <c r="M15" s="130" t="s">
        <v>344</v>
      </c>
      <c r="N15" s="109" t="s">
        <v>272</v>
      </c>
      <c r="O15" s="131"/>
    </row>
    <row r="16" ht="56.25" customHeight="1">
      <c r="B16" s="30" t="s">
        <v>167</v>
      </c>
      <c r="C16" s="31" t="s">
        <v>185</v>
      </c>
      <c r="D16" s="31">
        <v>52.0</v>
      </c>
      <c r="E16" s="49" t="s">
        <v>191</v>
      </c>
      <c r="F16" s="50" t="s">
        <v>179</v>
      </c>
      <c r="G16" s="32" t="s">
        <v>13</v>
      </c>
      <c r="H16" s="52" t="s">
        <v>192</v>
      </c>
      <c r="I16" s="32" t="s">
        <v>89</v>
      </c>
      <c r="J16" s="32" t="s">
        <v>193</v>
      </c>
      <c r="K16" s="50" t="s">
        <v>8</v>
      </c>
      <c r="L16" s="133" t="s">
        <v>287</v>
      </c>
      <c r="M16" s="130" t="s">
        <v>344</v>
      </c>
      <c r="N16" s="109" t="s">
        <v>273</v>
      </c>
      <c r="O16" s="131"/>
    </row>
    <row r="17" ht="37.5" customHeight="1">
      <c r="A17" s="109" t="s">
        <v>118</v>
      </c>
      <c r="B17" s="53" t="s">
        <v>194</v>
      </c>
      <c r="C17" s="54" t="s">
        <v>195</v>
      </c>
      <c r="D17" s="54">
        <v>53.0</v>
      </c>
      <c r="E17" s="9" t="s">
        <v>196</v>
      </c>
      <c r="F17" s="18" t="s">
        <v>70</v>
      </c>
      <c r="G17" s="9" t="s">
        <v>89</v>
      </c>
      <c r="H17" s="18" t="s">
        <v>187</v>
      </c>
      <c r="I17" s="9" t="s">
        <v>89</v>
      </c>
      <c r="J17" s="9" t="s">
        <v>85</v>
      </c>
      <c r="K17" s="18" t="s">
        <v>8</v>
      </c>
      <c r="L17" s="133" t="s">
        <v>287</v>
      </c>
      <c r="M17" s="130" t="s">
        <v>322</v>
      </c>
      <c r="N17" s="109" t="s">
        <v>274</v>
      </c>
      <c r="O17" s="131"/>
    </row>
    <row r="18" ht="36.0" customHeight="1">
      <c r="B18" s="115" t="s">
        <v>204</v>
      </c>
      <c r="C18" s="116" t="s">
        <v>275</v>
      </c>
      <c r="D18" s="22">
        <v>54.0</v>
      </c>
      <c r="E18" s="22" t="s">
        <v>197</v>
      </c>
      <c r="F18" s="37" t="s">
        <v>87</v>
      </c>
      <c r="G18" s="22" t="s">
        <v>20</v>
      </c>
      <c r="H18" s="37" t="s">
        <v>88</v>
      </c>
      <c r="I18" s="22" t="s">
        <v>89</v>
      </c>
      <c r="J18" s="22" t="s">
        <v>78</v>
      </c>
      <c r="K18" s="37" t="s">
        <v>8</v>
      </c>
      <c r="L18" s="133" t="s">
        <v>287</v>
      </c>
      <c r="M18" s="130" t="s">
        <v>327</v>
      </c>
      <c r="N18" s="109" t="s">
        <v>276</v>
      </c>
      <c r="O18" s="131"/>
    </row>
    <row r="19" ht="50.25" customHeight="1">
      <c r="B19" s="57" t="s">
        <v>204</v>
      </c>
      <c r="C19" s="116" t="s">
        <v>214</v>
      </c>
      <c r="D19" s="20">
        <v>50.0</v>
      </c>
      <c r="E19" s="22" t="s">
        <v>186</v>
      </c>
      <c r="F19" s="23" t="s">
        <v>70</v>
      </c>
      <c r="G19" s="21" t="s">
        <v>32</v>
      </c>
      <c r="H19" s="23" t="s">
        <v>187</v>
      </c>
      <c r="I19" s="21" t="s">
        <v>89</v>
      </c>
      <c r="J19" s="22" t="s">
        <v>85</v>
      </c>
      <c r="K19" s="23" t="s">
        <v>8</v>
      </c>
      <c r="L19" s="133" t="s">
        <v>287</v>
      </c>
      <c r="M19" s="130" t="s">
        <v>322</v>
      </c>
      <c r="N19" s="109" t="s">
        <v>277</v>
      </c>
      <c r="O19" s="131"/>
    </row>
    <row r="20" ht="36.0" customHeight="1">
      <c r="B20" s="57" t="s">
        <v>204</v>
      </c>
      <c r="C20" s="20" t="s">
        <v>218</v>
      </c>
      <c r="D20" s="20">
        <v>58.0</v>
      </c>
      <c r="E20" s="22" t="s">
        <v>221</v>
      </c>
      <c r="F20" s="23" t="s">
        <v>43</v>
      </c>
      <c r="G20" s="91" t="s">
        <v>20</v>
      </c>
      <c r="H20" s="23" t="s">
        <v>44</v>
      </c>
      <c r="I20" s="21" t="s">
        <v>20</v>
      </c>
      <c r="J20" s="21" t="s">
        <v>103</v>
      </c>
      <c r="K20" s="92" t="s">
        <v>8</v>
      </c>
      <c r="L20" s="133" t="s">
        <v>287</v>
      </c>
      <c r="M20" s="130" t="s">
        <v>322</v>
      </c>
      <c r="N20" s="109" t="s">
        <v>278</v>
      </c>
      <c r="O20" s="131"/>
    </row>
    <row r="21" ht="36.0" customHeight="1">
      <c r="B21" s="57" t="s">
        <v>204</v>
      </c>
      <c r="C21" s="20" t="s">
        <v>222</v>
      </c>
      <c r="D21" s="97">
        <v>13.0</v>
      </c>
      <c r="E21" s="22" t="s">
        <v>83</v>
      </c>
      <c r="F21" s="37" t="s">
        <v>70</v>
      </c>
      <c r="G21" s="22" t="s">
        <v>32</v>
      </c>
      <c r="H21" s="37" t="s">
        <v>84</v>
      </c>
      <c r="I21" s="22" t="s">
        <v>32</v>
      </c>
      <c r="J21" s="22" t="s">
        <v>85</v>
      </c>
      <c r="K21" s="37" t="s">
        <v>8</v>
      </c>
      <c r="L21" s="133" t="s">
        <v>287</v>
      </c>
      <c r="M21" s="130" t="s">
        <v>322</v>
      </c>
      <c r="N21" s="109" t="s">
        <v>279</v>
      </c>
      <c r="O21" s="131"/>
    </row>
    <row r="22" ht="36.0" customHeight="1">
      <c r="B22" s="57" t="s">
        <v>204</v>
      </c>
      <c r="C22" s="20" t="s">
        <v>222</v>
      </c>
      <c r="D22" s="97">
        <v>14.0</v>
      </c>
      <c r="E22" s="22" t="s">
        <v>86</v>
      </c>
      <c r="F22" s="37" t="s">
        <v>87</v>
      </c>
      <c r="G22" s="22" t="s">
        <v>20</v>
      </c>
      <c r="H22" s="37" t="s">
        <v>88</v>
      </c>
      <c r="I22" s="22" t="s">
        <v>89</v>
      </c>
      <c r="J22" s="22" t="s">
        <v>78</v>
      </c>
      <c r="K22" s="37" t="s">
        <v>8</v>
      </c>
      <c r="L22" s="133" t="s">
        <v>287</v>
      </c>
      <c r="M22" s="130" t="s">
        <v>327</v>
      </c>
      <c r="N22" s="109" t="s">
        <v>280</v>
      </c>
      <c r="O22" s="131"/>
    </row>
    <row r="23" ht="51.0" customHeight="1">
      <c r="B23" s="162" t="s">
        <v>204</v>
      </c>
      <c r="C23" s="163" t="s">
        <v>222</v>
      </c>
      <c r="D23" s="164">
        <v>59.0</v>
      </c>
      <c r="E23" s="165" t="s">
        <v>223</v>
      </c>
      <c r="F23" s="166" t="s">
        <v>43</v>
      </c>
      <c r="G23" s="167" t="s">
        <v>20</v>
      </c>
      <c r="H23" s="166" t="s">
        <v>44</v>
      </c>
      <c r="I23" s="167" t="s">
        <v>20</v>
      </c>
      <c r="J23" s="167" t="s">
        <v>103</v>
      </c>
      <c r="K23" s="168" t="s">
        <v>8</v>
      </c>
      <c r="L23" s="133" t="s">
        <v>287</v>
      </c>
      <c r="M23" s="130" t="s">
        <v>322</v>
      </c>
      <c r="N23" s="109" t="s">
        <v>281</v>
      </c>
      <c r="O23" s="131"/>
    </row>
    <row r="24" ht="37.5" customHeight="1">
      <c r="B24" s="56" t="s">
        <v>104</v>
      </c>
      <c r="C24" s="20" t="s">
        <v>222</v>
      </c>
      <c r="D24" s="21">
        <v>30.0</v>
      </c>
      <c r="E24" s="22" t="s">
        <v>129</v>
      </c>
      <c r="F24" s="23" t="s">
        <v>43</v>
      </c>
      <c r="G24" s="21" t="s">
        <v>20</v>
      </c>
      <c r="H24" s="23" t="s">
        <v>44</v>
      </c>
      <c r="I24" s="21" t="s">
        <v>20</v>
      </c>
      <c r="J24" s="21" t="s">
        <v>103</v>
      </c>
      <c r="K24" s="37" t="s">
        <v>8</v>
      </c>
      <c r="L24" s="133" t="s">
        <v>287</v>
      </c>
      <c r="M24" s="130" t="s">
        <v>322</v>
      </c>
      <c r="N24" s="109" t="s">
        <v>282</v>
      </c>
      <c r="O24" s="131"/>
    </row>
    <row r="25" ht="15.75" customHeight="1"/>
    <row r="26" ht="15.75" customHeight="1"/>
    <row r="27" ht="15.75" customHeight="1"/>
    <row r="28" ht="15.75" customHeight="1"/>
    <row r="29" ht="15.75" customHeight="1">
      <c r="B29" s="169" t="s">
        <v>289</v>
      </c>
      <c r="C29" s="170" t="s">
        <v>290</v>
      </c>
      <c r="G29" s="169" t="s">
        <v>0</v>
      </c>
      <c r="H29" s="126" t="s">
        <v>291</v>
      </c>
      <c r="I29" s="136" t="s">
        <v>292</v>
      </c>
      <c r="J29" s="126" t="s">
        <v>293</v>
      </c>
    </row>
    <row r="30" ht="15.75" customHeight="1">
      <c r="B30" s="137" t="s">
        <v>294</v>
      </c>
      <c r="C30" s="157">
        <v>6.0</v>
      </c>
      <c r="G30" s="171" t="s">
        <v>9</v>
      </c>
      <c r="H30" s="172">
        <v>1.0</v>
      </c>
      <c r="I30" s="173">
        <f t="shared" ref="I30:I37" si="1">SUM(J30-H30)</f>
        <v>0</v>
      </c>
      <c r="J30" s="174">
        <v>1.0</v>
      </c>
    </row>
    <row r="31" ht="15.75" customHeight="1">
      <c r="B31" s="143" t="s">
        <v>103</v>
      </c>
      <c r="C31" s="144">
        <v>5.0</v>
      </c>
      <c r="G31" s="175" t="s">
        <v>56</v>
      </c>
      <c r="H31" s="172">
        <v>4.0</v>
      </c>
      <c r="I31" s="173">
        <f t="shared" si="1"/>
        <v>0</v>
      </c>
      <c r="J31" s="176">
        <v>4.0</v>
      </c>
    </row>
    <row r="32" ht="15.75" customHeight="1">
      <c r="B32" s="143" t="s">
        <v>78</v>
      </c>
      <c r="C32" s="144">
        <v>3.0</v>
      </c>
      <c r="G32" s="175" t="s">
        <v>104</v>
      </c>
      <c r="H32" s="172">
        <v>1.0</v>
      </c>
      <c r="I32" s="173">
        <f t="shared" si="1"/>
        <v>0</v>
      </c>
      <c r="J32" s="176">
        <v>1.0</v>
      </c>
    </row>
    <row r="33" ht="15.75" customHeight="1">
      <c r="B33" s="143" t="s">
        <v>193</v>
      </c>
      <c r="C33" s="144">
        <v>1.0</v>
      </c>
      <c r="G33" s="175" t="s">
        <v>295</v>
      </c>
      <c r="H33" s="173">
        <v>1.0</v>
      </c>
      <c r="I33" s="173">
        <f t="shared" si="1"/>
        <v>0</v>
      </c>
      <c r="J33" s="176">
        <v>1.0</v>
      </c>
    </row>
    <row r="34" ht="15.75" customHeight="1">
      <c r="B34" s="143" t="s">
        <v>181</v>
      </c>
      <c r="C34" s="147">
        <v>1.0</v>
      </c>
      <c r="G34" s="175" t="s">
        <v>150</v>
      </c>
      <c r="H34" s="173">
        <v>4.0</v>
      </c>
      <c r="I34" s="173">
        <f t="shared" si="1"/>
        <v>0</v>
      </c>
      <c r="J34" s="176">
        <v>4.0</v>
      </c>
    </row>
    <row r="35" ht="15.75" customHeight="1">
      <c r="B35" s="143" t="s">
        <v>149</v>
      </c>
      <c r="C35" s="147">
        <v>1.0</v>
      </c>
      <c r="G35" s="175" t="s">
        <v>167</v>
      </c>
      <c r="H35" s="172">
        <v>2.0</v>
      </c>
      <c r="I35" s="173">
        <f t="shared" si="1"/>
        <v>0</v>
      </c>
      <c r="J35" s="176">
        <v>2.0</v>
      </c>
    </row>
    <row r="36" ht="15.75" customHeight="1">
      <c r="B36" s="143" t="s">
        <v>141</v>
      </c>
      <c r="C36" s="147">
        <v>2.0</v>
      </c>
      <c r="G36" s="175" t="s">
        <v>194</v>
      </c>
      <c r="H36" s="172">
        <v>1.0</v>
      </c>
      <c r="I36" s="173">
        <f t="shared" si="1"/>
        <v>0</v>
      </c>
      <c r="J36" s="176">
        <v>1.0</v>
      </c>
    </row>
    <row r="37" ht="15.75" customHeight="1">
      <c r="B37" s="143"/>
      <c r="C37" s="147"/>
      <c r="G37" s="177" t="s">
        <v>204</v>
      </c>
      <c r="H37" s="178">
        <v>7.0</v>
      </c>
      <c r="I37" s="179">
        <f t="shared" si="1"/>
        <v>0</v>
      </c>
      <c r="J37" s="180">
        <v>7.0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L$24"/>
  <mergeCells count="1">
    <mergeCell ref="B2:F2"/>
  </mergeCells>
  <hyperlinks>
    <hyperlink r:id="rId1" ref="F4"/>
    <hyperlink r:id="rId2" ref="H4"/>
    <hyperlink r:id="rId3" ref="K4"/>
    <hyperlink r:id="rId4" ref="F5"/>
    <hyperlink r:id="rId5" ref="H5"/>
    <hyperlink r:id="rId6" ref="K5"/>
    <hyperlink r:id="rId7" ref="F6"/>
    <hyperlink r:id="rId8" ref="H6"/>
    <hyperlink r:id="rId9" ref="F7"/>
    <hyperlink r:id="rId10" ref="H7"/>
    <hyperlink r:id="rId11" ref="K7"/>
    <hyperlink r:id="rId12" ref="F8"/>
    <hyperlink r:id="rId13" ref="H8"/>
    <hyperlink r:id="rId14" ref="K8"/>
    <hyperlink r:id="rId15" ref="F9"/>
    <hyperlink r:id="rId16" ref="H9"/>
    <hyperlink r:id="rId17" ref="K9"/>
    <hyperlink r:id="rId18" ref="F10"/>
    <hyperlink r:id="rId19" ref="H10"/>
    <hyperlink r:id="rId20" ref="K10"/>
    <hyperlink r:id="rId21" ref="H11"/>
    <hyperlink r:id="rId22" ref="K11"/>
    <hyperlink r:id="rId23" ref="F12"/>
    <hyperlink r:id="rId24" ref="H12"/>
    <hyperlink r:id="rId25" ref="K12"/>
    <hyperlink r:id="rId26" ref="H13"/>
    <hyperlink r:id="rId27" ref="K13"/>
    <hyperlink r:id="rId28" ref="F14"/>
    <hyperlink r:id="rId29" ref="H14"/>
    <hyperlink r:id="rId30" ref="K14"/>
    <hyperlink r:id="rId31" ref="K15"/>
    <hyperlink r:id="rId32" ref="K16"/>
    <hyperlink r:id="rId33" ref="F17"/>
    <hyperlink r:id="rId34" ref="H17"/>
    <hyperlink r:id="rId35" ref="K17"/>
    <hyperlink r:id="rId36" ref="F18"/>
    <hyperlink r:id="rId37" ref="H18"/>
    <hyperlink r:id="rId38" ref="K18"/>
    <hyperlink r:id="rId39" ref="F19"/>
    <hyperlink r:id="rId40" ref="H19"/>
    <hyperlink r:id="rId41" ref="K19"/>
    <hyperlink r:id="rId42" ref="F20"/>
    <hyperlink r:id="rId43" ref="H20"/>
    <hyperlink r:id="rId44" ref="K20"/>
    <hyperlink r:id="rId45" ref="F21"/>
    <hyperlink r:id="rId46" ref="H21"/>
    <hyperlink r:id="rId47" ref="K21"/>
    <hyperlink r:id="rId48" ref="F22"/>
    <hyperlink r:id="rId49" ref="H22"/>
    <hyperlink r:id="rId50" ref="K22"/>
    <hyperlink r:id="rId51" ref="F23"/>
    <hyperlink r:id="rId52" ref="H23"/>
    <hyperlink r:id="rId53" ref="K23"/>
    <hyperlink r:id="rId54" ref="F24"/>
    <hyperlink r:id="rId55" ref="H24"/>
    <hyperlink r:id="rId56" ref="K24"/>
  </hyperlinks>
  <printOptions/>
  <pageMargins bottom="0.75" footer="0.0" header="0.0" left="0.7" right="0.7" top="0.75"/>
  <pageSetup orientation="portrait"/>
  <drawing r:id="rId5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2022-02-16T09:43:05Z</dcterms:created>
  <dc:creator>Pablo Benitez Sanchez</dc:creator>
</cp:coreProperties>
</file>