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SIRET/"/>
    </mc:Choice>
  </mc:AlternateContent>
  <xr:revisionPtr revIDLastSave="0" documentId="8_{A8A95184-7293-42B7-ACD8-AFF0B9AA46F2}" xr6:coauthVersionLast="47" xr6:coauthVersionMax="47" xr10:uidLastSave="{00000000-0000-0000-0000-000000000000}"/>
  <bookViews>
    <workbookView xWindow="984" yWindow="984" windowWidth="10416" windowHeight="10296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C48" i="3" s="1"/>
  <c r="B49" i="3"/>
  <c r="B48" i="3" s="1"/>
  <c r="C59" i="3" l="1"/>
  <c r="B59" i="3"/>
  <c r="C41" i="3" l="1"/>
  <c r="B41" i="3"/>
  <c r="C36" i="3"/>
  <c r="B36" i="3"/>
  <c r="C16" i="3"/>
  <c r="B16" i="3"/>
  <c r="C4" i="3"/>
  <c r="B4" i="3"/>
  <c r="B33" i="3" l="1"/>
  <c r="B45" i="3"/>
  <c r="C33" i="3"/>
  <c r="C45" i="3"/>
  <c r="C61" i="3" l="1"/>
  <c r="B61" i="3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<sst xmlns="http://schemas.openxmlformats.org/spreadsheetml/2006/main" count="93" uniqueCount="58">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</sst>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activeCell="A66" sqref="A66"/>
    </sheetView>
  </sheetViews>
  <sheetFormatPr baseColWidth="10" defaultColWidth="12" defaultRowHeight="10.199999999999999" x14ac:dyDescent="0.2"/>
  <cols>
    <col min="1" max="1" width="90.85546875" style="1" customWidth="1"/>
    <col min="2" max="3" width="25.8554687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2024</v>
      </c>
      <c r="C2" s="3">
        <v>2023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58419499.570000008</v>
      </c>
      <c r="C4" s="16">
        <f>SUM(C5:C14)</f>
        <v>65013907.409999996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13895733.43</v>
      </c>
      <c r="C11" s="17">
        <v>13555688</v>
      </c>
      <c r="D11" s="14">
        <v>700000</v>
      </c>
    </row>
    <row r="12" spans="1:22" ht="20.399999999999999" x14ac:dyDescent="0.2">
      <c r="A12" s="7" t="s">
        <v>40</v>
      </c>
      <c r="B12" s="17">
        <v>24097333.129999999</v>
      </c>
      <c r="C12" s="17">
        <v>24018711.300000001</v>
      </c>
      <c r="D12" s="14">
        <v>800000</v>
      </c>
    </row>
    <row r="13" spans="1:22" ht="11.25" customHeight="1" x14ac:dyDescent="0.2">
      <c r="A13" s="7" t="s">
        <v>41</v>
      </c>
      <c r="B13" s="17">
        <v>20426433.010000002</v>
      </c>
      <c r="C13" s="17">
        <v>27439508.109999999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34378838.380000003</v>
      </c>
      <c r="C16" s="16">
        <f>SUM(C17:C32)</f>
        <v>55808574.259999998</v>
      </c>
      <c r="D16" s="13" t="s">
        <v>38</v>
      </c>
    </row>
    <row r="17" spans="1:4" ht="11.25" customHeight="1" x14ac:dyDescent="0.2">
      <c r="A17" s="7" t="s">
        <v>8</v>
      </c>
      <c r="B17" s="17">
        <v>25778456.510000002</v>
      </c>
      <c r="C17" s="17">
        <v>43029704.68</v>
      </c>
      <c r="D17" s="14">
        <v>1000</v>
      </c>
    </row>
    <row r="18" spans="1:4" ht="11.25" customHeight="1" x14ac:dyDescent="0.2">
      <c r="A18" s="7" t="s">
        <v>9</v>
      </c>
      <c r="B18" s="17">
        <v>1286542.55</v>
      </c>
      <c r="C18" s="17">
        <v>1823115.12</v>
      </c>
      <c r="D18" s="14">
        <v>2000</v>
      </c>
    </row>
    <row r="19" spans="1:4" ht="11.25" customHeight="1" x14ac:dyDescent="0.2">
      <c r="A19" s="7" t="s">
        <v>10</v>
      </c>
      <c r="B19" s="17">
        <v>6130979.8399999999</v>
      </c>
      <c r="C19" s="17">
        <v>9071487.4600000009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1169375.2</v>
      </c>
      <c r="C23" s="17">
        <v>1884267</v>
      </c>
      <c r="D23" s="14">
        <v>4400</v>
      </c>
    </row>
    <row r="24" spans="1:4" ht="11.25" customHeight="1" x14ac:dyDescent="0.2">
      <c r="A24" s="7" t="s">
        <v>13</v>
      </c>
      <c r="B24" s="17">
        <v>13484.28</v>
      </c>
      <c r="C24" s="17">
        <v>0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24040661.190000005</v>
      </c>
      <c r="C33" s="16">
        <f>C4-C16</f>
        <v>9205333.1499999985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2209973.16</v>
      </c>
      <c r="C41" s="16">
        <f>SUM(C42:C44)</f>
        <v>925926.6</v>
      </c>
      <c r="D41" s="13" t="s">
        <v>38</v>
      </c>
    </row>
    <row r="42" spans="1:4" ht="11.25" customHeight="1" x14ac:dyDescent="0.2">
      <c r="A42" s="7" t="s">
        <v>21</v>
      </c>
      <c r="B42" s="17">
        <v>0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2209973.16</v>
      </c>
      <c r="C43" s="17">
        <v>925926.6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-2209973.16</v>
      </c>
      <c r="C45" s="16">
        <f>C36-C41</f>
        <v>-925926.6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6928262.7400000002</v>
      </c>
      <c r="C54" s="16">
        <f>SUM(C55+C58)</f>
        <v>4090516.08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6928262.7400000002</v>
      </c>
      <c r="C58" s="17">
        <v>4090516.08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-6928262.7400000002</v>
      </c>
      <c r="C59" s="16">
        <f>C48-C54</f>
        <v>-4090516.08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14902425.290000005</v>
      </c>
      <c r="C61" s="16">
        <f>C59+C45+C33</f>
        <v>4188890.4699999988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12674202.02</v>
      </c>
      <c r="C63" s="16">
        <v>8485311.5500000007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27576627.309999999</v>
      </c>
      <c r="C65" s="16">
        <v>12674202.02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2024-10-24T21:47:40Z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