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SIRET/"/>
    </mc:Choice>
  </mc:AlternateContent>
  <xr:revisionPtr revIDLastSave="0" documentId="8_{9647463D-98BE-4CFF-AE5E-F3DA9E5287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PI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4" l="1"/>
  <c r="P19" i="4"/>
  <c r="O19" i="4"/>
  <c r="N19" i="4"/>
  <c r="Q18" i="4"/>
  <c r="P18" i="4"/>
  <c r="O18" i="4"/>
  <c r="N18" i="4"/>
  <c r="Q17" i="4"/>
  <c r="P17" i="4"/>
  <c r="O17" i="4"/>
  <c r="N17" i="4"/>
  <c r="Q16" i="4"/>
  <c r="P16" i="4"/>
  <c r="O16" i="4"/>
  <c r="N16" i="4"/>
  <c r="Q15" i="4"/>
  <c r="P15" i="4"/>
  <c r="O15" i="4"/>
  <c r="N15" i="4"/>
  <c r="Q14" i="4"/>
  <c r="P14" i="4"/>
  <c r="O14" i="4"/>
  <c r="N14" i="4"/>
  <c r="Q13" i="4"/>
  <c r="P13" i="4"/>
  <c r="O13" i="4"/>
  <c r="N13" i="4"/>
  <c r="Q12" i="4"/>
  <c r="P12" i="4"/>
  <c r="O12" i="4"/>
  <c r="N12" i="4"/>
  <c r="Q11" i="4"/>
  <c r="P11" i="4"/>
  <c r="O11" i="4"/>
  <c r="N11" i="4"/>
  <c r="Q10" i="4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Q5" i="4"/>
  <c r="P5" i="4"/>
  <c r="O5" i="4"/>
  <c r="N5" i="4"/>
  <c r="O4" i="4"/>
  <c r="P20" i="4" l="1"/>
  <c r="Q20" i="4"/>
  <c r="I20" i="4" l="1"/>
  <c r="H20" i="4"/>
  <c r="G20" i="4"/>
  <c r="N4" i="4" l="1"/>
  <c r="Q4" i="4"/>
  <c r="P4" i="4"/>
</calcChain>
</file>

<file path=xl/sharedStrings.xml><?xml version="1.0" encoding="utf-8"?>
<sst xmlns="http://schemas.openxmlformats.org/spreadsheetml/2006/main" count="134" uniqueCount="53">
  <si>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</si>
  <si>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</si>
  <si>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</si>
  <si>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</si>
  <si>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</si>
  <si>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</si>
  <si>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</si>
  <si>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</si>
  <si>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</si>
  <si>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</si>
  <si>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</si>
  <si>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</si>
  <si>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</si>
  <si>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</si>
  <si>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</si>
  <si>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</si>
  <si>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</si>
  <si>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Porcentaje</t>
  </si>
  <si>
    <t>Clave UR</t>
  </si>
  <si>
    <t>Descripción UR</t>
  </si>
  <si>
    <t>Partida</t>
  </si>
  <si>
    <t>E017PB0799</t>
  </si>
  <si>
    <t>ADMINISTRACIÓN E IMPARTICIÓN DE LOS SERVICIOS EDUCATIVOS OFERTADOS POR LA UTS.</t>
  </si>
  <si>
    <t>5110</t>
  </si>
  <si>
    <t>BIENES MUEBLES</t>
  </si>
  <si>
    <t>COORDINACIÓN ACADÉMICA UTS</t>
  </si>
  <si>
    <t>211213052030000</t>
  </si>
  <si>
    <t>M006GB10792399</t>
  </si>
  <si>
    <t>R23 ADMINISTRACIÓN DE LOS RECURSOS DE LA UTS</t>
  </si>
  <si>
    <t>DIR DE ADMINISTRACIÓN Y FINANZAS UTS</t>
  </si>
  <si>
    <t>211213052020000</t>
  </si>
  <si>
    <t>5150</t>
  </si>
  <si>
    <t>E017PB07992399</t>
  </si>
  <si>
    <t>R23 SERVICIOS EDUCATIVOS OFERTADOS UTS</t>
  </si>
  <si>
    <t>E017QA06762403</t>
  </si>
  <si>
    <t>EQUIPAMIENTO LAB MANUFACTURA ADITIVA</t>
  </si>
  <si>
    <t>RECTORÍA UTS</t>
  </si>
  <si>
    <t>211213052010000</t>
  </si>
  <si>
    <t>5190</t>
  </si>
  <si>
    <t>M006GB1079</t>
  </si>
  <si>
    <t>ADMINISTRACIÓN DE LOS RECURSOS HUMANOS, MATERIALES, FINANCIEROS Y DE SERVICIOS DE UTS.</t>
  </si>
  <si>
    <t>5220</t>
  </si>
  <si>
    <t>5310</t>
  </si>
  <si>
    <t>E017QA06762402</t>
  </si>
  <si>
    <t>EQUIPAMIENTO LABORATORIO MICROBIOLOGÍA</t>
  </si>
  <si>
    <t>5410</t>
  </si>
  <si>
    <t>5660</t>
  </si>
  <si>
    <t>5670</t>
  </si>
  <si>
    <t>E017QA06762401</t>
  </si>
  <si>
    <t>CONSTRUCCIÓN ALMACÉN RESIDUOS PELIGROSOS</t>
  </si>
  <si>
    <t>6220</t>
  </si>
  <si>
    <t>OBRA</t>
  </si>
  <si>
    <t>UNIVERSIDAD TECNOLOGICA DE SALAMANCA
Programas y Proyectos de Inversión
Del 1 de Enero al 30 de Septiembre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</si>
</sst>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2">
    <xf numFmtId="0" fontId="0" fillId="0" borderId="0"/>
    <xf numFmtId="0" fontId="2" fillId="0" borderId="0"/>
    <xf numFmtId="0" fontId="5" fillId="0" borderId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6" xfId="2" applyFont="1" applyFill="1" applyBorder="1" applyAlignment="1" applyProtection="1">
      <alignment horizontal="center" wrapText="1"/>
      <protection locked="0"/>
    </xf>
    <xf numFmtId="0" fontId="3" fillId="2" borderId="1" xfId="18" applyFont="1" applyFill="1" applyBorder="1" applyAlignment="1" applyProtection="1">
      <alignment horizontal="center" vertical="top" wrapText="1"/>
      <protection locked="0"/>
    </xf>
    <xf numFmtId="0" fontId="3" fillId="2" borderId="3" xfId="18" applyFont="1" applyFill="1" applyBorder="1" applyAlignment="1" applyProtection="1">
      <alignment horizontal="center" vertical="top" wrapText="1"/>
      <protection locked="0"/>
    </xf>
    <xf numFmtId="0" fontId="3" fillId="2" borderId="6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Border="1" applyAlignment="1" applyProtection="1">
      <alignment horizontal="center" vertical="center" wrapText="1"/>
      <protection locked="0"/>
    </xf>
    <xf numFmtId="10" fontId="3" fillId="0" borderId="6" xfId="31" applyNumberFormat="1" applyFont="1" applyBorder="1" applyAlignment="1" applyProtection="1">
      <alignment vertical="center" wrapText="1"/>
      <protection locked="0"/>
    </xf>
    <xf numFmtId="10" fontId="3" fillId="0" borderId="6" xfId="31" applyNumberFormat="1" applyFont="1" applyBorder="1" applyAlignment="1" applyProtection="1">
      <alignment horizontal="center" vertical="center" wrapText="1"/>
      <protection locked="0"/>
    </xf>
    <xf numFmtId="0" fontId="7" fillId="0" borderId="6" xfId="2" applyFont="1" applyBorder="1" applyAlignment="1" applyProtection="1">
      <alignment vertical="center" wrapText="1"/>
      <protection locked="0"/>
    </xf>
    <xf numFmtId="4" fontId="3" fillId="2" borderId="6" xfId="13" applyNumberFormat="1" applyFont="1" applyFill="1" applyBorder="1" applyAlignment="1" applyProtection="1">
      <alignment horizontal="center" vertical="center" wrapText="1"/>
      <protection locked="0"/>
    </xf>
    <xf numFmtId="4" fontId="3" fillId="0" borderId="6" xfId="2" applyNumberFormat="1" applyFont="1" applyBorder="1" applyAlignment="1" applyProtection="1">
      <alignment horizontal="center" vertical="center" wrapText="1"/>
      <protection locked="0"/>
    </xf>
    <xf numFmtId="4" fontId="8" fillId="0" borderId="6" xfId="0" applyNumberFormat="1" applyFont="1" applyBorder="1"/>
    <xf numFmtId="49" fontId="3" fillId="0" borderId="3" xfId="18" applyNumberFormat="1" applyFont="1" applyBorder="1" applyAlignment="1" applyProtection="1">
      <alignment horizontal="center" vertical="top" wrapText="1"/>
      <protection locked="0"/>
    </xf>
    <xf numFmtId="10" fontId="9" fillId="0" borderId="7" xfId="31" applyNumberFormat="1" applyFont="1" applyFill="1" applyBorder="1" applyAlignment="1" applyProtection="1">
      <alignment vertical="center" wrapText="1"/>
      <protection locked="0"/>
    </xf>
    <xf numFmtId="0" fontId="3" fillId="2" borderId="6" xfId="2" applyFont="1" applyFill="1" applyBorder="1" applyAlignment="1" applyProtection="1">
      <alignment horizontal="center" wrapText="1"/>
      <protection locked="0"/>
    </xf>
    <xf numFmtId="0" fontId="3" fillId="2" borderId="2" xfId="2" applyFont="1" applyFill="1" applyBorder="1" applyAlignment="1" applyProtection="1">
      <alignment horizontal="center" wrapText="1"/>
      <protection locked="0"/>
    </xf>
    <xf numFmtId="0" fontId="3" fillId="2" borderId="4" xfId="2" applyFont="1" applyFill="1" applyBorder="1" applyAlignment="1" applyProtection="1">
      <alignment horizontal="center" wrapText="1"/>
      <protection locked="0"/>
    </xf>
    <xf numFmtId="0" fontId="3" fillId="2" borderId="5" xfId="2" applyFont="1" applyFill="1" applyBorder="1" applyAlignment="1" applyProtection="1">
      <alignment horizontal="center" wrapText="1"/>
      <protection locked="0"/>
    </xf>
    <xf numFmtId="0" fontId="3" fillId="2" borderId="2" xfId="2" applyFont="1" applyFill="1" applyBorder="1" applyAlignment="1" applyProtection="1">
      <alignment horizontal="center"/>
      <protection locked="0"/>
    </xf>
    <xf numFmtId="0" fontId="3" fillId="2" borderId="5" xfId="2" applyFont="1" applyFill="1" applyBorder="1" applyAlignment="1" applyProtection="1">
      <alignment horizontal="center"/>
      <protection locked="0"/>
    </xf>
    <xf numFmtId="0" fontId="3" fillId="2" borderId="2" xfId="13" applyFont="1" applyFill="1" applyBorder="1" applyAlignment="1" applyProtection="1">
      <alignment horizontal="center" vertical="center"/>
      <protection locked="0"/>
    </xf>
    <xf numFmtId="0" fontId="3" fillId="2" borderId="5" xfId="13" applyFont="1" applyFill="1" applyBorder="1" applyAlignment="1" applyProtection="1">
      <alignment horizontal="center" vertical="center"/>
      <protection locked="0"/>
    </xf>
  </cellXfs>
  <cellStyles count="32">
    <cellStyle name="Euro" xfId="3" xr:uid="{00000000-0005-0000-0000-000000000000}"/>
    <cellStyle name="Millares 2" xfId="4" xr:uid="{00000000-0005-0000-0000-000001000000}"/>
    <cellStyle name="Millares 2 2" xfId="5" xr:uid="{00000000-0005-0000-0000-000002000000}"/>
    <cellStyle name="Millares 2 2 2" xfId="24" xr:uid="{00000000-0005-0000-0000-000003000000}"/>
    <cellStyle name="Millares 2 3" xfId="6" xr:uid="{00000000-0005-0000-0000-000004000000}"/>
    <cellStyle name="Millares 2 3 2" xfId="25" xr:uid="{00000000-0005-0000-0000-000005000000}"/>
    <cellStyle name="Millares 2 4" xfId="23" xr:uid="{00000000-0005-0000-0000-000006000000}"/>
    <cellStyle name="Millares 3" xfId="7" xr:uid="{00000000-0005-0000-0000-000007000000}"/>
    <cellStyle name="Millares 3 2" xfId="26" xr:uid="{00000000-0005-0000-0000-000008000000}"/>
    <cellStyle name="Millares 4" xfId="28" xr:uid="{00000000-0005-0000-0000-000009000000}"/>
    <cellStyle name="Moneda 2" xfId="8" xr:uid="{00000000-0005-0000-0000-00000A000000}"/>
    <cellStyle name="Moneda 2 2" xfId="27" xr:uid="{00000000-0005-0000-0000-00000B000000}"/>
    <cellStyle name="Moneda 3" xfId="20" xr:uid="{00000000-0005-0000-0000-00000C000000}"/>
    <cellStyle name="Moneda 3 2" xfId="30" xr:uid="{00000000-0005-0000-0000-00000D000000}"/>
    <cellStyle name="Normal" xfId="0" builtinId="0"/>
    <cellStyle name="Normal 2" xfId="9" xr:uid="{00000000-0005-0000-0000-00000F000000}"/>
    <cellStyle name="Normal 2 2" xfId="10" xr:uid="{00000000-0005-0000-0000-000010000000}"/>
    <cellStyle name="Normal 3" xfId="1" xr:uid="{00000000-0005-0000-0000-000011000000}"/>
    <cellStyle name="Normal 3 2" xfId="22" xr:uid="{00000000-0005-0000-0000-000012000000}"/>
    <cellStyle name="Normal 3 3" xfId="11" xr:uid="{00000000-0005-0000-0000-000013000000}"/>
    <cellStyle name="Normal 4" xfId="12" xr:uid="{00000000-0005-0000-0000-000014000000}"/>
    <cellStyle name="Normal 4 2" xfId="13" xr:uid="{00000000-0005-0000-0000-000015000000}"/>
    <cellStyle name="Normal 5" xfId="14" xr:uid="{00000000-0005-0000-0000-000016000000}"/>
    <cellStyle name="Normal 5 2" xfId="15" xr:uid="{00000000-0005-0000-0000-000017000000}"/>
    <cellStyle name="Normal 6" xfId="16" xr:uid="{00000000-0005-0000-0000-000018000000}"/>
    <cellStyle name="Normal 6 2" xfId="17" xr:uid="{00000000-0005-0000-0000-000019000000}"/>
    <cellStyle name="Normal 7" xfId="19" xr:uid="{00000000-0005-0000-0000-00001A000000}"/>
    <cellStyle name="Normal 8" xfId="2" xr:uid="{00000000-0005-0000-0000-00001B000000}"/>
    <cellStyle name="Normal_141008Reportes Cuadros Institucionales-sectorialesADV" xfId="18" xr:uid="{00000000-0005-0000-0000-00001C000000}"/>
    <cellStyle name="Porcentaje" xfId="31" builtinId="5"/>
    <cellStyle name="Porcentaje 2" xfId="21" xr:uid="{00000000-0005-0000-0000-00001E000000}"/>
    <cellStyle name="Porcentaje 3" xfId="29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sqref="A1:Q1"/>
    </sheetView>
  </sheetViews>
  <sheetFormatPr baseColWidth="10" defaultRowHeight="14.4" x14ac:dyDescent="0.3"/>
  <cols>
    <col min="1" max="1" width="21.109375" customWidth="1"/>
    <col min="2" max="2" width="69.44140625" customWidth="1"/>
    <col min="3" max="3" width="12.6640625" customWidth="1"/>
    <col min="4" max="4" width="35.21875" customWidth="1"/>
    <col min="5" max="5" width="24.88671875" customWidth="1"/>
    <col min="6" max="6" width="48.33203125" customWidth="1"/>
    <col min="7" max="7" width="17.88671875" customWidth="1"/>
    <col min="8" max="8" width="18.6640625" customWidth="1"/>
    <col min="9" max="9" width="16.6640625" customWidth="1"/>
    <col min="10" max="10" width="11.33203125" customWidth="1"/>
    <col min="11" max="11" width="11.21875" customWidth="1"/>
    <col min="14" max="14" width="10.77734375" customWidth="1"/>
  </cols>
  <sheetData>
    <row r="1" spans="1:17" ht="46.95" customHeight="1" x14ac:dyDescent="0.3">
      <c r="A1" s="14" t="s">
        <v>52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2"/>
      <c r="B2" s="2"/>
      <c r="C2" s="2"/>
      <c r="D2" s="2"/>
      <c r="E2" s="2"/>
      <c r="F2" s="2"/>
      <c r="G2" s="15" t="s">
        <v>0</v>
      </c>
      <c r="H2" s="16"/>
      <c r="I2" s="17"/>
      <c r="J2" s="15" t="s">
        <v>1</v>
      </c>
      <c r="K2" s="16"/>
      <c r="L2" s="16"/>
      <c r="M2" s="17"/>
      <c r="N2" s="18" t="s">
        <v>2</v>
      </c>
      <c r="O2" s="19"/>
      <c r="P2" s="20" t="s">
        <v>3</v>
      </c>
      <c r="Q2" s="21"/>
    </row>
    <row r="3" spans="1:17" ht="21.6" x14ac:dyDescent="0.3">
      <c r="A3" s="3" t="s">
        <v>4</v>
      </c>
      <c r="B3" s="3" t="s">
        <v>5</v>
      </c>
      <c r="C3" s="3" t="s">
        <v>20</v>
      </c>
      <c r="D3" s="3" t="s">
        <v>6</v>
      </c>
      <c r="E3" s="3" t="s">
        <v>18</v>
      </c>
      <c r="F3" s="3" t="s">
        <v>19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8</v>
      </c>
      <c r="L3" s="4" t="s">
        <v>11</v>
      </c>
      <c r="M3" s="4" t="s">
        <v>12</v>
      </c>
      <c r="N3" s="1" t="s">
        <v>13</v>
      </c>
      <c r="O3" s="1" t="s">
        <v>14</v>
      </c>
      <c r="P3" s="9" t="s">
        <v>15</v>
      </c>
      <c r="Q3" s="9" t="s">
        <v>16</v>
      </c>
    </row>
    <row r="4" spans="1:17" x14ac:dyDescent="0.3">
      <c r="A4" s="12" t="s">
        <v>21</v>
      </c>
      <c r="B4" s="12" t="s">
        <v>22</v>
      </c>
      <c r="C4" s="12" t="s">
        <v>23</v>
      </c>
      <c r="D4" s="12" t="s">
        <v>24</v>
      </c>
      <c r="E4" s="12" t="s">
        <v>26</v>
      </c>
      <c r="F4" s="12" t="s">
        <v>25</v>
      </c>
      <c r="G4" s="10">
        <v>0</v>
      </c>
      <c r="H4" s="10">
        <v>134600</v>
      </c>
      <c r="I4" s="10">
        <v>0</v>
      </c>
      <c r="J4" s="5">
        <v>18</v>
      </c>
      <c r="K4" s="5">
        <v>18</v>
      </c>
      <c r="L4" s="5">
        <v>0</v>
      </c>
      <c r="M4" s="8" t="s">
        <v>17</v>
      </c>
      <c r="N4" s="7">
        <f t="shared" ref="N4:N19" si="0">IF(G4&gt;0,I4/G4,0)</f>
        <v>0</v>
      </c>
      <c r="O4" s="7">
        <f t="shared" ref="O4:O19" si="1">IF(H4&gt;0,I4/H4,0)</f>
        <v>0</v>
      </c>
      <c r="P4" s="6">
        <f t="shared" ref="P4:P19" si="2">IF(J4=0,0,L4/J4)</f>
        <v>0</v>
      </c>
      <c r="Q4" s="6">
        <f t="shared" ref="Q4:Q19" si="3">IF(L4=0,0,L4/K4)</f>
        <v>0</v>
      </c>
    </row>
    <row r="5" spans="1:17" x14ac:dyDescent="0.3">
      <c r="A5" s="12" t="s">
        <v>27</v>
      </c>
      <c r="B5" s="12" t="s">
        <v>28</v>
      </c>
      <c r="C5" s="12" t="s">
        <v>23</v>
      </c>
      <c r="D5" s="12" t="s">
        <v>24</v>
      </c>
      <c r="E5" s="12" t="s">
        <v>30</v>
      </c>
      <c r="F5" s="12" t="s">
        <v>29</v>
      </c>
      <c r="G5" s="10">
        <v>0</v>
      </c>
      <c r="H5" s="10">
        <v>64240</v>
      </c>
      <c r="I5" s="10">
        <v>64240</v>
      </c>
      <c r="J5" s="5">
        <v>62</v>
      </c>
      <c r="K5" s="5">
        <v>44</v>
      </c>
      <c r="L5" s="5">
        <v>44</v>
      </c>
      <c r="M5" s="8" t="s">
        <v>17</v>
      </c>
      <c r="N5" s="7">
        <f t="shared" si="0"/>
        <v>0</v>
      </c>
      <c r="O5" s="7">
        <f t="shared" si="1"/>
        <v>1</v>
      </c>
      <c r="P5" s="6">
        <f t="shared" si="2"/>
        <v>0.70967741935483875</v>
      </c>
      <c r="Q5" s="6">
        <f t="shared" si="3"/>
        <v>1</v>
      </c>
    </row>
    <row r="6" spans="1:17" x14ac:dyDescent="0.3">
      <c r="A6" s="12" t="s">
        <v>21</v>
      </c>
      <c r="B6" s="12" t="s">
        <v>22</v>
      </c>
      <c r="C6" s="12" t="s">
        <v>31</v>
      </c>
      <c r="D6" s="12" t="s">
        <v>24</v>
      </c>
      <c r="E6" s="12" t="s">
        <v>26</v>
      </c>
      <c r="F6" s="12" t="s">
        <v>25</v>
      </c>
      <c r="G6" s="10">
        <v>0</v>
      </c>
      <c r="H6" s="10">
        <v>30500</v>
      </c>
      <c r="I6" s="10">
        <v>0</v>
      </c>
      <c r="J6" s="5">
        <v>1</v>
      </c>
      <c r="K6" s="5">
        <v>1</v>
      </c>
      <c r="L6" s="5">
        <v>0</v>
      </c>
      <c r="M6" s="8" t="s">
        <v>17</v>
      </c>
      <c r="N6" s="7">
        <f t="shared" si="0"/>
        <v>0</v>
      </c>
      <c r="O6" s="7">
        <f t="shared" si="1"/>
        <v>0</v>
      </c>
      <c r="P6" s="6">
        <f t="shared" si="2"/>
        <v>0</v>
      </c>
      <c r="Q6" s="6">
        <f t="shared" si="3"/>
        <v>0</v>
      </c>
    </row>
    <row r="7" spans="1:17" x14ac:dyDescent="0.3">
      <c r="A7" s="12" t="s">
        <v>32</v>
      </c>
      <c r="B7" s="12" t="s">
        <v>33</v>
      </c>
      <c r="C7" s="12" t="s">
        <v>31</v>
      </c>
      <c r="D7" s="12" t="s">
        <v>24</v>
      </c>
      <c r="E7" s="12" t="s">
        <v>26</v>
      </c>
      <c r="F7" s="12" t="s">
        <v>25</v>
      </c>
      <c r="G7" s="10">
        <v>0</v>
      </c>
      <c r="H7" s="10">
        <v>554263.71</v>
      </c>
      <c r="I7" s="10">
        <v>554263.71</v>
      </c>
      <c r="J7" s="5">
        <v>13</v>
      </c>
      <c r="K7" s="5">
        <v>13</v>
      </c>
      <c r="L7" s="5">
        <v>13</v>
      </c>
      <c r="M7" s="8" t="s">
        <v>17</v>
      </c>
      <c r="N7" s="7">
        <f t="shared" si="0"/>
        <v>0</v>
      </c>
      <c r="O7" s="7">
        <f t="shared" si="1"/>
        <v>1</v>
      </c>
      <c r="P7" s="6">
        <f t="shared" si="2"/>
        <v>1</v>
      </c>
      <c r="Q7" s="6">
        <f t="shared" si="3"/>
        <v>1</v>
      </c>
    </row>
    <row r="8" spans="1:17" x14ac:dyDescent="0.3">
      <c r="A8" s="12" t="s">
        <v>34</v>
      </c>
      <c r="B8" s="12" t="s">
        <v>35</v>
      </c>
      <c r="C8" s="12" t="s">
        <v>31</v>
      </c>
      <c r="D8" s="12" t="s">
        <v>24</v>
      </c>
      <c r="E8" s="12" t="s">
        <v>37</v>
      </c>
      <c r="F8" s="12" t="s">
        <v>36</v>
      </c>
      <c r="G8" s="10">
        <v>0</v>
      </c>
      <c r="H8" s="10">
        <v>1084694.55</v>
      </c>
      <c r="I8" s="10">
        <v>0</v>
      </c>
      <c r="J8" s="5">
        <v>29</v>
      </c>
      <c r="K8" s="5">
        <v>29</v>
      </c>
      <c r="L8" s="5">
        <v>0</v>
      </c>
      <c r="M8" s="8" t="s">
        <v>17</v>
      </c>
      <c r="N8" s="7">
        <f t="shared" si="0"/>
        <v>0</v>
      </c>
      <c r="O8" s="7">
        <f t="shared" si="1"/>
        <v>0</v>
      </c>
      <c r="P8" s="6">
        <f t="shared" si="2"/>
        <v>0</v>
      </c>
      <c r="Q8" s="6">
        <f t="shared" si="3"/>
        <v>0</v>
      </c>
    </row>
    <row r="9" spans="1:17" x14ac:dyDescent="0.3">
      <c r="A9" s="12" t="s">
        <v>21</v>
      </c>
      <c r="B9" s="12" t="s">
        <v>22</v>
      </c>
      <c r="C9" s="12" t="s">
        <v>38</v>
      </c>
      <c r="D9" s="12" t="s">
        <v>24</v>
      </c>
      <c r="E9" s="12" t="s">
        <v>26</v>
      </c>
      <c r="F9" s="12" t="s">
        <v>25</v>
      </c>
      <c r="G9" s="10">
        <v>0</v>
      </c>
      <c r="H9" s="10">
        <v>53000</v>
      </c>
      <c r="I9" s="10">
        <v>0</v>
      </c>
      <c r="J9" s="5">
        <v>10</v>
      </c>
      <c r="K9" s="5">
        <v>10</v>
      </c>
      <c r="L9" s="5">
        <v>0</v>
      </c>
      <c r="M9" s="8" t="s">
        <v>17</v>
      </c>
      <c r="N9" s="7">
        <f t="shared" si="0"/>
        <v>0</v>
      </c>
      <c r="O9" s="7">
        <f t="shared" si="1"/>
        <v>0</v>
      </c>
      <c r="P9" s="6">
        <f t="shared" si="2"/>
        <v>0</v>
      </c>
      <c r="Q9" s="6">
        <f t="shared" si="3"/>
        <v>0</v>
      </c>
    </row>
    <row r="10" spans="1:17" ht="20.399999999999999" x14ac:dyDescent="0.3">
      <c r="A10" s="12" t="s">
        <v>39</v>
      </c>
      <c r="B10" s="12" t="s">
        <v>40</v>
      </c>
      <c r="C10" s="12" t="s">
        <v>38</v>
      </c>
      <c r="D10" s="12" t="s">
        <v>24</v>
      </c>
      <c r="E10" s="12" t="s">
        <v>30</v>
      </c>
      <c r="F10" s="12" t="s">
        <v>29</v>
      </c>
      <c r="G10" s="10">
        <v>0</v>
      </c>
      <c r="H10" s="10">
        <v>2250</v>
      </c>
      <c r="I10" s="10">
        <v>0</v>
      </c>
      <c r="J10" s="5">
        <v>1</v>
      </c>
      <c r="K10" s="5">
        <v>1</v>
      </c>
      <c r="L10" s="5">
        <v>0</v>
      </c>
      <c r="M10" s="8" t="s">
        <v>17</v>
      </c>
      <c r="N10" s="7">
        <f t="shared" si="0"/>
        <v>0</v>
      </c>
      <c r="O10" s="7">
        <f t="shared" si="1"/>
        <v>0</v>
      </c>
      <c r="P10" s="6">
        <f t="shared" si="2"/>
        <v>0</v>
      </c>
      <c r="Q10" s="6">
        <f t="shared" si="3"/>
        <v>0</v>
      </c>
    </row>
    <row r="11" spans="1:17" x14ac:dyDescent="0.3">
      <c r="A11" s="12" t="s">
        <v>32</v>
      </c>
      <c r="B11" s="12" t="s">
        <v>33</v>
      </c>
      <c r="C11" s="12" t="s">
        <v>41</v>
      </c>
      <c r="D11" s="12" t="s">
        <v>24</v>
      </c>
      <c r="E11" s="12" t="s">
        <v>26</v>
      </c>
      <c r="F11" s="12" t="s">
        <v>25</v>
      </c>
      <c r="G11" s="10">
        <v>0</v>
      </c>
      <c r="H11" s="10">
        <v>69811.199999999997</v>
      </c>
      <c r="I11" s="10">
        <v>69811.199999999997</v>
      </c>
      <c r="J11" s="5">
        <v>4</v>
      </c>
      <c r="K11" s="5">
        <v>4</v>
      </c>
      <c r="L11" s="5">
        <v>4</v>
      </c>
      <c r="M11" s="8" t="s">
        <v>17</v>
      </c>
      <c r="N11" s="7">
        <f t="shared" si="0"/>
        <v>0</v>
      </c>
      <c r="O11" s="7">
        <f t="shared" si="1"/>
        <v>1</v>
      </c>
      <c r="P11" s="6">
        <f t="shared" si="2"/>
        <v>1</v>
      </c>
      <c r="Q11" s="6">
        <f t="shared" si="3"/>
        <v>1</v>
      </c>
    </row>
    <row r="12" spans="1:17" x14ac:dyDescent="0.3">
      <c r="A12" s="12" t="s">
        <v>21</v>
      </c>
      <c r="B12" s="12" t="s">
        <v>22</v>
      </c>
      <c r="C12" s="12" t="s">
        <v>42</v>
      </c>
      <c r="D12" s="12" t="s">
        <v>24</v>
      </c>
      <c r="E12" s="12" t="s">
        <v>26</v>
      </c>
      <c r="F12" s="12" t="s">
        <v>25</v>
      </c>
      <c r="G12" s="10">
        <v>0</v>
      </c>
      <c r="H12" s="10">
        <v>6500</v>
      </c>
      <c r="I12" s="10">
        <v>4513.71</v>
      </c>
      <c r="J12" s="5">
        <v>1</v>
      </c>
      <c r="K12" s="5">
        <v>1</v>
      </c>
      <c r="L12" s="5">
        <v>1</v>
      </c>
      <c r="M12" s="8" t="s">
        <v>17</v>
      </c>
      <c r="N12" s="7">
        <f t="shared" si="0"/>
        <v>0</v>
      </c>
      <c r="O12" s="7">
        <f t="shared" si="1"/>
        <v>0.69441692307692304</v>
      </c>
      <c r="P12" s="6">
        <f t="shared" si="2"/>
        <v>1</v>
      </c>
      <c r="Q12" s="6">
        <f t="shared" si="3"/>
        <v>1</v>
      </c>
    </row>
    <row r="13" spans="1:17" x14ac:dyDescent="0.3">
      <c r="A13" s="12" t="s">
        <v>32</v>
      </c>
      <c r="B13" s="12" t="s">
        <v>33</v>
      </c>
      <c r="C13" s="12" t="s">
        <v>42</v>
      </c>
      <c r="D13" s="12" t="s">
        <v>24</v>
      </c>
      <c r="E13" s="12" t="s">
        <v>26</v>
      </c>
      <c r="F13" s="12" t="s">
        <v>25</v>
      </c>
      <c r="G13" s="10">
        <v>0</v>
      </c>
      <c r="H13" s="10">
        <v>363594.55</v>
      </c>
      <c r="I13" s="10">
        <v>363594.55</v>
      </c>
      <c r="J13" s="5">
        <v>5</v>
      </c>
      <c r="K13" s="5">
        <v>4</v>
      </c>
      <c r="L13" s="5">
        <v>4</v>
      </c>
      <c r="M13" s="8" t="s">
        <v>17</v>
      </c>
      <c r="N13" s="7">
        <f t="shared" si="0"/>
        <v>0</v>
      </c>
      <c r="O13" s="7">
        <f t="shared" si="1"/>
        <v>1</v>
      </c>
      <c r="P13" s="6">
        <f t="shared" si="2"/>
        <v>0.8</v>
      </c>
      <c r="Q13" s="6">
        <f t="shared" si="3"/>
        <v>1</v>
      </c>
    </row>
    <row r="14" spans="1:17" x14ac:dyDescent="0.3">
      <c r="A14" s="12" t="s">
        <v>43</v>
      </c>
      <c r="B14" s="12" t="s">
        <v>44</v>
      </c>
      <c r="C14" s="12" t="s">
        <v>42</v>
      </c>
      <c r="D14" s="12" t="s">
        <v>24</v>
      </c>
      <c r="E14" s="12" t="s">
        <v>37</v>
      </c>
      <c r="F14" s="12" t="s">
        <v>36</v>
      </c>
      <c r="G14" s="10">
        <v>0</v>
      </c>
      <c r="H14" s="10">
        <v>1913647.97</v>
      </c>
      <c r="I14" s="10">
        <v>0</v>
      </c>
      <c r="J14" s="5">
        <v>34</v>
      </c>
      <c r="K14" s="5">
        <v>34</v>
      </c>
      <c r="L14" s="5">
        <v>0</v>
      </c>
      <c r="M14" s="8" t="s">
        <v>17</v>
      </c>
      <c r="N14" s="7">
        <f t="shared" si="0"/>
        <v>0</v>
      </c>
      <c r="O14" s="7">
        <f t="shared" si="1"/>
        <v>0</v>
      </c>
      <c r="P14" s="6">
        <f t="shared" si="2"/>
        <v>0</v>
      </c>
      <c r="Q14" s="6">
        <f t="shared" si="3"/>
        <v>0</v>
      </c>
    </row>
    <row r="15" spans="1:17" x14ac:dyDescent="0.3">
      <c r="A15" s="12" t="s">
        <v>21</v>
      </c>
      <c r="B15" s="12" t="s">
        <v>22</v>
      </c>
      <c r="C15" s="12" t="s">
        <v>45</v>
      </c>
      <c r="D15" s="12" t="s">
        <v>24</v>
      </c>
      <c r="E15" s="12" t="s">
        <v>26</v>
      </c>
      <c r="F15" s="12" t="s">
        <v>25</v>
      </c>
      <c r="G15" s="10">
        <v>0</v>
      </c>
      <c r="H15" s="10">
        <v>3800000</v>
      </c>
      <c r="I15" s="10">
        <v>1150000</v>
      </c>
      <c r="J15" s="5">
        <v>2</v>
      </c>
      <c r="K15" s="5">
        <v>2</v>
      </c>
      <c r="L15" s="5">
        <v>1</v>
      </c>
      <c r="M15" s="8" t="s">
        <v>17</v>
      </c>
      <c r="N15" s="7">
        <f t="shared" si="0"/>
        <v>0</v>
      </c>
      <c r="O15" s="7">
        <f t="shared" si="1"/>
        <v>0.30263157894736842</v>
      </c>
      <c r="P15" s="6">
        <f t="shared" si="2"/>
        <v>0.5</v>
      </c>
      <c r="Q15" s="6">
        <f t="shared" si="3"/>
        <v>0.5</v>
      </c>
    </row>
    <row r="16" spans="1:17" ht="20.399999999999999" x14ac:dyDescent="0.3">
      <c r="A16" s="12" t="s">
        <v>39</v>
      </c>
      <c r="B16" s="12" t="s">
        <v>40</v>
      </c>
      <c r="C16" s="12" t="s">
        <v>45</v>
      </c>
      <c r="D16" s="12" t="s">
        <v>24</v>
      </c>
      <c r="E16" s="12" t="s">
        <v>30</v>
      </c>
      <c r="F16" s="12" t="s">
        <v>29</v>
      </c>
      <c r="G16" s="10">
        <v>0</v>
      </c>
      <c r="H16" s="10">
        <v>0</v>
      </c>
      <c r="I16" s="10">
        <v>0</v>
      </c>
      <c r="J16" s="5">
        <v>0</v>
      </c>
      <c r="K16" s="5">
        <v>0</v>
      </c>
      <c r="L16" s="5">
        <v>0</v>
      </c>
      <c r="M16" s="8" t="s">
        <v>17</v>
      </c>
      <c r="N16" s="7">
        <f t="shared" si="0"/>
        <v>0</v>
      </c>
      <c r="O16" s="7">
        <f t="shared" si="1"/>
        <v>0</v>
      </c>
      <c r="P16" s="6">
        <f t="shared" si="2"/>
        <v>0</v>
      </c>
      <c r="Q16" s="6">
        <f t="shared" si="3"/>
        <v>0</v>
      </c>
    </row>
    <row r="17" spans="1:17" x14ac:dyDescent="0.3">
      <c r="A17" s="12" t="s">
        <v>21</v>
      </c>
      <c r="B17" s="12" t="s">
        <v>22</v>
      </c>
      <c r="C17" s="12" t="s">
        <v>46</v>
      </c>
      <c r="D17" s="12" t="s">
        <v>24</v>
      </c>
      <c r="E17" s="12" t="s">
        <v>26</v>
      </c>
      <c r="F17" s="12" t="s">
        <v>25</v>
      </c>
      <c r="G17" s="10">
        <v>0</v>
      </c>
      <c r="H17" s="10">
        <v>115993.61</v>
      </c>
      <c r="I17" s="10">
        <v>0</v>
      </c>
      <c r="J17" s="5">
        <v>3</v>
      </c>
      <c r="K17" s="5">
        <v>3</v>
      </c>
      <c r="L17" s="5">
        <v>3</v>
      </c>
      <c r="M17" s="8" t="s">
        <v>17</v>
      </c>
      <c r="N17" s="7">
        <f t="shared" si="0"/>
        <v>0</v>
      </c>
      <c r="O17" s="7">
        <f t="shared" si="1"/>
        <v>0</v>
      </c>
      <c r="P17" s="6">
        <f t="shared" si="2"/>
        <v>1</v>
      </c>
      <c r="Q17" s="6">
        <f t="shared" si="3"/>
        <v>1</v>
      </c>
    </row>
    <row r="18" spans="1:17" x14ac:dyDescent="0.3">
      <c r="A18" s="12" t="s">
        <v>34</v>
      </c>
      <c r="B18" s="12" t="s">
        <v>35</v>
      </c>
      <c r="C18" s="12" t="s">
        <v>47</v>
      </c>
      <c r="D18" s="12" t="s">
        <v>24</v>
      </c>
      <c r="E18" s="12" t="s">
        <v>37</v>
      </c>
      <c r="F18" s="12" t="s">
        <v>36</v>
      </c>
      <c r="G18" s="10">
        <v>0</v>
      </c>
      <c r="H18" s="10">
        <v>749445.5</v>
      </c>
      <c r="I18" s="10">
        <v>0</v>
      </c>
      <c r="J18" s="5">
        <v>1</v>
      </c>
      <c r="K18" s="5">
        <v>1</v>
      </c>
      <c r="L18" s="5">
        <v>0</v>
      </c>
      <c r="M18" s="8" t="s">
        <v>17</v>
      </c>
      <c r="N18" s="7">
        <f t="shared" si="0"/>
        <v>0</v>
      </c>
      <c r="O18" s="7">
        <f t="shared" si="1"/>
        <v>0</v>
      </c>
      <c r="P18" s="6">
        <f t="shared" si="2"/>
        <v>0</v>
      </c>
      <c r="Q18" s="6">
        <f t="shared" si="3"/>
        <v>0</v>
      </c>
    </row>
    <row r="19" spans="1:17" x14ac:dyDescent="0.3">
      <c r="A19" s="12" t="s">
        <v>48</v>
      </c>
      <c r="B19" s="12" t="s">
        <v>49</v>
      </c>
      <c r="C19" s="12" t="s">
        <v>50</v>
      </c>
      <c r="D19" s="12" t="s">
        <v>51</v>
      </c>
      <c r="E19" s="12" t="s">
        <v>37</v>
      </c>
      <c r="F19" s="12" t="s">
        <v>36</v>
      </c>
      <c r="G19" s="10">
        <v>0</v>
      </c>
      <c r="H19" s="10">
        <v>1181328.69</v>
      </c>
      <c r="I19" s="10">
        <v>0</v>
      </c>
      <c r="J19" s="5">
        <v>1</v>
      </c>
      <c r="K19" s="5">
        <v>1</v>
      </c>
      <c r="L19" s="5">
        <v>0</v>
      </c>
      <c r="M19" s="8" t="s">
        <v>17</v>
      </c>
      <c r="N19" s="7">
        <f t="shared" si="0"/>
        <v>0</v>
      </c>
      <c r="O19" s="7">
        <f t="shared" si="1"/>
        <v>0</v>
      </c>
      <c r="P19" s="6">
        <f t="shared" si="2"/>
        <v>0</v>
      </c>
      <c r="Q19" s="6">
        <f t="shared" si="3"/>
        <v>0</v>
      </c>
    </row>
    <row r="20" spans="1:17" x14ac:dyDescent="0.3">
      <c r="G20" s="11">
        <f>SUM(G4:G19)</f>
        <v>0</v>
      </c>
      <c r="H20" s="11">
        <f>SUM(H4:H19)</f>
        <v>10123869.779999999</v>
      </c>
      <c r="I20" s="11">
        <f>SUM(I4:I19)</f>
        <v>2206423.17</v>
      </c>
      <c r="P20" s="13">
        <f t="shared" ref="P20" si="4">IF(J20=0,0,L20/J20)</f>
        <v>0</v>
      </c>
      <c r="Q20" s="13">
        <f t="shared" ref="Q20" si="5">IF(L20=0,0,L20/K20)</f>
        <v>0</v>
      </c>
    </row>
  </sheetData>
  <mergeCells count="5">
    <mergeCell ref="A1:Q1"/>
    <mergeCell ref="G2:I2"/>
    <mergeCell ref="J2:M2"/>
    <mergeCell ref="N2:O2"/>
    <mergeCell ref="P2:Q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ERVIN ADAN MORENO RAMIREZ</dc:creator>
  <cp:lastModifiedBy>Zurisaday Alexa Campos Gasca</cp:lastModifiedBy>
  <dcterms:created xsi:type="dcterms:W3CDTF">2023-06-21T19:35:53Z</dcterms:created>
  <dcterms:modified xsi:type="dcterms:W3CDTF">2024-10-24T20:54:51Z</dcterms:modified>
</cp:coreProperties>
</file>