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RISADAY CAMPOS\OneDrive - Universidad Tecnológica de Salamanca\1.- 2025\1er TRIMESTRE 2025\PUBLICACION_INFORMACION_FINANCIERA_1T25\2_INFORMACION PRESUPUESTARIA\"/>
    </mc:Choice>
  </mc:AlternateContent>
  <xr:revisionPtr revIDLastSave="0" documentId="8_{7EA3F8AF-CB5B-42DC-A167-83B6DCD4882E}" xr6:coauthVersionLast="47" xr6:coauthVersionMax="47" xr10:uidLastSave="{00000000-0000-0000-0000-000000000000}"/>
  <bookViews>
    <workbookView xWindow="-108" yWindow="-108" windowWidth="23256" windowHeight="12576" xr2:uid="{8CC62FEE-C5B3-4524-B73E-025E49237E53}"/>
  </bookViews>
  <sheets>
    <sheet name="COG" sheetId="1" r:id="rId1"/>
  </sheets>
  <definedNames>
    <definedName name="_xlnm._FilterDatabase" localSheetId="0" hidden="1">COG!$A$3:$G$75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G4" i="1" s="1"/>
  <c r="E4" i="1"/>
  <c r="F4" i="1"/>
  <c r="D5" i="1"/>
  <c r="G5" i="1"/>
  <c r="D6" i="1"/>
  <c r="G6" i="1" s="1"/>
  <c r="D7" i="1"/>
  <c r="G7" i="1"/>
  <c r="D8" i="1"/>
  <c r="G8" i="1" s="1"/>
  <c r="D9" i="1"/>
  <c r="G9" i="1"/>
  <c r="D10" i="1"/>
  <c r="G10" i="1" s="1"/>
  <c r="D11" i="1"/>
  <c r="G11" i="1"/>
  <c r="B12" i="1"/>
  <c r="C12" i="1"/>
  <c r="D12" i="1"/>
  <c r="G12" i="1" s="1"/>
  <c r="E12" i="1"/>
  <c r="F12" i="1"/>
  <c r="D13" i="1"/>
  <c r="G13" i="1"/>
  <c r="D14" i="1"/>
  <c r="G14" i="1" s="1"/>
  <c r="D15" i="1"/>
  <c r="G15" i="1"/>
  <c r="D16" i="1"/>
  <c r="G16" i="1" s="1"/>
  <c r="D17" i="1"/>
  <c r="G17" i="1"/>
  <c r="D18" i="1"/>
  <c r="G18" i="1" s="1"/>
  <c r="D19" i="1"/>
  <c r="G19" i="1"/>
  <c r="D20" i="1"/>
  <c r="G20" i="1" s="1"/>
  <c r="D21" i="1"/>
  <c r="G21" i="1"/>
  <c r="D22" i="1"/>
  <c r="G22" i="1" s="1"/>
  <c r="D23" i="1"/>
  <c r="G23" i="1"/>
  <c r="D24" i="1"/>
  <c r="G24" i="1" s="1"/>
  <c r="D25" i="1"/>
  <c r="G25" i="1"/>
  <c r="D26" i="1"/>
  <c r="G26" i="1" s="1"/>
  <c r="D27" i="1"/>
  <c r="G27" i="1"/>
  <c r="D28" i="1"/>
  <c r="G28" i="1" s="1"/>
  <c r="D29" i="1"/>
  <c r="G29" i="1"/>
  <c r="D30" i="1"/>
  <c r="G30" i="1" s="1"/>
  <c r="D31" i="1"/>
  <c r="G31" i="1"/>
  <c r="D32" i="1"/>
  <c r="G32" i="1" s="1"/>
  <c r="D33" i="1"/>
  <c r="G33" i="1"/>
  <c r="D34" i="1"/>
  <c r="G34" i="1" s="1"/>
  <c r="D35" i="1"/>
  <c r="G35" i="1"/>
  <c r="D36" i="1"/>
  <c r="G36" i="1" s="1"/>
  <c r="D37" i="1"/>
  <c r="G37" i="1"/>
  <c r="D38" i="1"/>
  <c r="G38" i="1" s="1"/>
  <c r="D39" i="1"/>
  <c r="G39" i="1"/>
  <c r="D40" i="1"/>
  <c r="G40" i="1" s="1"/>
  <c r="D41" i="1"/>
  <c r="G41" i="1"/>
  <c r="B42" i="1"/>
  <c r="C42" i="1"/>
  <c r="D42" i="1"/>
  <c r="G42" i="1" s="1"/>
  <c r="E42" i="1"/>
  <c r="F42" i="1"/>
  <c r="D43" i="1"/>
  <c r="G43" i="1"/>
  <c r="D44" i="1"/>
  <c r="G44" i="1" s="1"/>
  <c r="D45" i="1"/>
  <c r="G45" i="1"/>
  <c r="D46" i="1"/>
  <c r="G46" i="1" s="1"/>
  <c r="D47" i="1"/>
  <c r="G47" i="1"/>
  <c r="D48" i="1"/>
  <c r="G48" i="1" s="1"/>
  <c r="D49" i="1"/>
  <c r="G49" i="1"/>
  <c r="D50" i="1"/>
  <c r="G50" i="1" s="1"/>
  <c r="D51" i="1"/>
  <c r="G51" i="1"/>
  <c r="B52" i="1"/>
  <c r="C52" i="1"/>
  <c r="D52" i="1"/>
  <c r="G52" i="1" s="1"/>
  <c r="E52" i="1"/>
  <c r="F52" i="1"/>
  <c r="D53" i="1"/>
  <c r="G53" i="1"/>
  <c r="D54" i="1"/>
  <c r="G54" i="1" s="1"/>
  <c r="D55" i="1"/>
  <c r="G55" i="1"/>
  <c r="B56" i="1"/>
  <c r="C56" i="1"/>
  <c r="D56" i="1"/>
  <c r="G56" i="1" s="1"/>
  <c r="E56" i="1"/>
  <c r="F56" i="1"/>
  <c r="D57" i="1"/>
  <c r="G57" i="1"/>
  <c r="D58" i="1"/>
  <c r="G58" i="1" s="1"/>
  <c r="D59" i="1"/>
  <c r="G59" i="1"/>
  <c r="D60" i="1"/>
  <c r="G60" i="1" s="1"/>
  <c r="D61" i="1"/>
  <c r="G61" i="1"/>
  <c r="D62" i="1"/>
  <c r="G62" i="1" s="1"/>
  <c r="D63" i="1"/>
  <c r="G63" i="1"/>
  <c r="B64" i="1"/>
  <c r="C64" i="1"/>
  <c r="D64" i="1"/>
  <c r="G64" i="1" s="1"/>
  <c r="E64" i="1"/>
  <c r="F64" i="1"/>
  <c r="D65" i="1"/>
  <c r="G65" i="1"/>
  <c r="D66" i="1"/>
  <c r="G66" i="1" s="1"/>
  <c r="D67" i="1"/>
  <c r="G67" i="1"/>
  <c r="B68" i="1"/>
  <c r="C68" i="1"/>
  <c r="D68" i="1"/>
  <c r="G68" i="1" s="1"/>
  <c r="E68" i="1"/>
  <c r="F68" i="1"/>
  <c r="D69" i="1"/>
  <c r="G69" i="1"/>
  <c r="D70" i="1"/>
  <c r="G70" i="1" s="1"/>
  <c r="D71" i="1"/>
  <c r="G71" i="1"/>
  <c r="D72" i="1"/>
  <c r="G72" i="1" s="1"/>
  <c r="D73" i="1"/>
  <c r="G73" i="1"/>
  <c r="D74" i="1"/>
  <c r="G74" i="1" s="1"/>
  <c r="D75" i="1"/>
  <c r="G75" i="1"/>
  <c r="B76" i="1"/>
  <c r="C76" i="1"/>
  <c r="D76" i="1"/>
  <c r="E76" i="1"/>
  <c r="F76" i="1"/>
  <c r="G76" i="1" l="1"/>
</calcChain>
</file>

<file path=xl/sharedStrings.xml><?xml version="1.0" encoding="utf-8"?>
<sst xmlns="http://schemas.openxmlformats.org/spreadsheetml/2006/main" count="83" uniqueCount="83">
  <si>
    <t>“Bajo protesta de decir verdad declaramos que los Estados Financieros y sus notas, son razonablemente correctos y son responsabilidad del emisor”</t>
  </si>
  <si>
    <t>Total del Egreso</t>
  </si>
  <si>
    <t>Adeudos de Ejercicios Fiscales Anteriores (Adefas)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</si>
  <si>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</si>
  <si>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</si>
  <si>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</si>
  <si>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</si>
  <si>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</si>
  <si>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Amortización de la Deuda Pública</t>
  </si>
  <si>
    <t>Deuda Pública</t>
  </si>
  <si>
    <t>Convenios</t>
  </si>
  <si>
    <t>Aportaciones</t>
  </si>
  <si>
    <t>Participaciones</t>
  </si>
  <si>
    <t>Participaciones y Aportaciones</t>
  </si>
  <si>
    <t>Provisiones para Contingencias y Otras Erogaciones Especiales</t>
  </si>
  <si>
    <t>Otras Inversiones Financieras</t>
  </si>
  <si>
    <t>Inversiones en Fideicomisos, Mandatos y Otros Análogos</t>
  </si>
  <si>
    <t>Concesión de Préstamos</t>
  </si>
  <si>
    <t>Compra de Títulos y Valores</t>
  </si>
  <si>
    <t>Acciones y Participaciones de Capital</t>
  </si>
  <si>
    <t>Inversiones Para el Fomento de Actividades Productivas</t>
  </si>
  <si>
    <t>Inversiones Financieras y Otras Provisiones</t>
  </si>
  <si>
    <t>Proyectos Productivos y Acciones de Fomento</t>
  </si>
  <si>
    <t>Obra Pública en Bienes Propios</t>
  </si>
  <si>
    <t>Obra Pública en Bienes de Dominio Público</t>
  </si>
  <si>
    <t>Inversión Pública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</si>
  <si>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</si>
  <si>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</si>
  <si>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</si>
  <si>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</si>
  <si>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</si>
  <si>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</si>
  <si>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</si>
  <si>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</si>
  <si>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</si>
  <si>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Bienes Muebles, Inmuebles e Intangibles</t>
  </si>
  <si>
    <t>Transferencias al Exterior</t>
  </si>
  <si>
    <t>Donativos</t>
  </si>
  <si>
    <t>Transferencias a la Seguridad Social</t>
  </si>
  <si>
    <t>Transferencias a Fideicomisos, Mandatos y Otros Análogos</t>
  </si>
  <si>
    <t>Pensiones y Jubilaciones</t>
  </si>
  <si>
    <t>Ayudas Sociales</t>
  </si>
  <si>
    <t>Subsidios y Subvenciones</t>
  </si>
  <si>
    <t>Transferencias al Resto del Sector Público</t>
  </si>
  <si>
    <t>Transferencias Internas y Asignaciones al Sector Público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</si>
  <si>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</si>
  <si>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</si>
  <si>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</si>
  <si>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</si>
  <si>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</si>
  <si>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Mantenimiento y Conservación</t>
  </si>
  <si>
    <t>Servicios Financieros, Bancarios y Comerciales</t>
  </si>
  <si>
    <t>Servicios Profesionales, Científicos, Técnicos y Otros Servicios</t>
  </si>
  <si>
    <t>Servicios de Arrendamiento</t>
  </si>
  <si>
    <t>Servicios Básicos</t>
  </si>
  <si>
    <t>Servicios Generales</t>
  </si>
  <si>
    <t>Herramientas, Refacciones y Accesorios Menores</t>
  </si>
  <si>
    <t>Materiales y Suministros Para Seguridad</t>
  </si>
  <si>
    <t>Vestuario, Blancos, Prendas de Protección y Artículos Deportivos</t>
  </si>
  <si>
    <t>Combustibles, Lubricantes y Aditivos</t>
  </si>
  <si>
    <t>Productos Químicos, Farmacéuticos y de Laboratorio</t>
  </si>
  <si>
    <t>Materiales y Artículos de Construcción y de Reparación</t>
  </si>
  <si>
    <t>Materias Primas y Materiales de Producción y Comercialización</t>
  </si>
  <si>
    <t>Alimentos y Utensilios</t>
  </si>
  <si>
    <t>Materiales de Administración, Emisión de Documentos y Artículos Oficiales</t>
  </si>
  <si>
    <t>Materiales y Suministros</t>
  </si>
  <si>
    <t>Pago de Estímulos a Servidores Públicos</t>
  </si>
  <si>
    <t>Previsiones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</si>
  <si>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</si>
  <si>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</si>
  <si>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</si>
  <si>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</si>
  <si>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</si>
  <si>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</si>
  <si>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Pagado</t>
  </si>
  <si>
    <t>Devengado</t>
  </si>
  <si>
    <t>Modificado</t>
  </si>
  <si>
    <t>Ampliaciones/ (Reducciones)</t>
  </si>
  <si>
    <t>Aprobado</t>
  </si>
  <si>
    <t>Concepto</t>
  </si>
  <si>
    <t>Subejercicio</t>
  </si>
  <si>
    <t>Egresos</t>
  </si>
  <si>
    <t>UNIVERSIDAD TECNOLOGICA DE SALAMANCA
Estado Analítico del Ejercicio del Presupuesto de Egresos
Clasificación por Objeto del Gasto (Capítulo y Concepto)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</si>
</sst>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 wrapText="1"/>
    </xf>
    <xf numFmtId="3" fontId="3" fillId="0" borderId="1" xfId="0" applyNumberFormat="1" applyFont="1" applyBorder="1" applyProtection="1">
      <protection locked="0"/>
    </xf>
    <xf numFmtId="0" fontId="3" fillId="0" borderId="2" xfId="0" applyFont="1" applyBorder="1" applyAlignment="1">
      <alignment horizontal="left" indent="1"/>
    </xf>
    <xf numFmtId="3" fontId="3" fillId="0" borderId="4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0" fontId="4" fillId="0" borderId="3" xfId="0" applyFont="1" applyBorder="1" applyAlignment="1">
      <alignment horizontal="left"/>
    </xf>
    <xf numFmtId="3" fontId="1" fillId="0" borderId="4" xfId="0" applyNumberFormat="1" applyFont="1" applyBorder="1" applyProtection="1">
      <protection locked="0"/>
    </xf>
    <xf numFmtId="0" fontId="1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1" fillId="0" borderId="5" xfId="0" applyNumberFormat="1" applyFont="1" applyBorder="1" applyProtection="1">
      <protection locked="0"/>
    </xf>
    <xf numFmtId="4" fontId="1" fillId="2" borderId="1" xfId="1" applyNumberFormat="1" applyFont="1" applyFill="1" applyBorder="1" applyAlignment="1">
      <alignment horizontal="center" vertical="center" wrapText="1"/>
    </xf>
    <xf numFmtId="4" fontId="1" fillId="2" borderId="6" xfId="1" applyNumberFormat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/>
    </xf>
    <xf numFmtId="4" fontId="1" fillId="2" borderId="5" xfId="1" applyNumberFormat="1" applyFont="1" applyFill="1" applyBorder="1" applyAlignment="1">
      <alignment horizontal="center" vertical="center" wrapText="1"/>
    </xf>
    <xf numFmtId="0" fontId="1" fillId="2" borderId="8" xfId="1" applyFont="1" applyFill="1" applyBorder="1" applyAlignment="1" applyProtection="1">
      <alignment vertical="center" wrapText="1"/>
      <protection locked="0"/>
    </xf>
    <xf numFmtId="0" fontId="1" fillId="2" borderId="9" xfId="1" applyFont="1" applyFill="1" applyBorder="1" applyAlignment="1" applyProtection="1">
      <alignment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  <xf numFmtId="0" fontId="1" fillId="2" borderId="10" xfId="1" applyFont="1" applyFill="1" applyBorder="1" applyAlignment="1" applyProtection="1">
      <alignment vertical="center" wrapText="1"/>
      <protection locked="0"/>
    </xf>
    <xf numFmtId="0" fontId="1" fillId="2" borderId="11" xfId="1" applyFont="1" applyFill="1" applyBorder="1" applyAlignment="1">
      <alignment vertical="center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 xr:uid="{04739CF5-0894-437D-AB26-FC2341AF8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A390-51BE-4587-B0E8-42E4F3237F5B}">
  <sheetPr>
    <pageSetUpPr fitToPage="1"/>
  </sheetPr>
  <dimension ref="A1:H78"/>
  <sheetViews>
    <sheetView showGridLines="0" tabSelected="1" workbookViewId="0">
      <selection sqref="A1:G1"/>
    </sheetView>
  </sheetViews>
  <sheetFormatPr baseColWidth="10" defaultColWidth="12" defaultRowHeight="10.199999999999999" x14ac:dyDescent="0.2"/>
  <cols>
    <col min="1" max="1" width="62.85546875" style="1" customWidth="1"/>
    <col min="2" max="2" width="18.28515625" style="1" customWidth="1"/>
    <col min="3" max="3" width="19.85546875" style="1" customWidth="1"/>
    <col min="4" max="7" width="18.28515625" style="1" customWidth="1"/>
    <col min="8" max="16384" width="12" style="1"/>
  </cols>
  <sheetData>
    <row r="1" spans="1:8" ht="60.6" customHeight="1" x14ac:dyDescent="0.2">
      <c r="A1" s="24" t="s">
        <v>82</v>
      </c>
      <c r="B1" s="24"/>
      <c r="C1" s="24"/>
      <c r="D1" s="24"/>
      <c r="E1" s="24"/>
      <c r="F1" s="24"/>
      <c r="G1" s="23"/>
    </row>
    <row r="2" spans="1:8" x14ac:dyDescent="0.2">
      <c r="A2" s="22"/>
      <c r="B2" s="21"/>
      <c r="C2" s="19"/>
      <c r="D2" s="20" t="s">
        <v>81</v>
      </c>
      <c r="E2" s="19"/>
      <c r="F2" s="18"/>
      <c r="G2" s="17" t="s">
        <v>80</v>
      </c>
    </row>
    <row r="3" spans="1:8" ht="24.9" customHeight="1" x14ac:dyDescent="0.2">
      <c r="A3" s="16" t="s">
        <v>79</v>
      </c>
      <c r="B3" s="15" t="s">
        <v>78</v>
      </c>
      <c r="C3" s="15" t="s">
        <v>77</v>
      </c>
      <c r="D3" s="15" t="s">
        <v>76</v>
      </c>
      <c r="E3" s="15" t="s">
        <v>75</v>
      </c>
      <c r="F3" s="15" t="s">
        <v>74</v>
      </c>
      <c r="G3" s="14"/>
    </row>
    <row r="4" spans="1:8" x14ac:dyDescent="0.2">
      <c r="A4" s="11" t="s">
        <v>73</v>
      </c>
      <c r="B4" s="13">
        <f>SUM(B5:B11)</f>
        <v>46247327.080000006</v>
      </c>
      <c r="C4" s="13">
        <f>SUM(C5:C11)</f>
        <v>0</v>
      </c>
      <c r="D4" s="13">
        <f>B4+C4</f>
        <v>46247327.080000006</v>
      </c>
      <c r="E4" s="13">
        <f>SUM(E5:E11)</f>
        <v>9382322.0999999996</v>
      </c>
      <c r="F4" s="13">
        <f>SUM(F5:F11)</f>
        <v>9382322.0999999996</v>
      </c>
      <c r="G4" s="13">
        <f>D4-E4</f>
        <v>36865004.980000004</v>
      </c>
    </row>
    <row r="5" spans="1:8" x14ac:dyDescent="0.2">
      <c r="A5" s="8" t="s">
        <v>72</v>
      </c>
      <c r="B5" s="7">
        <v>0</v>
      </c>
      <c r="C5" s="7">
        <v>0</v>
      </c>
      <c r="D5" s="7">
        <f>B5+C5</f>
        <v>0</v>
      </c>
      <c r="E5" s="7">
        <v>0</v>
      </c>
      <c r="F5" s="7">
        <v>0</v>
      </c>
      <c r="G5" s="7">
        <f>D5-E5</f>
        <v>0</v>
      </c>
      <c r="H5" s="4">
        <v>1100</v>
      </c>
    </row>
    <row r="6" spans="1:8" x14ac:dyDescent="0.2">
      <c r="A6" s="8" t="s">
        <v>71</v>
      </c>
      <c r="B6" s="7">
        <v>20682683.440000001</v>
      </c>
      <c r="C6" s="7">
        <v>0</v>
      </c>
      <c r="D6" s="7">
        <f>B6+C6</f>
        <v>20682683.440000001</v>
      </c>
      <c r="E6" s="7">
        <v>5067470.68</v>
      </c>
      <c r="F6" s="7">
        <v>5067470.68</v>
      </c>
      <c r="G6" s="7">
        <f>D6-E6</f>
        <v>15615212.760000002</v>
      </c>
      <c r="H6" s="4">
        <v>1200</v>
      </c>
    </row>
    <row r="7" spans="1:8" x14ac:dyDescent="0.2">
      <c r="A7" s="8" t="s">
        <v>70</v>
      </c>
      <c r="B7" s="7">
        <v>11235054.539999999</v>
      </c>
      <c r="C7" s="7">
        <v>0</v>
      </c>
      <c r="D7" s="7">
        <f>B7+C7</f>
        <v>11235054.539999999</v>
      </c>
      <c r="E7" s="7">
        <v>2644881.6800000002</v>
      </c>
      <c r="F7" s="7">
        <v>2644881.6800000002</v>
      </c>
      <c r="G7" s="7">
        <f>D7-E7</f>
        <v>8590172.8599999994</v>
      </c>
      <c r="H7" s="4">
        <v>1300</v>
      </c>
    </row>
    <row r="8" spans="1:8" x14ac:dyDescent="0.2">
      <c r="A8" s="8" t="s">
        <v>69</v>
      </c>
      <c r="B8" s="7">
        <v>3964181.02</v>
      </c>
      <c r="C8" s="7">
        <v>0</v>
      </c>
      <c r="D8" s="7">
        <f>B8+C8</f>
        <v>3964181.02</v>
      </c>
      <c r="E8" s="7">
        <v>10050.91</v>
      </c>
      <c r="F8" s="7">
        <v>10050.91</v>
      </c>
      <c r="G8" s="7">
        <f>D8-E8</f>
        <v>3954130.11</v>
      </c>
      <c r="H8" s="4">
        <v>1400</v>
      </c>
    </row>
    <row r="9" spans="1:8" x14ac:dyDescent="0.2">
      <c r="A9" s="8" t="s">
        <v>68</v>
      </c>
      <c r="B9" s="7">
        <v>7712137.3099999996</v>
      </c>
      <c r="C9" s="7">
        <v>0</v>
      </c>
      <c r="D9" s="7">
        <f>B9+C9</f>
        <v>7712137.3099999996</v>
      </c>
      <c r="E9" s="7">
        <v>1201981.43</v>
      </c>
      <c r="F9" s="7">
        <v>1201981.43</v>
      </c>
      <c r="G9" s="7">
        <f>D9-E9</f>
        <v>6510155.8799999999</v>
      </c>
      <c r="H9" s="4">
        <v>1500</v>
      </c>
    </row>
    <row r="10" spans="1:8" x14ac:dyDescent="0.2">
      <c r="A10" s="8" t="s">
        <v>67</v>
      </c>
      <c r="B10" s="7">
        <v>2653270.77</v>
      </c>
      <c r="C10" s="7">
        <v>0</v>
      </c>
      <c r="D10" s="7">
        <f>B10+C10</f>
        <v>2653270.77</v>
      </c>
      <c r="E10" s="7">
        <v>457937.4</v>
      </c>
      <c r="F10" s="7">
        <v>457937.4</v>
      </c>
      <c r="G10" s="7">
        <f>D10-E10</f>
        <v>2195333.37</v>
      </c>
      <c r="H10" s="4">
        <v>1600</v>
      </c>
    </row>
    <row r="11" spans="1:8" x14ac:dyDescent="0.2">
      <c r="A11" s="8" t="s">
        <v>66</v>
      </c>
      <c r="B11" s="7">
        <v>0</v>
      </c>
      <c r="C11" s="7">
        <v>0</v>
      </c>
      <c r="D11" s="7">
        <f>B11+C11</f>
        <v>0</v>
      </c>
      <c r="E11" s="7">
        <v>0</v>
      </c>
      <c r="F11" s="7">
        <v>0</v>
      </c>
      <c r="G11" s="7">
        <f>D11-E11</f>
        <v>0</v>
      </c>
      <c r="H11" s="4">
        <v>1700</v>
      </c>
    </row>
    <row r="12" spans="1:8" x14ac:dyDescent="0.2">
      <c r="A12" s="11" t="s">
        <v>65</v>
      </c>
      <c r="B12" s="10">
        <f>SUM(B13:B21)</f>
        <v>1790000</v>
      </c>
      <c r="C12" s="10">
        <f>SUM(C13:C21)</f>
        <v>166864</v>
      </c>
      <c r="D12" s="10">
        <f>B12+C12</f>
        <v>1956864</v>
      </c>
      <c r="E12" s="10">
        <f>SUM(E13:E21)</f>
        <v>167858.73</v>
      </c>
      <c r="F12" s="10">
        <f>SUM(F13:F21)</f>
        <v>167858.73</v>
      </c>
      <c r="G12" s="10">
        <f>D12-E12</f>
        <v>1789005.27</v>
      </c>
      <c r="H12" s="9">
        <v>0</v>
      </c>
    </row>
    <row r="13" spans="1:8" x14ac:dyDescent="0.2">
      <c r="A13" s="8" t="s">
        <v>64</v>
      </c>
      <c r="B13" s="7">
        <v>0</v>
      </c>
      <c r="C13" s="7">
        <v>0</v>
      </c>
      <c r="D13" s="7">
        <f>B13+C13</f>
        <v>0</v>
      </c>
      <c r="E13" s="7">
        <v>0</v>
      </c>
      <c r="F13" s="7">
        <v>0</v>
      </c>
      <c r="G13" s="7">
        <f>D13-E13</f>
        <v>0</v>
      </c>
      <c r="H13" s="4">
        <v>2100</v>
      </c>
    </row>
    <row r="14" spans="1:8" x14ac:dyDescent="0.2">
      <c r="A14" s="8" t="s">
        <v>63</v>
      </c>
      <c r="B14" s="7">
        <v>550700</v>
      </c>
      <c r="C14" s="7">
        <v>0</v>
      </c>
      <c r="D14" s="7">
        <f>B14+C14</f>
        <v>550700</v>
      </c>
      <c r="E14" s="7">
        <v>49678.31</v>
      </c>
      <c r="F14" s="7">
        <v>49678.31</v>
      </c>
      <c r="G14" s="7">
        <f>D14-E14</f>
        <v>501021.69</v>
      </c>
      <c r="H14" s="4">
        <v>2200</v>
      </c>
    </row>
    <row r="15" spans="1:8" x14ac:dyDescent="0.2">
      <c r="A15" s="8" t="s">
        <v>62</v>
      </c>
      <c r="B15" s="7">
        <v>216800</v>
      </c>
      <c r="C15" s="7">
        <v>0</v>
      </c>
      <c r="D15" s="7">
        <f>B15+C15</f>
        <v>216800</v>
      </c>
      <c r="E15" s="7">
        <v>4665.18</v>
      </c>
      <c r="F15" s="7">
        <v>4665.18</v>
      </c>
      <c r="G15" s="7">
        <f>D15-E15</f>
        <v>212134.82</v>
      </c>
      <c r="H15" s="4">
        <v>2300</v>
      </c>
    </row>
    <row r="16" spans="1:8" x14ac:dyDescent="0.2">
      <c r="A16" s="8" t="s">
        <v>61</v>
      </c>
      <c r="B16" s="7">
        <v>0</v>
      </c>
      <c r="C16" s="7">
        <v>0</v>
      </c>
      <c r="D16" s="7">
        <f>B16+C16</f>
        <v>0</v>
      </c>
      <c r="E16" s="7">
        <v>0</v>
      </c>
      <c r="F16" s="7">
        <v>0</v>
      </c>
      <c r="G16" s="7">
        <f>D16-E16</f>
        <v>0</v>
      </c>
      <c r="H16" s="4">
        <v>2400</v>
      </c>
    </row>
    <row r="17" spans="1:8" x14ac:dyDescent="0.2">
      <c r="A17" s="8" t="s">
        <v>60</v>
      </c>
      <c r="B17" s="7">
        <v>193000</v>
      </c>
      <c r="C17" s="7">
        <v>0</v>
      </c>
      <c r="D17" s="7">
        <f>B17+C17</f>
        <v>193000</v>
      </c>
      <c r="E17" s="7">
        <v>34765.050000000003</v>
      </c>
      <c r="F17" s="7">
        <v>34765.050000000003</v>
      </c>
      <c r="G17" s="7">
        <f>D17-E17</f>
        <v>158234.95000000001</v>
      </c>
      <c r="H17" s="4">
        <v>2500</v>
      </c>
    </row>
    <row r="18" spans="1:8" x14ac:dyDescent="0.2">
      <c r="A18" s="8" t="s">
        <v>59</v>
      </c>
      <c r="B18" s="7">
        <v>233500</v>
      </c>
      <c r="C18" s="7">
        <v>0</v>
      </c>
      <c r="D18" s="7">
        <f>B18+C18</f>
        <v>233500</v>
      </c>
      <c r="E18" s="7">
        <v>6633.03</v>
      </c>
      <c r="F18" s="7">
        <v>6633.03</v>
      </c>
      <c r="G18" s="7">
        <f>D18-E18</f>
        <v>226866.97</v>
      </c>
      <c r="H18" s="4">
        <v>2600</v>
      </c>
    </row>
    <row r="19" spans="1:8" x14ac:dyDescent="0.2">
      <c r="A19" s="8" t="s">
        <v>58</v>
      </c>
      <c r="B19" s="7">
        <v>412000</v>
      </c>
      <c r="C19" s="7">
        <v>0</v>
      </c>
      <c r="D19" s="7">
        <f>B19+C19</f>
        <v>412000</v>
      </c>
      <c r="E19" s="7">
        <v>72117.16</v>
      </c>
      <c r="F19" s="7">
        <v>72117.16</v>
      </c>
      <c r="G19" s="7">
        <f>D19-E19</f>
        <v>339882.83999999997</v>
      </c>
      <c r="H19" s="4">
        <v>2700</v>
      </c>
    </row>
    <row r="20" spans="1:8" x14ac:dyDescent="0.2">
      <c r="A20" s="8" t="s">
        <v>57</v>
      </c>
      <c r="B20" s="7">
        <v>184000</v>
      </c>
      <c r="C20" s="7">
        <v>166864</v>
      </c>
      <c r="D20" s="7">
        <f>B20+C20</f>
        <v>350864</v>
      </c>
      <c r="E20" s="7">
        <v>0</v>
      </c>
      <c r="F20" s="7">
        <v>0</v>
      </c>
      <c r="G20" s="7">
        <f>D20-E20</f>
        <v>350864</v>
      </c>
      <c r="H20" s="4">
        <v>2800</v>
      </c>
    </row>
    <row r="21" spans="1:8" x14ac:dyDescent="0.2">
      <c r="A21" s="8" t="s">
        <v>56</v>
      </c>
      <c r="B21" s="7">
        <v>0</v>
      </c>
      <c r="C21" s="7">
        <v>0</v>
      </c>
      <c r="D21" s="7">
        <f>B21+C21</f>
        <v>0</v>
      </c>
      <c r="E21" s="7">
        <v>0</v>
      </c>
      <c r="F21" s="7">
        <v>0</v>
      </c>
      <c r="G21" s="7">
        <f>D21-E21</f>
        <v>0</v>
      </c>
      <c r="H21" s="4">
        <v>2900</v>
      </c>
    </row>
    <row r="22" spans="1:8" x14ac:dyDescent="0.2">
      <c r="A22" s="11" t="s">
        <v>55</v>
      </c>
      <c r="B22" s="10">
        <v>359700</v>
      </c>
      <c r="C22" s="10">
        <v>0</v>
      </c>
      <c r="D22" s="10">
        <f>B22+C22</f>
        <v>359700</v>
      </c>
      <c r="E22" s="10">
        <v>23718.51</v>
      </c>
      <c r="F22" s="10">
        <v>23718.51</v>
      </c>
      <c r="G22" s="10">
        <f>D22-E22</f>
        <v>335981.49</v>
      </c>
      <c r="H22" s="9">
        <v>0</v>
      </c>
    </row>
    <row r="23" spans="1:8" x14ac:dyDescent="0.2">
      <c r="A23" s="8" t="s">
        <v>54</v>
      </c>
      <c r="B23" s="7">
        <v>0</v>
      </c>
      <c r="C23" s="7">
        <v>0</v>
      </c>
      <c r="D23" s="7">
        <f>B23+C23</f>
        <v>0</v>
      </c>
      <c r="E23" s="7">
        <v>0</v>
      </c>
      <c r="F23" s="7">
        <v>0</v>
      </c>
      <c r="G23" s="7">
        <f>D23-E23</f>
        <v>0</v>
      </c>
      <c r="H23" s="4">
        <v>3100</v>
      </c>
    </row>
    <row r="24" spans="1:8" x14ac:dyDescent="0.2">
      <c r="A24" s="8" t="s">
        <v>53</v>
      </c>
      <c r="B24" s="7">
        <v>1358180</v>
      </c>
      <c r="C24" s="7">
        <v>0</v>
      </c>
      <c r="D24" s="7">
        <f>B24+C24</f>
        <v>1358180</v>
      </c>
      <c r="E24" s="7">
        <v>212117.4</v>
      </c>
      <c r="F24" s="7">
        <v>212117.4</v>
      </c>
      <c r="G24" s="7">
        <f>D24-E24</f>
        <v>1146062.6000000001</v>
      </c>
      <c r="H24" s="4">
        <v>3200</v>
      </c>
    </row>
    <row r="25" spans="1:8" x14ac:dyDescent="0.2">
      <c r="A25" s="8" t="s">
        <v>52</v>
      </c>
      <c r="B25" s="7">
        <v>1073816.28</v>
      </c>
      <c r="C25" s="7">
        <v>0</v>
      </c>
      <c r="D25" s="7">
        <f>B25+C25</f>
        <v>1073816.28</v>
      </c>
      <c r="E25" s="7">
        <v>1151.8699999999999</v>
      </c>
      <c r="F25" s="7">
        <v>1151.8699999999999</v>
      </c>
      <c r="G25" s="7">
        <f>D25-E25</f>
        <v>1072664.4099999999</v>
      </c>
      <c r="H25" s="4">
        <v>3300</v>
      </c>
    </row>
    <row r="26" spans="1:8" x14ac:dyDescent="0.2">
      <c r="A26" s="8" t="s">
        <v>51</v>
      </c>
      <c r="B26" s="7">
        <v>2667612</v>
      </c>
      <c r="C26" s="7">
        <v>-371012</v>
      </c>
      <c r="D26" s="7">
        <f>B26+C26</f>
        <v>2296600</v>
      </c>
      <c r="E26" s="7">
        <v>206100</v>
      </c>
      <c r="F26" s="7">
        <v>206100</v>
      </c>
      <c r="G26" s="7">
        <f>D26-E26</f>
        <v>2090500</v>
      </c>
      <c r="H26" s="4">
        <v>3400</v>
      </c>
    </row>
    <row r="27" spans="1:8" x14ac:dyDescent="0.2">
      <c r="A27" s="8" t="s">
        <v>50</v>
      </c>
      <c r="B27" s="7">
        <v>100000</v>
      </c>
      <c r="C27" s="7">
        <v>40477.230000000003</v>
      </c>
      <c r="D27" s="7">
        <f>B27+C27</f>
        <v>140477.23000000001</v>
      </c>
      <c r="E27" s="7">
        <v>45347</v>
      </c>
      <c r="F27" s="7">
        <v>45347</v>
      </c>
      <c r="G27" s="7">
        <f>D27-E27</f>
        <v>95130.23000000001</v>
      </c>
      <c r="H27" s="4">
        <v>3500</v>
      </c>
    </row>
    <row r="28" spans="1:8" x14ac:dyDescent="0.2">
      <c r="A28" s="8" t="s">
        <v>49</v>
      </c>
      <c r="B28" s="7">
        <v>1853774</v>
      </c>
      <c r="C28" s="7">
        <v>297012</v>
      </c>
      <c r="D28" s="7">
        <f>B28+C28</f>
        <v>2150786</v>
      </c>
      <c r="E28" s="7">
        <v>319475.69</v>
      </c>
      <c r="F28" s="7">
        <v>319475.69</v>
      </c>
      <c r="G28" s="7">
        <f>D28-E28</f>
        <v>1831310.31</v>
      </c>
      <c r="H28" s="4">
        <v>3600</v>
      </c>
    </row>
    <row r="29" spans="1:8" x14ac:dyDescent="0.2">
      <c r="A29" s="8" t="s">
        <v>48</v>
      </c>
      <c r="B29" s="7">
        <v>121101.09</v>
      </c>
      <c r="C29" s="7">
        <v>0</v>
      </c>
      <c r="D29" s="7">
        <f>B29+C29</f>
        <v>121101.09</v>
      </c>
      <c r="E29" s="7">
        <v>0</v>
      </c>
      <c r="F29" s="7">
        <v>0</v>
      </c>
      <c r="G29" s="7">
        <f>D29-E29</f>
        <v>121101.09</v>
      </c>
      <c r="H29" s="4">
        <v>3700</v>
      </c>
    </row>
    <row r="30" spans="1:8" x14ac:dyDescent="0.2">
      <c r="A30" s="8" t="s">
        <v>47</v>
      </c>
      <c r="B30" s="7">
        <v>188000</v>
      </c>
      <c r="C30" s="7">
        <v>0</v>
      </c>
      <c r="D30" s="7">
        <f>B30+C30</f>
        <v>188000</v>
      </c>
      <c r="E30" s="7">
        <v>34985.78</v>
      </c>
      <c r="F30" s="7">
        <v>34985.78</v>
      </c>
      <c r="G30" s="7">
        <f>D30-E30</f>
        <v>153014.22</v>
      </c>
      <c r="H30" s="4">
        <v>3800</v>
      </c>
    </row>
    <row r="31" spans="1:8" x14ac:dyDescent="0.2">
      <c r="A31" s="8" t="s">
        <v>46</v>
      </c>
      <c r="B31" s="7">
        <v>370056</v>
      </c>
      <c r="C31" s="7">
        <v>0</v>
      </c>
      <c r="D31" s="7">
        <f>B31+C31</f>
        <v>370056</v>
      </c>
      <c r="E31" s="7">
        <v>6646.8</v>
      </c>
      <c r="F31" s="7">
        <v>6646.8</v>
      </c>
      <c r="G31" s="7">
        <f>D31-E31</f>
        <v>363409.2</v>
      </c>
      <c r="H31" s="4">
        <v>3900</v>
      </c>
    </row>
    <row r="32" spans="1:8" x14ac:dyDescent="0.2">
      <c r="A32" s="11" t="s">
        <v>45</v>
      </c>
      <c r="B32" s="10">
        <v>1411706.83</v>
      </c>
      <c r="C32" s="10">
        <v>74000</v>
      </c>
      <c r="D32" s="10">
        <f>B32+C32</f>
        <v>1485706.83</v>
      </c>
      <c r="E32" s="10">
        <v>326302.96999999997</v>
      </c>
      <c r="F32" s="10">
        <v>326302.96999999997</v>
      </c>
      <c r="G32" s="10">
        <f>D32-E32</f>
        <v>1159403.8600000001</v>
      </c>
      <c r="H32" s="9">
        <v>0</v>
      </c>
    </row>
    <row r="33" spans="1:8" x14ac:dyDescent="0.2">
      <c r="A33" s="8" t="s">
        <v>44</v>
      </c>
      <c r="B33" s="7">
        <v>0</v>
      </c>
      <c r="C33" s="7">
        <v>0</v>
      </c>
      <c r="D33" s="7">
        <f>B33+C33</f>
        <v>0</v>
      </c>
      <c r="E33" s="7">
        <v>0</v>
      </c>
      <c r="F33" s="7">
        <v>0</v>
      </c>
      <c r="G33" s="7">
        <f>D33-E33</f>
        <v>0</v>
      </c>
      <c r="H33" s="4">
        <v>4100</v>
      </c>
    </row>
    <row r="34" spans="1:8" x14ac:dyDescent="0.2">
      <c r="A34" s="8" t="s">
        <v>43</v>
      </c>
      <c r="B34" s="7">
        <v>0</v>
      </c>
      <c r="C34" s="7">
        <v>0</v>
      </c>
      <c r="D34" s="7">
        <f>B34+C34</f>
        <v>0</v>
      </c>
      <c r="E34" s="7">
        <v>0</v>
      </c>
      <c r="F34" s="7">
        <v>0</v>
      </c>
      <c r="G34" s="7">
        <f>D34-E34</f>
        <v>0</v>
      </c>
      <c r="H34" s="4">
        <v>4200</v>
      </c>
    </row>
    <row r="35" spans="1:8" x14ac:dyDescent="0.2">
      <c r="A35" s="8" t="s">
        <v>42</v>
      </c>
      <c r="B35" s="7">
        <v>0</v>
      </c>
      <c r="C35" s="7">
        <v>0</v>
      </c>
      <c r="D35" s="7">
        <f>B35+C35</f>
        <v>0</v>
      </c>
      <c r="E35" s="7">
        <v>0</v>
      </c>
      <c r="F35" s="7">
        <v>0</v>
      </c>
      <c r="G35" s="7">
        <f>D35-E35</f>
        <v>0</v>
      </c>
      <c r="H35" s="4">
        <v>4300</v>
      </c>
    </row>
    <row r="36" spans="1:8" x14ac:dyDescent="0.2">
      <c r="A36" s="8" t="s">
        <v>41</v>
      </c>
      <c r="B36" s="7">
        <v>0</v>
      </c>
      <c r="C36" s="7">
        <v>0</v>
      </c>
      <c r="D36" s="7">
        <f>B36+C36</f>
        <v>0</v>
      </c>
      <c r="E36" s="7">
        <v>0</v>
      </c>
      <c r="F36" s="7">
        <v>0</v>
      </c>
      <c r="G36" s="7">
        <f>D36-E36</f>
        <v>0</v>
      </c>
      <c r="H36" s="4">
        <v>4400</v>
      </c>
    </row>
    <row r="37" spans="1:8" x14ac:dyDescent="0.2">
      <c r="A37" s="8" t="s">
        <v>40</v>
      </c>
      <c r="B37" s="7">
        <v>2313349</v>
      </c>
      <c r="C37" s="7">
        <v>0</v>
      </c>
      <c r="D37" s="7">
        <f>B37+C37</f>
        <v>2313349</v>
      </c>
      <c r="E37" s="7">
        <v>0</v>
      </c>
      <c r="F37" s="7">
        <v>0</v>
      </c>
      <c r="G37" s="7">
        <f>D37-E37</f>
        <v>2313349</v>
      </c>
      <c r="H37" s="4">
        <v>4500</v>
      </c>
    </row>
    <row r="38" spans="1:8" x14ac:dyDescent="0.2">
      <c r="A38" s="8" t="s">
        <v>39</v>
      </c>
      <c r="B38" s="7">
        <v>0</v>
      </c>
      <c r="C38" s="7">
        <v>54687.360000000001</v>
      </c>
      <c r="D38" s="7">
        <f>B38+C38</f>
        <v>54687.360000000001</v>
      </c>
      <c r="E38" s="7">
        <v>13891.2</v>
      </c>
      <c r="F38" s="7">
        <v>13891.2</v>
      </c>
      <c r="G38" s="7">
        <f>D38-E38</f>
        <v>40796.160000000003</v>
      </c>
      <c r="H38" s="4">
        <v>4600</v>
      </c>
    </row>
    <row r="39" spans="1:8" x14ac:dyDescent="0.2">
      <c r="A39" s="8" t="s">
        <v>38</v>
      </c>
      <c r="B39" s="7">
        <v>0</v>
      </c>
      <c r="C39" s="7">
        <v>0</v>
      </c>
      <c r="D39" s="7">
        <f>B39+C39</f>
        <v>0</v>
      </c>
      <c r="E39" s="7">
        <v>0</v>
      </c>
      <c r="F39" s="7">
        <v>0</v>
      </c>
      <c r="G39" s="7">
        <f>D39-E39</f>
        <v>0</v>
      </c>
      <c r="H39" s="4">
        <v>4700</v>
      </c>
    </row>
    <row r="40" spans="1:8" x14ac:dyDescent="0.2">
      <c r="A40" s="8" t="s">
        <v>37</v>
      </c>
      <c r="B40" s="7">
        <v>0</v>
      </c>
      <c r="C40" s="7">
        <v>0</v>
      </c>
      <c r="D40" s="7">
        <f>B40+C40</f>
        <v>0</v>
      </c>
      <c r="E40" s="7">
        <v>0</v>
      </c>
      <c r="F40" s="7">
        <v>0</v>
      </c>
      <c r="G40" s="7">
        <f>D40-E40</f>
        <v>0</v>
      </c>
      <c r="H40" s="4">
        <v>4800</v>
      </c>
    </row>
    <row r="41" spans="1:8" x14ac:dyDescent="0.2">
      <c r="A41" s="8" t="s">
        <v>36</v>
      </c>
      <c r="B41" s="7">
        <v>0</v>
      </c>
      <c r="C41" s="7">
        <v>0</v>
      </c>
      <c r="D41" s="7">
        <f>B41+C41</f>
        <v>0</v>
      </c>
      <c r="E41" s="7">
        <v>0</v>
      </c>
      <c r="F41" s="7">
        <v>0</v>
      </c>
      <c r="G41" s="7">
        <f>D41-E41</f>
        <v>0</v>
      </c>
      <c r="H41" s="4">
        <v>4900</v>
      </c>
    </row>
    <row r="42" spans="1:8" x14ac:dyDescent="0.2">
      <c r="A42" s="11" t="s">
        <v>35</v>
      </c>
      <c r="B42" s="10">
        <f>SUM(B43:B51)</f>
        <v>0</v>
      </c>
      <c r="C42" s="10">
        <f>SUM(C43:C51)</f>
        <v>3377896.2800000003</v>
      </c>
      <c r="D42" s="10">
        <f>B42+C42</f>
        <v>3377896.2800000003</v>
      </c>
      <c r="E42" s="10">
        <f>SUM(E43:E51)</f>
        <v>2913536.68</v>
      </c>
      <c r="F42" s="10">
        <f>SUM(F43:F51)</f>
        <v>2913536.68</v>
      </c>
      <c r="G42" s="10">
        <f>D42-E42</f>
        <v>464359.60000000009</v>
      </c>
      <c r="H42" s="9">
        <v>0</v>
      </c>
    </row>
    <row r="43" spans="1:8" x14ac:dyDescent="0.2">
      <c r="A43" s="12" t="s">
        <v>34</v>
      </c>
      <c r="B43" s="7">
        <v>0</v>
      </c>
      <c r="C43" s="7">
        <v>0</v>
      </c>
      <c r="D43" s="7">
        <f>B43+C43</f>
        <v>0</v>
      </c>
      <c r="E43" s="7">
        <v>0</v>
      </c>
      <c r="F43" s="7">
        <v>0</v>
      </c>
      <c r="G43" s="7">
        <f>D43-E43</f>
        <v>0</v>
      </c>
      <c r="H43" s="4">
        <v>5100</v>
      </c>
    </row>
    <row r="44" spans="1:8" x14ac:dyDescent="0.2">
      <c r="A44" s="8" t="s">
        <v>33</v>
      </c>
      <c r="B44" s="7">
        <v>0</v>
      </c>
      <c r="C44" s="7">
        <v>189486</v>
      </c>
      <c r="D44" s="7">
        <f>B44+C44</f>
        <v>189486</v>
      </c>
      <c r="E44" s="7">
        <v>0</v>
      </c>
      <c r="F44" s="7">
        <v>0</v>
      </c>
      <c r="G44" s="7">
        <f>D44-E44</f>
        <v>189486</v>
      </c>
      <c r="H44" s="4">
        <v>5200</v>
      </c>
    </row>
    <row r="45" spans="1:8" x14ac:dyDescent="0.2">
      <c r="A45" s="8" t="s">
        <v>32</v>
      </c>
      <c r="B45" s="7">
        <v>0</v>
      </c>
      <c r="C45" s="7">
        <v>0</v>
      </c>
      <c r="D45" s="7">
        <f>B45+C45</f>
        <v>0</v>
      </c>
      <c r="E45" s="7">
        <v>0</v>
      </c>
      <c r="F45" s="7">
        <v>0</v>
      </c>
      <c r="G45" s="7">
        <f>D45-E45</f>
        <v>0</v>
      </c>
      <c r="H45" s="4">
        <v>5300</v>
      </c>
    </row>
    <row r="46" spans="1:8" x14ac:dyDescent="0.2">
      <c r="A46" s="8" t="s">
        <v>31</v>
      </c>
      <c r="B46" s="7">
        <v>0</v>
      </c>
      <c r="C46" s="7">
        <v>638705.28</v>
      </c>
      <c r="D46" s="7">
        <f>B46+C46</f>
        <v>638705.28</v>
      </c>
      <c r="E46" s="7">
        <v>363831.68</v>
      </c>
      <c r="F46" s="7">
        <v>363831.68</v>
      </c>
      <c r="G46" s="7">
        <f>D46-E46</f>
        <v>274873.60000000003</v>
      </c>
      <c r="H46" s="4">
        <v>5400</v>
      </c>
    </row>
    <row r="47" spans="1:8" x14ac:dyDescent="0.2">
      <c r="A47" s="8" t="s">
        <v>30</v>
      </c>
      <c r="B47" s="7">
        <v>0</v>
      </c>
      <c r="C47" s="7">
        <v>2549705</v>
      </c>
      <c r="D47" s="7">
        <f>B47+C47</f>
        <v>2549705</v>
      </c>
      <c r="E47" s="7">
        <v>2549705</v>
      </c>
      <c r="F47" s="7">
        <v>2549705</v>
      </c>
      <c r="G47" s="7">
        <f>D47-E47</f>
        <v>0</v>
      </c>
      <c r="H47" s="4">
        <v>5500</v>
      </c>
    </row>
    <row r="48" spans="1:8" x14ac:dyDescent="0.2">
      <c r="A48" s="8" t="s">
        <v>29</v>
      </c>
      <c r="B48" s="7">
        <v>0</v>
      </c>
      <c r="C48" s="7">
        <v>0</v>
      </c>
      <c r="D48" s="7">
        <f>B48+C48</f>
        <v>0</v>
      </c>
      <c r="E48" s="7">
        <v>0</v>
      </c>
      <c r="F48" s="7">
        <v>0</v>
      </c>
      <c r="G48" s="7">
        <f>D48-E48</f>
        <v>0</v>
      </c>
      <c r="H48" s="4">
        <v>5600</v>
      </c>
    </row>
    <row r="49" spans="1:8" x14ac:dyDescent="0.2">
      <c r="A49" s="8" t="s">
        <v>28</v>
      </c>
      <c r="B49" s="7">
        <v>0</v>
      </c>
      <c r="C49" s="7">
        <v>0</v>
      </c>
      <c r="D49" s="7">
        <f>B49+C49</f>
        <v>0</v>
      </c>
      <c r="E49" s="7">
        <v>0</v>
      </c>
      <c r="F49" s="7">
        <v>0</v>
      </c>
      <c r="G49" s="7">
        <f>D49-E49</f>
        <v>0</v>
      </c>
      <c r="H49" s="4">
        <v>5700</v>
      </c>
    </row>
    <row r="50" spans="1:8" x14ac:dyDescent="0.2">
      <c r="A50" s="8" t="s">
        <v>27</v>
      </c>
      <c r="B50" s="7">
        <v>0</v>
      </c>
      <c r="C50" s="7">
        <v>0</v>
      </c>
      <c r="D50" s="7">
        <f>B50+C50</f>
        <v>0</v>
      </c>
      <c r="E50" s="7">
        <v>0</v>
      </c>
      <c r="F50" s="7">
        <v>0</v>
      </c>
      <c r="G50" s="7">
        <f>D50-E50</f>
        <v>0</v>
      </c>
      <c r="H50" s="4">
        <v>5800</v>
      </c>
    </row>
    <row r="51" spans="1:8" x14ac:dyDescent="0.2">
      <c r="A51" s="8" t="s">
        <v>26</v>
      </c>
      <c r="B51" s="7">
        <v>0</v>
      </c>
      <c r="C51" s="7">
        <v>0</v>
      </c>
      <c r="D51" s="7">
        <f>B51+C51</f>
        <v>0</v>
      </c>
      <c r="E51" s="7">
        <v>0</v>
      </c>
      <c r="F51" s="7">
        <v>0</v>
      </c>
      <c r="G51" s="7">
        <f>D51-E51</f>
        <v>0</v>
      </c>
      <c r="H51" s="4">
        <v>5900</v>
      </c>
    </row>
    <row r="52" spans="1:8" x14ac:dyDescent="0.2">
      <c r="A52" s="11" t="s">
        <v>25</v>
      </c>
      <c r="B52" s="10">
        <f>SUM(B53:B55)</f>
        <v>0</v>
      </c>
      <c r="C52" s="10">
        <f>SUM(C53:C55)</f>
        <v>8244635.5599999996</v>
      </c>
      <c r="D52" s="10">
        <f>B52+C52</f>
        <v>8244635.5599999996</v>
      </c>
      <c r="E52" s="10">
        <f>SUM(E53:E55)</f>
        <v>2387754.4300000002</v>
      </c>
      <c r="F52" s="10">
        <f>SUM(F53:F55)</f>
        <v>2387754.4300000002</v>
      </c>
      <c r="G52" s="10">
        <f>D52-E52</f>
        <v>5856881.129999999</v>
      </c>
      <c r="H52" s="9">
        <v>0</v>
      </c>
    </row>
    <row r="53" spans="1:8" x14ac:dyDescent="0.2">
      <c r="A53" s="8" t="s">
        <v>24</v>
      </c>
      <c r="B53" s="7">
        <v>0</v>
      </c>
      <c r="C53" s="7">
        <v>0</v>
      </c>
      <c r="D53" s="7">
        <f>B53+C53</f>
        <v>0</v>
      </c>
      <c r="E53" s="7">
        <v>0</v>
      </c>
      <c r="F53" s="7">
        <v>0</v>
      </c>
      <c r="G53" s="7">
        <f>D53-E53</f>
        <v>0</v>
      </c>
      <c r="H53" s="4">
        <v>6100</v>
      </c>
    </row>
    <row r="54" spans="1:8" x14ac:dyDescent="0.2">
      <c r="A54" s="8" t="s">
        <v>23</v>
      </c>
      <c r="B54" s="7">
        <v>0</v>
      </c>
      <c r="C54" s="7">
        <v>0</v>
      </c>
      <c r="D54" s="7">
        <f>B54+C54</f>
        <v>0</v>
      </c>
      <c r="E54" s="7">
        <v>0</v>
      </c>
      <c r="F54" s="7">
        <v>0</v>
      </c>
      <c r="G54" s="7">
        <f>D54-E54</f>
        <v>0</v>
      </c>
      <c r="H54" s="4">
        <v>6200</v>
      </c>
    </row>
    <row r="55" spans="1:8" x14ac:dyDescent="0.2">
      <c r="A55" s="8" t="s">
        <v>22</v>
      </c>
      <c r="B55" s="7">
        <v>0</v>
      </c>
      <c r="C55" s="7">
        <v>8244635.5599999996</v>
      </c>
      <c r="D55" s="7">
        <f>B55+C55</f>
        <v>8244635.5599999996</v>
      </c>
      <c r="E55" s="7">
        <v>2387754.4300000002</v>
      </c>
      <c r="F55" s="7">
        <v>2387754.4300000002</v>
      </c>
      <c r="G55" s="7">
        <f>D55-E55</f>
        <v>5856881.129999999</v>
      </c>
      <c r="H55" s="4">
        <v>6300</v>
      </c>
    </row>
    <row r="56" spans="1:8" x14ac:dyDescent="0.2">
      <c r="A56" s="11" t="s">
        <v>21</v>
      </c>
      <c r="B56" s="10">
        <f>SUM(B57:B63)</f>
        <v>0</v>
      </c>
      <c r="C56" s="10">
        <f>SUM(C57:C63)</f>
        <v>0</v>
      </c>
      <c r="D56" s="10">
        <f>B56+C56</f>
        <v>0</v>
      </c>
      <c r="E56" s="10">
        <f>SUM(E57:E63)</f>
        <v>0</v>
      </c>
      <c r="F56" s="10">
        <f>SUM(F57:F63)</f>
        <v>0</v>
      </c>
      <c r="G56" s="10">
        <f>D56-E56</f>
        <v>0</v>
      </c>
      <c r="H56" s="9">
        <v>0</v>
      </c>
    </row>
    <row r="57" spans="1:8" x14ac:dyDescent="0.2">
      <c r="A57" s="8" t="s">
        <v>20</v>
      </c>
      <c r="B57" s="7">
        <v>0</v>
      </c>
      <c r="C57" s="7">
        <v>0</v>
      </c>
      <c r="D57" s="7">
        <f>B57+C57</f>
        <v>0</v>
      </c>
      <c r="E57" s="7">
        <v>0</v>
      </c>
      <c r="F57" s="7">
        <v>0</v>
      </c>
      <c r="G57" s="7">
        <f>D57-E57</f>
        <v>0</v>
      </c>
      <c r="H57" s="4">
        <v>7100</v>
      </c>
    </row>
    <row r="58" spans="1:8" x14ac:dyDescent="0.2">
      <c r="A58" s="8" t="s">
        <v>19</v>
      </c>
      <c r="B58" s="7">
        <v>0</v>
      </c>
      <c r="C58" s="7">
        <v>0</v>
      </c>
      <c r="D58" s="7">
        <f>B58+C58</f>
        <v>0</v>
      </c>
      <c r="E58" s="7">
        <v>0</v>
      </c>
      <c r="F58" s="7">
        <v>0</v>
      </c>
      <c r="G58" s="7">
        <f>D58-E58</f>
        <v>0</v>
      </c>
      <c r="H58" s="4">
        <v>7200</v>
      </c>
    </row>
    <row r="59" spans="1:8" x14ac:dyDescent="0.2">
      <c r="A59" s="8" t="s">
        <v>18</v>
      </c>
      <c r="B59" s="7">
        <v>0</v>
      </c>
      <c r="C59" s="7">
        <v>0</v>
      </c>
      <c r="D59" s="7">
        <f>B59+C59</f>
        <v>0</v>
      </c>
      <c r="E59" s="7">
        <v>0</v>
      </c>
      <c r="F59" s="7">
        <v>0</v>
      </c>
      <c r="G59" s="7">
        <f>D59-E59</f>
        <v>0</v>
      </c>
      <c r="H59" s="4">
        <v>7300</v>
      </c>
    </row>
    <row r="60" spans="1:8" x14ac:dyDescent="0.2">
      <c r="A60" s="8" t="s">
        <v>17</v>
      </c>
      <c r="B60" s="7">
        <v>0</v>
      </c>
      <c r="C60" s="7">
        <v>0</v>
      </c>
      <c r="D60" s="7">
        <f>B60+C60</f>
        <v>0</v>
      </c>
      <c r="E60" s="7">
        <v>0</v>
      </c>
      <c r="F60" s="7">
        <v>0</v>
      </c>
      <c r="G60" s="7">
        <f>D60-E60</f>
        <v>0</v>
      </c>
      <c r="H60" s="4">
        <v>7400</v>
      </c>
    </row>
    <row r="61" spans="1:8" x14ac:dyDescent="0.2">
      <c r="A61" s="8" t="s">
        <v>16</v>
      </c>
      <c r="B61" s="7">
        <v>0</v>
      </c>
      <c r="C61" s="7">
        <v>0</v>
      </c>
      <c r="D61" s="7">
        <f>B61+C61</f>
        <v>0</v>
      </c>
      <c r="E61" s="7">
        <v>0</v>
      </c>
      <c r="F61" s="7">
        <v>0</v>
      </c>
      <c r="G61" s="7">
        <f>D61-E61</f>
        <v>0</v>
      </c>
      <c r="H61" s="4">
        <v>7500</v>
      </c>
    </row>
    <row r="62" spans="1:8" x14ac:dyDescent="0.2">
      <c r="A62" s="8" t="s">
        <v>15</v>
      </c>
      <c r="B62" s="7">
        <v>0</v>
      </c>
      <c r="C62" s="7">
        <v>0</v>
      </c>
      <c r="D62" s="7">
        <f>B62+C62</f>
        <v>0</v>
      </c>
      <c r="E62" s="7">
        <v>0</v>
      </c>
      <c r="F62" s="7">
        <v>0</v>
      </c>
      <c r="G62" s="7">
        <f>D62-E62</f>
        <v>0</v>
      </c>
      <c r="H62" s="4">
        <v>7600</v>
      </c>
    </row>
    <row r="63" spans="1:8" x14ac:dyDescent="0.2">
      <c r="A63" s="8" t="s">
        <v>14</v>
      </c>
      <c r="B63" s="7">
        <v>0</v>
      </c>
      <c r="C63" s="7">
        <v>0</v>
      </c>
      <c r="D63" s="7">
        <f>B63+C63</f>
        <v>0</v>
      </c>
      <c r="E63" s="7">
        <v>0</v>
      </c>
      <c r="F63" s="7">
        <v>0</v>
      </c>
      <c r="G63" s="7">
        <f>D63-E63</f>
        <v>0</v>
      </c>
      <c r="H63" s="4">
        <v>7900</v>
      </c>
    </row>
    <row r="64" spans="1:8" x14ac:dyDescent="0.2">
      <c r="A64" s="11" t="s">
        <v>13</v>
      </c>
      <c r="B64" s="10">
        <f>SUM(B65:B67)</f>
        <v>0</v>
      </c>
      <c r="C64" s="10">
        <f>SUM(C65:C67)</f>
        <v>0</v>
      </c>
      <c r="D64" s="10">
        <f>B64+C64</f>
        <v>0</v>
      </c>
      <c r="E64" s="10">
        <f>SUM(E65:E67)</f>
        <v>0</v>
      </c>
      <c r="F64" s="10">
        <f>SUM(F65:F67)</f>
        <v>0</v>
      </c>
      <c r="G64" s="10">
        <f>D64-E64</f>
        <v>0</v>
      </c>
      <c r="H64" s="9">
        <v>0</v>
      </c>
    </row>
    <row r="65" spans="1:8" x14ac:dyDescent="0.2">
      <c r="A65" s="8" t="s">
        <v>12</v>
      </c>
      <c r="B65" s="7">
        <v>0</v>
      </c>
      <c r="C65" s="7">
        <v>0</v>
      </c>
      <c r="D65" s="7">
        <f>B65+C65</f>
        <v>0</v>
      </c>
      <c r="E65" s="7">
        <v>0</v>
      </c>
      <c r="F65" s="7">
        <v>0</v>
      </c>
      <c r="G65" s="7">
        <f>D65-E65</f>
        <v>0</v>
      </c>
      <c r="H65" s="4">
        <v>8100</v>
      </c>
    </row>
    <row r="66" spans="1:8" x14ac:dyDescent="0.2">
      <c r="A66" s="8" t="s">
        <v>11</v>
      </c>
      <c r="B66" s="7">
        <v>0</v>
      </c>
      <c r="C66" s="7">
        <v>0</v>
      </c>
      <c r="D66" s="7">
        <f>B66+C66</f>
        <v>0</v>
      </c>
      <c r="E66" s="7">
        <v>0</v>
      </c>
      <c r="F66" s="7">
        <v>0</v>
      </c>
      <c r="G66" s="7">
        <f>D66-E66</f>
        <v>0</v>
      </c>
      <c r="H66" s="4">
        <v>8300</v>
      </c>
    </row>
    <row r="67" spans="1:8" x14ac:dyDescent="0.2">
      <c r="A67" s="8" t="s">
        <v>10</v>
      </c>
      <c r="B67" s="7">
        <v>0</v>
      </c>
      <c r="C67" s="7">
        <v>0</v>
      </c>
      <c r="D67" s="7">
        <f>B67+C67</f>
        <v>0</v>
      </c>
      <c r="E67" s="7">
        <v>0</v>
      </c>
      <c r="F67" s="7">
        <v>0</v>
      </c>
      <c r="G67" s="7">
        <f>D67-E67</f>
        <v>0</v>
      </c>
      <c r="H67" s="4">
        <v>8500</v>
      </c>
    </row>
    <row r="68" spans="1:8" x14ac:dyDescent="0.2">
      <c r="A68" s="11" t="s">
        <v>9</v>
      </c>
      <c r="B68" s="10">
        <f>SUM(B69:B75)</f>
        <v>0</v>
      </c>
      <c r="C68" s="10">
        <f>SUM(C69:C75)</f>
        <v>0</v>
      </c>
      <c r="D68" s="10">
        <f>B68+C68</f>
        <v>0</v>
      </c>
      <c r="E68" s="10">
        <f>SUM(E69:E75)</f>
        <v>0</v>
      </c>
      <c r="F68" s="10">
        <f>SUM(F69:F75)</f>
        <v>0</v>
      </c>
      <c r="G68" s="10">
        <f>D68-E68</f>
        <v>0</v>
      </c>
      <c r="H68" s="9">
        <v>0</v>
      </c>
    </row>
    <row r="69" spans="1:8" x14ac:dyDescent="0.2">
      <c r="A69" s="8" t="s">
        <v>8</v>
      </c>
      <c r="B69" s="7">
        <v>0</v>
      </c>
      <c r="C69" s="7">
        <v>0</v>
      </c>
      <c r="D69" s="7">
        <f>B69+C69</f>
        <v>0</v>
      </c>
      <c r="E69" s="7">
        <v>0</v>
      </c>
      <c r="F69" s="7">
        <v>0</v>
      </c>
      <c r="G69" s="7">
        <f>D69-E69</f>
        <v>0</v>
      </c>
      <c r="H69" s="4">
        <v>9100</v>
      </c>
    </row>
    <row r="70" spans="1:8" x14ac:dyDescent="0.2">
      <c r="A70" s="8" t="s">
        <v>7</v>
      </c>
      <c r="B70" s="7">
        <v>0</v>
      </c>
      <c r="C70" s="7">
        <v>0</v>
      </c>
      <c r="D70" s="7">
        <f>B70+C70</f>
        <v>0</v>
      </c>
      <c r="E70" s="7">
        <v>0</v>
      </c>
      <c r="F70" s="7">
        <v>0</v>
      </c>
      <c r="G70" s="7">
        <f>D70-E70</f>
        <v>0</v>
      </c>
      <c r="H70" s="4">
        <v>9200</v>
      </c>
    </row>
    <row r="71" spans="1:8" x14ac:dyDescent="0.2">
      <c r="A71" s="8" t="s">
        <v>6</v>
      </c>
      <c r="B71" s="7">
        <v>0</v>
      </c>
      <c r="C71" s="7">
        <v>0</v>
      </c>
      <c r="D71" s="7">
        <f>B71+C71</f>
        <v>0</v>
      </c>
      <c r="E71" s="7">
        <v>0</v>
      </c>
      <c r="F71" s="7">
        <v>0</v>
      </c>
      <c r="G71" s="7">
        <f>D71-E71</f>
        <v>0</v>
      </c>
      <c r="H71" s="4">
        <v>9300</v>
      </c>
    </row>
    <row r="72" spans="1:8" x14ac:dyDescent="0.2">
      <c r="A72" s="8" t="s">
        <v>5</v>
      </c>
      <c r="B72" s="7">
        <v>0</v>
      </c>
      <c r="C72" s="7">
        <v>0</v>
      </c>
      <c r="D72" s="7">
        <f>B72+C72</f>
        <v>0</v>
      </c>
      <c r="E72" s="7">
        <v>0</v>
      </c>
      <c r="F72" s="7">
        <v>0</v>
      </c>
      <c r="G72" s="7">
        <f>D72-E72</f>
        <v>0</v>
      </c>
      <c r="H72" s="4">
        <v>9400</v>
      </c>
    </row>
    <row r="73" spans="1:8" x14ac:dyDescent="0.2">
      <c r="A73" s="8" t="s">
        <v>4</v>
      </c>
      <c r="B73" s="7">
        <v>0</v>
      </c>
      <c r="C73" s="7">
        <v>0</v>
      </c>
      <c r="D73" s="7">
        <f>B73+C73</f>
        <v>0</v>
      </c>
      <c r="E73" s="7">
        <v>0</v>
      </c>
      <c r="F73" s="7">
        <v>0</v>
      </c>
      <c r="G73" s="7">
        <f>D73-E73</f>
        <v>0</v>
      </c>
      <c r="H73" s="4">
        <v>9500</v>
      </c>
    </row>
    <row r="74" spans="1:8" x14ac:dyDescent="0.2">
      <c r="A74" s="8" t="s">
        <v>3</v>
      </c>
      <c r="B74" s="7">
        <v>0</v>
      </c>
      <c r="C74" s="7">
        <v>0</v>
      </c>
      <c r="D74" s="7">
        <f>B74+C74</f>
        <v>0</v>
      </c>
      <c r="E74" s="7">
        <v>0</v>
      </c>
      <c r="F74" s="7">
        <v>0</v>
      </c>
      <c r="G74" s="7">
        <f>D74-E74</f>
        <v>0</v>
      </c>
      <c r="H74" s="4">
        <v>9600</v>
      </c>
    </row>
    <row r="75" spans="1:8" x14ac:dyDescent="0.2">
      <c r="A75" s="6" t="s">
        <v>2</v>
      </c>
      <c r="B75" s="5">
        <v>0</v>
      </c>
      <c r="C75" s="5">
        <v>0</v>
      </c>
      <c r="D75" s="5">
        <f>B75+C75</f>
        <v>0</v>
      </c>
      <c r="E75" s="5">
        <v>0</v>
      </c>
      <c r="F75" s="5">
        <v>0</v>
      </c>
      <c r="G75" s="5">
        <f>D75-E75</f>
        <v>0</v>
      </c>
      <c r="H75" s="4">
        <v>9900</v>
      </c>
    </row>
    <row r="76" spans="1:8" x14ac:dyDescent="0.2">
      <c r="A76" s="3" t="s">
        <v>1</v>
      </c>
      <c r="B76" s="2">
        <f>SUM(B4+B12+B22+B32+B42+B52+B56+B64+B68)</f>
        <v>49808733.910000004</v>
      </c>
      <c r="C76" s="2">
        <f>SUM(C4+C12+C22+C32+C42+C52+C56+C64+C68)</f>
        <v>11863395.84</v>
      </c>
      <c r="D76" s="2">
        <f>SUM(D4+D12+D22+D32+D42+D52+D56+D64+D68)</f>
        <v>61672129.750000007</v>
      </c>
      <c r="E76" s="2">
        <f>SUM(E4+E12+E22+E32+E42+E52+E56+E64+E68)</f>
        <v>15201493.42</v>
      </c>
      <c r="F76" s="2">
        <f>SUM(F4+F12+F22+F32+F42+F52+F56+F64+F68)</f>
        <v>15201493.42</v>
      </c>
      <c r="G76" s="2">
        <f>SUM(G4+G12+G22+G32+G42+G52+G56+G64+G68)</f>
        <v>46470636.330000013</v>
      </c>
    </row>
    <row r="78" spans="1:8" x14ac:dyDescent="0.2">
      <c r="A78" s="1" t="s">
        <v>0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2025-04-15T23:37:15Z</dcterms:created>
  <dcterms:modified xsi:type="dcterms:W3CDTF">2025-04-15T23:40:02Z</dcterms:modified>
</cp:coreProperties>
</file>