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RISADAY CAMPOS\OneDrive - Universidad Tecnológica de Salamanca\1.- 2025\1er TRIMESTRE 2025\PUBLICACION_INFORMACION_FINANCIERA_1T25\3_INFORMACION PROGRAMATICA\"/>
    </mc:Choice>
  </mc:AlternateContent>
  <xr:revisionPtr revIDLastSave="0" documentId="8_{873C5FF8-015E-4E60-BAEF-AE1DBFF67D80}" xr6:coauthVersionLast="47" xr6:coauthVersionMax="47" xr10:uidLastSave="{00000000-0000-0000-0000-000000000000}"/>
  <bookViews>
    <workbookView xWindow="-108" yWindow="-108" windowWidth="23256" windowHeight="12576" xr2:uid="{5AC70DD2-40A3-415B-8E83-79622C1EC368}"/>
  </bookViews>
  <sheets>
    <sheet name="P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P10" i="1"/>
  <c r="I10" i="1"/>
  <c r="H10" i="1"/>
  <c r="G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</calcChain>
</file>

<file path=xl/sharedStrings.xml><?xml version="1.0" encoding="utf-8"?>
<sst xmlns="http://schemas.openxmlformats.org/spreadsheetml/2006/main" count="64" uniqueCount="48">
  <si>
    <t>UNIVERSIDAD TECNOLOGICA DE SALAMANCA
Programas y Proyectos de Inversión
Del 1 de Enero al 31 de Marzo de 2025</t>
  </si>
  <si>
    <t>Inversión</t>
  </si>
  <si>
    <t>Metas</t>
  </si>
  <si>
    <t>% Avance Financiero</t>
  </si>
  <si>
    <t>% Avance Metas</t>
  </si>
  <si>
    <t>Clave del Programa/ Proyecto</t>
  </si>
  <si>
    <t>Nombre</t>
  </si>
  <si>
    <t>Partida</t>
  </si>
  <si>
    <t>Descripción</t>
  </si>
  <si>
    <t>Clave UR</t>
  </si>
  <si>
    <t>Descripción 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</si>
  <si>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</si>
  <si>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</si>
  <si>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</si>
  <si>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</si>
  <si>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</si>
  <si>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</si>
  <si>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</si>
  <si>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</si>
  <si>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</si>
  <si>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</si>
  <si>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M006GB1079</t>
  </si>
  <si>
    <t>ADMINISTRACIÓN DE LOS RECURSOS HUMANOS, MATERIALES, FINANCIEROS Y DE SERVICIOS DE UTS.</t>
  </si>
  <si>
    <t>5110</t>
  </si>
  <si>
    <t>BIENES MUEBLES</t>
  </si>
  <si>
    <t>211213052020000</t>
  </si>
  <si>
    <t>DIR DE ADMINISTRACIÓN Y FINANZAS UTS</t>
  </si>
  <si>
    <t>pupitres</t>
  </si>
  <si>
    <t>E017QA06762402</t>
  </si>
  <si>
    <t>EQUIPAMIENTO LABORATORIO MICROBIOLOGÍA</t>
  </si>
  <si>
    <t>5310</t>
  </si>
  <si>
    <t>211213052010000</t>
  </si>
  <si>
    <t>RECTORÍA UTS</t>
  </si>
  <si>
    <t>equipos de laboratorio</t>
  </si>
  <si>
    <t>E017PB07992499</t>
  </si>
  <si>
    <t>R24 OFERTADOS UTS</t>
  </si>
  <si>
    <t>5410</t>
  </si>
  <si>
    <t>211213052030000</t>
  </si>
  <si>
    <t>COORDINACIÓN ACADÉMICA UTS</t>
  </si>
  <si>
    <t>autobus</t>
  </si>
  <si>
    <t>E017PB08072499</t>
  </si>
  <si>
    <t>R24 INFRAESTRUCTURA</t>
  </si>
  <si>
    <t>6220</t>
  </si>
  <si>
    <t>OBRA</t>
  </si>
  <si>
    <t>acciones de infraestructura</t>
  </si>
  <si>
    <t>E017QA06762401</t>
  </si>
  <si>
    <t>CONSTRUCCIÓN ALMACÉN RESIDUOS PELIGROSOS</t>
  </si>
  <si>
    <t>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</si>
</sst>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</cellStyleXfs>
  <cellXfs count="22">
    <xf numFmtId="0" fontId="0" fillId="0" borderId="0" xfId="0"/>
    <xf numFmtId="0" fontId="4" fillId="2" borderId="1" xfId="2" applyFont="1" applyFill="1" applyBorder="1" applyAlignment="1" applyProtection="1">
      <alignment horizontal="center" wrapText="1"/>
      <protection locked="0"/>
    </xf>
    <xf numFmtId="0" fontId="4" fillId="2" borderId="2" xfId="3" applyFont="1" applyFill="1" applyBorder="1" applyAlignment="1" applyProtection="1">
      <alignment horizontal="center" vertical="top" wrapText="1"/>
      <protection locked="0"/>
    </xf>
    <xf numFmtId="0" fontId="4" fillId="2" borderId="3" xfId="2" applyFont="1" applyFill="1" applyBorder="1" applyAlignment="1" applyProtection="1">
      <alignment horizontal="center" wrapText="1"/>
      <protection locked="0"/>
    </xf>
    <xf numFmtId="0" fontId="4" fillId="2" borderId="4" xfId="2" applyFont="1" applyFill="1" applyBorder="1" applyAlignment="1" applyProtection="1">
      <alignment horizontal="center" wrapText="1"/>
      <protection locked="0"/>
    </xf>
    <xf numFmtId="0" fontId="4" fillId="2" borderId="5" xfId="2" applyFont="1" applyFill="1" applyBorder="1" applyAlignment="1" applyProtection="1">
      <alignment horizontal="center" wrapText="1"/>
      <protection locked="0"/>
    </xf>
    <xf numFmtId="0" fontId="4" fillId="2" borderId="3" xfId="2" applyFont="1" applyFill="1" applyBorder="1" applyAlignment="1" applyProtection="1">
      <alignment horizontal="center"/>
      <protection locked="0"/>
    </xf>
    <xf numFmtId="0" fontId="4" fillId="2" borderId="5" xfId="2" applyFont="1" applyFill="1" applyBorder="1" applyAlignment="1" applyProtection="1">
      <alignment horizontal="center"/>
      <protection locked="0"/>
    </xf>
    <xf numFmtId="0" fontId="4" fillId="2" borderId="3" xfId="4" applyFont="1" applyFill="1" applyBorder="1" applyAlignment="1" applyProtection="1">
      <alignment horizontal="center" vertical="center"/>
      <protection locked="0"/>
    </xf>
    <xf numFmtId="0" fontId="4" fillId="2" borderId="5" xfId="4" applyFont="1" applyFill="1" applyBorder="1" applyAlignment="1" applyProtection="1">
      <alignment horizontal="center" vertical="center"/>
      <protection locked="0"/>
    </xf>
    <xf numFmtId="0" fontId="4" fillId="2" borderId="6" xfId="3" applyFont="1" applyFill="1" applyBorder="1" applyAlignment="1" applyProtection="1">
      <alignment horizontal="center" vertical="top" wrapText="1"/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2" borderId="1" xfId="2" applyFont="1" applyFill="1" applyBorder="1" applyAlignment="1" applyProtection="1">
      <alignment horizontal="center" wrapText="1"/>
      <protection locked="0"/>
    </xf>
    <xf numFmtId="4" fontId="4" fillId="2" borderId="1" xfId="4" applyNumberFormat="1" applyFont="1" applyFill="1" applyBorder="1" applyAlignment="1" applyProtection="1">
      <alignment horizontal="center" vertical="center" wrapText="1"/>
      <protection locked="0"/>
    </xf>
    <xf numFmtId="49" fontId="4" fillId="0" borderId="6" xfId="3" applyNumberFormat="1" applyFont="1" applyBorder="1" applyAlignment="1" applyProtection="1">
      <alignment horizontal="center" vertical="top" wrapText="1"/>
      <protection locked="0"/>
    </xf>
    <xf numFmtId="4" fontId="4" fillId="0" borderId="1" xfId="2" applyNumberFormat="1" applyFont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 applyProtection="1">
      <alignment horizontal="center" vertical="center" wrapText="1"/>
      <protection locked="0"/>
    </xf>
    <xf numFmtId="0" fontId="6" fillId="0" borderId="1" xfId="2" applyFont="1" applyBorder="1" applyAlignment="1" applyProtection="1">
      <alignment vertical="center" wrapText="1"/>
      <protection locked="0"/>
    </xf>
    <xf numFmtId="10" fontId="4" fillId="0" borderId="1" xfId="1" applyNumberFormat="1" applyFont="1" applyBorder="1" applyAlignment="1" applyProtection="1">
      <alignment horizontal="center" vertical="center" wrapText="1"/>
      <protection locked="0"/>
    </xf>
    <xf numFmtId="10" fontId="4" fillId="0" borderId="1" xfId="1" applyNumberFormat="1" applyFont="1" applyBorder="1" applyAlignment="1" applyProtection="1">
      <alignment vertical="center" wrapText="1"/>
      <protection locked="0"/>
    </xf>
    <xf numFmtId="4" fontId="2" fillId="0" borderId="1" xfId="0" applyNumberFormat="1" applyFont="1" applyBorder="1"/>
    <xf numFmtId="10" fontId="7" fillId="0" borderId="7" xfId="1" applyNumberFormat="1" applyFont="1" applyFill="1" applyBorder="1" applyAlignment="1" applyProtection="1">
      <alignment vertical="center" wrapText="1"/>
      <protection locked="0"/>
    </xf>
  </cellXfs>
  <cellStyles count="5">
    <cellStyle name="Normal" xfId="0" builtinId="0"/>
    <cellStyle name="Normal 4 2" xfId="4" xr:uid="{AA9826EC-EB54-4DF0-A2E5-65C0B965497E}"/>
    <cellStyle name="Normal 8" xfId="2" xr:uid="{12D22F8D-FAA2-4C14-B1AF-4E52C18ED243}"/>
    <cellStyle name="Normal_141008Reportes Cuadros Institucionales-sectorialesADV" xfId="3" xr:uid="{DB6D0251-14E7-4CCC-86EE-258BD292B89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2712720</xdr:colOff>
      <xdr:row>12</xdr:row>
      <xdr:rowOff>137160</xdr:rowOff>
    </xdr:from>
    <xdr:to>
      <xdr:col>9</xdr:col>
      <xdr:colOff>449581</xdr:colOff>
      <xdr:row>16</xdr:row>
      <xdr:rowOff>138033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E4854C-2256-40ED-9AB9-70620F28B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8880" y="313944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E650-63DF-4F5E-A676-13330902774E}">
  <sheetPr>
    <pageSetUpPr fitToPage="1"/>
  </sheetPr>
  <dimension ref="A1:Q10"/>
  <sheetViews>
    <sheetView tabSelected="1" topLeftCell="F1" workbookViewId="0">
      <selection activeCell="M10" sqref="M10"/>
    </sheetView>
  </sheetViews>
  <sheetFormatPr baseColWidth="10" defaultRowHeight="14.4" x14ac:dyDescent="0.3"/>
  <cols>
    <col min="1" max="1" width="21.109375" customWidth="1"/>
    <col min="2" max="2" width="69.44140625" customWidth="1"/>
    <col min="3" max="3" width="12.5546875" customWidth="1"/>
    <col min="4" max="4" width="35.109375" customWidth="1"/>
    <col min="5" max="5" width="24.88671875" customWidth="1"/>
    <col min="6" max="6" width="48.44140625" customWidth="1"/>
    <col min="7" max="7" width="17.88671875" customWidth="1"/>
    <col min="8" max="8" width="18.5546875" customWidth="1"/>
    <col min="9" max="9" width="16.5546875" customWidth="1"/>
    <col min="10" max="10" width="11.44140625" customWidth="1"/>
    <col min="11" max="11" width="11.33203125" customWidth="1"/>
    <col min="14" max="14" width="10.88671875" customWidth="1"/>
  </cols>
  <sheetData>
    <row r="1" spans="1:17" ht="47.1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"/>
      <c r="B2" s="2"/>
      <c r="C2" s="2"/>
      <c r="D2" s="2"/>
      <c r="E2" s="2"/>
      <c r="F2" s="2"/>
      <c r="G2" s="3" t="s">
        <v>1</v>
      </c>
      <c r="H2" s="4"/>
      <c r="I2" s="5"/>
      <c r="J2" s="3" t="s">
        <v>2</v>
      </c>
      <c r="K2" s="4"/>
      <c r="L2" s="4"/>
      <c r="M2" s="5"/>
      <c r="N2" s="6" t="s">
        <v>3</v>
      </c>
      <c r="O2" s="7"/>
      <c r="P2" s="8" t="s">
        <v>4</v>
      </c>
      <c r="Q2" s="9"/>
    </row>
    <row r="3" spans="1:17" ht="21.6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12</v>
      </c>
      <c r="L3" s="11" t="s">
        <v>15</v>
      </c>
      <c r="M3" s="11" t="s">
        <v>16</v>
      </c>
      <c r="N3" s="12" t="s">
        <v>17</v>
      </c>
      <c r="O3" s="12" t="s">
        <v>18</v>
      </c>
      <c r="P3" s="13" t="s">
        <v>19</v>
      </c>
      <c r="Q3" s="13" t="s">
        <v>20</v>
      </c>
    </row>
    <row r="4" spans="1:17" ht="20.399999999999999" x14ac:dyDescent="0.3">
      <c r="A4" s="14" t="s">
        <v>21</v>
      </c>
      <c r="B4" s="14" t="s">
        <v>22</v>
      </c>
      <c r="C4" s="14" t="s">
        <v>23</v>
      </c>
      <c r="D4" s="14" t="s">
        <v>24</v>
      </c>
      <c r="E4" s="14" t="s">
        <v>25</v>
      </c>
      <c r="F4" s="14" t="s">
        <v>26</v>
      </c>
      <c r="G4" s="15">
        <v>0</v>
      </c>
      <c r="H4" s="15">
        <v>189486</v>
      </c>
      <c r="I4" s="15">
        <v>0</v>
      </c>
      <c r="J4" s="16">
        <v>247</v>
      </c>
      <c r="K4" s="16">
        <v>247</v>
      </c>
      <c r="L4" s="16">
        <v>0</v>
      </c>
      <c r="M4" s="17" t="s">
        <v>27</v>
      </c>
      <c r="N4" s="18">
        <f t="shared" ref="N4:N9" si="0">IF(G4&gt;0,I4/G4,0)</f>
        <v>0</v>
      </c>
      <c r="O4" s="18">
        <f t="shared" ref="O4:O9" si="1">IF(H4&gt;0,I4/H4,0)</f>
        <v>0</v>
      </c>
      <c r="P4" s="19">
        <f t="shared" ref="P4:P10" si="2">IF(J4=0,0,L4/J4)</f>
        <v>0</v>
      </c>
      <c r="Q4" s="19">
        <f t="shared" ref="Q4:Q10" si="3">IF(L4=0,0,L4/K4)</f>
        <v>0</v>
      </c>
    </row>
    <row r="5" spans="1:17" ht="20.399999999999999" x14ac:dyDescent="0.3">
      <c r="A5" s="14" t="s">
        <v>28</v>
      </c>
      <c r="B5" s="14" t="s">
        <v>29</v>
      </c>
      <c r="C5" s="14" t="s">
        <v>30</v>
      </c>
      <c r="D5" s="14" t="s">
        <v>24</v>
      </c>
      <c r="E5" s="14" t="s">
        <v>31</v>
      </c>
      <c r="F5" s="14" t="s">
        <v>32</v>
      </c>
      <c r="G5" s="15">
        <v>0</v>
      </c>
      <c r="H5" s="15">
        <v>638705.28</v>
      </c>
      <c r="I5" s="15">
        <v>363831.68</v>
      </c>
      <c r="J5" s="16">
        <v>5</v>
      </c>
      <c r="K5" s="16">
        <v>5</v>
      </c>
      <c r="L5" s="16">
        <v>4</v>
      </c>
      <c r="M5" s="17" t="s">
        <v>33</v>
      </c>
      <c r="N5" s="18">
        <f t="shared" si="0"/>
        <v>0</v>
      </c>
      <c r="O5" s="18">
        <f t="shared" si="1"/>
        <v>0.56963938046668405</v>
      </c>
      <c r="P5" s="19">
        <f t="shared" si="2"/>
        <v>0.8</v>
      </c>
      <c r="Q5" s="19">
        <f t="shared" si="3"/>
        <v>0.8</v>
      </c>
    </row>
    <row r="6" spans="1:17" x14ac:dyDescent="0.3">
      <c r="A6" s="14" t="s">
        <v>34</v>
      </c>
      <c r="B6" s="14" t="s">
        <v>35</v>
      </c>
      <c r="C6" s="14" t="s">
        <v>36</v>
      </c>
      <c r="D6" s="14" t="s">
        <v>24</v>
      </c>
      <c r="E6" s="14" t="s">
        <v>37</v>
      </c>
      <c r="F6" s="14" t="s">
        <v>38</v>
      </c>
      <c r="G6" s="15">
        <v>0</v>
      </c>
      <c r="H6" s="15">
        <v>2549705</v>
      </c>
      <c r="I6" s="15">
        <v>2549705</v>
      </c>
      <c r="J6" s="16">
        <v>1</v>
      </c>
      <c r="K6" s="16">
        <v>1</v>
      </c>
      <c r="L6" s="16">
        <v>1</v>
      </c>
      <c r="M6" s="17" t="s">
        <v>39</v>
      </c>
      <c r="N6" s="18">
        <f t="shared" si="0"/>
        <v>0</v>
      </c>
      <c r="O6" s="18">
        <f t="shared" si="1"/>
        <v>1</v>
      </c>
      <c r="P6" s="19">
        <f t="shared" si="2"/>
        <v>1</v>
      </c>
      <c r="Q6" s="19">
        <f t="shared" si="3"/>
        <v>1</v>
      </c>
    </row>
    <row r="7" spans="1:17" ht="20.399999999999999" x14ac:dyDescent="0.3">
      <c r="A7" s="14" t="s">
        <v>40</v>
      </c>
      <c r="B7" s="14" t="s">
        <v>41</v>
      </c>
      <c r="C7" s="14" t="s">
        <v>42</v>
      </c>
      <c r="D7" s="14" t="s">
        <v>43</v>
      </c>
      <c r="E7" s="14" t="s">
        <v>25</v>
      </c>
      <c r="F7" s="14" t="s">
        <v>26</v>
      </c>
      <c r="G7" s="15">
        <v>0</v>
      </c>
      <c r="H7" s="15">
        <v>3458499.44</v>
      </c>
      <c r="I7" s="15">
        <v>1266573.6200000001</v>
      </c>
      <c r="J7" s="16">
        <v>2</v>
      </c>
      <c r="K7" s="16">
        <v>2</v>
      </c>
      <c r="L7" s="16">
        <v>0</v>
      </c>
      <c r="M7" s="17" t="s">
        <v>44</v>
      </c>
      <c r="N7" s="18">
        <f t="shared" si="0"/>
        <v>0</v>
      </c>
      <c r="O7" s="18">
        <f t="shared" si="1"/>
        <v>0.36622056529811092</v>
      </c>
      <c r="P7" s="19">
        <f t="shared" si="2"/>
        <v>0</v>
      </c>
      <c r="Q7" s="19">
        <f t="shared" si="3"/>
        <v>0</v>
      </c>
    </row>
    <row r="8" spans="1:17" x14ac:dyDescent="0.3">
      <c r="A8" s="14" t="s">
        <v>45</v>
      </c>
      <c r="B8" s="14" t="s">
        <v>46</v>
      </c>
      <c r="C8" s="14" t="s">
        <v>42</v>
      </c>
      <c r="D8" s="14" t="s">
        <v>43</v>
      </c>
      <c r="E8" s="14" t="s">
        <v>31</v>
      </c>
      <c r="F8" s="14" t="s">
        <v>32</v>
      </c>
      <c r="G8" s="15">
        <v>0</v>
      </c>
      <c r="H8" s="15">
        <v>1181136.1200000001</v>
      </c>
      <c r="I8" s="15">
        <v>1121180.81</v>
      </c>
      <c r="J8" s="16">
        <v>1</v>
      </c>
      <c r="K8" s="16">
        <v>1</v>
      </c>
      <c r="L8" s="16">
        <v>0</v>
      </c>
      <c r="M8" s="17" t="s">
        <v>47</v>
      </c>
      <c r="N8" s="18">
        <f t="shared" si="0"/>
        <v>0</v>
      </c>
      <c r="O8" s="18">
        <f t="shared" si="1"/>
        <v>0.94923928835568927</v>
      </c>
      <c r="P8" s="19">
        <f t="shared" si="2"/>
        <v>0</v>
      </c>
      <c r="Q8" s="19">
        <f t="shared" si="3"/>
        <v>0</v>
      </c>
    </row>
    <row r="9" spans="1:17" ht="20.399999999999999" x14ac:dyDescent="0.3">
      <c r="A9" s="14" t="s">
        <v>21</v>
      </c>
      <c r="B9" s="14" t="s">
        <v>22</v>
      </c>
      <c r="C9" s="14" t="s">
        <v>42</v>
      </c>
      <c r="D9" s="14" t="s">
        <v>43</v>
      </c>
      <c r="E9" s="14" t="s">
        <v>25</v>
      </c>
      <c r="F9" s="14" t="s">
        <v>26</v>
      </c>
      <c r="G9" s="15">
        <v>0</v>
      </c>
      <c r="H9" s="15">
        <v>3605000</v>
      </c>
      <c r="I9" s="15">
        <v>0</v>
      </c>
      <c r="J9" s="16">
        <v>3</v>
      </c>
      <c r="K9" s="16">
        <v>3</v>
      </c>
      <c r="L9" s="16">
        <v>0</v>
      </c>
      <c r="M9" s="17" t="s">
        <v>44</v>
      </c>
      <c r="N9" s="18">
        <f t="shared" si="0"/>
        <v>0</v>
      </c>
      <c r="O9" s="18">
        <f t="shared" si="1"/>
        <v>0</v>
      </c>
      <c r="P9" s="19">
        <f t="shared" si="2"/>
        <v>0</v>
      </c>
      <c r="Q9" s="19">
        <f t="shared" si="3"/>
        <v>0</v>
      </c>
    </row>
    <row r="10" spans="1:17" x14ac:dyDescent="0.3">
      <c r="G10" s="20">
        <f>SUM(G4:G9)</f>
        <v>0</v>
      </c>
      <c r="H10" s="20">
        <f>SUM(H4:H9)</f>
        <v>11622531.84</v>
      </c>
      <c r="I10" s="20">
        <f>SUM(I4:I9)</f>
        <v>5301291.1100000003</v>
      </c>
      <c r="P10" s="21">
        <f t="shared" si="2"/>
        <v>0</v>
      </c>
      <c r="Q10" s="21">
        <f t="shared" si="3"/>
        <v>0</v>
      </c>
    </row>
  </sheetData>
  <mergeCells count="5">
    <mergeCell ref="A1:Q1"/>
    <mergeCell ref="G2:I2"/>
    <mergeCell ref="J2:M2"/>
    <mergeCell ref="N2:O2"/>
    <mergeCell ref="P2:Q2"/>
  </mergeCells>
  <pageMargins left="0.25" right="0.25" top="0.75" bottom="0.75" header="0.3" footer="0.3"/>
  <pageSetup scale="3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2025-04-15T23:46:53Z</dcterms:created>
  <dcterms:modified xsi:type="dcterms:W3CDTF">2025-04-15T23:47:34Z</dcterms:modified>
</cp:coreProperties>
</file>