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8DE998AC-AC5F-4B50-99F1-52A30B7E1D66}" xr6:coauthVersionLast="47" xr6:coauthVersionMax="47" xr10:uidLastSave="{00000000-0000-0000-0000-000000000000}"/>
  <bookViews>
    <workbookView xWindow="-108" yWindow="-108" windowWidth="23256" windowHeight="12576" xr2:uid="{C8C822D5-D227-4638-AB13-D6A28DE329C1}"/>
  </bookViews>
  <sheets>
    <sheet name="F1" sheetId="1" r:id="rId1"/>
  </sheets>
  <externalReferences>
    <externalReference r:id="rId2"/>
    <externalReference r:id="rId3"/>
  </externalReferences>
  <definedNames>
    <definedName name="ANIO" localSheetId="0">'[1]Info General'!$D$20</definedName>
    <definedName name="ANIO">'[2]Info General'!$D$20</definedName>
    <definedName name="ENTE_PUBLICO_A" localSheetId="0">'[1]Info General'!$C$7</definedName>
    <definedName name="ENTE_PUBLICO_A">'[2]Info General'!$C$7</definedName>
    <definedName name="PERIODO_INFORME" localSheetId="0">'[1]Info General'!$C$14</definedName>
    <definedName name="PERIODO_INFORME">'[2]Info General'!$C$14</definedName>
    <definedName name="ULTIMO" localSheetId="0">'[1]Info General'!$E$20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E75" i="1"/>
  <c r="F68" i="1"/>
  <c r="E68" i="1"/>
  <c r="F63" i="1"/>
  <c r="F79" i="1" s="1"/>
  <c r="E63" i="1"/>
  <c r="E79" i="1" s="1"/>
  <c r="C60" i="1"/>
  <c r="B60" i="1"/>
  <c r="F57" i="1"/>
  <c r="E57" i="1"/>
  <c r="F42" i="1"/>
  <c r="E42" i="1"/>
  <c r="C41" i="1"/>
  <c r="B41" i="1"/>
  <c r="F38" i="1"/>
  <c r="E38" i="1"/>
  <c r="C38" i="1"/>
  <c r="B38" i="1"/>
  <c r="F31" i="1"/>
  <c r="E31" i="1"/>
  <c r="C31" i="1"/>
  <c r="B31" i="1"/>
  <c r="F27" i="1"/>
  <c r="E27" i="1"/>
  <c r="C25" i="1"/>
  <c r="B25" i="1"/>
  <c r="F23" i="1"/>
  <c r="E23" i="1"/>
  <c r="F19" i="1"/>
  <c r="E19" i="1"/>
  <c r="C17" i="1"/>
  <c r="B17" i="1"/>
  <c r="F9" i="1"/>
  <c r="F47" i="1" s="1"/>
  <c r="F59" i="1" s="1"/>
  <c r="F81" i="1" s="1"/>
  <c r="E9" i="1"/>
  <c r="E47" i="1" s="1"/>
  <c r="E59" i="1" s="1"/>
  <c r="E81" i="1" s="1"/>
  <c r="C9" i="1"/>
  <c r="C47" i="1" s="1"/>
  <c r="C62" i="1" s="1"/>
  <c r="B9" i="1"/>
  <c r="B47" i="1" s="1"/>
  <c r="B62" i="1" s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<sst xmlns="http://schemas.openxmlformats.org/spreadsheetml/2006/main" count="127" uniqueCount="126">
  <si>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</si>
  <si>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 xml:space="preserve"> UNIVERSIDAD TECNOLOGICA DE SALAMANCA</t>
  </si>
  <si>
    <t>Estado de Situación Financiera Detallado - LDF</t>
  </si>
  <si>
    <t>al 31 de Diciembre de 2023 y al 30 de Junio de 2024</t>
  </si>
  <si>
    <t>(PESOS)</t>
  </si>
  <si>
    <t xml:space="preserve">   Concepto (c)</t>
  </si>
  <si>
    <t>31 de diciembre de 2023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</si>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</sst>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indent="2"/>
    </xf>
    <xf numFmtId="0" fontId="2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2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5"/>
    </xf>
    <xf numFmtId="3" fontId="0" fillId="0" borderId="12" xfId="1" applyNumberFormat="1" applyFont="1" applyFill="1" applyBorder="1" applyAlignment="1">
      <alignment horizontal="right" vertical="center"/>
    </xf>
    <xf numFmtId="49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horizontal="right" vertical="center"/>
      <protection locked="0"/>
    </xf>
    <xf numFmtId="49" fontId="2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2" fillId="0" borderId="6" xfId="0" applyNumberFormat="1" applyFont="1" applyBorder="1" applyAlignment="1">
      <alignment horizontal="left" indent="2"/>
    </xf>
    <xf numFmtId="2" fontId="0" fillId="0" borderId="12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left" vertical="center" indent="2"/>
    </xf>
    <xf numFmtId="0" fontId="0" fillId="0" borderId="12" xfId="0" applyBorder="1"/>
    <xf numFmtId="0" fontId="0" fillId="0" borderId="13" xfId="0" applyBorder="1"/>
    <xf numFmtId="3" fontId="0" fillId="0" borderId="13" xfId="0" applyNumberFormat="1" applyBorder="1" applyAlignment="1">
      <alignment horizontal="right" vertical="center"/>
    </xf>
    <xf numFmtId="49" fontId="0" fillId="0" borderId="13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0" fontId="0" fillId="0" borderId="0" xfId="0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68579</xdr:colOff>
      <xdr:row>99</xdr:row>
      <xdr:rowOff>83820</xdr:rowOff>
    </xdr:from>
    <xdr:to>
      <xdr:col>3</xdr:col>
      <xdr:colOff>3116422</xdr:colOff>
      <xdr:row>104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44703C-9986-4659-8B7E-3B133921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7819" y="16101060"/>
          <a:ext cx="5646263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4639-9E4D-435A-BEED-7B04D94A16C2}">
  <sheetPr>
    <pageSetUpPr fitToPage="1"/>
  </sheetPr>
  <dimension ref="A1:F17283"/>
  <sheetViews>
    <sheetView tabSelected="1" zoomScaleNormal="100" workbookViewId="0">
      <selection sqref="A1:F1"/>
    </sheetView>
  </sheetViews>
  <sheetFormatPr baseColWidth="10" defaultColWidth="14.6640625" defaultRowHeight="14.4" customHeight="1" zeroHeight="1" x14ac:dyDescent="0.3"/>
  <cols>
    <col min="1" max="1" width="78" style="39" customWidth="1"/>
    <col min="2" max="2" width="19.5546875" customWidth="1"/>
    <col min="3" max="3" width="18.33203125" customWidth="1"/>
    <col min="4" max="4" width="75.5546875" style="39" customWidth="1"/>
    <col min="5" max="5" width="20" customWidth="1"/>
    <col min="6" max="6" width="20.6640625" customWidth="1"/>
  </cols>
  <sheetData>
    <row r="1" spans="1:6" s="2" customFormat="1" ht="37.5" customHeight="1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3" t="s">
        <v>1</v>
      </c>
      <c r="B2" s="4"/>
      <c r="C2" s="4"/>
      <c r="D2" s="4"/>
      <c r="E2" s="4"/>
      <c r="F2" s="5"/>
    </row>
    <row r="3" spans="1:6" x14ac:dyDescent="0.3">
      <c r="A3" s="6" t="s">
        <v>2</v>
      </c>
      <c r="B3" s="7"/>
      <c r="C3" s="7"/>
      <c r="D3" s="7"/>
      <c r="E3" s="7"/>
      <c r="F3" s="8"/>
    </row>
    <row r="4" spans="1:6" x14ac:dyDescent="0.3">
      <c r="A4" s="6" t="s">
        <v>3</v>
      </c>
      <c r="B4" s="7"/>
      <c r="C4" s="7"/>
      <c r="D4" s="7"/>
      <c r="E4" s="7"/>
      <c r="F4" s="8"/>
    </row>
    <row r="5" spans="1:6" x14ac:dyDescent="0.3">
      <c r="A5" s="9" t="s">
        <v>4</v>
      </c>
      <c r="B5" s="10"/>
      <c r="C5" s="10"/>
      <c r="D5" s="10"/>
      <c r="E5" s="10"/>
      <c r="F5" s="11"/>
    </row>
    <row r="6" spans="1:6" ht="28.8" x14ac:dyDescent="0.3">
      <c r="A6" s="12" t="s">
        <v>5</v>
      </c>
      <c r="B6" s="13">
        <v>2024</v>
      </c>
      <c r="C6" s="14" t="s">
        <v>6</v>
      </c>
      <c r="D6" s="15" t="s">
        <v>7</v>
      </c>
      <c r="E6" s="13">
        <v>2024</v>
      </c>
      <c r="F6" s="14" t="s">
        <v>6</v>
      </c>
    </row>
    <row r="7" spans="1:6" x14ac:dyDescent="0.3">
      <c r="A7" s="16" t="s">
        <v>8</v>
      </c>
      <c r="B7" s="17"/>
      <c r="C7" s="17"/>
      <c r="D7" s="18" t="s">
        <v>9</v>
      </c>
      <c r="E7" s="17"/>
      <c r="F7" s="17"/>
    </row>
    <row r="8" spans="1:6" x14ac:dyDescent="0.3">
      <c r="A8" s="16" t="s">
        <v>10</v>
      </c>
      <c r="B8" s="17"/>
      <c r="C8" s="17"/>
      <c r="D8" s="18" t="s">
        <v>11</v>
      </c>
      <c r="E8" s="17"/>
      <c r="F8" s="17"/>
    </row>
    <row r="9" spans="1:6" x14ac:dyDescent="0.3">
      <c r="A9" s="19" t="s">
        <v>12</v>
      </c>
      <c r="B9" s="20">
        <f>SUM(B10:B16)</f>
        <v>29146985.43</v>
      </c>
      <c r="C9" s="20">
        <f>SUM(C10:C16)</f>
        <v>12674202.02</v>
      </c>
      <c r="D9" s="21" t="s">
        <v>13</v>
      </c>
      <c r="E9" s="20">
        <f>SUM(E10:E18)</f>
        <v>2861653.61</v>
      </c>
      <c r="F9" s="20">
        <f>SUM(F10:F18)</f>
        <v>3355685.45</v>
      </c>
    </row>
    <row r="10" spans="1:6" x14ac:dyDescent="0.3">
      <c r="A10" s="22" t="s">
        <v>14</v>
      </c>
      <c r="B10" s="23">
        <v>0</v>
      </c>
      <c r="C10" s="23">
        <v>0</v>
      </c>
      <c r="D10" s="24" t="s">
        <v>15</v>
      </c>
      <c r="E10" s="23">
        <v>-2000</v>
      </c>
      <c r="F10" s="23">
        <v>-2000</v>
      </c>
    </row>
    <row r="11" spans="1:6" x14ac:dyDescent="0.3">
      <c r="A11" s="22" t="s">
        <v>16</v>
      </c>
      <c r="B11" s="23">
        <v>29146985.43</v>
      </c>
      <c r="C11" s="23">
        <v>12674202.02</v>
      </c>
      <c r="D11" s="24" t="s">
        <v>17</v>
      </c>
      <c r="E11" s="23">
        <v>113935.81</v>
      </c>
      <c r="F11" s="23">
        <v>226285.81</v>
      </c>
    </row>
    <row r="12" spans="1:6" x14ac:dyDescent="0.3">
      <c r="A12" s="22" t="s">
        <v>18</v>
      </c>
      <c r="B12" s="23">
        <v>0</v>
      </c>
      <c r="C12" s="23">
        <v>0</v>
      </c>
      <c r="D12" s="24" t="s">
        <v>19</v>
      </c>
      <c r="E12" s="23">
        <v>0</v>
      </c>
      <c r="F12" s="23">
        <v>0</v>
      </c>
    </row>
    <row r="13" spans="1:6" x14ac:dyDescent="0.3">
      <c r="A13" s="22" t="s">
        <v>20</v>
      </c>
      <c r="B13" s="23">
        <v>0</v>
      </c>
      <c r="C13" s="23">
        <v>0</v>
      </c>
      <c r="D13" s="24" t="s">
        <v>21</v>
      </c>
      <c r="E13" s="23">
        <v>0</v>
      </c>
      <c r="F13" s="23">
        <v>0</v>
      </c>
    </row>
    <row r="14" spans="1:6" x14ac:dyDescent="0.3">
      <c r="A14" s="22" t="s">
        <v>22</v>
      </c>
      <c r="B14" s="23">
        <v>0</v>
      </c>
      <c r="C14" s="23">
        <v>0</v>
      </c>
      <c r="D14" s="24" t="s">
        <v>23</v>
      </c>
      <c r="E14" s="23">
        <v>0</v>
      </c>
      <c r="F14" s="23">
        <v>0</v>
      </c>
    </row>
    <row r="15" spans="1:6" x14ac:dyDescent="0.3">
      <c r="A15" s="22" t="s">
        <v>24</v>
      </c>
      <c r="B15" s="23">
        <v>0</v>
      </c>
      <c r="C15" s="23">
        <v>0</v>
      </c>
      <c r="D15" s="24" t="s">
        <v>25</v>
      </c>
      <c r="E15" s="23">
        <v>0</v>
      </c>
      <c r="F15" s="23">
        <v>0</v>
      </c>
    </row>
    <row r="16" spans="1:6" x14ac:dyDescent="0.3">
      <c r="A16" s="22" t="s">
        <v>26</v>
      </c>
      <c r="B16" s="23">
        <v>0</v>
      </c>
      <c r="C16" s="23">
        <v>0</v>
      </c>
      <c r="D16" s="24" t="s">
        <v>27</v>
      </c>
      <c r="E16" s="23">
        <v>260303.78</v>
      </c>
      <c r="F16" s="23">
        <v>644555.62</v>
      </c>
    </row>
    <row r="17" spans="1:6" x14ac:dyDescent="0.3">
      <c r="A17" s="19" t="s">
        <v>28</v>
      </c>
      <c r="B17" s="20">
        <f>SUM(B18:B24)</f>
        <v>12639568.190000001</v>
      </c>
      <c r="C17" s="20">
        <f>SUM(C18:C24)</f>
        <v>9619434</v>
      </c>
      <c r="D17" s="24" t="s">
        <v>29</v>
      </c>
      <c r="E17" s="23">
        <v>0</v>
      </c>
      <c r="F17" s="23">
        <v>0</v>
      </c>
    </row>
    <row r="18" spans="1:6" x14ac:dyDescent="0.3">
      <c r="A18" s="22" t="s">
        <v>30</v>
      </c>
      <c r="B18" s="23">
        <v>5951024.6900000004</v>
      </c>
      <c r="C18" s="23">
        <v>2810789.2</v>
      </c>
      <c r="D18" s="24" t="s">
        <v>31</v>
      </c>
      <c r="E18" s="23">
        <v>2489414.02</v>
      </c>
      <c r="F18" s="23">
        <v>2486844.02</v>
      </c>
    </row>
    <row r="19" spans="1:6" x14ac:dyDescent="0.3">
      <c r="A19" s="22" t="s">
        <v>32</v>
      </c>
      <c r="B19" s="23">
        <v>6684517.1100000003</v>
      </c>
      <c r="C19" s="23">
        <v>6808618.4100000001</v>
      </c>
      <c r="D19" s="21" t="s">
        <v>33</v>
      </c>
      <c r="E19" s="20">
        <f>SUM(E20:E22)</f>
        <v>0</v>
      </c>
      <c r="F19" s="20">
        <f>SUM(F20:F22)</f>
        <v>0</v>
      </c>
    </row>
    <row r="20" spans="1:6" x14ac:dyDescent="0.3">
      <c r="A20" s="22" t="s">
        <v>34</v>
      </c>
      <c r="B20" s="23">
        <v>26.39</v>
      </c>
      <c r="C20" s="23">
        <v>26.39</v>
      </c>
      <c r="D20" s="24" t="s">
        <v>35</v>
      </c>
      <c r="E20" s="23">
        <v>0</v>
      </c>
      <c r="F20" s="23">
        <v>0</v>
      </c>
    </row>
    <row r="21" spans="1:6" x14ac:dyDescent="0.3">
      <c r="A21" s="22" t="s">
        <v>36</v>
      </c>
      <c r="B21" s="23">
        <v>0</v>
      </c>
      <c r="C21" s="23">
        <v>0</v>
      </c>
      <c r="D21" s="24" t="s">
        <v>37</v>
      </c>
      <c r="E21" s="23">
        <v>0</v>
      </c>
      <c r="F21" s="23">
        <v>0</v>
      </c>
    </row>
    <row r="22" spans="1:6" x14ac:dyDescent="0.3">
      <c r="A22" s="22" t="s">
        <v>38</v>
      </c>
      <c r="B22" s="23">
        <v>4000</v>
      </c>
      <c r="C22" s="23">
        <v>0</v>
      </c>
      <c r="D22" s="24" t="s">
        <v>39</v>
      </c>
      <c r="E22" s="23">
        <v>0</v>
      </c>
      <c r="F22" s="23">
        <v>0</v>
      </c>
    </row>
    <row r="23" spans="1:6" x14ac:dyDescent="0.3">
      <c r="A23" s="22" t="s">
        <v>40</v>
      </c>
      <c r="B23" s="23">
        <v>0</v>
      </c>
      <c r="C23" s="23">
        <v>0</v>
      </c>
      <c r="D23" s="21" t="s">
        <v>41</v>
      </c>
      <c r="E23" s="20">
        <f>E24+E25</f>
        <v>0</v>
      </c>
      <c r="F23" s="20">
        <f>F24+F25</f>
        <v>0</v>
      </c>
    </row>
    <row r="24" spans="1:6" x14ac:dyDescent="0.3">
      <c r="A24" s="22" t="s">
        <v>42</v>
      </c>
      <c r="B24" s="23">
        <v>0</v>
      </c>
      <c r="C24" s="23">
        <v>0</v>
      </c>
      <c r="D24" s="24" t="s">
        <v>43</v>
      </c>
      <c r="E24" s="23">
        <v>0</v>
      </c>
      <c r="F24" s="23">
        <v>0</v>
      </c>
    </row>
    <row r="25" spans="1:6" x14ac:dyDescent="0.3">
      <c r="A25" s="19" t="s">
        <v>44</v>
      </c>
      <c r="B25" s="20">
        <f>SUM(B26:B30)</f>
        <v>0</v>
      </c>
      <c r="C25" s="20">
        <f>SUM(C26:C30)</f>
        <v>0</v>
      </c>
      <c r="D25" s="24" t="s">
        <v>45</v>
      </c>
      <c r="E25" s="23">
        <v>0</v>
      </c>
      <c r="F25" s="23">
        <v>0</v>
      </c>
    </row>
    <row r="26" spans="1:6" x14ac:dyDescent="0.3">
      <c r="A26" s="22" t="s">
        <v>46</v>
      </c>
      <c r="B26" s="23">
        <v>0</v>
      </c>
      <c r="C26" s="23">
        <v>0</v>
      </c>
      <c r="D26" s="21" t="s">
        <v>47</v>
      </c>
      <c r="E26" s="23">
        <v>0</v>
      </c>
      <c r="F26" s="23">
        <v>0</v>
      </c>
    </row>
    <row r="27" spans="1:6" x14ac:dyDescent="0.3">
      <c r="A27" s="22" t="s">
        <v>48</v>
      </c>
      <c r="B27" s="23">
        <v>0</v>
      </c>
      <c r="C27" s="23">
        <v>0</v>
      </c>
      <c r="D27" s="21" t="s">
        <v>49</v>
      </c>
      <c r="E27" s="20">
        <f>SUM(E28:E30)</f>
        <v>0</v>
      </c>
      <c r="F27" s="20">
        <f>SUM(F28:F30)</f>
        <v>0</v>
      </c>
    </row>
    <row r="28" spans="1:6" x14ac:dyDescent="0.3">
      <c r="A28" s="22" t="s">
        <v>50</v>
      </c>
      <c r="B28" s="23">
        <v>0</v>
      </c>
      <c r="C28" s="23">
        <v>0</v>
      </c>
      <c r="D28" s="24" t="s">
        <v>51</v>
      </c>
      <c r="E28" s="23">
        <v>0</v>
      </c>
      <c r="F28" s="23">
        <v>0</v>
      </c>
    </row>
    <row r="29" spans="1:6" x14ac:dyDescent="0.3">
      <c r="A29" s="22" t="s">
        <v>52</v>
      </c>
      <c r="B29" s="23">
        <v>0</v>
      </c>
      <c r="C29" s="23">
        <v>0</v>
      </c>
      <c r="D29" s="24" t="s">
        <v>53</v>
      </c>
      <c r="E29" s="23">
        <v>0</v>
      </c>
      <c r="F29" s="23">
        <v>0</v>
      </c>
    </row>
    <row r="30" spans="1:6" x14ac:dyDescent="0.3">
      <c r="A30" s="22" t="s">
        <v>54</v>
      </c>
      <c r="B30" s="23">
        <v>0</v>
      </c>
      <c r="C30" s="23">
        <v>0</v>
      </c>
      <c r="D30" s="24" t="s">
        <v>55</v>
      </c>
      <c r="E30" s="23">
        <v>0</v>
      </c>
      <c r="F30" s="23">
        <v>0</v>
      </c>
    </row>
    <row r="31" spans="1:6" x14ac:dyDescent="0.3">
      <c r="A31" s="19" t="s">
        <v>56</v>
      </c>
      <c r="B31" s="20">
        <f>SUM(B32:B36)</f>
        <v>0</v>
      </c>
      <c r="C31" s="20">
        <f>SUM(C32:C36)</f>
        <v>0</v>
      </c>
      <c r="D31" s="21" t="s">
        <v>57</v>
      </c>
      <c r="E31" s="20">
        <f>SUM(E32:E37)</f>
        <v>0</v>
      </c>
      <c r="F31" s="20">
        <f>SUM(F32:F37)</f>
        <v>0</v>
      </c>
    </row>
    <row r="32" spans="1:6" x14ac:dyDescent="0.3">
      <c r="A32" s="22" t="s">
        <v>58</v>
      </c>
      <c r="B32" s="23">
        <v>0</v>
      </c>
      <c r="C32" s="23">
        <v>0</v>
      </c>
      <c r="D32" s="24" t="s">
        <v>59</v>
      </c>
      <c r="E32" s="20">
        <v>0</v>
      </c>
      <c r="F32" s="20">
        <v>0</v>
      </c>
    </row>
    <row r="33" spans="1:6" x14ac:dyDescent="0.3">
      <c r="A33" s="22" t="s">
        <v>60</v>
      </c>
      <c r="B33" s="23">
        <v>0</v>
      </c>
      <c r="C33" s="23">
        <v>0</v>
      </c>
      <c r="D33" s="24" t="s">
        <v>61</v>
      </c>
      <c r="E33" s="23">
        <v>0</v>
      </c>
      <c r="F33" s="23">
        <v>0</v>
      </c>
    </row>
    <row r="34" spans="1:6" x14ac:dyDescent="0.3">
      <c r="A34" s="22" t="s">
        <v>62</v>
      </c>
      <c r="B34" s="23">
        <v>0</v>
      </c>
      <c r="C34" s="23">
        <v>0</v>
      </c>
      <c r="D34" s="24" t="s">
        <v>63</v>
      </c>
      <c r="E34" s="23">
        <v>0</v>
      </c>
      <c r="F34" s="23">
        <v>0</v>
      </c>
    </row>
    <row r="35" spans="1:6" x14ac:dyDescent="0.3">
      <c r="A35" s="22" t="s">
        <v>64</v>
      </c>
      <c r="B35" s="23">
        <v>0</v>
      </c>
      <c r="C35" s="23">
        <v>0</v>
      </c>
      <c r="D35" s="24" t="s">
        <v>65</v>
      </c>
      <c r="E35" s="23">
        <v>0</v>
      </c>
      <c r="F35" s="23">
        <v>0</v>
      </c>
    </row>
    <row r="36" spans="1:6" x14ac:dyDescent="0.3">
      <c r="A36" s="22" t="s">
        <v>66</v>
      </c>
      <c r="B36" s="23">
        <v>0</v>
      </c>
      <c r="C36" s="23">
        <v>0</v>
      </c>
      <c r="D36" s="24" t="s">
        <v>67</v>
      </c>
      <c r="E36" s="23">
        <v>0</v>
      </c>
      <c r="F36" s="23">
        <v>0</v>
      </c>
    </row>
    <row r="37" spans="1:6" x14ac:dyDescent="0.3">
      <c r="A37" s="19" t="s">
        <v>68</v>
      </c>
      <c r="B37" s="23">
        <v>0</v>
      </c>
      <c r="C37" s="23">
        <v>0</v>
      </c>
      <c r="D37" s="24" t="s">
        <v>69</v>
      </c>
      <c r="E37" s="23">
        <v>0</v>
      </c>
      <c r="F37" s="23">
        <v>0</v>
      </c>
    </row>
    <row r="38" spans="1:6" x14ac:dyDescent="0.3">
      <c r="A38" s="19" t="s">
        <v>70</v>
      </c>
      <c r="B38" s="20">
        <f>SUM(B39:B40)</f>
        <v>0</v>
      </c>
      <c r="C38" s="20">
        <f>SUM(C39:C40)</f>
        <v>0</v>
      </c>
      <c r="D38" s="21" t="s">
        <v>71</v>
      </c>
      <c r="E38" s="20">
        <f>SUM(E39:E41)</f>
        <v>0</v>
      </c>
      <c r="F38" s="20">
        <f>SUM(F39:F41)</f>
        <v>0</v>
      </c>
    </row>
    <row r="39" spans="1:6" x14ac:dyDescent="0.3">
      <c r="A39" s="22" t="s">
        <v>72</v>
      </c>
      <c r="B39" s="23">
        <v>0</v>
      </c>
      <c r="C39" s="23">
        <v>0</v>
      </c>
      <c r="D39" s="24" t="s">
        <v>73</v>
      </c>
      <c r="E39" s="23">
        <v>0</v>
      </c>
      <c r="F39" s="23">
        <v>0</v>
      </c>
    </row>
    <row r="40" spans="1:6" x14ac:dyDescent="0.3">
      <c r="A40" s="22" t="s">
        <v>74</v>
      </c>
      <c r="B40" s="23">
        <v>0</v>
      </c>
      <c r="C40" s="23">
        <v>0</v>
      </c>
      <c r="D40" s="24" t="s">
        <v>75</v>
      </c>
      <c r="E40" s="23">
        <v>0</v>
      </c>
      <c r="F40" s="23">
        <v>0</v>
      </c>
    </row>
    <row r="41" spans="1:6" x14ac:dyDescent="0.3">
      <c r="A41" s="19" t="s">
        <v>76</v>
      </c>
      <c r="B41" s="20">
        <f>SUM(B42:B45)</f>
        <v>0</v>
      </c>
      <c r="C41" s="20">
        <f>SUM(C42:C45)</f>
        <v>0</v>
      </c>
      <c r="D41" s="24" t="s">
        <v>77</v>
      </c>
      <c r="E41" s="23">
        <v>0</v>
      </c>
      <c r="F41" s="23">
        <v>0</v>
      </c>
    </row>
    <row r="42" spans="1:6" x14ac:dyDescent="0.3">
      <c r="A42" s="22" t="s">
        <v>78</v>
      </c>
      <c r="B42" s="23">
        <v>0</v>
      </c>
      <c r="C42" s="23">
        <v>0</v>
      </c>
      <c r="D42" s="21" t="s">
        <v>79</v>
      </c>
      <c r="E42" s="20">
        <f>SUM(E43:E45)</f>
        <v>-0.59</v>
      </c>
      <c r="F42" s="20">
        <f>SUM(F43:F45)</f>
        <v>0</v>
      </c>
    </row>
    <row r="43" spans="1:6" x14ac:dyDescent="0.3">
      <c r="A43" s="22" t="s">
        <v>80</v>
      </c>
      <c r="B43" s="23">
        <v>0</v>
      </c>
      <c r="C43" s="23">
        <v>0</v>
      </c>
      <c r="D43" s="24" t="s">
        <v>81</v>
      </c>
      <c r="E43" s="23">
        <v>0</v>
      </c>
      <c r="F43" s="23">
        <v>0</v>
      </c>
    </row>
    <row r="44" spans="1:6" x14ac:dyDescent="0.3">
      <c r="A44" s="22" t="s">
        <v>82</v>
      </c>
      <c r="B44" s="23">
        <v>0</v>
      </c>
      <c r="C44" s="23">
        <v>0</v>
      </c>
      <c r="D44" s="24" t="s">
        <v>83</v>
      </c>
      <c r="E44" s="23">
        <v>0</v>
      </c>
      <c r="F44" s="23">
        <v>0</v>
      </c>
    </row>
    <row r="45" spans="1:6" x14ac:dyDescent="0.3">
      <c r="A45" s="22" t="s">
        <v>84</v>
      </c>
      <c r="B45" s="23">
        <v>0</v>
      </c>
      <c r="C45" s="23">
        <v>0</v>
      </c>
      <c r="D45" s="24" t="s">
        <v>85</v>
      </c>
      <c r="E45" s="23">
        <v>-0.59</v>
      </c>
      <c r="F45" s="23">
        <v>0</v>
      </c>
    </row>
    <row r="46" spans="1:6" x14ac:dyDescent="0.3">
      <c r="A46" s="17"/>
      <c r="B46" s="25"/>
      <c r="C46" s="25"/>
      <c r="D46" s="26"/>
      <c r="E46" s="25">
        <v>0</v>
      </c>
      <c r="F46" s="25">
        <v>0</v>
      </c>
    </row>
    <row r="47" spans="1:6" x14ac:dyDescent="0.3">
      <c r="A47" s="27" t="s">
        <v>86</v>
      </c>
      <c r="B47" s="28">
        <f>B9+B17+B25+B31+B37+B38+B41</f>
        <v>41786553.620000005</v>
      </c>
      <c r="C47" s="28">
        <f>C9+C17+C25+C31+C37+C38+C41</f>
        <v>22293636.02</v>
      </c>
      <c r="D47" s="29" t="s">
        <v>87</v>
      </c>
      <c r="E47" s="28">
        <f>E9+E19+E23+E26+E27+E31+E38+E42</f>
        <v>2861653.02</v>
      </c>
      <c r="F47" s="28">
        <f>F9+F19+F23+F26+F27+F31+F38+F42</f>
        <v>3355685.45</v>
      </c>
    </row>
    <row r="48" spans="1:6" x14ac:dyDescent="0.3">
      <c r="A48" s="17"/>
      <c r="B48" s="25"/>
      <c r="C48" s="25"/>
      <c r="D48" s="26"/>
      <c r="E48" s="25"/>
      <c r="F48" s="25"/>
    </row>
    <row r="49" spans="1:6" x14ac:dyDescent="0.3">
      <c r="A49" s="16" t="s">
        <v>88</v>
      </c>
      <c r="B49" s="25"/>
      <c r="C49" s="25"/>
      <c r="D49" s="29" t="s">
        <v>89</v>
      </c>
      <c r="E49" s="25"/>
      <c r="F49" s="25"/>
    </row>
    <row r="50" spans="1:6" x14ac:dyDescent="0.3">
      <c r="A50" s="19" t="s">
        <v>90</v>
      </c>
      <c r="B50" s="23">
        <v>0</v>
      </c>
      <c r="C50" s="23">
        <v>0</v>
      </c>
      <c r="D50" s="21" t="s">
        <v>91</v>
      </c>
      <c r="E50" s="23">
        <v>0</v>
      </c>
      <c r="F50" s="23">
        <v>0</v>
      </c>
    </row>
    <row r="51" spans="1:6" x14ac:dyDescent="0.3">
      <c r="A51" s="19" t="s">
        <v>92</v>
      </c>
      <c r="B51" s="23">
        <v>0</v>
      </c>
      <c r="C51" s="23">
        <v>0</v>
      </c>
      <c r="D51" s="21" t="s">
        <v>93</v>
      </c>
      <c r="E51" s="23">
        <v>0</v>
      </c>
      <c r="F51" s="23">
        <v>0</v>
      </c>
    </row>
    <row r="52" spans="1:6" x14ac:dyDescent="0.3">
      <c r="A52" s="19" t="s">
        <v>94</v>
      </c>
      <c r="B52" s="23">
        <v>49999740.799999997</v>
      </c>
      <c r="C52" s="23">
        <v>49999740.799999997</v>
      </c>
      <c r="D52" s="21" t="s">
        <v>95</v>
      </c>
      <c r="E52" s="23">
        <v>0</v>
      </c>
      <c r="F52" s="23">
        <v>0</v>
      </c>
    </row>
    <row r="53" spans="1:6" x14ac:dyDescent="0.3">
      <c r="A53" s="19" t="s">
        <v>96</v>
      </c>
      <c r="B53" s="23">
        <v>39108466.740000002</v>
      </c>
      <c r="C53" s="23">
        <v>38056557.280000001</v>
      </c>
      <c r="D53" s="21" t="s">
        <v>97</v>
      </c>
      <c r="E53" s="23">
        <v>0</v>
      </c>
      <c r="F53" s="23">
        <v>0</v>
      </c>
    </row>
    <row r="54" spans="1:6" x14ac:dyDescent="0.3">
      <c r="A54" s="19" t="s">
        <v>98</v>
      </c>
      <c r="B54" s="23">
        <v>0</v>
      </c>
      <c r="C54" s="23">
        <v>0</v>
      </c>
      <c r="D54" s="21" t="s">
        <v>99</v>
      </c>
      <c r="E54" s="23">
        <v>0</v>
      </c>
      <c r="F54" s="23">
        <v>0</v>
      </c>
    </row>
    <row r="55" spans="1:6" x14ac:dyDescent="0.3">
      <c r="A55" s="19" t="s">
        <v>100</v>
      </c>
      <c r="B55" s="23">
        <v>-14763016.75</v>
      </c>
      <c r="C55" s="23">
        <v>-14763016.75</v>
      </c>
      <c r="D55" s="30" t="s">
        <v>101</v>
      </c>
      <c r="E55" s="23">
        <v>0</v>
      </c>
      <c r="F55" s="23">
        <v>0</v>
      </c>
    </row>
    <row r="56" spans="1:6" x14ac:dyDescent="0.3">
      <c r="A56" s="19" t="s">
        <v>102</v>
      </c>
      <c r="B56" s="23">
        <v>0</v>
      </c>
      <c r="C56" s="23">
        <v>0</v>
      </c>
      <c r="D56" s="26"/>
      <c r="E56" s="25"/>
      <c r="F56" s="25"/>
    </row>
    <row r="57" spans="1:6" x14ac:dyDescent="0.3">
      <c r="A57" s="19" t="s">
        <v>103</v>
      </c>
      <c r="B57" s="23">
        <v>0</v>
      </c>
      <c r="C57" s="23">
        <v>0</v>
      </c>
      <c r="D57" s="29" t="s">
        <v>104</v>
      </c>
      <c r="E57" s="28">
        <f>SUM(E50:E55)</f>
        <v>0</v>
      </c>
      <c r="F57" s="28">
        <f>SUM(F50:F55)</f>
        <v>0</v>
      </c>
    </row>
    <row r="58" spans="1:6" x14ac:dyDescent="0.3">
      <c r="A58" s="19" t="s">
        <v>105</v>
      </c>
      <c r="B58" s="23">
        <v>0</v>
      </c>
      <c r="C58" s="23">
        <v>0</v>
      </c>
      <c r="D58" s="26"/>
      <c r="E58" s="25"/>
      <c r="F58" s="25"/>
    </row>
    <row r="59" spans="1:6" x14ac:dyDescent="0.3">
      <c r="A59" s="17"/>
      <c r="B59" s="25"/>
      <c r="C59" s="25"/>
      <c r="D59" s="29" t="s">
        <v>106</v>
      </c>
      <c r="E59" s="28">
        <f>E47+E57</f>
        <v>2861653.02</v>
      </c>
      <c r="F59" s="28">
        <f>F47+F57</f>
        <v>3355685.45</v>
      </c>
    </row>
    <row r="60" spans="1:6" x14ac:dyDescent="0.3">
      <c r="A60" s="27" t="s">
        <v>107</v>
      </c>
      <c r="B60" s="28">
        <f>SUM(B50:B58)</f>
        <v>74345190.789999992</v>
      </c>
      <c r="C60" s="28">
        <f>SUM(C50:C58)</f>
        <v>73293281.329999998</v>
      </c>
      <c r="D60" s="26"/>
      <c r="E60" s="25"/>
      <c r="F60" s="25"/>
    </row>
    <row r="61" spans="1:6" x14ac:dyDescent="0.3">
      <c r="A61" s="17"/>
      <c r="B61" s="25"/>
      <c r="C61" s="25"/>
      <c r="D61" s="31" t="s">
        <v>108</v>
      </c>
      <c r="E61" s="25"/>
      <c r="F61" s="25"/>
    </row>
    <row r="62" spans="1:6" x14ac:dyDescent="0.3">
      <c r="A62" s="27" t="s">
        <v>109</v>
      </c>
      <c r="B62" s="28">
        <f>SUM(B47+B60)</f>
        <v>116131744.41</v>
      </c>
      <c r="C62" s="28">
        <f>SUM(C47+C60)</f>
        <v>95586917.349999994</v>
      </c>
      <c r="D62" s="26"/>
      <c r="E62" s="25"/>
      <c r="F62" s="25"/>
    </row>
    <row r="63" spans="1:6" x14ac:dyDescent="0.3">
      <c r="A63" s="17"/>
      <c r="B63" s="32"/>
      <c r="C63" s="32"/>
      <c r="D63" s="33" t="s">
        <v>110</v>
      </c>
      <c r="E63" s="20">
        <f>SUM(E64:E66)</f>
        <v>70967533.280000001</v>
      </c>
      <c r="F63" s="20">
        <f>SUM(F64:F66)</f>
        <v>68653308.829999998</v>
      </c>
    </row>
    <row r="64" spans="1:6" x14ac:dyDescent="0.3">
      <c r="A64" s="17"/>
      <c r="B64" s="32"/>
      <c r="C64" s="32"/>
      <c r="D64" s="21" t="s">
        <v>111</v>
      </c>
      <c r="E64" s="23">
        <v>70967084.280000001</v>
      </c>
      <c r="F64" s="23">
        <v>68652859.829999998</v>
      </c>
    </row>
    <row r="65" spans="1:6" x14ac:dyDescent="0.3">
      <c r="A65" s="17"/>
      <c r="B65" s="32"/>
      <c r="C65" s="32"/>
      <c r="D65" s="30" t="s">
        <v>112</v>
      </c>
      <c r="E65" s="23">
        <v>449</v>
      </c>
      <c r="F65" s="23">
        <v>449</v>
      </c>
    </row>
    <row r="66" spans="1:6" x14ac:dyDescent="0.3">
      <c r="A66" s="17"/>
      <c r="B66" s="32"/>
      <c r="C66" s="32"/>
      <c r="D66" s="21" t="s">
        <v>113</v>
      </c>
      <c r="E66" s="23">
        <v>0</v>
      </c>
      <c r="F66" s="23">
        <v>0</v>
      </c>
    </row>
    <row r="67" spans="1:6" x14ac:dyDescent="0.3">
      <c r="A67" s="17"/>
      <c r="B67" s="32"/>
      <c r="C67" s="32"/>
      <c r="D67" s="26"/>
      <c r="E67" s="25"/>
      <c r="F67" s="25"/>
    </row>
    <row r="68" spans="1:6" x14ac:dyDescent="0.3">
      <c r="A68" s="17"/>
      <c r="B68" s="32"/>
      <c r="C68" s="32"/>
      <c r="D68" s="33" t="s">
        <v>114</v>
      </c>
      <c r="E68" s="20">
        <f>SUM(E69:E73)</f>
        <v>42302558.109999999</v>
      </c>
      <c r="F68" s="20">
        <f>SUM(F69:F73)</f>
        <v>23577923.07</v>
      </c>
    </row>
    <row r="69" spans="1:6" x14ac:dyDescent="0.3">
      <c r="A69" s="34"/>
      <c r="B69" s="32"/>
      <c r="C69" s="32"/>
      <c r="D69" s="21" t="s">
        <v>115</v>
      </c>
      <c r="E69" s="23">
        <v>19126539.640000001</v>
      </c>
      <c r="F69" s="23">
        <v>4915993.4400000004</v>
      </c>
    </row>
    <row r="70" spans="1:6" x14ac:dyDescent="0.3">
      <c r="A70" s="34"/>
      <c r="B70" s="32"/>
      <c r="C70" s="32"/>
      <c r="D70" s="21" t="s">
        <v>116</v>
      </c>
      <c r="E70" s="23">
        <v>2947578.54</v>
      </c>
      <c r="F70" s="23">
        <v>-1566510.3</v>
      </c>
    </row>
    <row r="71" spans="1:6" x14ac:dyDescent="0.3">
      <c r="A71" s="34"/>
      <c r="B71" s="32"/>
      <c r="C71" s="32"/>
      <c r="D71" s="21" t="s">
        <v>117</v>
      </c>
      <c r="E71" s="23">
        <v>0</v>
      </c>
      <c r="F71" s="23">
        <v>0</v>
      </c>
    </row>
    <row r="72" spans="1:6" x14ac:dyDescent="0.3">
      <c r="A72" s="34"/>
      <c r="B72" s="32"/>
      <c r="C72" s="32"/>
      <c r="D72" s="21" t="s">
        <v>118</v>
      </c>
      <c r="E72" s="23">
        <v>0</v>
      </c>
      <c r="F72" s="23">
        <v>0</v>
      </c>
    </row>
    <row r="73" spans="1:6" x14ac:dyDescent="0.3">
      <c r="A73" s="34"/>
      <c r="B73" s="32"/>
      <c r="C73" s="32"/>
      <c r="D73" s="21" t="s">
        <v>119</v>
      </c>
      <c r="E73" s="23">
        <v>20228439.93</v>
      </c>
      <c r="F73" s="23">
        <v>20228439.93</v>
      </c>
    </row>
    <row r="74" spans="1:6" x14ac:dyDescent="0.3">
      <c r="A74" s="34"/>
      <c r="B74" s="32"/>
      <c r="C74" s="32"/>
      <c r="D74" s="26"/>
      <c r="E74" s="25"/>
      <c r="F74" s="25"/>
    </row>
    <row r="75" spans="1:6" x14ac:dyDescent="0.3">
      <c r="A75" s="34"/>
      <c r="B75" s="32"/>
      <c r="C75" s="32"/>
      <c r="D75" s="33" t="s">
        <v>120</v>
      </c>
      <c r="E75" s="20">
        <f>E76+E77</f>
        <v>0</v>
      </c>
      <c r="F75" s="20">
        <f>F76+F77</f>
        <v>0</v>
      </c>
    </row>
    <row r="76" spans="1:6" x14ac:dyDescent="0.3">
      <c r="A76" s="34"/>
      <c r="B76" s="32"/>
      <c r="C76" s="32"/>
      <c r="D76" s="21" t="s">
        <v>121</v>
      </c>
      <c r="E76" s="23">
        <v>0</v>
      </c>
      <c r="F76" s="23">
        <v>0</v>
      </c>
    </row>
    <row r="77" spans="1:6" x14ac:dyDescent="0.3">
      <c r="A77" s="34"/>
      <c r="B77" s="32"/>
      <c r="C77" s="32"/>
      <c r="D77" s="21" t="s">
        <v>122</v>
      </c>
      <c r="E77" s="23">
        <v>0</v>
      </c>
      <c r="F77" s="23">
        <v>0</v>
      </c>
    </row>
    <row r="78" spans="1:6" x14ac:dyDescent="0.3">
      <c r="A78" s="34"/>
      <c r="B78" s="32"/>
      <c r="C78" s="32"/>
      <c r="D78" s="26"/>
      <c r="E78" s="25"/>
      <c r="F78" s="25"/>
    </row>
    <row r="79" spans="1:6" x14ac:dyDescent="0.3">
      <c r="A79" s="34"/>
      <c r="B79" s="32"/>
      <c r="C79" s="32"/>
      <c r="D79" s="29" t="s">
        <v>123</v>
      </c>
      <c r="E79" s="28">
        <f>E63+E68+E75</f>
        <v>113270091.39</v>
      </c>
      <c r="F79" s="28">
        <f>F63+F68+F75</f>
        <v>92231231.900000006</v>
      </c>
    </row>
    <row r="80" spans="1:6" x14ac:dyDescent="0.3">
      <c r="A80" s="34"/>
      <c r="B80" s="32"/>
      <c r="C80" s="32"/>
      <c r="D80" s="26"/>
      <c r="E80" s="25"/>
      <c r="F80" s="25"/>
    </row>
    <row r="81" spans="1:6" x14ac:dyDescent="0.3">
      <c r="A81" s="34"/>
      <c r="B81" s="32"/>
      <c r="C81" s="32"/>
      <c r="D81" s="29" t="s">
        <v>124</v>
      </c>
      <c r="E81" s="28">
        <f>E59+E79</f>
        <v>116131744.41</v>
      </c>
      <c r="F81" s="28">
        <f>F59+F79</f>
        <v>95586917.350000009</v>
      </c>
    </row>
    <row r="82" spans="1:6" x14ac:dyDescent="0.3">
      <c r="A82" s="35"/>
      <c r="B82" s="36"/>
      <c r="C82" s="36"/>
      <c r="D82" s="37"/>
      <c r="E82" s="38"/>
      <c r="F82" s="38"/>
    </row>
    <row r="97" spans="1:1" x14ac:dyDescent="0.3">
      <c r="A97" s="39" t="s">
        <v>125</v>
      </c>
    </row>
    <row r="98" spans="1:1" x14ac:dyDescent="0.3"/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1BCC275D-6DEB-4AE0-9D54-297206B0E6AD}">
      <formula1>-1.79769313486231E+100</formula1>
      <formula2>1.79769313486231E+100</formula2>
    </dataValidation>
    <dataValidation allowBlank="1" showInputMessage="1" showErrorMessage="1" prompt="31 de diciembre de 20XN-1 (e)" sqref="C6 F6" xr:uid="{C4DF4466-310E-4A93-94EC-57758DC9F3FE}"/>
    <dataValidation allowBlank="1" showInputMessage="1" showErrorMessage="1" prompt="20XN (d)" sqref="B6 E6" xr:uid="{87A60047-1469-4E5A-B102-4E7EAFE2105A}"/>
  </dataValidations>
  <pageMargins left="0.25" right="0.25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2024-07-30T22:21:40Z</dcterms:created>
  <dcterms:modified xsi:type="dcterms:W3CDTF">2024-07-30T22:22:15Z</dcterms:modified>
</cp:coreProperties>
</file>