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0" documentId="8_{1BCA36B9-A98B-4206-8C4A-84D3F3DB2E91}" xr6:coauthVersionLast="47" xr6:coauthVersionMax="47" xr10:uidLastSave="{3598A548-05D9-4532-8786-50F009259E88}"/>
  <bookViews>
    <workbookView xWindow="-108" yWindow="-108" windowWidth="23256" windowHeight="12576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Q9" i="4" l="1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10" i="4" l="1"/>
  <c r="Q10" i="4"/>
  <c r="I10" i="4" l="1"/>
  <c r="G10" i="4"/>
  <c r="N4" i="4" l="1"/>
  <c r="Q4" i="4"/>
  <c r="P4" i="4"/>
</calcChain>
</file>

<file path=xl/sharedStrings.xml><?xml version="1.0" encoding="utf-8"?>
<sst xmlns="http://schemas.openxmlformats.org/spreadsheetml/2006/main" count="65" uniqueCount="49">
  <si>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</si>
  <si>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</si>
  <si>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</si>
  <si>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</si>
  <si>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</si>
  <si>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</si>
  <si>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</si>
  <si>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</si>
  <si>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</si>
  <si>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</si>
  <si>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</si>
  <si>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</si>
  <si>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</si>
  <si>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</si>
  <si>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</si>
  <si>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</si>
  <si>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</si>
  <si>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Clave UR</t>
  </si>
  <si>
    <t>Descripción UR</t>
  </si>
  <si>
    <t>Partida</t>
  </si>
  <si>
    <t>"Bajo protesta de decir verdad declaramos que los Estados Financieros y sus notas, son razonablemente correctos y son responsabilidad del emisor"</t>
  </si>
  <si>
    <t>M006GB1079</t>
  </si>
  <si>
    <t>ADMINISTRACIÓN DE LOS RECURSOS HUMANOS, MATERIALES, FINANCIEROS Y DE SERVICIOS DE UTS.</t>
  </si>
  <si>
    <t>5110</t>
  </si>
  <si>
    <t>BIENES MUEBLES</t>
  </si>
  <si>
    <t>DIR DE ADMINISTRACIÓN Y FINANZAS UTS</t>
  </si>
  <si>
    <t>211213052020000</t>
  </si>
  <si>
    <t>E017QA06762402</t>
  </si>
  <si>
    <t>EQUIPAMIENTO LABORATORIO MICROBIOLOGÍA</t>
  </si>
  <si>
    <t>5310</t>
  </si>
  <si>
    <t>RECTORÍA UTS</t>
  </si>
  <si>
    <t>211213052010000</t>
  </si>
  <si>
    <t>E017PB07992499</t>
  </si>
  <si>
    <t>R24 OFERTADOS UTS</t>
  </si>
  <si>
    <t>5410</t>
  </si>
  <si>
    <t>COORDINACIÓN ACADÉMICA UTS</t>
  </si>
  <si>
    <t>211213052030000</t>
  </si>
  <si>
    <t>E017PB08072499</t>
  </si>
  <si>
    <t>R24 INFRAESTRUCTURA</t>
  </si>
  <si>
    <t>6220</t>
  </si>
  <si>
    <t>OBRA</t>
  </si>
  <si>
    <t>E017QA06762401</t>
  </si>
  <si>
    <t>CONSTRUCCIÓN ALMACÉN RESIDUOS PELIGROSOS</t>
  </si>
  <si>
    <t>UNIVERSIDAD TECNOLOGICA DE SALAMANCA
Programas y Proyectos de Inversión
Del 1 de Enero al 30 de Junio de 2025
(Cifras en Pesos)</t>
  </si>
  <si>
    <t>pupitres</t>
  </si>
  <si>
    <t>equipos de laboratorio</t>
  </si>
  <si>
    <t>autobus</t>
  </si>
  <si>
    <t>acciones de infraestructura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</si>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</sst>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0" fontId="2" fillId="0" borderId="0"/>
    <xf numFmtId="0" fontId="5" fillId="0" borderId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1" xfId="18" applyFont="1" applyFill="1" applyBorder="1" applyAlignment="1" applyProtection="1">
      <alignment horizontal="center" vertical="top" wrapText="1"/>
      <protection locked="0"/>
    </xf>
    <xf numFmtId="0" fontId="3" fillId="2" borderId="3" xfId="18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0" fontId="7" fillId="0" borderId="6" xfId="2" applyFont="1" applyBorder="1" applyAlignment="1" applyProtection="1">
      <alignment vertical="center" wrapText="1"/>
      <protection locked="0"/>
    </xf>
    <xf numFmtId="4" fontId="3" fillId="2" borderId="6" xfId="13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10" fontId="9" fillId="0" borderId="7" xfId="31" applyNumberFormat="1" applyFont="1" applyFill="1" applyBorder="1" applyAlignment="1" applyProtection="1">
      <alignment vertical="center" wrapText="1"/>
      <protection locked="0"/>
    </xf>
    <xf numFmtId="3" fontId="3" fillId="0" borderId="6" xfId="2" applyNumberFormat="1" applyFont="1" applyBorder="1" applyAlignment="1" applyProtection="1">
      <alignment horizontal="center" vertical="center" wrapText="1"/>
      <protection locked="0"/>
    </xf>
    <xf numFmtId="3" fontId="8" fillId="0" borderId="6" xfId="0" applyNumberFormat="1" applyFont="1" applyBorder="1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43" fontId="3" fillId="0" borderId="6" xfId="32" applyNumberFormat="1" applyFont="1" applyBorder="1" applyAlignment="1" applyProtection="1">
      <alignment horizontal="center" vertical="center" wrapText="1"/>
      <protection locked="0"/>
    </xf>
    <xf numFmtId="3" fontId="10" fillId="0" borderId="6" xfId="0" applyNumberFormat="1" applyFont="1" applyBorder="1"/>
  </cellXfs>
  <cellStyles count="33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3" xfId="6" xr:uid="{00000000-0005-0000-0000-000004000000}"/>
    <cellStyle name="Millares 2 3 2" xfId="25" xr:uid="{00000000-0005-0000-0000-000005000000}"/>
    <cellStyle name="Millares 2 4" xfId="23" xr:uid="{00000000-0005-0000-0000-000006000000}"/>
    <cellStyle name="Millares 3" xfId="7" xr:uid="{00000000-0005-0000-0000-000007000000}"/>
    <cellStyle name="Millares 3 2" xfId="26" xr:uid="{00000000-0005-0000-0000-000008000000}"/>
    <cellStyle name="Millares 4" xfId="28" xr:uid="{00000000-0005-0000-0000-000009000000}"/>
    <cellStyle name="Moneda" xfId="32" builtinId="4"/>
    <cellStyle name="Moneda 2" xfId="8" xr:uid="{00000000-0005-0000-0000-00000A000000}"/>
    <cellStyle name="Moneda 2 2" xfId="27" xr:uid="{00000000-0005-0000-0000-00000B000000}"/>
    <cellStyle name="Moneda 3" xfId="20" xr:uid="{00000000-0005-0000-0000-00000C000000}"/>
    <cellStyle name="Moneda 3 2" xfId="30" xr:uid="{00000000-0005-0000-0000-00000D000000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F1" workbookViewId="0">
      <selection activeCell="I15" sqref="I15"/>
    </sheetView>
  </sheetViews>
  <sheetFormatPr baseColWidth="10" defaultRowHeight="14.4" x14ac:dyDescent="0.3"/>
  <cols>
    <col min="1" max="1" width="21.109375" customWidth="1"/>
    <col min="2" max="2" width="69.44140625" customWidth="1"/>
    <col min="3" max="3" width="12.6640625" customWidth="1"/>
    <col min="4" max="4" width="35.21875" customWidth="1"/>
    <col min="5" max="5" width="24.88671875" customWidth="1"/>
    <col min="6" max="6" width="48.33203125" customWidth="1"/>
    <col min="7" max="7" width="17.88671875" customWidth="1"/>
    <col min="8" max="8" width="18.6640625" customWidth="1"/>
    <col min="9" max="9" width="16.6640625" customWidth="1"/>
    <col min="10" max="10" width="11.33203125" customWidth="1"/>
    <col min="11" max="11" width="11.21875" customWidth="1"/>
    <col min="14" max="14" width="10.77734375" customWidth="1"/>
  </cols>
  <sheetData>
    <row r="1" spans="1:17" ht="46.95" customHeight="1" x14ac:dyDescent="0.3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2"/>
      <c r="B2" s="2"/>
      <c r="C2" s="2"/>
      <c r="D2" s="2"/>
      <c r="E2" s="2"/>
      <c r="F2" s="2"/>
      <c r="G2" s="15" t="s">
        <v>0</v>
      </c>
      <c r="H2" s="16"/>
      <c r="I2" s="17"/>
      <c r="J2" s="15" t="s">
        <v>1</v>
      </c>
      <c r="K2" s="16"/>
      <c r="L2" s="16"/>
      <c r="M2" s="17"/>
      <c r="N2" s="18" t="s">
        <v>2</v>
      </c>
      <c r="O2" s="19"/>
      <c r="P2" s="20" t="s">
        <v>3</v>
      </c>
      <c r="Q2" s="21"/>
    </row>
    <row r="3" spans="1:17" ht="21.6" x14ac:dyDescent="0.3">
      <c r="A3" s="3" t="s">
        <v>4</v>
      </c>
      <c r="B3" s="3" t="s">
        <v>5</v>
      </c>
      <c r="C3" s="3" t="s">
        <v>19</v>
      </c>
      <c r="D3" s="3" t="s">
        <v>6</v>
      </c>
      <c r="E3" s="3" t="s">
        <v>17</v>
      </c>
      <c r="F3" s="3" t="s">
        <v>18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1" t="s">
        <v>13</v>
      </c>
      <c r="O3" s="1" t="s">
        <v>14</v>
      </c>
      <c r="P3" s="9" t="s">
        <v>15</v>
      </c>
      <c r="Q3" s="9" t="s">
        <v>16</v>
      </c>
    </row>
    <row r="4" spans="1:17" ht="20.399999999999999" x14ac:dyDescent="0.3">
      <c r="A4" s="10" t="s">
        <v>21</v>
      </c>
      <c r="B4" s="10" t="s">
        <v>22</v>
      </c>
      <c r="C4" s="10" t="s">
        <v>23</v>
      </c>
      <c r="D4" s="10" t="s">
        <v>24</v>
      </c>
      <c r="E4" s="10" t="s">
        <v>26</v>
      </c>
      <c r="F4" s="10" t="s">
        <v>25</v>
      </c>
      <c r="G4" s="12">
        <v>0</v>
      </c>
      <c r="H4" s="22">
        <v>189486</v>
      </c>
      <c r="I4" s="22">
        <v>0</v>
      </c>
      <c r="J4" s="5">
        <v>247</v>
      </c>
      <c r="K4" s="5">
        <v>247</v>
      </c>
      <c r="L4" s="5">
        <v>0</v>
      </c>
      <c r="M4" s="8" t="s">
        <v>44</v>
      </c>
      <c r="N4" s="7">
        <f t="shared" ref="N4:N9" si="0">IF(G4&gt;0,I4/G4,0)</f>
        <v>0</v>
      </c>
      <c r="O4" s="7">
        <f t="shared" ref="O4:O9" si="1">IF(H4&gt;0,I4/H4,0)</f>
        <v>0</v>
      </c>
      <c r="P4" s="6">
        <f t="shared" ref="P4:P9" si="2">IF(J4=0,0,L4/J4)</f>
        <v>0</v>
      </c>
      <c r="Q4" s="6">
        <f t="shared" ref="Q4:Q9" si="3">IF(L4=0,0,L4/K4)</f>
        <v>0</v>
      </c>
    </row>
    <row r="5" spans="1:17" ht="20.399999999999999" x14ac:dyDescent="0.3">
      <c r="A5" s="10" t="s">
        <v>27</v>
      </c>
      <c r="B5" s="10" t="s">
        <v>28</v>
      </c>
      <c r="C5" s="10" t="s">
        <v>29</v>
      </c>
      <c r="D5" s="10" t="s">
        <v>24</v>
      </c>
      <c r="E5" s="10" t="s">
        <v>31</v>
      </c>
      <c r="F5" s="10" t="s">
        <v>30</v>
      </c>
      <c r="G5" s="12">
        <v>0</v>
      </c>
      <c r="H5" s="22">
        <v>638705.28</v>
      </c>
      <c r="I5" s="22">
        <v>363831.68</v>
      </c>
      <c r="J5" s="5">
        <v>5</v>
      </c>
      <c r="K5" s="5">
        <v>5</v>
      </c>
      <c r="L5" s="5">
        <v>4</v>
      </c>
      <c r="M5" s="8" t="s">
        <v>45</v>
      </c>
      <c r="N5" s="7">
        <f t="shared" si="0"/>
        <v>0</v>
      </c>
      <c r="O5" s="7">
        <f t="shared" si="1"/>
        <v>0.56963938046668405</v>
      </c>
      <c r="P5" s="6">
        <f t="shared" si="2"/>
        <v>0.8</v>
      </c>
      <c r="Q5" s="6">
        <f t="shared" si="3"/>
        <v>0.8</v>
      </c>
    </row>
    <row r="6" spans="1:17" x14ac:dyDescent="0.3">
      <c r="A6" s="10" t="s">
        <v>32</v>
      </c>
      <c r="B6" s="10" t="s">
        <v>33</v>
      </c>
      <c r="C6" s="10" t="s">
        <v>34</v>
      </c>
      <c r="D6" s="10" t="s">
        <v>24</v>
      </c>
      <c r="E6" s="10" t="s">
        <v>36</v>
      </c>
      <c r="F6" s="10" t="s">
        <v>35</v>
      </c>
      <c r="G6" s="12">
        <v>0</v>
      </c>
      <c r="H6" s="22">
        <v>2549705</v>
      </c>
      <c r="I6" s="22">
        <v>2549705</v>
      </c>
      <c r="J6" s="5">
        <v>1</v>
      </c>
      <c r="K6" s="5">
        <v>1</v>
      </c>
      <c r="L6" s="5">
        <v>1</v>
      </c>
      <c r="M6" s="8" t="s">
        <v>46</v>
      </c>
      <c r="N6" s="7">
        <f t="shared" si="0"/>
        <v>0</v>
      </c>
      <c r="O6" s="7">
        <f t="shared" si="1"/>
        <v>1</v>
      </c>
      <c r="P6" s="6">
        <f t="shared" si="2"/>
        <v>1</v>
      </c>
      <c r="Q6" s="6">
        <f t="shared" si="3"/>
        <v>1</v>
      </c>
    </row>
    <row r="7" spans="1:17" ht="20.399999999999999" x14ac:dyDescent="0.3">
      <c r="A7" s="10" t="s">
        <v>37</v>
      </c>
      <c r="B7" s="10" t="s">
        <v>38</v>
      </c>
      <c r="C7" s="10" t="s">
        <v>39</v>
      </c>
      <c r="D7" s="10" t="s">
        <v>40</v>
      </c>
      <c r="E7" s="10" t="s">
        <v>26</v>
      </c>
      <c r="F7" s="10" t="s">
        <v>25</v>
      </c>
      <c r="G7" s="12">
        <v>0</v>
      </c>
      <c r="H7" s="22">
        <v>3458499.44</v>
      </c>
      <c r="I7" s="22">
        <v>2805455.33</v>
      </c>
      <c r="J7" s="5">
        <v>2</v>
      </c>
      <c r="K7" s="5">
        <v>2</v>
      </c>
      <c r="L7" s="5">
        <v>1</v>
      </c>
      <c r="M7" s="8" t="s">
        <v>47</v>
      </c>
      <c r="N7" s="7">
        <f t="shared" si="0"/>
        <v>0</v>
      </c>
      <c r="O7" s="7">
        <f t="shared" si="1"/>
        <v>0.81117703751890735</v>
      </c>
      <c r="P7" s="6">
        <f t="shared" si="2"/>
        <v>0.5</v>
      </c>
      <c r="Q7" s="6">
        <f t="shared" si="3"/>
        <v>0.5</v>
      </c>
    </row>
    <row r="8" spans="1:17" x14ac:dyDescent="0.3">
      <c r="A8" s="10" t="s">
        <v>41</v>
      </c>
      <c r="B8" s="10" t="s">
        <v>42</v>
      </c>
      <c r="C8" s="10" t="s">
        <v>39</v>
      </c>
      <c r="D8" s="10" t="s">
        <v>40</v>
      </c>
      <c r="E8" s="10" t="s">
        <v>31</v>
      </c>
      <c r="F8" s="10" t="s">
        <v>30</v>
      </c>
      <c r="G8" s="12">
        <v>0</v>
      </c>
      <c r="H8" s="22">
        <v>1181136.1200000001</v>
      </c>
      <c r="I8" s="22">
        <v>1181011.02</v>
      </c>
      <c r="J8" s="5">
        <v>1</v>
      </c>
      <c r="K8" s="5">
        <v>1</v>
      </c>
      <c r="L8" s="5">
        <v>1</v>
      </c>
      <c r="M8" s="8" t="s">
        <v>48</v>
      </c>
      <c r="N8" s="7">
        <f t="shared" si="0"/>
        <v>0</v>
      </c>
      <c r="O8" s="7">
        <f t="shared" si="1"/>
        <v>0.99989408502721933</v>
      </c>
      <c r="P8" s="6">
        <f t="shared" si="2"/>
        <v>1</v>
      </c>
      <c r="Q8" s="6">
        <f t="shared" si="3"/>
        <v>1</v>
      </c>
    </row>
    <row r="9" spans="1:17" ht="20.399999999999999" x14ac:dyDescent="0.3">
      <c r="A9" s="10" t="s">
        <v>21</v>
      </c>
      <c r="B9" s="10" t="s">
        <v>22</v>
      </c>
      <c r="C9" s="10" t="s">
        <v>39</v>
      </c>
      <c r="D9" s="10" t="s">
        <v>40</v>
      </c>
      <c r="E9" s="10" t="s">
        <v>26</v>
      </c>
      <c r="F9" s="10" t="s">
        <v>25</v>
      </c>
      <c r="G9" s="12">
        <v>0</v>
      </c>
      <c r="H9" s="22">
        <v>3605000</v>
      </c>
      <c r="I9" s="22">
        <v>0</v>
      </c>
      <c r="J9" s="5">
        <v>3</v>
      </c>
      <c r="K9" s="5">
        <v>3</v>
      </c>
      <c r="L9" s="5">
        <v>0</v>
      </c>
      <c r="M9" s="8" t="s">
        <v>47</v>
      </c>
      <c r="N9" s="7">
        <f t="shared" si="0"/>
        <v>0</v>
      </c>
      <c r="O9" s="7">
        <f t="shared" si="1"/>
        <v>0</v>
      </c>
      <c r="P9" s="6">
        <f t="shared" si="2"/>
        <v>0</v>
      </c>
      <c r="Q9" s="6">
        <f t="shared" si="3"/>
        <v>0</v>
      </c>
    </row>
    <row r="10" spans="1:17" x14ac:dyDescent="0.3">
      <c r="G10" s="13">
        <f>SUM(G4:G9)</f>
        <v>0</v>
      </c>
      <c r="H10" s="23">
        <f>SUM(H4:H9)</f>
        <v>11622531.84</v>
      </c>
      <c r="I10" s="23">
        <f>SUM(I4:I9)</f>
        <v>6900003.0299999993</v>
      </c>
      <c r="P10" s="11">
        <f t="shared" ref="P10" si="4">IF(J10=0,0,L10/J10)</f>
        <v>0</v>
      </c>
      <c r="Q10" s="11">
        <f t="shared" ref="Q10" si="5">IF(L10=0,0,L10/K10)</f>
        <v>0</v>
      </c>
    </row>
    <row r="11" spans="1:17" x14ac:dyDescent="0.3">
      <c r="A11" t="s">
        <v>20</v>
      </c>
    </row>
  </sheetData>
  <mergeCells count="5">
    <mergeCell ref="A1:Q1"/>
    <mergeCell ref="G2:I2"/>
    <mergeCell ref="J2:M2"/>
    <mergeCell ref="N2:O2"/>
    <mergeCell ref="P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Zurisaday Alexa Campos Gasca</cp:lastModifiedBy>
  <dcterms:created xsi:type="dcterms:W3CDTF">2023-06-21T19:35:53Z</dcterms:created>
  <dcterms:modified xsi:type="dcterms:W3CDTF">2025-07-10T14:59:13Z</dcterms:modified>
</cp:coreProperties>
</file>