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amelendez_utsalamanca_edu_mx/Documents/2025/CUENTA PUBLICA/"/>
    </mc:Choice>
  </mc:AlternateContent>
  <xr:revisionPtr revIDLastSave="0" documentId="8_{E4E67CC8-1426-4826-8D0B-025C189427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FE" sheetId="3" r:id="rId1"/>
  </sheets>
  <definedNames>
    <definedName name="_xlnm._FilterDatabase" localSheetId="0" hidden="1">EFE!#REF!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3" l="1"/>
  <c r="C54" i="3" s="1"/>
  <c r="B55" i="3"/>
  <c r="B54" i="3" s="1"/>
  <c r="C49" i="3" l="1"/>
  <c r="B49" i="3"/>
  <c r="B48" i="3" s="1"/>
  <c r="C48" i="3"/>
  <c r="C59" i="3" l="1"/>
  <c r="B59" i="3"/>
  <c r="C41" i="3" l="1"/>
  <c r="B41" i="3"/>
  <c r="C36" i="3"/>
  <c r="B36" i="3"/>
  <c r="C16" i="3"/>
  <c r="B16" i="3"/>
  <c r="C4" i="3"/>
  <c r="B4" i="3"/>
  <c r="C45" i="3" l="1"/>
  <c r="B45" i="3"/>
  <c r="B33" i="3"/>
  <c r="B61" i="3" s="1"/>
  <c r="C33" i="3"/>
  <c r="C61" i="3" s="1"/>
</calcChain>
</file>

<file path=xl/sharedStrings.xml><?xml version="1.0" encoding="utf-8"?>
<sst xmlns="http://schemas.openxmlformats.org/spreadsheetml/2006/main" count="93" uniqueCount="58">
  <si>
    <t>Concepto</t>
  </si>
  <si>
    <t>20XN-1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</si>
  <si>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</si>
  <si>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</si>
  <si>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</si>
  <si>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</si>
  <si>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</si>
  <si>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</si>
  <si>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</si>
  <si>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</si>
  <si>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</si>
  <si>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</si>
  <si>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</si>
  <si>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</si>
  <si>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</si>
  <si>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</si>
  <si>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</si>
  <si>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</si>
  <si>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Aportaciones</t>
  </si>
  <si>
    <t>Convenios</t>
  </si>
  <si>
    <t>Otras Aplicaciones de Operación</t>
  </si>
  <si>
    <t>Bienes Inmuebles, Infraestructura y Construcciones en Proceso</t>
  </si>
  <si>
    <t>Bienes Muebles</t>
  </si>
  <si>
    <t>Otros Orígenes de Inversión</t>
  </si>
  <si>
    <t>Otras Aplicaciones de Inversión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</si>
  <si>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</si>
  <si>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</si>
  <si>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</si>
  <si>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</si>
  <si>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</si>
  <si>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</si>
  <si>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</si>
  <si>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</si>
  <si>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</si>
  <si>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Contribuciones de Mejoras</t>
  </si>
  <si>
    <t>Productos</t>
  </si>
  <si>
    <t>Aprovechamientos</t>
  </si>
  <si>
    <t>Ingresos por Venta de Bienes y Prestación de Servicios</t>
  </si>
  <si>
    <t>XX</t>
  </si>
  <si>
    <t>Flujos de Efectivo de las Actividades de Operación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</si>
  <si>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</si>
  <si>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</si>
  <si>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Subsidios y Subvenciones</t>
  </si>
  <si>
    <t>Participaciones</t>
  </si>
  <si>
    <t>Flujos Netos de Efectivo por Actividades de Operación</t>
  </si>
  <si>
    <t>Flujos Netos de Efectivo por Actividades de Inversión</t>
  </si>
  <si>
    <t>Flujos Netos de Efectivo por Actividades de Financiamiento</t>
  </si>
  <si>
    <t>Bajo protesta de decir verdad declaramos que los Estados Financieros y sus notas, son razonablemente correctos y son responsabilidad del emisor.</t>
  </si>
  <si>
    <t>010000</t>
  </si>
  <si>
    <t>030000</t>
  </si>
  <si>
    <t>020000</t>
  </si>
  <si>
    <t>INTER</t>
  </si>
  <si>
    <t>EXTER</t>
  </si>
  <si>
    <t>OTOROP</t>
  </si>
  <si>
    <t>Transferencias al Resto del Sector Público</t>
  </si>
  <si>
    <t>Flujos de Efectivo de las Actividades de Inversión</t>
  </si>
  <si>
    <t>Flujos de Efectivo de las Actividades de Financiamiento</t>
  </si>
  <si>
    <t>UNIVERSIDAD TECNOLOGICA DE SALAMANCA
Estado de Flujos de Efectivo
Del 1 de Enero al 31 de Diciembre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</si>
</sst>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4">
    <xf numFmtId="0" fontId="0" fillId="0" borderId="0" xfId="0"/>
    <xf numFmtId="0" fontId="3" fillId="0" borderId="0" xfId="8" applyFont="1" applyProtection="1">
      <protection locked="0"/>
    </xf>
    <xf numFmtId="0" fontId="2" fillId="2" borderId="1" xfId="8" applyFont="1" applyFill="1" applyBorder="1" applyAlignment="1">
      <alignment horizontal="center" vertical="center" wrapText="1"/>
    </xf>
    <xf numFmtId="0" fontId="2" fillId="2" borderId="4" xfId="8" applyFont="1" applyFill="1" applyBorder="1" applyAlignment="1">
      <alignment horizontal="center" vertical="center" wrapText="1"/>
    </xf>
    <xf numFmtId="0" fontId="2" fillId="0" borderId="4" xfId="8" applyFont="1" applyBorder="1" applyAlignment="1">
      <alignment horizontal="left" vertical="top" wrapText="1" indent="1"/>
    </xf>
    <xf numFmtId="0" fontId="3" fillId="0" borderId="4" xfId="8" applyFont="1" applyBorder="1" applyAlignment="1" applyProtection="1">
      <alignment horizontal="center" vertical="top" wrapText="1"/>
      <protection locked="0"/>
    </xf>
    <xf numFmtId="0" fontId="2" fillId="0" borderId="4" xfId="8" applyFont="1" applyBorder="1" applyAlignment="1">
      <alignment horizontal="left" vertical="top" wrapText="1" indent="2"/>
    </xf>
    <xf numFmtId="0" fontId="3" fillId="0" borderId="4" xfId="8" applyFont="1" applyBorder="1" applyAlignment="1">
      <alignment horizontal="left" vertical="top" wrapText="1" indent="3"/>
    </xf>
    <xf numFmtId="0" fontId="3" fillId="0" borderId="4" xfId="8" applyFont="1" applyBorder="1" applyAlignment="1">
      <alignment horizontal="left" vertical="top" wrapText="1"/>
    </xf>
    <xf numFmtId="0" fontId="2" fillId="0" borderId="4" xfId="8" applyFont="1" applyBorder="1" applyAlignment="1">
      <alignment vertical="top" wrapText="1"/>
    </xf>
    <xf numFmtId="0" fontId="3" fillId="0" borderId="4" xfId="8" applyFont="1" applyBorder="1" applyAlignment="1">
      <alignment vertical="top" wrapText="1"/>
    </xf>
    <xf numFmtId="0" fontId="3" fillId="0" borderId="4" xfId="8" applyFont="1" applyBorder="1" applyAlignment="1">
      <alignment horizontal="center" vertical="top" wrapText="1"/>
    </xf>
    <xf numFmtId="0" fontId="3" fillId="0" borderId="4" xfId="8" applyFont="1" applyBorder="1" applyAlignment="1">
      <alignment horizontal="center" vertical="top"/>
    </xf>
    <xf numFmtId="0" fontId="6" fillId="0" borderId="0" xfId="8" applyFont="1" applyAlignment="1" applyProtection="1">
      <alignment horizontal="center" vertical="center"/>
      <protection locked="0"/>
    </xf>
    <xf numFmtId="0" fontId="7" fillId="0" borderId="0" xfId="8" applyFont="1" applyAlignment="1" applyProtection="1">
      <alignment horizontal="center" vertical="center"/>
      <protection locked="0"/>
    </xf>
    <xf numFmtId="49" fontId="6" fillId="0" borderId="0" xfId="8" applyNumberFormat="1" applyFont="1" applyAlignment="1" applyProtection="1">
      <alignment horizontal="center" vertical="center"/>
      <protection locked="0"/>
    </xf>
    <xf numFmtId="3" fontId="2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horizontal="center" vertical="top"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  <xf numFmtId="0" fontId="1" fillId="0" borderId="0" xfId="8" applyAlignment="1" applyProtection="1">
      <alignment horizontal="left" vertical="top" wrapText="1" indent="1"/>
      <protection locked="0"/>
    </xf>
    <xf numFmtId="0" fontId="0" fillId="0" borderId="0" xfId="0" applyAlignment="1">
      <alignment horizontal="left" wrapText="1" inden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8"/>
  <sheetViews>
    <sheetView tabSelected="1" zoomScaleNormal="100" workbookViewId="0">
      <selection sqref="A1:C1"/>
    </sheetView>
  </sheetViews>
  <sheetFormatPr baseColWidth="10" defaultColWidth="12" defaultRowHeight="11.25" x14ac:dyDescent="0.2"/>
  <cols>
    <col min="1" max="1" width="90.83203125" style="1" customWidth="1"/>
    <col min="2" max="3" width="25.83203125" style="1" customWidth="1"/>
    <col min="4" max="16384" width="12" style="1"/>
  </cols>
  <sheetData>
    <row r="1" spans="1:22" ht="45" customHeight="1" x14ac:dyDescent="0.2">
      <c r="A1" s="19" t="s">
        <v>57</v>
      </c>
      <c r="B1" s="20"/>
      <c r="C1" s="21"/>
    </row>
    <row r="2" spans="1:22" ht="15" customHeight="1" x14ac:dyDescent="0.2">
      <c r="A2" s="2" t="s">
        <v>0</v>
      </c>
      <c r="B2" s="3">
        <v>2024</v>
      </c>
      <c r="C2" s="3">
        <v>2023</v>
      </c>
      <c r="V2" s="1" t="s">
        <v>1</v>
      </c>
    </row>
    <row r="3" spans="1:22" ht="11.25" customHeight="1" x14ac:dyDescent="0.2">
      <c r="A3" s="4" t="s">
        <v>39</v>
      </c>
      <c r="B3" s="5"/>
      <c r="C3" s="5"/>
    </row>
    <row r="4" spans="1:22" ht="11.25" customHeight="1" x14ac:dyDescent="0.2">
      <c r="A4" s="6" t="s">
        <v>2</v>
      </c>
      <c r="B4" s="16">
        <f>SUM(B5:B14)</f>
        <v>72705237.430000007</v>
      </c>
      <c r="C4" s="16">
        <f>SUM(C5:C14)</f>
        <v>65013907.409999996</v>
      </c>
      <c r="D4" s="13" t="s">
        <v>38</v>
      </c>
    </row>
    <row r="5" spans="1:22" ht="11.25" customHeight="1" x14ac:dyDescent="0.2">
      <c r="A5" s="7" t="s">
        <v>3</v>
      </c>
      <c r="B5" s="17">
        <v>0</v>
      </c>
      <c r="C5" s="17">
        <v>0</v>
      </c>
      <c r="D5" s="14">
        <v>100000</v>
      </c>
    </row>
    <row r="6" spans="1:22" ht="11.25" customHeight="1" x14ac:dyDescent="0.2">
      <c r="A6" s="7" t="s">
        <v>4</v>
      </c>
      <c r="B6" s="17">
        <v>0</v>
      </c>
      <c r="C6" s="17">
        <v>0</v>
      </c>
      <c r="D6" s="14">
        <v>200000</v>
      </c>
    </row>
    <row r="7" spans="1:22" ht="11.25" customHeight="1" x14ac:dyDescent="0.2">
      <c r="A7" s="7" t="s">
        <v>34</v>
      </c>
      <c r="B7" s="17">
        <v>0</v>
      </c>
      <c r="C7" s="17">
        <v>0</v>
      </c>
      <c r="D7" s="14">
        <v>300000</v>
      </c>
    </row>
    <row r="8" spans="1:22" ht="11.25" customHeight="1" x14ac:dyDescent="0.2">
      <c r="A8" s="7" t="s">
        <v>5</v>
      </c>
      <c r="B8" s="17">
        <v>0</v>
      </c>
      <c r="C8" s="17">
        <v>0</v>
      </c>
      <c r="D8" s="14">
        <v>400000</v>
      </c>
    </row>
    <row r="9" spans="1:22" ht="11.25" customHeight="1" x14ac:dyDescent="0.2">
      <c r="A9" s="7" t="s">
        <v>35</v>
      </c>
      <c r="B9" s="17">
        <v>0</v>
      </c>
      <c r="C9" s="17">
        <v>0</v>
      </c>
      <c r="D9" s="14">
        <v>500000</v>
      </c>
    </row>
    <row r="10" spans="1:22" ht="11.25" customHeight="1" x14ac:dyDescent="0.2">
      <c r="A10" s="7" t="s">
        <v>36</v>
      </c>
      <c r="B10" s="17">
        <v>0</v>
      </c>
      <c r="C10" s="17">
        <v>0</v>
      </c>
      <c r="D10" s="14">
        <v>600000</v>
      </c>
    </row>
    <row r="11" spans="1:22" ht="11.25" customHeight="1" x14ac:dyDescent="0.2">
      <c r="A11" s="7" t="s">
        <v>37</v>
      </c>
      <c r="B11" s="17">
        <v>14851492.310000001</v>
      </c>
      <c r="C11" s="17">
        <v>13555688</v>
      </c>
      <c r="D11" s="14">
        <v>700000</v>
      </c>
    </row>
    <row r="12" spans="1:22" ht="22.5" x14ac:dyDescent="0.2">
      <c r="A12" s="7" t="s">
        <v>40</v>
      </c>
      <c r="B12" s="17">
        <v>32764105.120000001</v>
      </c>
      <c r="C12" s="17">
        <v>24018711.300000001</v>
      </c>
      <c r="D12" s="14">
        <v>800000</v>
      </c>
    </row>
    <row r="13" spans="1:22" ht="11.25" customHeight="1" x14ac:dyDescent="0.2">
      <c r="A13" s="7" t="s">
        <v>41</v>
      </c>
      <c r="B13" s="17">
        <v>25089640</v>
      </c>
      <c r="C13" s="17">
        <v>27439508.109999999</v>
      </c>
      <c r="D13" s="14">
        <v>900000</v>
      </c>
    </row>
    <row r="14" spans="1:22" ht="11.25" customHeight="1" x14ac:dyDescent="0.2">
      <c r="A14" s="7" t="s">
        <v>6</v>
      </c>
      <c r="B14" s="17">
        <v>0</v>
      </c>
      <c r="C14" s="17">
        <v>0</v>
      </c>
      <c r="D14" s="13" t="s">
        <v>38</v>
      </c>
      <c r="E14" s="13" t="s">
        <v>53</v>
      </c>
    </row>
    <row r="15" spans="1:22" ht="11.25" customHeight="1" x14ac:dyDescent="0.2">
      <c r="A15" s="8"/>
      <c r="B15" s="18"/>
      <c r="C15" s="18"/>
      <c r="D15" s="13" t="s">
        <v>38</v>
      </c>
    </row>
    <row r="16" spans="1:22" ht="11.25" customHeight="1" x14ac:dyDescent="0.2">
      <c r="A16" s="6" t="s">
        <v>7</v>
      </c>
      <c r="B16" s="16">
        <f>SUM(B17:B32)</f>
        <v>58150078.020000003</v>
      </c>
      <c r="C16" s="16">
        <f>SUM(C17:C32)</f>
        <v>55808574.259999998</v>
      </c>
      <c r="D16" s="13" t="s">
        <v>38</v>
      </c>
    </row>
    <row r="17" spans="1:4" ht="11.25" customHeight="1" x14ac:dyDescent="0.2">
      <c r="A17" s="7" t="s">
        <v>8</v>
      </c>
      <c r="B17" s="17">
        <v>41393579.079999998</v>
      </c>
      <c r="C17" s="17">
        <v>43029704.68</v>
      </c>
      <c r="D17" s="14">
        <v>1000</v>
      </c>
    </row>
    <row r="18" spans="1:4" ht="11.25" customHeight="1" x14ac:dyDescent="0.2">
      <c r="A18" s="7" t="s">
        <v>9</v>
      </c>
      <c r="B18" s="17">
        <v>2233778.64</v>
      </c>
      <c r="C18" s="17">
        <v>1823115.12</v>
      </c>
      <c r="D18" s="14">
        <v>2000</v>
      </c>
    </row>
    <row r="19" spans="1:4" ht="11.25" customHeight="1" x14ac:dyDescent="0.2">
      <c r="A19" s="7" t="s">
        <v>10</v>
      </c>
      <c r="B19" s="17">
        <v>12555364.220000001</v>
      </c>
      <c r="C19" s="17">
        <v>9071487.4600000009</v>
      </c>
      <c r="D19" s="14">
        <v>3000</v>
      </c>
    </row>
    <row r="20" spans="1:4" ht="11.25" customHeight="1" x14ac:dyDescent="0.2">
      <c r="A20" s="7" t="s">
        <v>11</v>
      </c>
      <c r="B20" s="17">
        <v>0</v>
      </c>
      <c r="C20" s="17">
        <v>0</v>
      </c>
      <c r="D20" s="14">
        <v>4100</v>
      </c>
    </row>
    <row r="21" spans="1:4" ht="11.25" customHeight="1" x14ac:dyDescent="0.2">
      <c r="A21" s="7" t="s">
        <v>54</v>
      </c>
      <c r="B21" s="17">
        <v>0</v>
      </c>
      <c r="C21" s="17">
        <v>0</v>
      </c>
      <c r="D21" s="14">
        <v>4200</v>
      </c>
    </row>
    <row r="22" spans="1:4" ht="11.25" customHeight="1" x14ac:dyDescent="0.2">
      <c r="A22" s="7" t="s">
        <v>42</v>
      </c>
      <c r="B22" s="17">
        <v>0</v>
      </c>
      <c r="C22" s="17">
        <v>0</v>
      </c>
      <c r="D22" s="14">
        <v>4300</v>
      </c>
    </row>
    <row r="23" spans="1:4" ht="11.25" customHeight="1" x14ac:dyDescent="0.2">
      <c r="A23" s="7" t="s">
        <v>12</v>
      </c>
      <c r="B23" s="17">
        <v>1940827.2</v>
      </c>
      <c r="C23" s="17">
        <v>1884267</v>
      </c>
      <c r="D23" s="14">
        <v>4400</v>
      </c>
    </row>
    <row r="24" spans="1:4" ht="11.25" customHeight="1" x14ac:dyDescent="0.2">
      <c r="A24" s="7" t="s">
        <v>13</v>
      </c>
      <c r="B24" s="17">
        <v>26528.880000000001</v>
      </c>
      <c r="C24" s="17">
        <v>0</v>
      </c>
      <c r="D24" s="14">
        <v>4500</v>
      </c>
    </row>
    <row r="25" spans="1:4" ht="11.25" customHeight="1" x14ac:dyDescent="0.2">
      <c r="A25" s="7" t="s">
        <v>14</v>
      </c>
      <c r="B25" s="17">
        <v>0</v>
      </c>
      <c r="C25" s="17">
        <v>0</v>
      </c>
      <c r="D25" s="14">
        <v>4600</v>
      </c>
    </row>
    <row r="26" spans="1:4" ht="11.25" customHeight="1" x14ac:dyDescent="0.2">
      <c r="A26" s="7" t="s">
        <v>15</v>
      </c>
      <c r="B26" s="17">
        <v>0</v>
      </c>
      <c r="C26" s="17">
        <v>0</v>
      </c>
      <c r="D26" s="14">
        <v>4700</v>
      </c>
    </row>
    <row r="27" spans="1:4" ht="11.25" customHeight="1" x14ac:dyDescent="0.2">
      <c r="A27" s="7" t="s">
        <v>16</v>
      </c>
      <c r="B27" s="17">
        <v>0</v>
      </c>
      <c r="C27" s="17">
        <v>0</v>
      </c>
      <c r="D27" s="14">
        <v>4800</v>
      </c>
    </row>
    <row r="28" spans="1:4" ht="11.25" customHeight="1" x14ac:dyDescent="0.2">
      <c r="A28" s="7" t="s">
        <v>17</v>
      </c>
      <c r="B28" s="17">
        <v>0</v>
      </c>
      <c r="C28" s="17">
        <v>0</v>
      </c>
      <c r="D28" s="14">
        <v>4900</v>
      </c>
    </row>
    <row r="29" spans="1:4" ht="11.25" customHeight="1" x14ac:dyDescent="0.2">
      <c r="A29" s="7" t="s">
        <v>43</v>
      </c>
      <c r="B29" s="17">
        <v>0</v>
      </c>
      <c r="C29" s="17">
        <v>0</v>
      </c>
      <c r="D29" s="14">
        <v>8100</v>
      </c>
    </row>
    <row r="30" spans="1:4" ht="11.25" customHeight="1" x14ac:dyDescent="0.2">
      <c r="A30" s="7" t="s">
        <v>18</v>
      </c>
      <c r="B30" s="17">
        <v>0</v>
      </c>
      <c r="C30" s="17">
        <v>0</v>
      </c>
      <c r="D30" s="14">
        <v>8300</v>
      </c>
    </row>
    <row r="31" spans="1:4" ht="11.25" customHeight="1" x14ac:dyDescent="0.2">
      <c r="A31" s="7" t="s">
        <v>19</v>
      </c>
      <c r="B31" s="17">
        <v>0</v>
      </c>
      <c r="C31" s="17">
        <v>0</v>
      </c>
      <c r="D31" s="14">
        <v>8500</v>
      </c>
    </row>
    <row r="32" spans="1:4" ht="11.25" customHeight="1" x14ac:dyDescent="0.2">
      <c r="A32" s="7" t="s">
        <v>20</v>
      </c>
      <c r="B32" s="17">
        <v>0</v>
      </c>
      <c r="C32" s="17">
        <v>0</v>
      </c>
      <c r="D32" s="13" t="s">
        <v>38</v>
      </c>
    </row>
    <row r="33" spans="1:4" ht="11.25" customHeight="1" x14ac:dyDescent="0.2">
      <c r="A33" s="4" t="s">
        <v>44</v>
      </c>
      <c r="B33" s="16">
        <f>B4-B16</f>
        <v>14555159.410000004</v>
      </c>
      <c r="C33" s="16">
        <f>C4-C16</f>
        <v>9205333.1499999985</v>
      </c>
      <c r="D33" s="13" t="s">
        <v>38</v>
      </c>
    </row>
    <row r="34" spans="1:4" ht="11.25" customHeight="1" x14ac:dyDescent="0.2">
      <c r="A34" s="9"/>
      <c r="B34" s="18"/>
      <c r="C34" s="18"/>
      <c r="D34" s="13" t="s">
        <v>38</v>
      </c>
    </row>
    <row r="35" spans="1:4" ht="11.25" customHeight="1" x14ac:dyDescent="0.2">
      <c r="A35" s="4" t="s">
        <v>55</v>
      </c>
      <c r="B35" s="18"/>
      <c r="C35" s="18"/>
      <c r="D35" s="13" t="s">
        <v>38</v>
      </c>
    </row>
    <row r="36" spans="1:4" ht="11.25" customHeight="1" x14ac:dyDescent="0.2">
      <c r="A36" s="6" t="s">
        <v>2</v>
      </c>
      <c r="B36" s="16">
        <f>SUM(B37:B39)</f>
        <v>0</v>
      </c>
      <c r="C36" s="16">
        <f>SUM(C37:C39)</f>
        <v>0</v>
      </c>
      <c r="D36" s="13" t="s">
        <v>38</v>
      </c>
    </row>
    <row r="37" spans="1:4" ht="11.25" customHeight="1" x14ac:dyDescent="0.2">
      <c r="A37" s="7" t="s">
        <v>21</v>
      </c>
      <c r="B37" s="17">
        <v>0</v>
      </c>
      <c r="C37" s="17">
        <v>0</v>
      </c>
      <c r="D37" s="13">
        <v>620001</v>
      </c>
    </row>
    <row r="38" spans="1:4" ht="11.25" customHeight="1" x14ac:dyDescent="0.2">
      <c r="A38" s="7" t="s">
        <v>22</v>
      </c>
      <c r="B38" s="17">
        <v>0</v>
      </c>
      <c r="C38" s="17">
        <v>0</v>
      </c>
      <c r="D38" s="13">
        <v>621001</v>
      </c>
    </row>
    <row r="39" spans="1:4" ht="11.25" customHeight="1" x14ac:dyDescent="0.2">
      <c r="A39" s="7" t="s">
        <v>23</v>
      </c>
      <c r="B39" s="17">
        <v>0</v>
      </c>
      <c r="C39" s="17">
        <v>0</v>
      </c>
      <c r="D39" s="13" t="s">
        <v>38</v>
      </c>
    </row>
    <row r="40" spans="1:4" ht="11.25" customHeight="1" x14ac:dyDescent="0.2">
      <c r="A40" s="8"/>
      <c r="B40" s="18"/>
      <c r="C40" s="18"/>
      <c r="D40" s="13" t="s">
        <v>38</v>
      </c>
    </row>
    <row r="41" spans="1:4" ht="11.25" customHeight="1" x14ac:dyDescent="0.2">
      <c r="A41" s="6" t="s">
        <v>7</v>
      </c>
      <c r="B41" s="16">
        <f>SUM(B42:B44)</f>
        <v>3605836.89</v>
      </c>
      <c r="C41" s="16">
        <f>SUM(C42:C44)</f>
        <v>925926.6</v>
      </c>
      <c r="D41" s="13" t="s">
        <v>38</v>
      </c>
    </row>
    <row r="42" spans="1:4" ht="11.25" customHeight="1" x14ac:dyDescent="0.2">
      <c r="A42" s="7" t="s">
        <v>21</v>
      </c>
      <c r="B42" s="17">
        <v>0</v>
      </c>
      <c r="C42" s="17">
        <v>0</v>
      </c>
      <c r="D42" s="13">
        <v>6000</v>
      </c>
    </row>
    <row r="43" spans="1:4" ht="11.25" customHeight="1" x14ac:dyDescent="0.2">
      <c r="A43" s="7" t="s">
        <v>22</v>
      </c>
      <c r="B43" s="17">
        <v>3605836.89</v>
      </c>
      <c r="C43" s="17">
        <v>925926.6</v>
      </c>
      <c r="D43" s="13">
        <v>5000</v>
      </c>
    </row>
    <row r="44" spans="1:4" ht="11.25" customHeight="1" x14ac:dyDescent="0.2">
      <c r="A44" s="7" t="s">
        <v>24</v>
      </c>
      <c r="B44" s="17">
        <v>0</v>
      </c>
      <c r="C44" s="17">
        <v>0</v>
      </c>
      <c r="D44" s="13">
        <v>7000</v>
      </c>
    </row>
    <row r="45" spans="1:4" ht="11.25" customHeight="1" x14ac:dyDescent="0.2">
      <c r="A45" s="4" t="s">
        <v>45</v>
      </c>
      <c r="B45" s="16">
        <f>B36-B41</f>
        <v>-3605836.89</v>
      </c>
      <c r="C45" s="16">
        <f>C36-C41</f>
        <v>-925926.6</v>
      </c>
      <c r="D45" s="13" t="s">
        <v>38</v>
      </c>
    </row>
    <row r="46" spans="1:4" ht="11.25" customHeight="1" x14ac:dyDescent="0.2">
      <c r="A46" s="9"/>
      <c r="B46" s="18"/>
      <c r="C46" s="18"/>
      <c r="D46" s="13" t="s">
        <v>38</v>
      </c>
    </row>
    <row r="47" spans="1:4" ht="11.25" customHeight="1" x14ac:dyDescent="0.2">
      <c r="A47" s="4" t="s">
        <v>56</v>
      </c>
      <c r="B47" s="18"/>
      <c r="C47" s="18"/>
      <c r="D47" s="13" t="s">
        <v>38</v>
      </c>
    </row>
    <row r="48" spans="1:4" ht="11.25" customHeight="1" x14ac:dyDescent="0.2">
      <c r="A48" s="6" t="s">
        <v>2</v>
      </c>
      <c r="B48" s="16">
        <f>SUM(B49+B52)</f>
        <v>0</v>
      </c>
      <c r="C48" s="16">
        <f>SUM(C49+C52)</f>
        <v>0</v>
      </c>
      <c r="D48" s="13" t="s">
        <v>38</v>
      </c>
    </row>
    <row r="49" spans="1:4" ht="11.25" customHeight="1" x14ac:dyDescent="0.2">
      <c r="A49" s="7" t="s">
        <v>25</v>
      </c>
      <c r="B49" s="17">
        <f>B50+B51</f>
        <v>0</v>
      </c>
      <c r="C49" s="17">
        <f>C50+C51</f>
        <v>0</v>
      </c>
      <c r="D49" s="13" t="s">
        <v>38</v>
      </c>
    </row>
    <row r="50" spans="1:4" ht="11.25" customHeight="1" x14ac:dyDescent="0.2">
      <c r="A50" s="7" t="s">
        <v>26</v>
      </c>
      <c r="B50" s="17">
        <v>0</v>
      </c>
      <c r="C50" s="17">
        <v>0</v>
      </c>
      <c r="D50" s="15" t="s">
        <v>48</v>
      </c>
    </row>
    <row r="51" spans="1:4" ht="11.25" customHeight="1" x14ac:dyDescent="0.2">
      <c r="A51" s="7" t="s">
        <v>27</v>
      </c>
      <c r="B51" s="17">
        <v>0</v>
      </c>
      <c r="C51" s="17">
        <v>0</v>
      </c>
      <c r="D51" s="15" t="s">
        <v>49</v>
      </c>
    </row>
    <row r="52" spans="1:4" ht="11.25" customHeight="1" x14ac:dyDescent="0.2">
      <c r="A52" s="7" t="s">
        <v>28</v>
      </c>
      <c r="B52" s="17">
        <v>0</v>
      </c>
      <c r="C52" s="17">
        <v>0</v>
      </c>
      <c r="D52" s="15" t="s">
        <v>50</v>
      </c>
    </row>
    <row r="53" spans="1:4" ht="11.25" customHeight="1" x14ac:dyDescent="0.2">
      <c r="A53" s="8"/>
      <c r="B53" s="18"/>
      <c r="C53" s="18"/>
      <c r="D53" s="13" t="s">
        <v>38</v>
      </c>
    </row>
    <row r="54" spans="1:4" ht="11.25" customHeight="1" x14ac:dyDescent="0.2">
      <c r="A54" s="6" t="s">
        <v>7</v>
      </c>
      <c r="B54" s="16">
        <f>SUM(B55+B58)</f>
        <v>3181060.68</v>
      </c>
      <c r="C54" s="16">
        <f>SUM(C55+C58)</f>
        <v>4090516.08</v>
      </c>
      <c r="D54" s="13" t="s">
        <v>38</v>
      </c>
    </row>
    <row r="55" spans="1:4" ht="11.25" customHeight="1" x14ac:dyDescent="0.2">
      <c r="A55" s="7" t="s">
        <v>29</v>
      </c>
      <c r="B55" s="17">
        <f>SUM(B56+B57)</f>
        <v>0</v>
      </c>
      <c r="C55" s="17">
        <f>SUM(C56+C57)</f>
        <v>0</v>
      </c>
      <c r="D55" s="13" t="s">
        <v>38</v>
      </c>
    </row>
    <row r="56" spans="1:4" ht="11.25" customHeight="1" x14ac:dyDescent="0.2">
      <c r="A56" s="7" t="s">
        <v>26</v>
      </c>
      <c r="B56" s="17">
        <v>0</v>
      </c>
      <c r="C56" s="17">
        <v>0</v>
      </c>
      <c r="D56" s="13" t="s">
        <v>51</v>
      </c>
    </row>
    <row r="57" spans="1:4" ht="11.25" customHeight="1" x14ac:dyDescent="0.2">
      <c r="A57" s="7" t="s">
        <v>27</v>
      </c>
      <c r="B57" s="17">
        <v>0</v>
      </c>
      <c r="C57" s="17">
        <v>0</v>
      </c>
      <c r="D57" s="13" t="s">
        <v>52</v>
      </c>
    </row>
    <row r="58" spans="1:4" ht="11.25" customHeight="1" x14ac:dyDescent="0.2">
      <c r="A58" s="7" t="s">
        <v>30</v>
      </c>
      <c r="B58" s="17">
        <v>3181060.68</v>
      </c>
      <c r="C58" s="17">
        <v>4090516.08</v>
      </c>
      <c r="D58" s="13" t="s">
        <v>38</v>
      </c>
    </row>
    <row r="59" spans="1:4" ht="11.25" customHeight="1" x14ac:dyDescent="0.2">
      <c r="A59" s="4" t="s">
        <v>46</v>
      </c>
      <c r="B59" s="16">
        <f>B48-B54</f>
        <v>-3181060.68</v>
      </c>
      <c r="C59" s="16">
        <f>C48-C54</f>
        <v>-4090516.08</v>
      </c>
      <c r="D59" s="13" t="s">
        <v>38</v>
      </c>
    </row>
    <row r="60" spans="1:4" ht="11.25" customHeight="1" x14ac:dyDescent="0.2">
      <c r="A60" s="9"/>
      <c r="B60" s="18"/>
      <c r="C60" s="18"/>
      <c r="D60" s="13" t="s">
        <v>38</v>
      </c>
    </row>
    <row r="61" spans="1:4" ht="11.25" customHeight="1" x14ac:dyDescent="0.2">
      <c r="A61" s="4" t="s">
        <v>31</v>
      </c>
      <c r="B61" s="16">
        <f>B59+B45+B33</f>
        <v>7768261.8400000036</v>
      </c>
      <c r="C61" s="16">
        <f>C59+C45+C33</f>
        <v>4188890.4699999988</v>
      </c>
      <c r="D61" s="13" t="s">
        <v>38</v>
      </c>
    </row>
    <row r="62" spans="1:4" ht="11.25" customHeight="1" x14ac:dyDescent="0.2">
      <c r="A62" s="9"/>
      <c r="B62" s="18"/>
      <c r="C62" s="18"/>
      <c r="D62" s="13" t="s">
        <v>38</v>
      </c>
    </row>
    <row r="63" spans="1:4" ht="11.25" customHeight="1" x14ac:dyDescent="0.2">
      <c r="A63" s="4" t="s">
        <v>32</v>
      </c>
      <c r="B63" s="16">
        <v>12674202.02</v>
      </c>
      <c r="C63" s="16">
        <v>8485311.5500000007</v>
      </c>
      <c r="D63" s="13" t="s">
        <v>38</v>
      </c>
    </row>
    <row r="64" spans="1:4" ht="11.25" customHeight="1" x14ac:dyDescent="0.2">
      <c r="A64" s="9"/>
      <c r="B64" s="18"/>
      <c r="C64" s="18"/>
      <c r="D64" s="13" t="s">
        <v>38</v>
      </c>
    </row>
    <row r="65" spans="1:4" ht="11.25" customHeight="1" x14ac:dyDescent="0.2">
      <c r="A65" s="4" t="s">
        <v>33</v>
      </c>
      <c r="B65" s="16">
        <v>20442463.859999999</v>
      </c>
      <c r="C65" s="16">
        <v>12674202.02</v>
      </c>
      <c r="D65" s="13" t="s">
        <v>38</v>
      </c>
    </row>
    <row r="66" spans="1:4" ht="11.25" customHeight="1" x14ac:dyDescent="0.2">
      <c r="A66" s="10"/>
      <c r="B66" s="11"/>
      <c r="C66" s="12"/>
    </row>
    <row r="68" spans="1:4" ht="27.75" customHeight="1" x14ac:dyDescent="0.2">
      <c r="A68" s="22" t="s">
        <v>47</v>
      </c>
      <c r="B68" s="23"/>
      <c r="C68" s="23"/>
    </row>
  </sheetData>
  <sheetProtection formatCells="0" formatColumns="0" formatRows="0" autoFilter="0"/>
  <mergeCells count="2">
    <mergeCell ref="A1:C1"/>
    <mergeCell ref="A68:C68"/>
  </mergeCells>
  <pageMargins left="0.70866141732283472" right="0.70866141732283472" top="0.55118110236220474" bottom="0.74803149606299213" header="0.31496062992125984" footer="0.31496062992125984"/>
  <pageSetup scale="7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9B9A7915CB234BAAFEDBFAD47204F2" ma:contentTypeVersion="4" ma:contentTypeDescription="Crear nuevo documento." ma:contentTypeScope="" ma:versionID="0e2d707da0c829c052aa86f5accfcc36">
  <xsd:schema xmlns:xsd="http://www.w3.org/2001/XMLSchema" xmlns:xs="http://www.w3.org/2001/XMLSchema" xmlns:p="http://schemas.microsoft.com/office/2006/metadata/properties" xmlns:ns2="45be96a9-161b-45e5-8955-82d7971c9a35" xmlns:ns3="212f5b6f-540c-444d-8783-9749c880513e" targetNamespace="http://schemas.microsoft.com/office/2006/metadata/properties" ma:root="true" ma:fieldsID="ea57ea2b6b6657344b15e0ce8ecc0063" ns2:_="" ns3:_="">
    <xsd:import namespace="45be96a9-161b-45e5-8955-82d7971c9a35"/>
    <xsd:import namespace="212f5b6f-540c-444d-8783-9749c88051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96a9-161b-45e5-8955-82d7971c9a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f5b6f-540c-444d-8783-9749c8805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FFF401-1906-4DF6-A8E1-496B651BA19A}">
  <ds:schemaRefs>
    <ds:schemaRef ds:uri="45be96a9-161b-45e5-8955-82d7971c9a35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212f5b6f-540c-444d-8783-9749c880513e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3930C33-80E2-4247-A9C2-5B2D784CFF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96a9-161b-45e5-8955-82d7971c9a35"/>
    <ds:schemaRef ds:uri="212f5b6f-540c-444d-8783-9749c8805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EFE</vt:lpstr>
    </vt:vector>
  </TitlesOfParts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Adriana Nohemí Meléndez Carreón</cp:lastModifiedBy>
  <cp:revision/>
  <cp:lastPrinted>2019-05-15T20:50:09Z</cp:lastPrinted>
  <dcterms:created xsi:type="dcterms:W3CDTF">2012-12-11T20:31:36Z</dcterms:created>
  <dcterms:modified xsi:type="dcterms:W3CDTF">2025-02-12T21:48:33Z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0x010100119B9A7915CB234BAAFEDBFAD47204F2</vt:lpwstr>
  </property>
</Properties>
</file>