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"/>
    </mc:Choice>
  </mc:AlternateContent>
  <xr:revisionPtr revIDLastSave="0" documentId="8_{DA38BE74-3805-45B2-A82A-F0BD0227B4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D3" i="2" l="1"/>
  <c r="B3" i="2"/>
  <c r="C3" i="2"/>
  <c r="E12" i="2"/>
  <c r="F12" i="2"/>
  <c r="E4" i="2"/>
  <c r="E3" i="2" s="1"/>
  <c r="F4" i="2"/>
  <c r="F3" i="2" l="1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<sst xmlns="http://schemas.openxmlformats.org/spreadsheetml/2006/main" count="27" uniqueCount="27">
  <si>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</si>
  <si>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</si>
  <si>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</si>
  <si>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</si>
  <si>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</si>
  <si>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</si>
  <si>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</si>
  <si>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</si>
  <si>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</si>
  <si>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</si>
  <si>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</si>
  <si>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</si>
  <si>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</si>
  <si>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</si>
  <si>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</si>
  <si>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</si>
  <si>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</si>
  <si>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</si>
  <si>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</si>
  <si>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</si>
  <si>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</si>
  <si>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</si>
  <si>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</si>
  <si>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</si>
  <si>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</si>
  <si>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</si>
  <si>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31 de Diciembre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</si>
</sst>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sqref="A1:F1"/>
    </sheetView>
  </sheetViews>
  <sheetFormatPr baseColWidth="10" defaultColWidth="12" defaultRowHeight="11.2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95586917.349999994</v>
      </c>
      <c r="C3" s="8">
        <f t="shared" ref="C3:F3" si="0">C4+C12</f>
        <v>213348463.12</v>
      </c>
      <c r="D3" s="8">
        <f t="shared" si="0"/>
        <v>204173287.43000001</v>
      </c>
      <c r="E3" s="8">
        <f t="shared" si="0"/>
        <v>104762093.04000001</v>
      </c>
      <c r="F3" s="8">
        <f t="shared" si="0"/>
        <v>9175175.6900000069</v>
      </c>
    </row>
    <row r="4" spans="1:6" x14ac:dyDescent="0.2">
      <c r="A4" s="5" t="s">
        <v>4</v>
      </c>
      <c r="B4" s="8">
        <f>SUM(B5:B11)</f>
        <v>22293636.02</v>
      </c>
      <c r="C4" s="8">
        <f>SUM(C5:C11)</f>
        <v>206136789.34</v>
      </c>
      <c r="D4" s="8">
        <f>SUM(D5:D11)</f>
        <v>196012065.37</v>
      </c>
      <c r="E4" s="8">
        <f>SUM(E5:E11)</f>
        <v>32418359.99000001</v>
      </c>
      <c r="F4" s="8">
        <f>SUM(F5:F11)</f>
        <v>10124723.970000008</v>
      </c>
    </row>
    <row r="5" spans="1:6" x14ac:dyDescent="0.2">
      <c r="A5" s="6" t="s">
        <v>5</v>
      </c>
      <c r="B5" s="9">
        <v>12674202.02</v>
      </c>
      <c r="C5" s="9">
        <v>123389101.3</v>
      </c>
      <c r="D5" s="9">
        <v>115620839.45999999</v>
      </c>
      <c r="E5" s="9">
        <f>B5+C5-D5</f>
        <v>20442463.859999999</v>
      </c>
      <c r="F5" s="9">
        <f t="shared" ref="F5:F11" si="1">E5-B5</f>
        <v>7768261.8399999999</v>
      </c>
    </row>
    <row r="6" spans="1:6" x14ac:dyDescent="0.2">
      <c r="A6" s="6" t="s">
        <v>6</v>
      </c>
      <c r="B6" s="9">
        <v>9619434</v>
      </c>
      <c r="C6" s="9">
        <v>81355797.370000005</v>
      </c>
      <c r="D6" s="9">
        <v>80391225.909999996</v>
      </c>
      <c r="E6" s="9">
        <f t="shared" ref="E6:E11" si="2">B6+C6-D6</f>
        <v>10584005.460000008</v>
      </c>
      <c r="F6" s="9">
        <f t="shared" si="1"/>
        <v>964571.46000000834</v>
      </c>
    </row>
    <row r="7" spans="1:6" x14ac:dyDescent="0.2">
      <c r="A7" s="6" t="s">
        <v>7</v>
      </c>
      <c r="B7" s="9">
        <v>0</v>
      </c>
      <c r="C7" s="9">
        <v>1391890.67</v>
      </c>
      <c r="D7" s="9">
        <v>0</v>
      </c>
      <c r="E7" s="9">
        <f t="shared" si="2"/>
        <v>1391890.67</v>
      </c>
      <c r="F7" s="9">
        <f t="shared" si="1"/>
        <v>1391890.67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73293281.329999998</v>
      </c>
      <c r="C12" s="8">
        <f>SUM(C13:C21)</f>
        <v>7211673.7800000003</v>
      </c>
      <c r="D12" s="8">
        <f>SUM(D13:D21)</f>
        <v>8161222.0600000005</v>
      </c>
      <c r="E12" s="8">
        <f>SUM(E13:E21)</f>
        <v>72343733.049999997</v>
      </c>
      <c r="F12" s="8">
        <f>SUM(F13:F21)</f>
        <v>-949548.28000000119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38056557.280000001</v>
      </c>
      <c r="C16" s="9">
        <v>7211673.7800000003</v>
      </c>
      <c r="D16" s="9">
        <v>3605836.89</v>
      </c>
      <c r="E16" s="9">
        <f t="shared" si="4"/>
        <v>41662394.170000002</v>
      </c>
      <c r="F16" s="9">
        <f t="shared" si="3"/>
        <v>3605836.8900000006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-14763016.75</v>
      </c>
      <c r="C18" s="9">
        <v>0</v>
      </c>
      <c r="D18" s="9">
        <v>4555385.17</v>
      </c>
      <c r="E18" s="9">
        <f t="shared" si="4"/>
        <v>-19318401.920000002</v>
      </c>
      <c r="F18" s="9">
        <f t="shared" si="3"/>
        <v>-4555385.1700000018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2.75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Adriana Nohemí Meléndez Carreón</cp:lastModifiedBy>
  <cp:lastPrinted>2018-03-08T18:40:55Z</cp:lastPrinted>
  <dcterms:created xsi:type="dcterms:W3CDTF">2014-02-09T04:04:15Z</dcterms:created>
  <dcterms:modified xsi:type="dcterms:W3CDTF">2025-02-12T21:48:47Z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