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3_INFORMACION PROGRAMATICA/"/>
    </mc:Choice>
  </mc:AlternateContent>
  <xr:revisionPtr revIDLastSave="0" documentId="8_{1786F0B3-ACD7-45EC-8895-E94A396EA1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4" l="1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23" i="4" l="1"/>
  <c r="Q23" i="4"/>
  <c r="I23" i="4" l="1"/>
  <c r="H23" i="4"/>
  <c r="G23" i="4"/>
  <c r="N4" i="4" l="1"/>
  <c r="Q4" i="4"/>
  <c r="P4" i="4"/>
</calcChain>
</file>

<file path=xl/sharedStrings.xml><?xml version="1.0" encoding="utf-8"?>
<sst xmlns="http://schemas.openxmlformats.org/spreadsheetml/2006/main" count="155" uniqueCount="58">
  <si>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</si>
  <si>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</si>
  <si>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</si>
  <si>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</si>
  <si>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</si>
  <si>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</si>
  <si>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</si>
  <si>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</si>
  <si>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</si>
  <si>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</si>
  <si>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</si>
  <si>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</si>
  <si>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</si>
  <si>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</si>
  <si>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</si>
  <si>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</si>
  <si>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</si>
  <si>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Porcentaje</t>
  </si>
  <si>
    <t>Clave UR</t>
  </si>
  <si>
    <t>Descripción UR</t>
  </si>
  <si>
    <t>Partida</t>
  </si>
  <si>
    <t>E017PB0799</t>
  </si>
  <si>
    <t>ADMINISTRACIÓN E IMPARTICIÓN DE LOS SERVICIOS EDUCATIVOS OFERTADOS POR LA UTS.</t>
  </si>
  <si>
    <t>5110</t>
  </si>
  <si>
    <t>BIENES MUEBLES</t>
  </si>
  <si>
    <t>COORDINACIÓN ACADÉMICA UTS</t>
  </si>
  <si>
    <t>211213052030000</t>
  </si>
  <si>
    <t>M006GB10792399</t>
  </si>
  <si>
    <t>R23 ADMINISTRACIÓN DE LOS RECURSOS DE LA UTS</t>
  </si>
  <si>
    <t>DIR DE ADMINISTRACIÓN Y FINANZAS UTS</t>
  </si>
  <si>
    <t>211213052020000</t>
  </si>
  <si>
    <t>5120</t>
  </si>
  <si>
    <t/>
  </si>
  <si>
    <t>5150</t>
  </si>
  <si>
    <t>E017PB07992399</t>
  </si>
  <si>
    <t>R23 SERVICIOS EDUCATIVOS OFERTADOS UTS</t>
  </si>
  <si>
    <t>E017QA06762403</t>
  </si>
  <si>
    <t>EQUIPAMIENTO LAB MANUFACTURA ADITIVA</t>
  </si>
  <si>
    <t>RECTORÍA UTS</t>
  </si>
  <si>
    <t>211213052010000</t>
  </si>
  <si>
    <t>5190</t>
  </si>
  <si>
    <t>M006GB1079</t>
  </si>
  <si>
    <t>ADMINISTRACIÓN DE LOS RECURSOS HUMANOS, MATERIALES, FINANCIEROS Y DE SERVICIOS DE UTS.</t>
  </si>
  <si>
    <t>5220</t>
  </si>
  <si>
    <t>5310</t>
  </si>
  <si>
    <t>E017QA06762402</t>
  </si>
  <si>
    <t>EQUIPAMIENTO LABORATORIO MICROBIOLOGÍA</t>
  </si>
  <si>
    <t>5320</t>
  </si>
  <si>
    <t>5410</t>
  </si>
  <si>
    <t>5660</t>
  </si>
  <si>
    <t>5670</t>
  </si>
  <si>
    <t>E017PB0807</t>
  </si>
  <si>
    <t>MANTENIMIENTO DE LA INFRAESTRUCTURA DE LA UTS.</t>
  </si>
  <si>
    <t>6220</t>
  </si>
  <si>
    <t>OBRA</t>
  </si>
  <si>
    <t>E017QA06762401</t>
  </si>
  <si>
    <t>CONSTRUCCIÓN ALMACÉN RESIDUOS PELIGROSOS</t>
  </si>
  <si>
    <t>UNIVERSIDAD TECNOLOGICA DE SALAMANCA
Programas y Proyectos de Inversión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</si>
</sst>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0" fontId="2" fillId="0" borderId="0"/>
    <xf numFmtId="0" fontId="5" fillId="0" borderId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1" xfId="18" applyFont="1" applyFill="1" applyBorder="1" applyAlignment="1" applyProtection="1">
      <alignment horizontal="center" vertical="top" wrapText="1"/>
      <protection locked="0"/>
    </xf>
    <xf numFmtId="0" fontId="3" fillId="2" borderId="3" xfId="18" applyFont="1" applyFill="1" applyBorder="1" applyAlignment="1" applyProtection="1">
      <alignment horizontal="center" vertical="top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0" fontId="7" fillId="0" borderId="6" xfId="2" applyFont="1" applyBorder="1" applyAlignment="1" applyProtection="1">
      <alignment vertical="center" wrapText="1"/>
      <protection locked="0"/>
    </xf>
    <xf numFmtId="4" fontId="3" fillId="2" borderId="6" xfId="13" applyNumberFormat="1" applyFont="1" applyFill="1" applyBorder="1" applyAlignment="1" applyProtection="1">
      <alignment horizontal="center" vertical="center" wrapText="1"/>
      <protection locked="0"/>
    </xf>
    <xf numFmtId="4" fontId="3" fillId="0" borderId="6" xfId="2" applyNumberFormat="1" applyFont="1" applyBorder="1" applyAlignment="1" applyProtection="1">
      <alignment horizontal="center" vertical="center" wrapText="1"/>
      <protection locked="0"/>
    </xf>
    <xf numFmtId="4" fontId="8" fillId="0" borderId="6" xfId="0" applyNumberFormat="1" applyFont="1" applyBorder="1"/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10" fontId="9" fillId="0" borderId="7" xfId="31" applyNumberFormat="1" applyFont="1" applyFill="1" applyBorder="1" applyAlignment="1" applyProtection="1">
      <alignment vertical="center" wrapText="1"/>
      <protection locked="0"/>
    </xf>
    <xf numFmtId="0" fontId="3" fillId="2" borderId="6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 wrapText="1"/>
      <protection locked="0"/>
    </xf>
    <xf numFmtId="0" fontId="3" fillId="2" borderId="4" xfId="2" applyFont="1" applyFill="1" applyBorder="1" applyAlignment="1" applyProtection="1">
      <alignment horizontal="center" wrapText="1"/>
      <protection locked="0"/>
    </xf>
    <xf numFmtId="0" fontId="3" fillId="2" borderId="5" xfId="2" applyFont="1" applyFill="1" applyBorder="1" applyAlignment="1" applyProtection="1">
      <alignment horizontal="center" wrapText="1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/>
      <protection locked="0"/>
    </xf>
    <xf numFmtId="0" fontId="3" fillId="2" borderId="2" xfId="13" applyFont="1" applyFill="1" applyBorder="1" applyAlignment="1" applyProtection="1">
      <alignment horizontal="center" vertical="center"/>
      <protection locked="0"/>
    </xf>
    <xf numFmtId="0" fontId="3" fillId="2" borderId="5" xfId="13" applyFont="1" applyFill="1" applyBorder="1" applyAlignment="1" applyProtection="1">
      <alignment horizontal="center" vertical="center"/>
      <protection locked="0"/>
    </xf>
  </cellXfs>
  <cellStyles count="32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3" xfId="6" xr:uid="{00000000-0005-0000-0000-000004000000}"/>
    <cellStyle name="Millares 2 3 2" xfId="25" xr:uid="{00000000-0005-0000-0000-000005000000}"/>
    <cellStyle name="Millares 2 4" xfId="23" xr:uid="{00000000-0005-0000-0000-000006000000}"/>
    <cellStyle name="Millares 3" xfId="7" xr:uid="{00000000-0005-0000-0000-000007000000}"/>
    <cellStyle name="Millares 3 2" xfId="26" xr:uid="{00000000-0005-0000-0000-000008000000}"/>
    <cellStyle name="Millares 4" xfId="28" xr:uid="{00000000-0005-0000-0000-000009000000}"/>
    <cellStyle name="Moneda 2" xfId="8" xr:uid="{00000000-0005-0000-0000-00000A000000}"/>
    <cellStyle name="Moneda 2 2" xfId="27" xr:uid="{00000000-0005-0000-0000-00000B000000}"/>
    <cellStyle name="Moneda 3" xfId="20" xr:uid="{00000000-0005-0000-0000-00000C000000}"/>
    <cellStyle name="Moneda 3 2" xfId="30" xr:uid="{00000000-0005-0000-0000-00000D000000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A23" sqref="A23:Q23"/>
    </sheetView>
  </sheetViews>
  <sheetFormatPr baseColWidth="10" defaultRowHeight="15" x14ac:dyDescent="0.25"/>
  <cols>
    <col min="1" max="1" width="21.140625" customWidth="1"/>
    <col min="2" max="2" width="69.42578125" customWidth="1"/>
    <col min="3" max="3" width="12.5703125" customWidth="1"/>
    <col min="4" max="4" width="35.140625" customWidth="1"/>
    <col min="5" max="5" width="24.85546875" customWidth="1"/>
    <col min="6" max="6" width="48.42578125" customWidth="1"/>
    <col min="7" max="7" width="17.85546875" customWidth="1"/>
    <col min="8" max="8" width="18.5703125" customWidth="1"/>
    <col min="9" max="9" width="16.5703125" customWidth="1"/>
    <col min="10" max="10" width="11.42578125" customWidth="1"/>
    <col min="11" max="11" width="11.28515625" customWidth="1"/>
    <col min="14" max="14" width="10.85546875" customWidth="1"/>
  </cols>
  <sheetData>
    <row r="1" spans="1:17" ht="47.1" customHeight="1" x14ac:dyDescent="0.25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25">
      <c r="A2" s="2"/>
      <c r="B2" s="2"/>
      <c r="C2" s="2"/>
      <c r="D2" s="2"/>
      <c r="E2" s="2"/>
      <c r="F2" s="2"/>
      <c r="G2" s="15" t="s">
        <v>0</v>
      </c>
      <c r="H2" s="16"/>
      <c r="I2" s="17"/>
      <c r="J2" s="15" t="s">
        <v>1</v>
      </c>
      <c r="K2" s="16"/>
      <c r="L2" s="16"/>
      <c r="M2" s="17"/>
      <c r="N2" s="18" t="s">
        <v>2</v>
      </c>
      <c r="O2" s="19"/>
      <c r="P2" s="20" t="s">
        <v>3</v>
      </c>
      <c r="Q2" s="21"/>
    </row>
    <row r="3" spans="1:17" ht="23.25" x14ac:dyDescent="0.25">
      <c r="A3" s="3" t="s">
        <v>4</v>
      </c>
      <c r="B3" s="3" t="s">
        <v>5</v>
      </c>
      <c r="C3" s="3" t="s">
        <v>20</v>
      </c>
      <c r="D3" s="3" t="s">
        <v>6</v>
      </c>
      <c r="E3" s="3" t="s">
        <v>18</v>
      </c>
      <c r="F3" s="3" t="s">
        <v>19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8</v>
      </c>
      <c r="L3" s="4" t="s">
        <v>11</v>
      </c>
      <c r="M3" s="4" t="s">
        <v>12</v>
      </c>
      <c r="N3" s="1" t="s">
        <v>13</v>
      </c>
      <c r="O3" s="1" t="s">
        <v>14</v>
      </c>
      <c r="P3" s="9" t="s">
        <v>15</v>
      </c>
      <c r="Q3" s="9" t="s">
        <v>16</v>
      </c>
    </row>
    <row r="4" spans="1:17" ht="22.5" x14ac:dyDescent="0.25">
      <c r="A4" s="12" t="s">
        <v>21</v>
      </c>
      <c r="B4" s="12" t="s">
        <v>22</v>
      </c>
      <c r="C4" s="12" t="s">
        <v>23</v>
      </c>
      <c r="D4" s="12" t="s">
        <v>24</v>
      </c>
      <c r="E4" s="12" t="s">
        <v>26</v>
      </c>
      <c r="F4" s="12" t="s">
        <v>25</v>
      </c>
      <c r="G4" s="10">
        <v>0</v>
      </c>
      <c r="H4" s="10">
        <v>0</v>
      </c>
      <c r="I4" s="10">
        <v>0</v>
      </c>
      <c r="J4" s="5"/>
      <c r="K4" s="5"/>
      <c r="L4" s="5"/>
      <c r="M4" s="8" t="s">
        <v>17</v>
      </c>
      <c r="N4" s="7">
        <f>IF(G4&gt;0,I4/G4,0)</f>
        <v>0</v>
      </c>
      <c r="O4" s="7">
        <f>IF(H4&gt;0,I4/H4,0)</f>
        <v>0</v>
      </c>
      <c r="P4" s="6">
        <f>IF(J4=0,0,L4/J4)</f>
        <v>0</v>
      </c>
      <c r="Q4" s="6">
        <f>IF(L4=0,0,L4/K4)</f>
        <v>0</v>
      </c>
    </row>
    <row r="5" spans="1:17" x14ac:dyDescent="0.25">
      <c r="A5" s="12" t="s">
        <v>27</v>
      </c>
      <c r="B5" s="12" t="s">
        <v>28</v>
      </c>
      <c r="C5" s="12" t="s">
        <v>23</v>
      </c>
      <c r="D5" s="12" t="s">
        <v>24</v>
      </c>
      <c r="E5" s="12" t="s">
        <v>30</v>
      </c>
      <c r="F5" s="12" t="s">
        <v>29</v>
      </c>
      <c r="G5" s="10">
        <v>0</v>
      </c>
      <c r="H5" s="10">
        <v>64240</v>
      </c>
      <c r="I5" s="10">
        <v>64240</v>
      </c>
      <c r="J5" s="5"/>
      <c r="K5" s="5"/>
      <c r="L5" s="5"/>
      <c r="M5" s="8" t="s">
        <v>17</v>
      </c>
      <c r="N5" s="7">
        <f>IF(G5&gt;0,I5/G5,0)</f>
        <v>0</v>
      </c>
      <c r="O5" s="7">
        <f>IF(H5&gt;0,I5/H5,0)</f>
        <v>1</v>
      </c>
      <c r="P5" s="6">
        <f>IF(J5=0,0,L5/J5)</f>
        <v>0</v>
      </c>
      <c r="Q5" s="6">
        <f>IF(L5=0,0,L5/K5)</f>
        <v>0</v>
      </c>
    </row>
    <row r="6" spans="1:17" ht="22.5" x14ac:dyDescent="0.25">
      <c r="A6" s="12" t="s">
        <v>21</v>
      </c>
      <c r="B6" s="12" t="s">
        <v>22</v>
      </c>
      <c r="C6" s="12" t="s">
        <v>31</v>
      </c>
      <c r="D6" s="12" t="s">
        <v>24</v>
      </c>
      <c r="E6" s="12" t="s">
        <v>26</v>
      </c>
      <c r="F6" s="12" t="s">
        <v>25</v>
      </c>
      <c r="G6" s="10">
        <v>0</v>
      </c>
      <c r="H6" s="10">
        <v>0</v>
      </c>
      <c r="I6" s="10">
        <v>0</v>
      </c>
      <c r="J6" s="5"/>
      <c r="K6" s="5"/>
      <c r="L6" s="5"/>
      <c r="M6" s="8" t="s">
        <v>17</v>
      </c>
      <c r="N6" s="7">
        <f>IF(G6&gt;0,I6/G6,0)</f>
        <v>0</v>
      </c>
      <c r="O6" s="7">
        <f>IF(H6&gt;0,I6/H6,0)</f>
        <v>0</v>
      </c>
      <c r="P6" s="6">
        <f>IF(J6=0,0,L6/J6)</f>
        <v>0</v>
      </c>
      <c r="Q6" s="6">
        <f>IF(L6=0,0,L6/K6)</f>
        <v>0</v>
      </c>
    </row>
    <row r="7" spans="1:17" ht="22.5" x14ac:dyDescent="0.25">
      <c r="A7" s="12" t="s">
        <v>32</v>
      </c>
      <c r="B7" s="12" t="s">
        <v>22</v>
      </c>
      <c r="C7" s="12" t="s">
        <v>33</v>
      </c>
      <c r="D7" s="12" t="s">
        <v>24</v>
      </c>
      <c r="E7" s="12" t="s">
        <v>26</v>
      </c>
      <c r="F7" s="12" t="s">
        <v>25</v>
      </c>
      <c r="G7" s="10">
        <v>0</v>
      </c>
      <c r="H7" s="10">
        <v>0</v>
      </c>
      <c r="I7" s="10">
        <v>0</v>
      </c>
      <c r="J7" s="5"/>
      <c r="K7" s="5"/>
      <c r="L7" s="5"/>
      <c r="M7" s="8" t="s">
        <v>17</v>
      </c>
      <c r="N7" s="7">
        <f>IF(G7&gt;0,I7/G7,0)</f>
        <v>0</v>
      </c>
      <c r="O7" s="7">
        <f>IF(H7&gt;0,I7/H7,0)</f>
        <v>0</v>
      </c>
      <c r="P7" s="6">
        <f>IF(J7=0,0,L7/J7)</f>
        <v>0</v>
      </c>
      <c r="Q7" s="6">
        <f>IF(L7=0,0,L7/K7)</f>
        <v>0</v>
      </c>
    </row>
    <row r="8" spans="1:17" x14ac:dyDescent="0.25">
      <c r="A8" s="12" t="s">
        <v>34</v>
      </c>
      <c r="B8" s="12" t="s">
        <v>35</v>
      </c>
      <c r="C8" s="12" t="s">
        <v>33</v>
      </c>
      <c r="D8" s="12" t="s">
        <v>24</v>
      </c>
      <c r="E8" s="12" t="s">
        <v>26</v>
      </c>
      <c r="F8" s="12" t="s">
        <v>25</v>
      </c>
      <c r="G8" s="10">
        <v>0</v>
      </c>
      <c r="H8" s="10">
        <v>554263.71</v>
      </c>
      <c r="I8" s="10">
        <v>554263.71</v>
      </c>
      <c r="J8" s="5"/>
      <c r="K8" s="5"/>
      <c r="L8" s="5"/>
      <c r="M8" s="8" t="s">
        <v>17</v>
      </c>
      <c r="N8" s="7">
        <f>IF(G8&gt;0,I8/G8,0)</f>
        <v>0</v>
      </c>
      <c r="O8" s="7">
        <f>IF(H8&gt;0,I8/H8,0)</f>
        <v>1</v>
      </c>
      <c r="P8" s="6">
        <f>IF(J8=0,0,L8/J8)</f>
        <v>0</v>
      </c>
      <c r="Q8" s="6">
        <f>IF(L8=0,0,L8/K8)</f>
        <v>0</v>
      </c>
    </row>
    <row r="9" spans="1:17" x14ac:dyDescent="0.25">
      <c r="A9" s="12" t="s">
        <v>36</v>
      </c>
      <c r="B9" s="12" t="s">
        <v>37</v>
      </c>
      <c r="C9" s="12" t="s">
        <v>33</v>
      </c>
      <c r="D9" s="12" t="s">
        <v>24</v>
      </c>
      <c r="E9" s="12" t="s">
        <v>39</v>
      </c>
      <c r="F9" s="12" t="s">
        <v>38</v>
      </c>
      <c r="G9" s="10">
        <v>0</v>
      </c>
      <c r="H9" s="10">
        <v>1084694.55</v>
      </c>
      <c r="I9" s="10">
        <v>333708</v>
      </c>
      <c r="J9" s="5"/>
      <c r="K9" s="5"/>
      <c r="L9" s="5"/>
      <c r="M9" s="8" t="s">
        <v>17</v>
      </c>
      <c r="N9" s="7">
        <f>IF(G9&gt;0,I9/G9,0)</f>
        <v>0</v>
      </c>
      <c r="O9" s="7">
        <f>IF(H9&gt;0,I9/H9,0)</f>
        <v>0.30765158726021069</v>
      </c>
      <c r="P9" s="6">
        <f>IF(J9=0,0,L9/J9)</f>
        <v>0</v>
      </c>
      <c r="Q9" s="6">
        <f>IF(L9=0,0,L9/K9)</f>
        <v>0</v>
      </c>
    </row>
    <row r="10" spans="1:17" ht="22.5" x14ac:dyDescent="0.25">
      <c r="A10" s="12" t="s">
        <v>21</v>
      </c>
      <c r="B10" s="12" t="s">
        <v>22</v>
      </c>
      <c r="C10" s="12" t="s">
        <v>40</v>
      </c>
      <c r="D10" s="12" t="s">
        <v>24</v>
      </c>
      <c r="E10" s="12" t="s">
        <v>26</v>
      </c>
      <c r="F10" s="12" t="s">
        <v>25</v>
      </c>
      <c r="G10" s="10">
        <v>0</v>
      </c>
      <c r="H10" s="10">
        <v>0</v>
      </c>
      <c r="I10" s="10">
        <v>0</v>
      </c>
      <c r="J10" s="5"/>
      <c r="K10" s="5"/>
      <c r="L10" s="5"/>
      <c r="M10" s="8" t="s">
        <v>17</v>
      </c>
      <c r="N10" s="7">
        <f>IF(G10&gt;0,I10/G10,0)</f>
        <v>0</v>
      </c>
      <c r="O10" s="7">
        <f>IF(H10&gt;0,I10/H10,0)</f>
        <v>0</v>
      </c>
      <c r="P10" s="6">
        <f>IF(J10=0,0,L10/J10)</f>
        <v>0</v>
      </c>
      <c r="Q10" s="6">
        <f>IF(L10=0,0,L10/K10)</f>
        <v>0</v>
      </c>
    </row>
    <row r="11" spans="1:17" ht="22.5" x14ac:dyDescent="0.25">
      <c r="A11" s="12" t="s">
        <v>41</v>
      </c>
      <c r="B11" s="12" t="s">
        <v>42</v>
      </c>
      <c r="C11" s="12" t="s">
        <v>40</v>
      </c>
      <c r="D11" s="12" t="s">
        <v>24</v>
      </c>
      <c r="E11" s="12" t="s">
        <v>30</v>
      </c>
      <c r="F11" s="12" t="s">
        <v>29</v>
      </c>
      <c r="G11" s="10">
        <v>0</v>
      </c>
      <c r="H11" s="10">
        <v>0</v>
      </c>
      <c r="I11" s="10">
        <v>0</v>
      </c>
      <c r="J11" s="5"/>
      <c r="K11" s="5"/>
      <c r="L11" s="5"/>
      <c r="M11" s="8" t="s">
        <v>17</v>
      </c>
      <c r="N11" s="7">
        <f>IF(G11&gt;0,I11/G11,0)</f>
        <v>0</v>
      </c>
      <c r="O11" s="7">
        <f>IF(H11&gt;0,I11/H11,0)</f>
        <v>0</v>
      </c>
      <c r="P11" s="6">
        <f>IF(J11=0,0,L11/J11)</f>
        <v>0</v>
      </c>
      <c r="Q11" s="6">
        <f>IF(L11=0,0,L11/K11)</f>
        <v>0</v>
      </c>
    </row>
    <row r="12" spans="1:17" x14ac:dyDescent="0.25">
      <c r="A12" s="12" t="s">
        <v>34</v>
      </c>
      <c r="B12" s="12" t="s">
        <v>35</v>
      </c>
      <c r="C12" s="12" t="s">
        <v>43</v>
      </c>
      <c r="D12" s="12" t="s">
        <v>24</v>
      </c>
      <c r="E12" s="12" t="s">
        <v>26</v>
      </c>
      <c r="F12" s="12" t="s">
        <v>25</v>
      </c>
      <c r="G12" s="10">
        <v>0</v>
      </c>
      <c r="H12" s="10">
        <v>69811.199999999997</v>
      </c>
      <c r="I12" s="10">
        <v>69811.199999999997</v>
      </c>
      <c r="J12" s="5"/>
      <c r="K12" s="5"/>
      <c r="L12" s="5"/>
      <c r="M12" s="8" t="s">
        <v>17</v>
      </c>
      <c r="N12" s="7">
        <f>IF(G12&gt;0,I12/G12,0)</f>
        <v>0</v>
      </c>
      <c r="O12" s="7">
        <f>IF(H12&gt;0,I12/H12,0)</f>
        <v>1</v>
      </c>
      <c r="P12" s="6">
        <f>IF(J12=0,0,L12/J12)</f>
        <v>0</v>
      </c>
      <c r="Q12" s="6">
        <f>IF(L12=0,0,L12/K12)</f>
        <v>0</v>
      </c>
    </row>
    <row r="13" spans="1:17" ht="22.5" x14ac:dyDescent="0.25">
      <c r="A13" s="12" t="s">
        <v>21</v>
      </c>
      <c r="B13" s="12" t="s">
        <v>22</v>
      </c>
      <c r="C13" s="12" t="s">
        <v>44</v>
      </c>
      <c r="D13" s="12" t="s">
        <v>24</v>
      </c>
      <c r="E13" s="12" t="s">
        <v>26</v>
      </c>
      <c r="F13" s="12" t="s">
        <v>25</v>
      </c>
      <c r="G13" s="10">
        <v>0</v>
      </c>
      <c r="H13" s="10">
        <v>4513.71</v>
      </c>
      <c r="I13" s="10">
        <v>4513.71</v>
      </c>
      <c r="J13" s="5"/>
      <c r="K13" s="5"/>
      <c r="L13" s="5"/>
      <c r="M13" s="8" t="s">
        <v>17</v>
      </c>
      <c r="N13" s="7">
        <f>IF(G13&gt;0,I13/G13,0)</f>
        <v>0</v>
      </c>
      <c r="O13" s="7">
        <f>IF(H13&gt;0,I13/H13,0)</f>
        <v>1</v>
      </c>
      <c r="P13" s="6">
        <f>IF(J13=0,0,L13/J13)</f>
        <v>0</v>
      </c>
      <c r="Q13" s="6">
        <f>IF(L13=0,0,L13/K13)</f>
        <v>0</v>
      </c>
    </row>
    <row r="14" spans="1:17" x14ac:dyDescent="0.25">
      <c r="A14" s="12" t="s">
        <v>34</v>
      </c>
      <c r="B14" s="12" t="s">
        <v>35</v>
      </c>
      <c r="C14" s="12" t="s">
        <v>44</v>
      </c>
      <c r="D14" s="12" t="s">
        <v>24</v>
      </c>
      <c r="E14" s="12" t="s">
        <v>26</v>
      </c>
      <c r="F14" s="12" t="s">
        <v>25</v>
      </c>
      <c r="G14" s="10">
        <v>0</v>
      </c>
      <c r="H14" s="10">
        <v>363594.55</v>
      </c>
      <c r="I14" s="10">
        <v>363594.55</v>
      </c>
      <c r="J14" s="5"/>
      <c r="K14" s="5"/>
      <c r="L14" s="5"/>
      <c r="M14" s="8" t="s">
        <v>17</v>
      </c>
      <c r="N14" s="7">
        <f>IF(G14&gt;0,I14/G14,0)</f>
        <v>0</v>
      </c>
      <c r="O14" s="7">
        <f>IF(H14&gt;0,I14/H14,0)</f>
        <v>1</v>
      </c>
      <c r="P14" s="6">
        <f>IF(J14=0,0,L14/J14)</f>
        <v>0</v>
      </c>
      <c r="Q14" s="6">
        <f>IF(L14=0,0,L14/K14)</f>
        <v>0</v>
      </c>
    </row>
    <row r="15" spans="1:17" x14ac:dyDescent="0.25">
      <c r="A15" s="12" t="s">
        <v>45</v>
      </c>
      <c r="B15" s="12" t="s">
        <v>46</v>
      </c>
      <c r="C15" s="12" t="s">
        <v>44</v>
      </c>
      <c r="D15" s="12" t="s">
        <v>24</v>
      </c>
      <c r="E15" s="12" t="s">
        <v>39</v>
      </c>
      <c r="F15" s="12" t="s">
        <v>38</v>
      </c>
      <c r="G15" s="10">
        <v>0</v>
      </c>
      <c r="H15" s="10">
        <v>2199286.65</v>
      </c>
      <c r="I15" s="10">
        <v>970131.68</v>
      </c>
      <c r="J15" s="5"/>
      <c r="K15" s="5"/>
      <c r="L15" s="5"/>
      <c r="M15" s="8" t="s">
        <v>17</v>
      </c>
      <c r="N15" s="7">
        <f>IF(G15&gt;0,I15/G15,0)</f>
        <v>0</v>
      </c>
      <c r="O15" s="7">
        <f>IF(H15&gt;0,I15/H15,0)</f>
        <v>0.44111197601276764</v>
      </c>
      <c r="P15" s="6">
        <f>IF(J15=0,0,L15/J15)</f>
        <v>0</v>
      </c>
      <c r="Q15" s="6">
        <f>IF(L15=0,0,L15/K15)</f>
        <v>0</v>
      </c>
    </row>
    <row r="16" spans="1:17" ht="22.5" x14ac:dyDescent="0.25">
      <c r="A16" s="12" t="s">
        <v>21</v>
      </c>
      <c r="B16" s="12" t="s">
        <v>22</v>
      </c>
      <c r="C16" s="12" t="s">
        <v>47</v>
      </c>
      <c r="D16" s="12" t="s">
        <v>24</v>
      </c>
      <c r="E16" s="12" t="s">
        <v>26</v>
      </c>
      <c r="F16" s="12" t="s">
        <v>25</v>
      </c>
      <c r="G16" s="10">
        <v>0</v>
      </c>
      <c r="H16" s="10">
        <v>0</v>
      </c>
      <c r="I16" s="10">
        <v>0</v>
      </c>
      <c r="J16" s="5"/>
      <c r="K16" s="5"/>
      <c r="L16" s="5"/>
      <c r="M16" s="8" t="s">
        <v>17</v>
      </c>
      <c r="N16" s="7">
        <f>IF(G16&gt;0,I16/G16,0)</f>
        <v>0</v>
      </c>
      <c r="O16" s="7">
        <f>IF(H16&gt;0,I16/H16,0)</f>
        <v>0</v>
      </c>
      <c r="P16" s="6">
        <f>IF(J16=0,0,L16/J16)</f>
        <v>0</v>
      </c>
      <c r="Q16" s="6">
        <f>IF(L16=0,0,L16/K16)</f>
        <v>0</v>
      </c>
    </row>
    <row r="17" spans="1:17" ht="22.5" x14ac:dyDescent="0.25">
      <c r="A17" s="12" t="s">
        <v>32</v>
      </c>
      <c r="B17" s="12" t="s">
        <v>22</v>
      </c>
      <c r="C17" s="12" t="s">
        <v>48</v>
      </c>
      <c r="D17" s="12" t="s">
        <v>24</v>
      </c>
      <c r="E17" s="12" t="s">
        <v>26</v>
      </c>
      <c r="F17" s="12" t="s">
        <v>25</v>
      </c>
      <c r="G17" s="10">
        <v>0</v>
      </c>
      <c r="H17" s="10">
        <v>3699705</v>
      </c>
      <c r="I17" s="10">
        <v>1150000</v>
      </c>
      <c r="J17" s="5"/>
      <c r="K17" s="5"/>
      <c r="L17" s="5"/>
      <c r="M17" s="8" t="s">
        <v>17</v>
      </c>
      <c r="N17" s="7">
        <f>IF(G17&gt;0,I17/G17,0)</f>
        <v>0</v>
      </c>
      <c r="O17" s="7">
        <f>IF(H17&gt;0,I17/H17,0)</f>
        <v>0.3108355936486828</v>
      </c>
      <c r="P17" s="6">
        <f>IF(J17=0,0,L17/J17)</f>
        <v>0</v>
      </c>
      <c r="Q17" s="6">
        <f>IF(L17=0,0,L17/K17)</f>
        <v>0</v>
      </c>
    </row>
    <row r="18" spans="1:17" ht="22.5" x14ac:dyDescent="0.25">
      <c r="A18" s="12" t="s">
        <v>41</v>
      </c>
      <c r="B18" s="12" t="s">
        <v>42</v>
      </c>
      <c r="C18" s="12" t="s">
        <v>48</v>
      </c>
      <c r="D18" s="12" t="s">
        <v>24</v>
      </c>
      <c r="E18" s="12" t="s">
        <v>30</v>
      </c>
      <c r="F18" s="12" t="s">
        <v>29</v>
      </c>
      <c r="G18" s="10">
        <v>0</v>
      </c>
      <c r="H18" s="10">
        <v>0</v>
      </c>
      <c r="I18" s="10">
        <v>0</v>
      </c>
      <c r="J18" s="5"/>
      <c r="K18" s="5"/>
      <c r="L18" s="5"/>
      <c r="M18" s="8" t="s">
        <v>17</v>
      </c>
      <c r="N18" s="7">
        <f>IF(G18&gt;0,I18/G18,0)</f>
        <v>0</v>
      </c>
      <c r="O18" s="7">
        <f>IF(H18&gt;0,I18/H18,0)</f>
        <v>0</v>
      </c>
      <c r="P18" s="6">
        <f>IF(J18=0,0,L18/J18)</f>
        <v>0</v>
      </c>
      <c r="Q18" s="6">
        <f>IF(L18=0,0,L18/K18)</f>
        <v>0</v>
      </c>
    </row>
    <row r="19" spans="1:17" ht="22.5" x14ac:dyDescent="0.25">
      <c r="A19" s="12" t="s">
        <v>21</v>
      </c>
      <c r="B19" s="12" t="s">
        <v>22</v>
      </c>
      <c r="C19" s="12" t="s">
        <v>49</v>
      </c>
      <c r="D19" s="12" t="s">
        <v>24</v>
      </c>
      <c r="E19" s="12" t="s">
        <v>26</v>
      </c>
      <c r="F19" s="12" t="s">
        <v>25</v>
      </c>
      <c r="G19" s="10">
        <v>0</v>
      </c>
      <c r="H19" s="10">
        <v>95574.04</v>
      </c>
      <c r="I19" s="10">
        <v>95574.04</v>
      </c>
      <c r="J19" s="5"/>
      <c r="K19" s="5"/>
      <c r="L19" s="5"/>
      <c r="M19" s="8" t="s">
        <v>17</v>
      </c>
      <c r="N19" s="7">
        <f>IF(G19&gt;0,I19/G19,0)</f>
        <v>0</v>
      </c>
      <c r="O19" s="7">
        <f>IF(H19&gt;0,I19/H19,0)</f>
        <v>1</v>
      </c>
      <c r="P19" s="6">
        <f>IF(J19=0,0,L19/J19)</f>
        <v>0</v>
      </c>
      <c r="Q19" s="6">
        <f>IF(L19=0,0,L19/K19)</f>
        <v>0</v>
      </c>
    </row>
    <row r="20" spans="1:17" x14ac:dyDescent="0.25">
      <c r="A20" s="12" t="s">
        <v>36</v>
      </c>
      <c r="B20" s="12" t="s">
        <v>37</v>
      </c>
      <c r="C20" s="12" t="s">
        <v>50</v>
      </c>
      <c r="D20" s="12" t="s">
        <v>24</v>
      </c>
      <c r="E20" s="12" t="s">
        <v>39</v>
      </c>
      <c r="F20" s="12" t="s">
        <v>38</v>
      </c>
      <c r="G20" s="10">
        <v>0</v>
      </c>
      <c r="H20" s="10">
        <v>750737.91</v>
      </c>
      <c r="I20" s="10">
        <v>0</v>
      </c>
      <c r="J20" s="5"/>
      <c r="K20" s="5"/>
      <c r="L20" s="5"/>
      <c r="M20" s="8" t="s">
        <v>17</v>
      </c>
      <c r="N20" s="7">
        <f>IF(G20&gt;0,I20/G20,0)</f>
        <v>0</v>
      </c>
      <c r="O20" s="7">
        <f>IF(H20&gt;0,I20/H20,0)</f>
        <v>0</v>
      </c>
      <c r="P20" s="6">
        <f>IF(J20=0,0,L20/J20)</f>
        <v>0</v>
      </c>
      <c r="Q20" s="6">
        <f>IF(L20=0,0,L20/K20)</f>
        <v>0</v>
      </c>
    </row>
    <row r="21" spans="1:17" x14ac:dyDescent="0.25">
      <c r="A21" s="12" t="s">
        <v>51</v>
      </c>
      <c r="B21" s="12" t="s">
        <v>52</v>
      </c>
      <c r="C21" s="12" t="s">
        <v>53</v>
      </c>
      <c r="D21" s="12" t="s">
        <v>54</v>
      </c>
      <c r="E21" s="12" t="s">
        <v>30</v>
      </c>
      <c r="F21" s="12" t="s">
        <v>29</v>
      </c>
      <c r="G21" s="10">
        <v>0</v>
      </c>
      <c r="H21" s="10">
        <v>3458499.44</v>
      </c>
      <c r="I21" s="10">
        <v>0</v>
      </c>
      <c r="J21" s="5"/>
      <c r="K21" s="5"/>
      <c r="L21" s="5"/>
      <c r="M21" s="8" t="s">
        <v>17</v>
      </c>
      <c r="N21" s="7">
        <f>IF(G21&gt;0,I21/G21,0)</f>
        <v>0</v>
      </c>
      <c r="O21" s="7">
        <f>IF(H21&gt;0,I21/H21,0)</f>
        <v>0</v>
      </c>
      <c r="P21" s="6">
        <f>IF(J21=0,0,L21/J21)</f>
        <v>0</v>
      </c>
      <c r="Q21" s="6">
        <f>IF(L21=0,0,L21/K21)</f>
        <v>0</v>
      </c>
    </row>
    <row r="22" spans="1:17" x14ac:dyDescent="0.25">
      <c r="A22" s="12" t="s">
        <v>55</v>
      </c>
      <c r="B22" s="12" t="s">
        <v>56</v>
      </c>
      <c r="C22" s="12" t="s">
        <v>53</v>
      </c>
      <c r="D22" s="12" t="s">
        <v>54</v>
      </c>
      <c r="E22" s="12" t="s">
        <v>39</v>
      </c>
      <c r="F22" s="12" t="s">
        <v>38</v>
      </c>
      <c r="G22" s="10">
        <v>0</v>
      </c>
      <c r="H22" s="10">
        <v>1800986.44</v>
      </c>
      <c r="I22" s="10">
        <v>0</v>
      </c>
      <c r="J22" s="5"/>
      <c r="K22" s="5"/>
      <c r="L22" s="5"/>
      <c r="M22" s="8" t="s">
        <v>17</v>
      </c>
      <c r="N22" s="7">
        <f>IF(G22&gt;0,I22/G22,0)</f>
        <v>0</v>
      </c>
      <c r="O22" s="7">
        <f>IF(H22&gt;0,I22/H22,0)</f>
        <v>0</v>
      </c>
      <c r="P22" s="6">
        <f>IF(J22=0,0,L22/J22)</f>
        <v>0</v>
      </c>
      <c r="Q22" s="6">
        <f>IF(L22=0,0,L22/K22)</f>
        <v>0</v>
      </c>
    </row>
    <row r="23" spans="1:17" x14ac:dyDescent="0.25">
      <c r="G23" s="11">
        <f>SUM(G4:G22)</f>
        <v>0</v>
      </c>
      <c r="H23" s="11">
        <f>SUM(H4:H22)</f>
        <v>14145907.199999997</v>
      </c>
      <c r="I23" s="11">
        <f>SUM(I4:I22)</f>
        <v>3605836.89</v>
      </c>
      <c r="P23" s="13">
        <f t="shared" ref="P23" si="0">IF(J23=0,0,L23/J23)</f>
        <v>0</v>
      </c>
      <c r="Q23" s="13">
        <f t="shared" ref="Q23" si="1">IF(L23=0,0,L23/K23)</f>
        <v>0</v>
      </c>
    </row>
  </sheetData>
  <mergeCells count="5">
    <mergeCell ref="A1:Q1"/>
    <mergeCell ref="G2:I2"/>
    <mergeCell ref="J2:M2"/>
    <mergeCell ref="N2:O2"/>
    <mergeCell ref="P2:Q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Adriana Nohemí Meléndez Carreón</cp:lastModifiedBy>
  <dcterms:created xsi:type="dcterms:W3CDTF">2023-06-21T19:35:53Z</dcterms:created>
  <dcterms:modified xsi:type="dcterms:W3CDTF">2025-02-12T22:04:09Z</dcterms:modified>
</cp:coreProperties>
</file>