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18735" windowHeight="8385"/>
  </bookViews>
  <sheets>
    <sheet name="PRINCIPIOS" sheetId="4" r:id="rId1"/>
    <sheet name="CARACTERÍSTICAS" sheetId="1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O80" i="4" l="1"/>
  <c r="O81" i="4"/>
  <c r="O82" i="4"/>
  <c r="O83" i="4"/>
  <c r="O84" i="4"/>
  <c r="O85" i="4"/>
  <c r="O86" i="4"/>
  <c r="O87" i="4"/>
  <c r="O88" i="4"/>
  <c r="N80" i="4"/>
  <c r="N81" i="4"/>
  <c r="N82" i="4"/>
  <c r="N83" i="4"/>
  <c r="N84" i="4"/>
  <c r="N85" i="4"/>
  <c r="N86" i="4"/>
  <c r="N87" i="4"/>
  <c r="N88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N89" i="4" l="1"/>
  <c r="O89" i="4" s="1"/>
  <c r="P80" i="1"/>
  <c r="Q80" i="1" s="1"/>
</calcChain>
</file>

<file path=xl/sharedStrings.xml><?xml version="1.0" encoding="utf-8"?>
<sst xmlns="http://schemas.openxmlformats.org/spreadsheetml/2006/main" count="388" uniqueCount="207">
  <si>
    <t>INTEGRIDAD</t>
  </si>
  <si>
    <t>CONOCIMIENTO</t>
  </si>
  <si>
    <t>VALOR</t>
  </si>
  <si>
    <t>JUSTICIA</t>
  </si>
  <si>
    <t>PORTE</t>
  </si>
  <si>
    <t>INICIATIVA</t>
  </si>
  <si>
    <t>RESISTENCIA</t>
  </si>
  <si>
    <t>TACTO</t>
  </si>
  <si>
    <t>JUICIO</t>
  </si>
  <si>
    <t>LEALTAD</t>
  </si>
  <si>
    <t>ABNEGACION</t>
  </si>
  <si>
    <t>CONFIABILIDAD</t>
  </si>
  <si>
    <t>AUTORIDAD DECISIVA</t>
  </si>
  <si>
    <t>ENTUSIASMO</t>
  </si>
  <si>
    <t>PRACTIQUE CONSIMO MISMO LA HONESTIDAD Y LA VERACIDAD.</t>
  </si>
  <si>
    <t>ANTEPONGA LA HONESTIDAD, EL SENTIDO DEL DEBER Y PRINCIPIOS MORALES CUANDO SURJA UNA SITUACIÓN QUE PUEDA COMPROMETERLO.</t>
  </si>
  <si>
    <t>MANTENGA UN ARCHIVO MILITAR Y UNA BIBLIOTECA PEQUEÑA.</t>
  </si>
  <si>
    <t>ESTUDIE REGLAMENTOS, MANUALES, DIRECTIVAS Y TODA LITERATURA MILITAR QUE ACTUALIZAN SUS CONOCIMIENTOS.</t>
  </si>
  <si>
    <t>LEA LIBROS, REVISTAS MILITARES PARA MANTENERSE AL DIA EN LA PROFESIÓN</t>
  </si>
  <si>
    <t>LECTURA DIARIA DE PERIODICOS Y REVISTAS, TRATE DE EVALUAR LAS NOTICIAS EN FORMA IMPARCIAL Y CORRECTAMENTE</t>
  </si>
  <si>
    <t>DESARROLLE EL HÁBITO DE MOTIVAR CONVERSACIONES DE MATERIAS DIVERSAS</t>
  </si>
  <si>
    <t>EVALUE SU EXPERIENCIA Y LA DE OTROS</t>
  </si>
  <si>
    <t>MANTENGASE ALERTA, ESCUCHE Y OBSERVE, REALICE INVESTIGACIONES EN ASUNTOS QUE NO CONOZCA, PROFUNDICE CUANDO NO COMPRENDA</t>
  </si>
  <si>
    <t>ESTUDIAR Y CONOCER SUS REACCIONES ANTE EL TEMOR Y APRENDER A CONTROLARLO</t>
  </si>
  <si>
    <t>RAZONAR EN FORMA ORDENADA PARA OBTENER SERENIDAD Y JUICIO</t>
  </si>
  <si>
    <t>HABLE EN TONO TRANQUILO Y EVALUÉ LAS VERDADERAS CONDICIONES DE PELIGRO O ADVERSIDAD</t>
  </si>
  <si>
    <t>OBLIGUESE A REALIZAR CIERTAS TAREAS COTIDIANAS, HASTA VENCER LOS TEMORES</t>
  </si>
  <si>
    <t>DEFIENDA SUS JUICIOS SI ESTA CONVENCIDO HASTA LA CONDENACIÓN POPULAR</t>
  </si>
  <si>
    <t>BUSQUE Y ACEPTE LAS RESPONSABILIDADES</t>
  </si>
  <si>
    <t>ACEPTE SU CULPA CUANDO ESTÉ EQUIVOCADO</t>
  </si>
  <si>
    <t>APRENDA A SER POSITIVO EN SUS ACCIONES, NO SE DEMORE, NO ANDE CON RODEOS</t>
  </si>
  <si>
    <t>OBTENGA HECHOS, RESUÉLVASE Y EXPIDA SU ORDEN</t>
  </si>
  <si>
    <t>VERIFIQUE LAS DECISIONES QUE HAYA TOMADO, PARA DETERMINAR SI FUERON JUSTAS Y OPORTUNAS</t>
  </si>
  <si>
    <t>COMPRUEBE LAS DECISIONES HECHAS POR OTROS, COMPARE LAS DIFERENCIAS Y ANALICELAS. COMPRUEBE SI SU DESACUERDO FUE CORRECTO</t>
  </si>
  <si>
    <t>AMPLIÉ SUS PUNTOS DE VISTA, ESTUDIANDO LAS ACCIONES DE LOS DEMAS</t>
  </si>
  <si>
    <t>APROVECHE LAS EXPERIENCIAS DE OTROS</t>
  </si>
  <si>
    <t>NO INVENTE EXCUSAS</t>
  </si>
  <si>
    <t>DESEMPEÑE TODAS LAS TAREAS LO MEJOR POSIBLE</t>
  </si>
  <si>
    <t>SEA EXACTO EN LOS DETALLES</t>
  </si>
  <si>
    <t>FORME EL HÁBITO DE SER PUNTUAL</t>
  </si>
  <si>
    <t>SIGA LAS ÓRDENES AL PIE DE LA LETRA EN INTENCIÓN Y DE HECHO</t>
  </si>
  <si>
    <t>PRESTE ATENCIÓN ADECUADA AL BIENESTAR GENERAL DE SUS HOMBRES Y SU UNIDAD</t>
  </si>
  <si>
    <t>MANTENERSE ALERTA FÍSICA Y MENTALMENTE</t>
  </si>
  <si>
    <t>ACOSTÚMBRESE A RECONOCER LAS TAREAS QUE NECESITAN SER HECHAS Y HÁGALAS SIN NECESIDAD DE QUE SE LO ORDENEN.</t>
  </si>
  <si>
    <t>PIENSE ANTICIPADAMENTE</t>
  </si>
  <si>
    <t>PLANEE SUS ACTIVIDADES</t>
  </si>
  <si>
    <t>SEA CORTÉS Y JOVIAL</t>
  </si>
  <si>
    <t>SEA CONSIDERADO</t>
  </si>
  <si>
    <t>ESTUDIE LAS ACCIONES DE JEFES AIROSOS Y CON PRESTIGIO</t>
  </si>
  <si>
    <t>ANALICE DIFERENTES TIPOS DE PERSONALIDAD, A EFECTO DE TENER UN CONOCIMIENTO DE LA NATURALEZA HUMANA</t>
  </si>
  <si>
    <t>DESARROLLE EL HÁBITO DE COOPERAR DE INTENCIÓN Y DE HECHO</t>
  </si>
  <si>
    <t>ANALÍCESE EN SUS LÍMITES DE TOLERANCIA Y TOME ACCIONES PRÁCTICAS</t>
  </si>
  <si>
    <t>TRATE A LOS DEMÁS COMO USTED DESEA SER TRATADO</t>
  </si>
  <si>
    <t>SEA IMPERSONAL Y FIRME CUANDO IMPONGA UN CASTIGO</t>
  </si>
  <si>
    <t>CONSIDERE POR SÍ MISMO TODA OFENSA</t>
  </si>
  <si>
    <t>ANALICE SUS PROPIAS ACTITUDES MENTALES PARA DETERMINAR SI TIENE PREJUICIOS; DE SER ASÍ, DESHÁGASE DE ELLOS.</t>
  </si>
  <si>
    <t>SEA IMPARCIAL. NO MUESTRE FAVORITISMO ALGUNO</t>
  </si>
  <si>
    <t>SEA HONESTO CON USTED MISMO</t>
  </si>
  <si>
    <t>OTÓRGUELE RECONOCIMIENTO A LOS SUBORDINADOS DIGNOS DE ELOGIO O RECOMPENSA. NO DISPENSE SOLO CASTIGOS</t>
  </si>
  <si>
    <t>COMPRENDA Y TENGA FE EN SU MISIÓN</t>
  </si>
  <si>
    <t>SEA JOVIAL Y OPTIMISTA</t>
  </si>
  <si>
    <t>EXPLIQUELE A SUS HOMBRES EL PORQUE DE LOS TRABAJOS</t>
  </si>
  <si>
    <t>NO SE TORNE MONÓTONO. DESTINE UN PERÍODO CADA DÍA PARA LIBRAR SU MENTE DE ASUNTOS OFICIALES Y DESCANSE</t>
  </si>
  <si>
    <t>REQUIERA DE SI MISMO LAS MÁS ALTAS NORMAS EN SU APARIENCIA Y CONDUCTA</t>
  </si>
  <si>
    <t>CONOZCA Y OBSERVE LOS REGLAMENTOS EN LO QUE RESPECTA AL VESTIDO Y A LA CONDUCTA</t>
  </si>
  <si>
    <t>EVITE EL USO DE LENGUAJE VULGAR</t>
  </si>
  <si>
    <t>BEBA MODERADAMENTE</t>
  </si>
  <si>
    <t>EVITE UN COMPORTAMIENTO VULGAR.</t>
  </si>
  <si>
    <t>MANTENGA HABITUALMENTE UN AIRE NOBLE</t>
  </si>
  <si>
    <t>EVITE HACER UN ESPECTÁCULO DE USTED MISMO</t>
  </si>
  <si>
    <t>SEPA CUANDO DEBE SER VISTO</t>
  </si>
  <si>
    <t>EVITE ACTIVIDADES NO ESENCIALES QUE DISMINUYAN SU VIGOR</t>
  </si>
  <si>
    <t>LA AUTODISCIPLINA MENTAL Y FÍSICA EJERCITARÁ PROGRESIVAMENTE, FORTALECERÁ Y PERMITIRÁ REALIZAR ESFUERZOS MENTALES Y FÍSICOS CADA VEZ MÁS PROLONGADOS</t>
  </si>
  <si>
    <t>CULTIVE HÁBITOS DE SOMETERSE A ESFUERZOS FÍSICOS Y TOLERAR ACTIVIDADES SOSTENIDAS</t>
  </si>
  <si>
    <t>PERIODICAMENTE SOMETA SU CUERPO Y MENTE A ESFUERZOS FÍSICOS EXCEPCIONALES</t>
  </si>
  <si>
    <t>OBLÍGUESE USTED MISMO A CONTINUAR EN ACCIÓN A PESAR DEL CANSANCIO FÍSICO Y MENTAL</t>
  </si>
  <si>
    <t>FORME EL HÁBITO DE TERMINAR TODA TAREA LO MEJOR QUE PUEDA</t>
  </si>
  <si>
    <t>EVITE USAR SU POSICIÓN Y JERARQUÍA PARA OBTENER SEGURIDAD, COMODIDAD Y PLACER, A COSTA DE SUS SUBORDINADOS</t>
  </si>
  <si>
    <t>SEA CONSIDERADO CON LOS PROBLEMAS PERSONALES DE SUS HOMBRES Y AYÚDELOS</t>
  </si>
  <si>
    <t>DÉ CRÉDITO A LOS TRABAJOS BIEN REALIZADOS POR SUS SUBORDINADOS</t>
  </si>
  <si>
    <t>ESTÉ PRONTO A DEFENDER A SUS SUBORDINADOS DEL ABUSO</t>
  </si>
  <si>
    <t>NUNCA MUESTRE LA MÁS LEVE INDICACIÓN DE DESACUERDO CON LAS ÓRDENES DE SU SUPERIOR, CUANDO IMPARTA INSTRUCCIONES A LOS SUBORDINADOS</t>
  </si>
  <si>
    <t>PRACTIQUE HACER TODAS LAS TAREAS LO MEJOR QUE PUEDA Y APOYAR CON RAZÓN LAS DECISIONES DE SU CMTE.</t>
  </si>
  <si>
    <t>NUNCA DISCUTA CON OTROS LOS PROBLEMAS PERSONALES DE SUS SUPERIORES O SUBALTERNOS</t>
  </si>
  <si>
    <t>DEFIENDA A SU PAÍS, SU EJÉRCITO, SU UNIDAD Y A SUS HOMBRES PRINCIPALMENTE, CUANDO SEAN INJUSTAMENTE ACUSADOS.</t>
  </si>
  <si>
    <t>NUNCA PERMITA LA CRÍTICA A JEFES, OFICIALES O CLASES EN PRESENCIA DE LOS SUBALTERNOS A AQUELLOS, NI TAMPOCO LA MURMURACIÓN</t>
  </si>
  <si>
    <t>PRACTIQUE CONSTANTEMENTE HACER ESTIMACIONES DE SITUACIÓN</t>
  </si>
  <si>
    <t>ANTICIPE AQUELLAS SITUACIONES QUE NECESARIAMENTE LLEGARÁN Y QUE EN SU FUNCIÓN DE COMANDANTE REQUIERAN UNA SOLUCIÓN, DE ESTA MANERA ESTÁ PREPARADO CUANDO SURJA LA NECESIDAD.</t>
  </si>
  <si>
    <t>EVITE HACER DECISIONES, SIN DISPONER DE LA SUFICIENTE INFORMACIÓN O AL AZAR; NO HAGA DECISIONES PRECIPITADAS.</t>
  </si>
  <si>
    <t>DEFIENDA LO QUE CREE QUE ES CORRECTO.</t>
  </si>
  <si>
    <t>SEA EXACTO Y VERAZ EN SUS DECLARACIONES.</t>
  </si>
  <si>
    <t>APROVECHE AL MÁXIMO EL ÉXITO. ES CONTAGIOSO Y NADA LO DESARROLLARÁ MÁS QUE EL ÉXITO DE LA UNIDAD O DEL INDIVIDUO</t>
  </si>
  <si>
    <t>TOTAL BIEN</t>
  </si>
  <si>
    <t>RESPUESTA CORRECTA</t>
  </si>
  <si>
    <t>PARA DESARROLLAR LAS CARACTERÍSTICAS DEL DON DE MANDO.</t>
  </si>
  <si>
    <t>PARA DESARROLLAR LOS PRINCIPIOS DEL DON DE MANDO.</t>
  </si>
  <si>
    <t>CONOCETE A TI MISMO Y BUSCA EL AUTOMEJ.</t>
  </si>
  <si>
    <t>SE EFICIENTE TAC. Y TEC.</t>
  </si>
  <si>
    <t>BUSCA LA RESPONSABILIDAD</t>
  </si>
  <si>
    <t>TOMA DECISIONES ATINADAS Y OPORTUNAS</t>
  </si>
  <si>
    <t>DA EL EJEMPLO</t>
  </si>
  <si>
    <t>CONOCE A TUS HOMBRES Y VELA POR SU BIENESTAR</t>
  </si>
  <si>
    <t>MANTEN INFORMADOS A TUS HOMBRES</t>
  </si>
  <si>
    <t>DESARROLLA EL SENTIDO DE RESP. EN TUS SUBAL.</t>
  </si>
  <si>
    <t>ASEGURATE QUE SE COMPRENDEN, EJEC., Y SUPERV. TUS ORDENES</t>
  </si>
  <si>
    <t>ADIESTRA A TUS HOMBRES A TRABAJAR EN EQUIPO</t>
  </si>
  <si>
    <t>EMPLEO DE LA UNIDAD DE ACUERDO CON SUS CAPAC.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</si>
  <si>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</si>
  <si>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</si>
  <si>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</si>
  <si>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</si>
  <si>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</si>
  <si>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</si>
  <si>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</si>
  <si>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</si>
  <si>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</si>
  <si>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</si>
  <si>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</si>
  <si>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</si>
  <si>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ANALIZATE EN FORMA OBJETIVA E IMPARCIAL</t>
  </si>
  <si>
    <t>SOLICITA OPINIONES IMPARCIALES DE TUS COMPAÑEROS Y SUPERIORES</t>
  </si>
  <si>
    <t>APROVECHAR LAS EXPERIENCIAS DE ÉXITO O FRACASO DE OTROS CMTES. EN EL PASADO Y ACTUALIDAD.</t>
  </si>
  <si>
    <t>DESARROLLA UN INTERES GENUINO EN LAS PERSONAS</t>
  </si>
  <si>
    <t>DOMINA EL ARTE DE HABLAR Y ESCRIBIR EFECTIVAMENTE</t>
  </si>
  <si>
    <t>CULTIVA LAS RELACIONES AMISTOSAS ENTRE LOS MIEMBROS DEL EJÉRCITO Y LOS CIVILES.</t>
  </si>
  <si>
    <t>TEN UNA META DEFINIDA Y CLARA Y PLANEA LO NECESARIO PARA SU LOGRO.</t>
  </si>
  <si>
    <t>INCREMENTANDO SU EDUCACIÓN MILITAR, ASISTIENDO A CURSOS SUPERIORES Y MEDIANTE INVESTIGACIÓN Y ESTUDIOS INDPS.</t>
  </si>
  <si>
    <t>BUSCA LA ASOCIACIÓN CON JEFES CAPACES Y OBSERVA EL COMPORTAMIENTO Y ACTITUDES DE COMANDANTES DESTACADOS.</t>
  </si>
  <si>
    <t>AMPLIA TU CONOCIMIENTO POR MEDIO DE LA CAMARADERIA Y AMISTAD PROFESIONAL CON MIEMBROS DE OTRAS ARMAS Y SVS.</t>
  </si>
  <si>
    <t>BUSCA OPORTUNIDAD PARA APLICAR POR MEDIO DE LA PRÁCTICA.</t>
  </si>
  <si>
    <t>MANTENTE AL DIA EN LOS ASUNTOS MILITARES DE ACTUALIDAD</t>
  </si>
  <si>
    <t>POR EL ESTUDIO Y EL FRECUENTE CONTACTO CON LOS SUBALTERNOS, CONOCER LAS CAPACIDADES Y LIMITACIONES DE CADA UNO</t>
  </si>
  <si>
    <t>PREPARATE PARA EL TRABAJO EN EL ESCALÓN INMEDIATO SUPERIOR</t>
  </si>
  <si>
    <t>APRENDE Y APLICA LOS PRINCIPIOS Y TÉCNICAS DE DON DE MANDO Y ADMINISTRACIÓN</t>
  </si>
  <si>
    <t>EVITAR LA SOBREESPECIALIZACIÓN</t>
  </si>
  <si>
    <t>DESARROLLE UNA TÉCNICA PARA MEDIR EL DESEMPEÑO DE SU UNIDAD.</t>
  </si>
  <si>
    <t>CONOCER LAS OBLIGACIONES DEL INMEDIATO SUPERIOR Y ESTAR PREPARADO PARA ASUMIRLAS.</t>
  </si>
  <si>
    <t>BUSCAR OCUPAR DIFERENTES CARGOS Y SITUACIONES.</t>
  </si>
  <si>
    <t>NO REHUSAR OPORTUNIDADES QUE OFRECEN UNA MAYOR RESPONSABILIDAD POR COMODIDAD</t>
  </si>
  <si>
    <t>ACEPTAR LA CRÍTICA JUSTA Y ACEPTAR LOS ERRORES</t>
  </si>
  <si>
    <t>UNIRSE A LO QUE SE CONSIDERE CORRECTO Y DARLE TODO EL APOYO, TEN SEGURIDAD EN TUS CONVICCIONES</t>
  </si>
  <si>
    <t>EJECUTAR CADA ACTO LO MEJOR POSIBLE DENTRO DE LAS PROPIAS CAPACIDADES.</t>
  </si>
  <si>
    <t>CUANDO SE CARECE DE ORDENES, TOMAR LA INICIATIVA Y DIRIGIR LA ACCIÓN QUE CONSIDERE QUE FUERA ADOPTADA POR EL COMANDANTE.</t>
  </si>
  <si>
    <t>PRACTICAR UN PROCESO DE PENSAMIENTO LÓGICO Y ORDENADO MEDIANTE LA PRÁCTICA CONSTANTE, HACIENDO APRECIACIONES OBJETIVAS DE LA SITUACIÓN.</t>
  </si>
  <si>
    <t>CUANDO EL TIEMPO Y LA SITUACIÓN LO PERMITAN, PLANEAR CADA POSIBLE ACONTECIMIENTO QUE RAZONABLEMENTE SE PUEDE PREVER.</t>
  </si>
  <si>
    <t>CUANDO SEA NECESARIO TOMAR EN CONSIDERACIÓN LAS SUGERENCIAS DE LOS SUBALTERNOS</t>
  </si>
  <si>
    <t>CONSIDERAR EL EFECTO DE LAS DECISIONES ADOPTADAS SOBRE LOS MIEMBROS DE LA UNIDAD</t>
  </si>
  <si>
    <t>ASEGURARSE QUE LOS SUBALTERNOS ESTÉN FAMILIARIZADOS CON LAS POLÍTICAS Y PLANES</t>
  </si>
  <si>
    <t>FOMENTAR LA PREPARACIÓN CONCURRENTEMENTE ENTRE LOS MANDOS SUBALTERNOS</t>
  </si>
  <si>
    <t>MANTENERSE FÍSICAMENTE APTO, PRESENTADO Y ADECUADAMENTE VESTIDO</t>
  </si>
  <si>
    <t>DOMINAR LAS EMOCIONES</t>
  </si>
  <si>
    <t>MANTENER EL OPTIMISMO Y DEMOSTRAR QUE MIENTRAS MÁS DIFICIL SEA LA SITUACIÓN MÁS SE DEBE DEMOSTRAR UNA ACTITUD DE CALMA Y CONFIANZA</t>
  </si>
  <si>
    <t>DEMOSTRAR Y CREAR LA CONVICCIÓN EN LA TROPA, QUE EL MEJOR HOMBRE PARA LA POSICIÓN QUE SE OCUPA ERES TU</t>
  </si>
  <si>
    <t>EJERCER LA INICIATIVA Y PERMITIR QUE SUS SUBALTERNOS LA PRACTIQUEN</t>
  </si>
  <si>
    <t>DISPONER DE ACTITUDES Y HÁBITOS PERSONALES POSITIVOS, PARA EVITAR QUE QUEDEN EXPUESTOS A LA CENSURA.</t>
  </si>
  <si>
    <t>SER LEAL CON LOS SUPERIORES Y SUBALTERNOS.</t>
  </si>
  <si>
    <t>EVITAR SER PARCIAL</t>
  </si>
  <si>
    <t>SER FUERTE EMOCIONALMENTE, ESTABLECER PRINCIPIOS Y MANTENERLOS</t>
  </si>
  <si>
    <t>COMPARTIR EL PELIGRO Y LAS PENALIDADES CON LOS ELEMENTOS, PARA DEMOSTRAR BUENA VOLUNTAD PARA ASUMIR LA PARTE QUE LE CORRESPONDE EN LAS TAREAS DE LA UNIDAD</t>
  </si>
  <si>
    <t>DELEGAR RESPONSABILIDAD Y AUTORIDAD Y EVITAR DEMASIADA SUPERVISIÓN A FIN DE DESARROLLAR EL DON DE MANDO ENTRE LOS SUBORDINADOS</t>
  </si>
  <si>
    <t>ESFORZARSE PARA OBTENER COMPETENCIA PROFESIONAL.</t>
  </si>
  <si>
    <t>VER Y DEJARSE VER; SER FACIL DE ABORDAR</t>
  </si>
  <si>
    <t>CONOCER Y COMPRENDER A LOS SUBALTERNOS</t>
  </si>
  <si>
    <t>PREOCUPARSE POR LAS CONDICIONES DE VIDA DE LOS MIEMBROS DE LA UNIDAD</t>
  </si>
  <si>
    <t>FACILITE LA ACCIÓN DE LOS SVS. Y APOYE AL PERSONAL TÉCNICO PARA LOGRAR LOS EFECTOS PREVISTOS.</t>
  </si>
  <si>
    <t>PROTEGER LA SALUD DE LA UNIDAD.</t>
  </si>
  <si>
    <t>VIGORIZAR EL PROGRAMA DE SEGURIDAD.</t>
  </si>
  <si>
    <t>DETERMINAR LAS ACTITUDES DE LA UNIDAD.</t>
  </si>
  <si>
    <t>ADMINISTRAR JUSTICIA, EN FORMA JUSTA, OPORTUNA, IMPARCIAL Y EQUITATIVA.</t>
  </si>
  <si>
    <t>ALIENTE EL DESARROLLO INDIVIDUAL.</t>
  </si>
  <si>
    <t>PREVER Y PROVEER LAS INSTALACIONES DEPORTIVAS NECESARIAS PARA ASEGURAR LA RECREACIÓN.</t>
  </si>
  <si>
    <t>COMPARTA LAS PENALIDADES CON SUS SUBALTERNOS</t>
  </si>
  <si>
    <t>ASEGURARSE POR MEDIO DE SUPERVISIONES, DE QUE LOS SUBALTERNOS INMEDIATOS ESTÁN DIFUNDIENDO LA INFORMACION</t>
  </si>
  <si>
    <t>EVITAR LOS RUMORES Y DETENERLOS A TIEMPO, HABLANDO CON VERACIDAD SOBRE LA SITUACIÓN</t>
  </si>
  <si>
    <t>ROBUSTECER LA MORAL DE LA UNIDAD PUBLICANDO INFORMACIÓN SOBRE LOS EXITOS DE LA UNIDAD.</t>
  </si>
  <si>
    <t>MANTENER ACTUALIZADA A LA UNIDAD EN CUANTO A NUEVAS LEYES, DIRECTIVAS U ÓRDENES QUE AFECTEN PERCEPCIONES, BENEFICIOS, ETC.</t>
  </si>
  <si>
    <t>OPERAR Y HACER ACTUAR LA CADENA DE MANDO DE LA UNIDAD.</t>
  </si>
  <si>
    <t>PROPORCIONARLE A LOS SUBORDINADOS OPORTUNIDADES PARA EL DESEMPEÑO DE TAREAS DEL ESCALÓN PRÓXIMO SUPERIOR</t>
  </si>
  <si>
    <t>DETECTAR Y RECONOCER LOS LOGROS DE LOS SUBALTERNOS, CUANDO EXISTE INICIATIVA E INGENIO</t>
  </si>
  <si>
    <t>PROPORCIONAR CONSEJO Y AYUDA LIBREMENTE CUANDO ALGUIEN LO SOLICITE</t>
  </si>
  <si>
    <t>EVITAR CRÍTICA PÚBLICA. CORREGIR ERRORES SIN DESALENTAR AL SUBALTERNO.</t>
  </si>
  <si>
    <t>HACER SABER QUE LOS ERRORES COMETIDOS SON EN EL APRENDIZAJE, DE BUENA FE Y QUE NO HABRÁ SANCIONES</t>
  </si>
  <si>
    <t>ASIGNAR A LOS ELEMENTOS BAJO SU MANDO TRABAJOS ADECUADOS A LA HABILIDAD DEMOSTRADA O PREFERENCIA</t>
  </si>
  <si>
    <t>TENER FE EN EL SUBALTERNO, HASTA QUE NO DEMUESTRE LO CONTRARIO. APOYARLO CON PRONTITUD Y JUSTICIA.</t>
  </si>
  <si>
    <t>UTILICE LA CADENA DE MANDO.</t>
  </si>
  <si>
    <t>DESARROLLE LA HABILIDAD PARA PENSAR CON CLARIDAD Y EMITIR ÓRDENES CLARAS, CONCISAS Y POSITIVAS</t>
  </si>
  <si>
    <t>ALENTAR A LOS SUBORDINADOS A FIN DE QUE PREGUNTEN CUANDO NO ENTIENDAN LAS ÓRDENES CON CLARIDAD</t>
  </si>
  <si>
    <t>PREGUNTAR A LOS SUBORDINADOS A FIN DE ASEGURARSE DE QUE LA TAREA POR EJECUTAR ESTÁ CLARAMENTE COMPRENDIDA</t>
  </si>
  <si>
    <t>SUPERVISAR PERSONALMENTE O POR MEDIO DE SUS COLABORADORES LA EJECUCIÓN DE SUS ÓRDENES</t>
  </si>
  <si>
    <t>TENER Y PROPORCIONAR LOS RECURSOS NECESARIOS PARA EL CUMPLIMIENTO DE LA MISIÓN</t>
  </si>
  <si>
    <t>REALIZAR VARIACIONES EN LA FORMA DE SUPERVISAR PARA EVITAR RUTINAS EN EL PERSONAL</t>
  </si>
  <si>
    <t>PROPORCIONAR INSTALACIONES ADECUADAS PARA LA INSTRUCCIÓN POR UNIDADES Y EQUIPOS</t>
  </si>
  <si>
    <t>ASEGURARSE DE QUE LA INSTRUCCIÓN ES OBJETIVA Y SU PRÓPOSITO CLARO</t>
  </si>
  <si>
    <t>HACER USO MÁXIMO DE PROBLEMAS TÁCTICOS EN EL TERRENO</t>
  </si>
  <si>
    <t>LA INSTRUCCIÓN SEA LO MÁS APEGADO A CONDICIONES REALES, ACTUALES O PROBABLES</t>
  </si>
  <si>
    <t>ASEGURAR QUE LOS COMANDANTES SUBALTERNOS EJERCEN CONTROL TÁCTICO DE SUS UNIDADES</t>
  </si>
  <si>
    <t>QUE CADA ELEMENTO CONOZCA LAS FUNCIONES DE LOS ELEMENTOS CON LOS QUE TRABAJA HABITUALMENTE</t>
  </si>
  <si>
    <t>COMBINAR EL ADIESTRAMIENTO CON OTRAS UNIDADES, TANTO DE COMBATE COMO DE SERVICIO.</t>
  </si>
  <si>
    <t>QUE CADA ELEMENTO CONOZCA SUS RESPONSABILIDADES, Y LAS FUNCIONES DE OTROS INDIVIDUOS DE SU UNIDAD O EQUIPO</t>
  </si>
  <si>
    <t>CONOCER LAS CAPACIDADES REALES DE LA UNIDAD.</t>
  </si>
  <si>
    <t>ANALIZAR LAS TAREAS ASIGNADAS Y MEDIOS DISPONIBLES.</t>
  </si>
  <si>
    <t>ASIGNAR TAREAS EQUITATIVAMENTE ENTRE LOS MIEMBROS DE SUS UNIDAD.</t>
  </si>
  <si>
    <t>TOMAR DECISIONES FUNDAMENTADAS EN SÓLIDOS PRINCIPIOS DE DON DE MANDO Y ADMINISTRACIÓN.</t>
  </si>
  <si>
    <t>No.</t>
  </si>
  <si>
    <r>
      <t xml:space="preserve">INFORMARLE A LOS SUBORDINADOS LO QUE SE VA A HACER, </t>
    </r>
    <r>
      <rPr>
        <b/>
        <sz val="10"/>
        <color theme="1"/>
        <rFont val="Calibri"/>
        <family val="2"/>
        <scheme val="minor"/>
      </rPr>
      <t xml:space="preserve">NO COMO REALIZARLO, </t>
    </r>
    <r>
      <rPr>
        <sz val="10"/>
        <color theme="1"/>
        <rFont val="Calibri"/>
        <family val="2"/>
        <scheme val="minor"/>
      </rPr>
      <t>HACERLO RESPONSABLE DE LOS RESULTADOS.</t>
    </r>
  </si>
  <si>
    <r>
      <t xml:space="preserve">EXPLICAR LA ACTIVIDAD Y LAS TAREAS, </t>
    </r>
    <r>
      <rPr>
        <b/>
        <sz val="10"/>
        <color theme="1"/>
        <rFont val="Calibri"/>
        <family val="2"/>
        <scheme val="minor"/>
      </rPr>
      <t>Y LA FORMA EN QUE SE PROPONEN HACERLAS,</t>
    </r>
    <r>
      <rPr>
        <sz val="10"/>
        <color theme="1"/>
        <rFont val="Calibri"/>
        <family val="2"/>
        <scheme val="minor"/>
      </rPr>
      <t xml:space="preserve"> SIEMPRE QUE SEA POSIBLE</t>
    </r>
  </si>
  <si>
    <t>EVALUAR CON CUIDADO EL FRACASO DE LOS SUBORDINADOS, ANTES DE TOMAR ALGUNA ACCIÓN, CONSIDERANDO LAS CARAC. DEL PNAL. DISPONIBLE, CORREGIR AL HOMBRE SIEMPRE QUE SEA POSIBLE Y REEMPLAZARLO CUANDO SEA NECESARIO.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</si>
</sst>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0" fillId="2" borderId="1" xfId="0" applyFill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2" borderId="1" xfId="0" applyFont="1" applyFill="1" applyBorder="1"/>
    <xf numFmtId="0" fontId="5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zoomScale="90" zoomScaleNormal="90" workbookViewId="0">
      <selection activeCell="I3" sqref="I3"/>
    </sheetView>
  </sheetViews>
  <sheetFormatPr baseColWidth="10" defaultRowHeight="12.75" x14ac:dyDescent="0.2"/>
  <cols>
    <col min="1" max="1" width="7.7109375" style="8" customWidth="1"/>
    <col min="2" max="2" width="75.140625" style="8" customWidth="1"/>
    <col min="3" max="3" width="11.42578125" style="8"/>
    <col min="4" max="4" width="11.85546875" style="8" bestFit="1" customWidth="1"/>
    <col min="5" max="7" width="11.42578125" style="8"/>
    <col min="8" max="8" width="11.42578125" style="8" customWidth="1"/>
    <col min="9" max="9" width="38.5703125" style="9" customWidth="1"/>
    <col min="10" max="10" width="35.42578125" style="9" hidden="1" customWidth="1"/>
    <col min="11" max="14" width="11.42578125" style="8"/>
    <col min="15" max="15" width="20.7109375" style="8" bestFit="1" customWidth="1"/>
    <col min="16" max="16384" width="11.42578125" style="8"/>
  </cols>
  <sheetData>
    <row r="1" spans="1:20" x14ac:dyDescent="0.2">
      <c r="A1" s="6" t="s">
        <v>203</v>
      </c>
      <c r="B1" s="7" t="s">
        <v>95</v>
      </c>
      <c r="O1" s="8" t="s">
        <v>93</v>
      </c>
    </row>
    <row r="2" spans="1:20" x14ac:dyDescent="0.2">
      <c r="A2" s="8">
        <v>1</v>
      </c>
      <c r="B2" s="8" t="s">
        <v>136</v>
      </c>
      <c r="J2" s="9" t="s">
        <v>98</v>
      </c>
      <c r="N2" s="8">
        <f>IF(I2=J2,1,0)</f>
        <v>0</v>
      </c>
      <c r="O2" s="8" t="str">
        <f>IF(I2=J2," ",J2)</f>
        <v>BUSCA LA RESPONSABILIDAD</v>
      </c>
    </row>
    <row r="3" spans="1:20" x14ac:dyDescent="0.2">
      <c r="A3" s="8">
        <v>2</v>
      </c>
      <c r="B3" s="10" t="s">
        <v>143</v>
      </c>
      <c r="J3" s="9" t="s">
        <v>99</v>
      </c>
      <c r="N3" s="8">
        <f t="shared" ref="N3:N66" si="0">IF(I3=J3,1,0)</f>
        <v>0</v>
      </c>
      <c r="O3" s="8" t="str">
        <f t="shared" ref="O3:O66" si="1">IF(I3=J3," ",J3)</f>
        <v>TOMA DECISIONES ATINADAS Y OPORTUNAS</v>
      </c>
      <c r="S3" s="8" t="s">
        <v>107</v>
      </c>
      <c r="T3" s="8" t="s">
        <v>96</v>
      </c>
    </row>
    <row r="4" spans="1:20" x14ac:dyDescent="0.2">
      <c r="A4" s="8">
        <v>3</v>
      </c>
      <c r="B4" s="8" t="s">
        <v>132</v>
      </c>
      <c r="J4" s="9" t="s">
        <v>97</v>
      </c>
      <c r="N4" s="8">
        <f t="shared" si="0"/>
        <v>0</v>
      </c>
      <c r="O4" s="8" t="str">
        <f t="shared" si="1"/>
        <v>SE EFICIENTE TAC. Y TEC.</v>
      </c>
      <c r="S4" s="8" t="s">
        <v>108</v>
      </c>
      <c r="T4" s="8" t="s">
        <v>97</v>
      </c>
    </row>
    <row r="5" spans="1:20" x14ac:dyDescent="0.2">
      <c r="A5" s="8">
        <v>4</v>
      </c>
      <c r="B5" s="8" t="s">
        <v>134</v>
      </c>
      <c r="J5" s="9" t="s">
        <v>97</v>
      </c>
      <c r="N5" s="8">
        <f t="shared" si="0"/>
        <v>0</v>
      </c>
      <c r="O5" s="8" t="str">
        <f t="shared" si="1"/>
        <v>SE EFICIENTE TAC. Y TEC.</v>
      </c>
      <c r="S5" s="8" t="s">
        <v>109</v>
      </c>
      <c r="T5" s="8" t="s">
        <v>98</v>
      </c>
    </row>
    <row r="6" spans="1:20" x14ac:dyDescent="0.2">
      <c r="A6" s="8">
        <v>5</v>
      </c>
      <c r="B6" s="10" t="s">
        <v>140</v>
      </c>
      <c r="J6" s="9" t="s">
        <v>98</v>
      </c>
      <c r="N6" s="8">
        <f t="shared" si="0"/>
        <v>0</v>
      </c>
      <c r="O6" s="8" t="str">
        <f t="shared" si="1"/>
        <v>BUSCA LA RESPONSABILIDAD</v>
      </c>
      <c r="S6" s="8" t="s">
        <v>110</v>
      </c>
      <c r="T6" s="8" t="s">
        <v>99</v>
      </c>
    </row>
    <row r="7" spans="1:20" x14ac:dyDescent="0.2">
      <c r="A7" s="8">
        <v>6</v>
      </c>
      <c r="B7" s="10" t="s">
        <v>121</v>
      </c>
      <c r="J7" s="9" t="s">
        <v>96</v>
      </c>
      <c r="N7" s="8">
        <f t="shared" si="0"/>
        <v>0</v>
      </c>
      <c r="O7" s="8" t="str">
        <f t="shared" si="1"/>
        <v>CONOCETE A TI MISMO Y BUSCA EL AUTOMEJ.</v>
      </c>
      <c r="S7" s="8" t="s">
        <v>111</v>
      </c>
      <c r="T7" s="8" t="s">
        <v>100</v>
      </c>
    </row>
    <row r="8" spans="1:20" x14ac:dyDescent="0.2">
      <c r="A8" s="8">
        <v>7</v>
      </c>
      <c r="B8" s="10" t="s">
        <v>130</v>
      </c>
      <c r="J8" s="9" t="s">
        <v>97</v>
      </c>
      <c r="N8" s="8">
        <f t="shared" si="0"/>
        <v>0</v>
      </c>
      <c r="O8" s="8" t="str">
        <f t="shared" si="1"/>
        <v>SE EFICIENTE TAC. Y TEC.</v>
      </c>
      <c r="S8" s="8" t="s">
        <v>112</v>
      </c>
      <c r="T8" s="8" t="s">
        <v>101</v>
      </c>
    </row>
    <row r="9" spans="1:20" x14ac:dyDescent="0.2">
      <c r="A9" s="8">
        <v>8</v>
      </c>
      <c r="B9" s="8" t="s">
        <v>206</v>
      </c>
      <c r="J9" s="9" t="s">
        <v>98</v>
      </c>
      <c r="N9" s="8">
        <f t="shared" si="0"/>
        <v>0</v>
      </c>
      <c r="O9" s="8" t="str">
        <f t="shared" si="1"/>
        <v>BUSCA LA RESPONSABILIDAD</v>
      </c>
      <c r="S9" s="8" t="s">
        <v>113</v>
      </c>
      <c r="T9" s="8" t="s">
        <v>102</v>
      </c>
    </row>
    <row r="10" spans="1:20" x14ac:dyDescent="0.2">
      <c r="A10" s="8">
        <v>9</v>
      </c>
      <c r="B10" s="8" t="s">
        <v>139</v>
      </c>
      <c r="J10" s="9" t="s">
        <v>98</v>
      </c>
      <c r="N10" s="8">
        <f t="shared" si="0"/>
        <v>0</v>
      </c>
      <c r="O10" s="8" t="str">
        <f t="shared" si="1"/>
        <v>BUSCA LA RESPONSABILIDAD</v>
      </c>
      <c r="S10" s="8" t="s">
        <v>114</v>
      </c>
      <c r="T10" s="8" t="s">
        <v>103</v>
      </c>
    </row>
    <row r="11" spans="1:20" x14ac:dyDescent="0.2">
      <c r="A11" s="8">
        <v>10</v>
      </c>
      <c r="B11" s="11" t="s">
        <v>157</v>
      </c>
      <c r="J11" s="9" t="s">
        <v>100</v>
      </c>
      <c r="N11" s="8">
        <f t="shared" si="0"/>
        <v>0</v>
      </c>
      <c r="O11" s="8" t="str">
        <f t="shared" si="1"/>
        <v>DA EL EJEMPLO</v>
      </c>
      <c r="S11" s="8" t="s">
        <v>115</v>
      </c>
      <c r="T11" s="8" t="s">
        <v>104</v>
      </c>
    </row>
    <row r="12" spans="1:20" x14ac:dyDescent="0.2">
      <c r="A12" s="8">
        <v>11</v>
      </c>
      <c r="B12" s="10" t="s">
        <v>158</v>
      </c>
      <c r="J12" s="9" t="s">
        <v>100</v>
      </c>
      <c r="N12" s="8">
        <f t="shared" si="0"/>
        <v>0</v>
      </c>
      <c r="O12" s="8" t="str">
        <f t="shared" si="1"/>
        <v>DA EL EJEMPLO</v>
      </c>
      <c r="S12" s="8" t="s">
        <v>116</v>
      </c>
      <c r="T12" s="8" t="s">
        <v>105</v>
      </c>
    </row>
    <row r="13" spans="1:20" x14ac:dyDescent="0.2">
      <c r="A13" s="8">
        <v>12</v>
      </c>
      <c r="B13" s="8" t="s">
        <v>133</v>
      </c>
      <c r="J13" s="9" t="s">
        <v>97</v>
      </c>
      <c r="N13" s="8">
        <f t="shared" si="0"/>
        <v>0</v>
      </c>
      <c r="O13" s="8" t="str">
        <f t="shared" si="1"/>
        <v>SE EFICIENTE TAC. Y TEC.</v>
      </c>
      <c r="S13" s="8" t="s">
        <v>117</v>
      </c>
      <c r="T13" s="8" t="s">
        <v>106</v>
      </c>
    </row>
    <row r="14" spans="1:20" x14ac:dyDescent="0.2">
      <c r="A14" s="8">
        <v>13</v>
      </c>
      <c r="B14" s="8" t="s">
        <v>137</v>
      </c>
      <c r="J14" s="9" t="s">
        <v>98</v>
      </c>
      <c r="N14" s="8">
        <f t="shared" si="0"/>
        <v>0</v>
      </c>
      <c r="O14" s="8" t="str">
        <f t="shared" si="1"/>
        <v>BUSCA LA RESPONSABILIDAD</v>
      </c>
      <c r="S14" s="8" t="s">
        <v>118</v>
      </c>
    </row>
    <row r="15" spans="1:20" x14ac:dyDescent="0.2">
      <c r="A15" s="8">
        <v>14</v>
      </c>
      <c r="B15" s="8" t="s">
        <v>119</v>
      </c>
      <c r="J15" s="9" t="s">
        <v>96</v>
      </c>
      <c r="N15" s="8">
        <f t="shared" si="0"/>
        <v>0</v>
      </c>
      <c r="O15" s="8" t="str">
        <f t="shared" si="1"/>
        <v>CONOCETE A TI MISMO Y BUSCA EL AUTOMEJ.</v>
      </c>
    </row>
    <row r="16" spans="1:20" x14ac:dyDescent="0.2">
      <c r="A16" s="8">
        <v>15</v>
      </c>
      <c r="B16" s="10" t="s">
        <v>141</v>
      </c>
      <c r="J16" s="9" t="s">
        <v>98</v>
      </c>
      <c r="N16" s="8">
        <f t="shared" si="0"/>
        <v>0</v>
      </c>
      <c r="O16" s="8" t="str">
        <f t="shared" si="1"/>
        <v>BUSCA LA RESPONSABILIDAD</v>
      </c>
    </row>
    <row r="17" spans="1:15" x14ac:dyDescent="0.2">
      <c r="A17" s="8">
        <v>16</v>
      </c>
      <c r="B17" s="8" t="s">
        <v>159</v>
      </c>
      <c r="J17" s="9" t="s">
        <v>100</v>
      </c>
      <c r="N17" s="8">
        <f t="shared" si="0"/>
        <v>0</v>
      </c>
      <c r="O17" s="8" t="str">
        <f t="shared" si="1"/>
        <v>DA EL EJEMPLO</v>
      </c>
    </row>
    <row r="18" spans="1:15" x14ac:dyDescent="0.2">
      <c r="A18" s="8">
        <v>17</v>
      </c>
      <c r="B18" s="8" t="s">
        <v>131</v>
      </c>
      <c r="J18" s="9" t="s">
        <v>97</v>
      </c>
      <c r="N18" s="8">
        <f t="shared" si="0"/>
        <v>0</v>
      </c>
      <c r="O18" s="8" t="str">
        <f t="shared" si="1"/>
        <v>SE EFICIENTE TAC. Y TEC.</v>
      </c>
    </row>
    <row r="19" spans="1:15" x14ac:dyDescent="0.2">
      <c r="A19" s="8">
        <v>18</v>
      </c>
      <c r="B19" s="8" t="s">
        <v>120</v>
      </c>
      <c r="J19" s="9" t="s">
        <v>96</v>
      </c>
      <c r="N19" s="8">
        <f t="shared" si="0"/>
        <v>0</v>
      </c>
      <c r="O19" s="8" t="str">
        <f t="shared" si="1"/>
        <v>CONOCETE A TI MISMO Y BUSCA EL AUTOMEJ.</v>
      </c>
    </row>
    <row r="20" spans="1:15" x14ac:dyDescent="0.2">
      <c r="A20" s="8">
        <v>19</v>
      </c>
      <c r="B20" s="8" t="s">
        <v>135</v>
      </c>
      <c r="J20" s="9" t="s">
        <v>97</v>
      </c>
      <c r="N20" s="8">
        <f t="shared" si="0"/>
        <v>0</v>
      </c>
      <c r="O20" s="8" t="str">
        <f t="shared" si="1"/>
        <v>SE EFICIENTE TAC. Y TEC.</v>
      </c>
    </row>
    <row r="21" spans="1:15" x14ac:dyDescent="0.2">
      <c r="A21" s="8">
        <v>20</v>
      </c>
      <c r="B21" s="8" t="s">
        <v>142</v>
      </c>
      <c r="J21" s="9" t="s">
        <v>98</v>
      </c>
      <c r="N21" s="8">
        <f t="shared" si="0"/>
        <v>0</v>
      </c>
      <c r="O21" s="8" t="str">
        <f t="shared" si="1"/>
        <v>BUSCA LA RESPONSABILIDAD</v>
      </c>
    </row>
    <row r="22" spans="1:15" x14ac:dyDescent="0.2">
      <c r="A22" s="8">
        <v>21</v>
      </c>
      <c r="B22" s="11" t="s">
        <v>126</v>
      </c>
      <c r="J22" s="9" t="s">
        <v>97</v>
      </c>
      <c r="N22" s="8">
        <f t="shared" si="0"/>
        <v>0</v>
      </c>
      <c r="O22" s="8" t="str">
        <f t="shared" si="1"/>
        <v>SE EFICIENTE TAC. Y TEC.</v>
      </c>
    </row>
    <row r="23" spans="1:15" x14ac:dyDescent="0.2">
      <c r="A23" s="8">
        <v>22</v>
      </c>
      <c r="B23" s="8" t="s">
        <v>148</v>
      </c>
      <c r="J23" s="9" t="s">
        <v>99</v>
      </c>
      <c r="N23" s="8">
        <f t="shared" si="0"/>
        <v>0</v>
      </c>
      <c r="O23" s="8" t="str">
        <f t="shared" si="1"/>
        <v>TOMA DECISIONES ATINADAS Y OPORTUNAS</v>
      </c>
    </row>
    <row r="24" spans="1:15" x14ac:dyDescent="0.2">
      <c r="A24" s="8">
        <v>23</v>
      </c>
      <c r="B24" s="8" t="s">
        <v>190</v>
      </c>
      <c r="J24" s="9" t="s">
        <v>104</v>
      </c>
      <c r="N24" s="8">
        <f t="shared" si="0"/>
        <v>0</v>
      </c>
      <c r="O24" s="8" t="str">
        <f t="shared" si="1"/>
        <v>ASEGURATE QUE SE COMPRENDEN, EJEC., Y SUPERV. TUS ORDENES</v>
      </c>
    </row>
    <row r="25" spans="1:15" x14ac:dyDescent="0.2">
      <c r="A25" s="8">
        <v>24</v>
      </c>
      <c r="B25" s="8" t="s">
        <v>197</v>
      </c>
      <c r="J25" s="9" t="s">
        <v>105</v>
      </c>
      <c r="N25" s="8">
        <f t="shared" si="0"/>
        <v>0</v>
      </c>
      <c r="O25" s="8" t="str">
        <f t="shared" si="1"/>
        <v>ADIESTRA A TUS HOMBRES A TRABAJAR EN EQUIPO</v>
      </c>
    </row>
    <row r="26" spans="1:15" x14ac:dyDescent="0.2">
      <c r="A26" s="8">
        <v>25</v>
      </c>
      <c r="B26" s="8" t="s">
        <v>125</v>
      </c>
      <c r="J26" s="9" t="s">
        <v>96</v>
      </c>
      <c r="N26" s="8">
        <f t="shared" si="0"/>
        <v>0</v>
      </c>
      <c r="O26" s="8" t="str">
        <f t="shared" si="1"/>
        <v>CONOCETE A TI MISMO Y BUSCA EL AUTOMEJ.</v>
      </c>
    </row>
    <row r="27" spans="1:15" x14ac:dyDescent="0.2">
      <c r="A27" s="8">
        <v>26</v>
      </c>
      <c r="B27" s="8" t="s">
        <v>178</v>
      </c>
      <c r="J27" s="9" t="s">
        <v>103</v>
      </c>
      <c r="N27" s="8">
        <f t="shared" si="0"/>
        <v>0</v>
      </c>
      <c r="O27" s="8" t="str">
        <f t="shared" si="1"/>
        <v>DESARROLLA EL SENTIDO DE RESP. EN TUS SUBAL.</v>
      </c>
    </row>
    <row r="28" spans="1:15" x14ac:dyDescent="0.2">
      <c r="A28" s="8">
        <v>27</v>
      </c>
      <c r="B28" s="8" t="s">
        <v>166</v>
      </c>
      <c r="J28" s="9" t="s">
        <v>101</v>
      </c>
      <c r="N28" s="8">
        <f t="shared" si="0"/>
        <v>0</v>
      </c>
      <c r="O28" s="8" t="str">
        <f t="shared" si="1"/>
        <v>CONOCE A TUS HOMBRES Y VELA POR SU BIENESTAR</v>
      </c>
    </row>
    <row r="29" spans="1:15" x14ac:dyDescent="0.2">
      <c r="A29" s="8">
        <v>28</v>
      </c>
      <c r="B29" s="8" t="s">
        <v>128</v>
      </c>
      <c r="J29" s="9" t="s">
        <v>97</v>
      </c>
      <c r="N29" s="8">
        <f t="shared" si="0"/>
        <v>0</v>
      </c>
      <c r="O29" s="8" t="str">
        <f t="shared" si="1"/>
        <v>SE EFICIENTE TAC. Y TEC.</v>
      </c>
    </row>
    <row r="30" spans="1:15" x14ac:dyDescent="0.2">
      <c r="A30" s="8">
        <v>29</v>
      </c>
      <c r="B30" s="8" t="s">
        <v>186</v>
      </c>
      <c r="J30" s="9" t="s">
        <v>104</v>
      </c>
      <c r="N30" s="8">
        <f t="shared" si="0"/>
        <v>0</v>
      </c>
      <c r="O30" s="8" t="str">
        <f t="shared" si="1"/>
        <v>ASEGURATE QUE SE COMPRENDEN, EJEC., Y SUPERV. TUS ORDENES</v>
      </c>
    </row>
    <row r="31" spans="1:15" x14ac:dyDescent="0.2">
      <c r="A31" s="8">
        <v>30</v>
      </c>
      <c r="B31" s="8" t="s">
        <v>193</v>
      </c>
      <c r="J31" s="9" t="s">
        <v>105</v>
      </c>
      <c r="N31" s="8">
        <f t="shared" si="0"/>
        <v>0</v>
      </c>
      <c r="O31" s="8" t="str">
        <f t="shared" si="1"/>
        <v>ADIESTRA A TUS HOMBRES A TRABAJAR EN EQUIPO</v>
      </c>
    </row>
    <row r="32" spans="1:15" x14ac:dyDescent="0.2">
      <c r="A32" s="8">
        <v>31</v>
      </c>
      <c r="B32" s="8" t="s">
        <v>201</v>
      </c>
      <c r="J32" s="9" t="s">
        <v>106</v>
      </c>
      <c r="N32" s="8">
        <f t="shared" si="0"/>
        <v>0</v>
      </c>
      <c r="O32" s="8" t="str">
        <f t="shared" si="1"/>
        <v>EMPLEO DE LA UNIDAD DE ACUERDO CON SUS CAPAC.</v>
      </c>
    </row>
    <row r="33" spans="1:15" x14ac:dyDescent="0.2">
      <c r="A33" s="8">
        <v>32</v>
      </c>
      <c r="B33" s="8" t="s">
        <v>147</v>
      </c>
      <c r="J33" s="9" t="s">
        <v>99</v>
      </c>
      <c r="N33" s="8">
        <f t="shared" si="0"/>
        <v>0</v>
      </c>
      <c r="O33" s="8" t="str">
        <f t="shared" si="1"/>
        <v>TOMA DECISIONES ATINADAS Y OPORTUNAS</v>
      </c>
    </row>
    <row r="34" spans="1:15" x14ac:dyDescent="0.2">
      <c r="A34" s="8">
        <v>33</v>
      </c>
      <c r="B34" s="8" t="s">
        <v>165</v>
      </c>
      <c r="J34" s="9" t="s">
        <v>101</v>
      </c>
      <c r="N34" s="8">
        <f t="shared" si="0"/>
        <v>0</v>
      </c>
      <c r="O34" s="8" t="str">
        <f t="shared" si="1"/>
        <v>CONOCE A TUS HOMBRES Y VELA POR SU BIENESTAR</v>
      </c>
    </row>
    <row r="35" spans="1:15" x14ac:dyDescent="0.2">
      <c r="A35" s="8">
        <v>34</v>
      </c>
      <c r="B35" s="11" t="s">
        <v>167</v>
      </c>
      <c r="J35" s="9" t="s">
        <v>101</v>
      </c>
      <c r="N35" s="8">
        <f t="shared" si="0"/>
        <v>0</v>
      </c>
      <c r="O35" s="8" t="str">
        <f t="shared" si="1"/>
        <v>CONOCE A TUS HOMBRES Y VELA POR SU BIENESTAR</v>
      </c>
    </row>
    <row r="36" spans="1:15" x14ac:dyDescent="0.2">
      <c r="A36" s="8">
        <v>35</v>
      </c>
      <c r="B36" s="8" t="s">
        <v>124</v>
      </c>
      <c r="J36" s="9" t="s">
        <v>96</v>
      </c>
      <c r="N36" s="8">
        <f t="shared" si="0"/>
        <v>0</v>
      </c>
      <c r="O36" s="8" t="str">
        <f t="shared" si="1"/>
        <v>CONOCETE A TI MISMO Y BUSCA EL AUTOMEJ.</v>
      </c>
    </row>
    <row r="37" spans="1:15" x14ac:dyDescent="0.2">
      <c r="A37" s="8">
        <v>36</v>
      </c>
      <c r="B37" s="8" t="s">
        <v>127</v>
      </c>
      <c r="J37" s="9" t="s">
        <v>97</v>
      </c>
      <c r="N37" s="8">
        <f t="shared" si="0"/>
        <v>0</v>
      </c>
      <c r="O37" s="8" t="str">
        <f t="shared" si="1"/>
        <v>SE EFICIENTE TAC. Y TEC.</v>
      </c>
    </row>
    <row r="38" spans="1:15" x14ac:dyDescent="0.2">
      <c r="A38" s="8">
        <v>37</v>
      </c>
      <c r="B38" s="8" t="s">
        <v>150</v>
      </c>
      <c r="J38" s="9" t="s">
        <v>100</v>
      </c>
      <c r="N38" s="8">
        <f t="shared" si="0"/>
        <v>0</v>
      </c>
      <c r="O38" s="8" t="str">
        <f t="shared" si="1"/>
        <v>DA EL EJEMPLO</v>
      </c>
    </row>
    <row r="39" spans="1:15" x14ac:dyDescent="0.2">
      <c r="A39" s="8">
        <v>38</v>
      </c>
      <c r="B39" s="8" t="s">
        <v>155</v>
      </c>
      <c r="J39" s="9" t="s">
        <v>100</v>
      </c>
      <c r="N39" s="8">
        <f t="shared" si="0"/>
        <v>0</v>
      </c>
      <c r="O39" s="8" t="str">
        <f t="shared" si="1"/>
        <v>DA EL EJEMPLO</v>
      </c>
    </row>
    <row r="40" spans="1:15" x14ac:dyDescent="0.2">
      <c r="A40" s="8">
        <v>39</v>
      </c>
      <c r="B40" s="8" t="s">
        <v>188</v>
      </c>
      <c r="J40" s="9" t="s">
        <v>104</v>
      </c>
      <c r="N40" s="8">
        <f t="shared" si="0"/>
        <v>0</v>
      </c>
      <c r="O40" s="8" t="str">
        <f t="shared" si="1"/>
        <v>ASEGURATE QUE SE COMPRENDEN, EJEC., Y SUPERV. TUS ORDENES</v>
      </c>
    </row>
    <row r="41" spans="1:15" x14ac:dyDescent="0.2">
      <c r="A41" s="8">
        <v>40</v>
      </c>
      <c r="B41" s="8" t="s">
        <v>196</v>
      </c>
      <c r="J41" s="9" t="s">
        <v>105</v>
      </c>
      <c r="N41" s="8">
        <f t="shared" si="0"/>
        <v>0</v>
      </c>
      <c r="O41" s="8" t="str">
        <f t="shared" si="1"/>
        <v>ADIESTRA A TUS HOMBRES A TRABAJAR EN EQUIPO</v>
      </c>
    </row>
    <row r="42" spans="1:15" x14ac:dyDescent="0.2">
      <c r="A42" s="8">
        <v>41</v>
      </c>
      <c r="B42" s="8" t="s">
        <v>151</v>
      </c>
      <c r="J42" s="9" t="s">
        <v>100</v>
      </c>
      <c r="N42" s="8">
        <f t="shared" si="0"/>
        <v>0</v>
      </c>
      <c r="O42" s="8" t="str">
        <f t="shared" si="1"/>
        <v>DA EL EJEMPLO</v>
      </c>
    </row>
    <row r="43" spans="1:15" x14ac:dyDescent="0.2">
      <c r="A43" s="8">
        <v>42</v>
      </c>
      <c r="B43" s="8" t="s">
        <v>146</v>
      </c>
      <c r="J43" s="9" t="s">
        <v>99</v>
      </c>
      <c r="N43" s="8">
        <f t="shared" si="0"/>
        <v>0</v>
      </c>
      <c r="O43" s="8" t="str">
        <f t="shared" si="1"/>
        <v>TOMA DECISIONES ATINADAS Y OPORTUNAS</v>
      </c>
    </row>
    <row r="44" spans="1:15" x14ac:dyDescent="0.2">
      <c r="A44" s="8">
        <v>43</v>
      </c>
      <c r="B44" s="11" t="s">
        <v>154</v>
      </c>
      <c r="J44" s="9" t="s">
        <v>100</v>
      </c>
      <c r="N44" s="8">
        <f t="shared" si="0"/>
        <v>0</v>
      </c>
      <c r="O44" s="8" t="str">
        <f t="shared" si="1"/>
        <v>DA EL EJEMPLO</v>
      </c>
    </row>
    <row r="45" spans="1:15" x14ac:dyDescent="0.2">
      <c r="A45" s="8">
        <v>44</v>
      </c>
      <c r="B45" s="8" t="s">
        <v>177</v>
      </c>
      <c r="J45" s="9" t="s">
        <v>103</v>
      </c>
      <c r="N45" s="8">
        <f t="shared" si="0"/>
        <v>0</v>
      </c>
      <c r="O45" s="8" t="str">
        <f t="shared" si="1"/>
        <v>DESARROLLA EL SENTIDO DE RESP. EN TUS SUBAL.</v>
      </c>
    </row>
    <row r="46" spans="1:15" x14ac:dyDescent="0.2">
      <c r="A46" s="8">
        <v>45</v>
      </c>
      <c r="B46" s="8" t="s">
        <v>168</v>
      </c>
      <c r="J46" s="9" t="s">
        <v>101</v>
      </c>
      <c r="N46" s="8">
        <f t="shared" si="0"/>
        <v>0</v>
      </c>
      <c r="O46" s="8" t="str">
        <f t="shared" si="1"/>
        <v>CONOCE A TUS HOMBRES Y VELA POR SU BIENESTAR</v>
      </c>
    </row>
    <row r="47" spans="1:15" x14ac:dyDescent="0.2">
      <c r="A47" s="8">
        <v>46</v>
      </c>
      <c r="B47" s="8" t="s">
        <v>182</v>
      </c>
      <c r="J47" s="9" t="s">
        <v>103</v>
      </c>
      <c r="N47" s="8">
        <f t="shared" si="0"/>
        <v>0</v>
      </c>
      <c r="O47" s="8" t="str">
        <f t="shared" si="1"/>
        <v>DESARROLLA EL SENTIDO DE RESP. EN TUS SUBAL.</v>
      </c>
    </row>
    <row r="48" spans="1:15" x14ac:dyDescent="0.2">
      <c r="A48" s="8">
        <v>47</v>
      </c>
      <c r="B48" s="8" t="s">
        <v>194</v>
      </c>
      <c r="J48" s="9" t="s">
        <v>105</v>
      </c>
      <c r="N48" s="8">
        <f t="shared" si="0"/>
        <v>0</v>
      </c>
      <c r="O48" s="8" t="str">
        <f t="shared" si="1"/>
        <v>ADIESTRA A TUS HOMBRES A TRABAJAR EN EQUIPO</v>
      </c>
    </row>
    <row r="49" spans="1:15" x14ac:dyDescent="0.2">
      <c r="A49" s="8">
        <v>48</v>
      </c>
      <c r="B49" s="8" t="s">
        <v>129</v>
      </c>
      <c r="J49" s="9" t="s">
        <v>97</v>
      </c>
      <c r="N49" s="8">
        <f t="shared" si="0"/>
        <v>0</v>
      </c>
      <c r="O49" s="8" t="str">
        <f t="shared" si="1"/>
        <v>SE EFICIENTE TAC. Y TEC.</v>
      </c>
    </row>
    <row r="50" spans="1:15" x14ac:dyDescent="0.2">
      <c r="A50" s="8">
        <v>49</v>
      </c>
      <c r="B50" s="8" t="s">
        <v>145</v>
      </c>
      <c r="J50" s="9" t="s">
        <v>99</v>
      </c>
      <c r="N50" s="8">
        <f t="shared" si="0"/>
        <v>0</v>
      </c>
      <c r="O50" s="8" t="str">
        <f t="shared" si="1"/>
        <v>TOMA DECISIONES ATINADAS Y OPORTUNAS</v>
      </c>
    </row>
    <row r="51" spans="1:15" x14ac:dyDescent="0.2">
      <c r="A51" s="8">
        <v>50</v>
      </c>
      <c r="B51" s="8" t="s">
        <v>153</v>
      </c>
      <c r="J51" s="9" t="s">
        <v>100</v>
      </c>
      <c r="N51" s="8">
        <f t="shared" si="0"/>
        <v>0</v>
      </c>
      <c r="O51" s="8" t="str">
        <f t="shared" si="1"/>
        <v>DA EL EJEMPLO</v>
      </c>
    </row>
    <row r="52" spans="1:15" x14ac:dyDescent="0.2">
      <c r="A52" s="8">
        <v>51</v>
      </c>
      <c r="B52" s="11" t="s">
        <v>164</v>
      </c>
      <c r="J52" s="9" t="s">
        <v>101</v>
      </c>
      <c r="N52" s="8">
        <f t="shared" si="0"/>
        <v>0</v>
      </c>
      <c r="O52" s="8" t="str">
        <f t="shared" si="1"/>
        <v>CONOCE A TUS HOMBRES Y VELA POR SU BIENESTAR</v>
      </c>
    </row>
    <row r="53" spans="1:15" x14ac:dyDescent="0.2">
      <c r="A53" s="8">
        <v>52</v>
      </c>
      <c r="B53" s="8" t="s">
        <v>204</v>
      </c>
      <c r="J53" s="9" t="s">
        <v>103</v>
      </c>
      <c r="N53" s="8">
        <f t="shared" si="0"/>
        <v>0</v>
      </c>
      <c r="O53" s="8" t="str">
        <f t="shared" si="1"/>
        <v>DESARROLLA EL SENTIDO DE RESP. EN TUS SUBAL.</v>
      </c>
    </row>
    <row r="54" spans="1:15" x14ac:dyDescent="0.2">
      <c r="A54" s="8">
        <v>53</v>
      </c>
      <c r="B54" s="8" t="s">
        <v>187</v>
      </c>
      <c r="J54" s="9" t="s">
        <v>104</v>
      </c>
      <c r="N54" s="8">
        <f t="shared" si="0"/>
        <v>0</v>
      </c>
      <c r="O54" s="8" t="str">
        <f t="shared" si="1"/>
        <v>ASEGURATE QUE SE COMPRENDEN, EJEC., Y SUPERV. TUS ORDENES</v>
      </c>
    </row>
    <row r="55" spans="1:15" x14ac:dyDescent="0.2">
      <c r="A55" s="8">
        <v>54</v>
      </c>
      <c r="B55" s="8" t="s">
        <v>200</v>
      </c>
      <c r="J55" s="9" t="s">
        <v>106</v>
      </c>
      <c r="N55" s="8">
        <f t="shared" si="0"/>
        <v>0</v>
      </c>
      <c r="O55" s="8" t="str">
        <f t="shared" si="1"/>
        <v>EMPLEO DE LA UNIDAD DE ACUERDO CON SUS CAPAC.</v>
      </c>
    </row>
    <row r="56" spans="1:15" x14ac:dyDescent="0.2">
      <c r="A56" s="8">
        <v>55</v>
      </c>
      <c r="B56" s="11" t="s">
        <v>169</v>
      </c>
      <c r="J56" s="9" t="s">
        <v>101</v>
      </c>
      <c r="N56" s="8">
        <f t="shared" si="0"/>
        <v>0</v>
      </c>
      <c r="O56" s="8" t="str">
        <f t="shared" si="1"/>
        <v>CONOCE A TUS HOMBRES Y VELA POR SU BIENESTAR</v>
      </c>
    </row>
    <row r="57" spans="1:15" x14ac:dyDescent="0.2">
      <c r="A57" s="8">
        <v>56</v>
      </c>
      <c r="B57" s="10" t="s">
        <v>144</v>
      </c>
      <c r="J57" s="9" t="s">
        <v>99</v>
      </c>
      <c r="N57" s="8">
        <f t="shared" si="0"/>
        <v>0</v>
      </c>
      <c r="O57" s="8" t="str">
        <f t="shared" si="1"/>
        <v>TOMA DECISIONES ATINADAS Y OPORTUNAS</v>
      </c>
    </row>
    <row r="58" spans="1:15" x14ac:dyDescent="0.2">
      <c r="A58" s="8">
        <v>57</v>
      </c>
      <c r="B58" s="8" t="s">
        <v>181</v>
      </c>
      <c r="J58" s="9" t="s">
        <v>103</v>
      </c>
      <c r="N58" s="8">
        <f t="shared" si="0"/>
        <v>0</v>
      </c>
      <c r="O58" s="8" t="str">
        <f t="shared" si="1"/>
        <v>DESARROLLA EL SENTIDO DE RESP. EN TUS SUBAL.</v>
      </c>
    </row>
    <row r="59" spans="1:15" x14ac:dyDescent="0.2">
      <c r="A59" s="8">
        <v>58</v>
      </c>
      <c r="B59" s="8" t="s">
        <v>123</v>
      </c>
      <c r="J59" s="9" t="s">
        <v>96</v>
      </c>
      <c r="N59" s="8">
        <f t="shared" si="0"/>
        <v>0</v>
      </c>
      <c r="O59" s="8" t="str">
        <f t="shared" si="1"/>
        <v>CONOCETE A TI MISMO Y BUSCA EL AUTOMEJ.</v>
      </c>
    </row>
    <row r="60" spans="1:15" x14ac:dyDescent="0.2">
      <c r="A60" s="8">
        <v>59</v>
      </c>
      <c r="B60" s="11" t="s">
        <v>163</v>
      </c>
      <c r="J60" s="9" t="s">
        <v>101</v>
      </c>
      <c r="N60" s="8">
        <f t="shared" si="0"/>
        <v>0</v>
      </c>
      <c r="O60" s="8" t="str">
        <f t="shared" si="1"/>
        <v>CONOCE A TUS HOMBRES Y VELA POR SU BIENESTAR</v>
      </c>
    </row>
    <row r="61" spans="1:15" x14ac:dyDescent="0.2">
      <c r="A61" s="8">
        <v>60</v>
      </c>
      <c r="B61" s="10" t="s">
        <v>176</v>
      </c>
      <c r="J61" s="9" t="s">
        <v>103</v>
      </c>
      <c r="N61" s="8">
        <f t="shared" si="0"/>
        <v>0</v>
      </c>
      <c r="O61" s="8" t="str">
        <f t="shared" si="1"/>
        <v>DESARROLLA EL SENTIDO DE RESP. EN TUS SUBAL.</v>
      </c>
    </row>
    <row r="62" spans="1:15" x14ac:dyDescent="0.2">
      <c r="A62" s="8">
        <v>61</v>
      </c>
      <c r="B62" s="8" t="s">
        <v>180</v>
      </c>
      <c r="J62" s="9" t="s">
        <v>103</v>
      </c>
      <c r="N62" s="8">
        <f t="shared" si="0"/>
        <v>0</v>
      </c>
      <c r="O62" s="8" t="str">
        <f t="shared" si="1"/>
        <v>DESARROLLA EL SENTIDO DE RESP. EN TUS SUBAL.</v>
      </c>
    </row>
    <row r="63" spans="1:15" x14ac:dyDescent="0.2">
      <c r="A63" s="8">
        <v>62</v>
      </c>
      <c r="B63" s="8" t="s">
        <v>192</v>
      </c>
      <c r="J63" s="9" t="s">
        <v>105</v>
      </c>
      <c r="N63" s="8">
        <f t="shared" si="0"/>
        <v>0</v>
      </c>
      <c r="O63" s="8" t="str">
        <f t="shared" si="1"/>
        <v>ADIESTRA A TUS HOMBRES A TRABAJAR EN EQUIPO</v>
      </c>
    </row>
    <row r="64" spans="1:15" x14ac:dyDescent="0.2">
      <c r="A64" s="8">
        <v>63</v>
      </c>
      <c r="B64" s="8" t="s">
        <v>170</v>
      </c>
      <c r="J64" s="9" t="s">
        <v>101</v>
      </c>
      <c r="N64" s="8">
        <f t="shared" si="0"/>
        <v>0</v>
      </c>
      <c r="O64" s="8" t="str">
        <f t="shared" si="1"/>
        <v>CONOCE A TUS HOMBRES Y VELA POR SU BIENESTAR</v>
      </c>
    </row>
    <row r="65" spans="1:15" x14ac:dyDescent="0.2">
      <c r="A65" s="8">
        <v>64</v>
      </c>
      <c r="B65" s="8" t="s">
        <v>149</v>
      </c>
      <c r="J65" s="9" t="s">
        <v>100</v>
      </c>
      <c r="N65" s="8">
        <f t="shared" si="0"/>
        <v>0</v>
      </c>
      <c r="O65" s="8" t="str">
        <f t="shared" si="1"/>
        <v>DA EL EJEMPLO</v>
      </c>
    </row>
    <row r="66" spans="1:15" x14ac:dyDescent="0.2">
      <c r="A66" s="8">
        <v>65</v>
      </c>
      <c r="B66" s="10" t="s">
        <v>184</v>
      </c>
      <c r="J66" s="9" t="s">
        <v>104</v>
      </c>
      <c r="N66" s="8">
        <f t="shared" si="0"/>
        <v>0</v>
      </c>
      <c r="O66" s="8" t="str">
        <f t="shared" si="1"/>
        <v>ASEGURATE QUE SE COMPRENDEN, EJEC., Y SUPERV. TUS ORDENES</v>
      </c>
    </row>
    <row r="67" spans="1:15" x14ac:dyDescent="0.2">
      <c r="A67" s="8">
        <v>66</v>
      </c>
      <c r="B67" s="8" t="s">
        <v>162</v>
      </c>
      <c r="J67" s="9" t="s">
        <v>101</v>
      </c>
      <c r="N67" s="8">
        <f t="shared" ref="N67:N88" si="2">IF(I67=J67,1,0)</f>
        <v>0</v>
      </c>
      <c r="O67" s="8" t="str">
        <f t="shared" ref="O67:O88" si="3">IF(I67=J67," ",J67)</f>
        <v>CONOCE A TUS HOMBRES Y VELA POR SU BIENESTAR</v>
      </c>
    </row>
    <row r="68" spans="1:15" x14ac:dyDescent="0.2">
      <c r="A68" s="8">
        <v>67</v>
      </c>
      <c r="B68" s="8" t="s">
        <v>175</v>
      </c>
      <c r="J68" s="9" t="s">
        <v>102</v>
      </c>
      <c r="N68" s="8">
        <f t="shared" si="2"/>
        <v>0</v>
      </c>
      <c r="O68" s="8" t="str">
        <f t="shared" si="3"/>
        <v>MANTEN INFORMADOS A TUS HOMBRES</v>
      </c>
    </row>
    <row r="69" spans="1:15" x14ac:dyDescent="0.2">
      <c r="A69" s="8">
        <v>68</v>
      </c>
      <c r="B69" s="8" t="s">
        <v>199</v>
      </c>
      <c r="J69" s="9" t="s">
        <v>106</v>
      </c>
      <c r="N69" s="8">
        <f t="shared" si="2"/>
        <v>0</v>
      </c>
      <c r="O69" s="8" t="str">
        <f t="shared" si="3"/>
        <v>EMPLEO DE LA UNIDAD DE ACUERDO CON SUS CAPAC.</v>
      </c>
    </row>
    <row r="70" spans="1:15" x14ac:dyDescent="0.2">
      <c r="A70" s="8">
        <v>69</v>
      </c>
      <c r="B70" s="8" t="s">
        <v>152</v>
      </c>
      <c r="J70" s="9" t="s">
        <v>100</v>
      </c>
      <c r="N70" s="8">
        <f t="shared" si="2"/>
        <v>0</v>
      </c>
      <c r="O70" s="8" t="str">
        <f t="shared" si="3"/>
        <v>DA EL EJEMPLO</v>
      </c>
    </row>
    <row r="71" spans="1:15" x14ac:dyDescent="0.2">
      <c r="A71" s="8">
        <v>70</v>
      </c>
      <c r="B71" s="10" t="s">
        <v>171</v>
      </c>
      <c r="J71" s="9" t="s">
        <v>101</v>
      </c>
      <c r="N71" s="8">
        <f t="shared" si="2"/>
        <v>0</v>
      </c>
      <c r="O71" s="8" t="str">
        <f t="shared" si="3"/>
        <v>CONOCE A TUS HOMBRES Y VELA POR SU BIENESTAR</v>
      </c>
    </row>
    <row r="72" spans="1:15" x14ac:dyDescent="0.2">
      <c r="A72" s="8">
        <v>71</v>
      </c>
      <c r="B72" s="8" t="s">
        <v>156</v>
      </c>
      <c r="J72" s="9" t="s">
        <v>100</v>
      </c>
      <c r="N72" s="8">
        <f t="shared" si="2"/>
        <v>0</v>
      </c>
      <c r="O72" s="8" t="str">
        <f t="shared" si="3"/>
        <v>DA EL EJEMPLO</v>
      </c>
    </row>
    <row r="73" spans="1:15" x14ac:dyDescent="0.2">
      <c r="A73" s="8">
        <v>72</v>
      </c>
      <c r="B73" s="8" t="s">
        <v>202</v>
      </c>
      <c r="J73" s="9" t="s">
        <v>106</v>
      </c>
      <c r="N73" s="8">
        <f t="shared" si="2"/>
        <v>0</v>
      </c>
      <c r="O73" s="8" t="str">
        <f t="shared" si="3"/>
        <v>EMPLEO DE LA UNIDAD DE ACUERDO CON SUS CAPAC.</v>
      </c>
    </row>
    <row r="74" spans="1:15" x14ac:dyDescent="0.2">
      <c r="A74" s="8">
        <v>73</v>
      </c>
      <c r="B74" s="11" t="s">
        <v>161</v>
      </c>
      <c r="J74" s="9" t="s">
        <v>101</v>
      </c>
      <c r="N74" s="8">
        <f t="shared" si="2"/>
        <v>0</v>
      </c>
      <c r="O74" s="8" t="str">
        <f t="shared" si="3"/>
        <v>CONOCE A TUS HOMBRES Y VELA POR SU BIENESTAR</v>
      </c>
    </row>
    <row r="75" spans="1:15" x14ac:dyDescent="0.2">
      <c r="A75" s="8">
        <v>74</v>
      </c>
      <c r="B75" s="8" t="s">
        <v>174</v>
      </c>
      <c r="J75" s="9" t="s">
        <v>102</v>
      </c>
      <c r="N75" s="8">
        <f t="shared" si="2"/>
        <v>0</v>
      </c>
      <c r="O75" s="8" t="str">
        <f t="shared" si="3"/>
        <v>MANTEN INFORMADOS A TUS HOMBRES</v>
      </c>
    </row>
    <row r="76" spans="1:15" x14ac:dyDescent="0.2">
      <c r="A76" s="8">
        <v>75</v>
      </c>
      <c r="B76" s="8" t="s">
        <v>179</v>
      </c>
      <c r="J76" s="9" t="s">
        <v>103</v>
      </c>
      <c r="N76" s="8">
        <f t="shared" si="2"/>
        <v>0</v>
      </c>
      <c r="O76" s="8" t="str">
        <f t="shared" si="3"/>
        <v>DESARROLLA EL SENTIDO DE RESP. EN TUS SUBAL.</v>
      </c>
    </row>
    <row r="77" spans="1:15" x14ac:dyDescent="0.2">
      <c r="A77" s="8">
        <v>76</v>
      </c>
      <c r="B77" s="8" t="s">
        <v>185</v>
      </c>
      <c r="J77" s="9" t="s">
        <v>104</v>
      </c>
      <c r="N77" s="8">
        <f t="shared" si="2"/>
        <v>0</v>
      </c>
      <c r="O77" s="8" t="str">
        <f t="shared" si="3"/>
        <v>ASEGURATE QUE SE COMPRENDEN, EJEC., Y SUPERV. TUS ORDENES</v>
      </c>
    </row>
    <row r="78" spans="1:15" x14ac:dyDescent="0.2">
      <c r="A78" s="8">
        <v>77</v>
      </c>
      <c r="B78" s="8" t="s">
        <v>191</v>
      </c>
      <c r="J78" s="9" t="s">
        <v>105</v>
      </c>
      <c r="N78" s="8">
        <f t="shared" si="2"/>
        <v>0</v>
      </c>
      <c r="O78" s="8" t="str">
        <f t="shared" si="3"/>
        <v>ADIESTRA A TUS HOMBRES A TRABAJAR EN EQUIPO</v>
      </c>
    </row>
    <row r="79" spans="1:15" x14ac:dyDescent="0.2">
      <c r="A79" s="8">
        <v>78</v>
      </c>
      <c r="B79" s="8" t="s">
        <v>195</v>
      </c>
      <c r="J79" s="9" t="s">
        <v>105</v>
      </c>
      <c r="N79" s="8">
        <f t="shared" si="2"/>
        <v>0</v>
      </c>
      <c r="O79" s="8" t="str">
        <f t="shared" si="3"/>
        <v>ADIESTRA A TUS HOMBRES A TRABAJAR EN EQUIPO</v>
      </c>
    </row>
    <row r="80" spans="1:15" x14ac:dyDescent="0.2">
      <c r="A80" s="8">
        <v>79</v>
      </c>
      <c r="B80" s="8" t="s">
        <v>205</v>
      </c>
      <c r="J80" s="9" t="s">
        <v>102</v>
      </c>
      <c r="N80" s="8">
        <f t="shared" si="2"/>
        <v>0</v>
      </c>
      <c r="O80" s="8" t="str">
        <f t="shared" si="3"/>
        <v>MANTEN INFORMADOS A TUS HOMBRES</v>
      </c>
    </row>
    <row r="81" spans="1:15" x14ac:dyDescent="0.2">
      <c r="A81" s="8">
        <v>80</v>
      </c>
      <c r="B81" s="8" t="s">
        <v>183</v>
      </c>
      <c r="J81" s="9" t="s">
        <v>103</v>
      </c>
      <c r="N81" s="8">
        <f t="shared" si="2"/>
        <v>0</v>
      </c>
      <c r="O81" s="8" t="str">
        <f t="shared" si="3"/>
        <v>DESARROLLA EL SENTIDO DE RESP. EN TUS SUBAL.</v>
      </c>
    </row>
    <row r="82" spans="1:15" x14ac:dyDescent="0.2">
      <c r="A82" s="8">
        <v>81</v>
      </c>
      <c r="B82" s="10" t="s">
        <v>160</v>
      </c>
      <c r="J82" s="9" t="s">
        <v>100</v>
      </c>
      <c r="N82" s="8">
        <f t="shared" si="2"/>
        <v>0</v>
      </c>
      <c r="O82" s="8" t="str">
        <f t="shared" si="3"/>
        <v>DA EL EJEMPLO</v>
      </c>
    </row>
    <row r="83" spans="1:15" x14ac:dyDescent="0.2">
      <c r="A83" s="8">
        <v>82</v>
      </c>
      <c r="B83" s="11" t="s">
        <v>138</v>
      </c>
      <c r="J83" s="9" t="s">
        <v>98</v>
      </c>
      <c r="N83" s="8">
        <f t="shared" si="2"/>
        <v>0</v>
      </c>
      <c r="O83" s="8" t="str">
        <f t="shared" si="3"/>
        <v>BUSCA LA RESPONSABILIDAD</v>
      </c>
    </row>
    <row r="84" spans="1:15" x14ac:dyDescent="0.2">
      <c r="A84" s="8">
        <v>83</v>
      </c>
      <c r="B84" s="10" t="s">
        <v>122</v>
      </c>
      <c r="J84" s="9" t="s">
        <v>96</v>
      </c>
      <c r="N84" s="8">
        <f t="shared" si="2"/>
        <v>0</v>
      </c>
      <c r="O84" s="8" t="str">
        <f t="shared" si="3"/>
        <v>CONOCETE A TI MISMO Y BUSCA EL AUTOMEJ.</v>
      </c>
    </row>
    <row r="85" spans="1:15" x14ac:dyDescent="0.2">
      <c r="A85" s="8">
        <v>84</v>
      </c>
      <c r="B85" s="8" t="s">
        <v>173</v>
      </c>
      <c r="J85" s="9" t="s">
        <v>102</v>
      </c>
      <c r="N85" s="8">
        <f t="shared" si="2"/>
        <v>0</v>
      </c>
      <c r="O85" s="8" t="str">
        <f t="shared" si="3"/>
        <v>MANTEN INFORMADOS A TUS HOMBRES</v>
      </c>
    </row>
    <row r="86" spans="1:15" x14ac:dyDescent="0.2">
      <c r="A86" s="8">
        <v>85</v>
      </c>
      <c r="B86" s="10" t="s">
        <v>189</v>
      </c>
      <c r="J86" s="9" t="s">
        <v>104</v>
      </c>
      <c r="N86" s="8">
        <f t="shared" si="2"/>
        <v>0</v>
      </c>
      <c r="O86" s="8" t="str">
        <f t="shared" si="3"/>
        <v>ASEGURATE QUE SE COMPRENDEN, EJEC., Y SUPERV. TUS ORDENES</v>
      </c>
    </row>
    <row r="87" spans="1:15" x14ac:dyDescent="0.2">
      <c r="A87" s="8">
        <v>86</v>
      </c>
      <c r="B87" s="8" t="s">
        <v>198</v>
      </c>
      <c r="J87" s="9" t="s">
        <v>105</v>
      </c>
      <c r="N87" s="8">
        <f t="shared" si="2"/>
        <v>0</v>
      </c>
      <c r="O87" s="8" t="str">
        <f t="shared" si="3"/>
        <v>ADIESTRA A TUS HOMBRES A TRABAJAR EN EQUIPO</v>
      </c>
    </row>
    <row r="88" spans="1:15" x14ac:dyDescent="0.2">
      <c r="A88" s="8">
        <v>87</v>
      </c>
      <c r="B88" s="8" t="s">
        <v>172</v>
      </c>
      <c r="J88" s="9" t="s">
        <v>102</v>
      </c>
      <c r="N88" s="8">
        <f t="shared" si="2"/>
        <v>0</v>
      </c>
      <c r="O88" s="8" t="str">
        <f t="shared" si="3"/>
        <v>MANTEN INFORMADOS A TUS HOMBRES</v>
      </c>
    </row>
    <row r="89" spans="1:15" x14ac:dyDescent="0.2">
      <c r="M89" s="8" t="s">
        <v>92</v>
      </c>
      <c r="N89" s="8">
        <f>SUM(N2:N88)</f>
        <v>0</v>
      </c>
      <c r="O89" s="8">
        <f>(N89/87)*10</f>
        <v>0</v>
      </c>
    </row>
  </sheetData>
  <sortState ref="A2:J88">
    <sortCondition ref="A2:A88"/>
  </sortState>
  <dataValidations count="2">
    <dataValidation type="list" allowBlank="1" showInputMessage="1" showErrorMessage="1" sqref="J2:J88">
      <formula1>$T$2:$T$16</formula1>
    </dataValidation>
    <dataValidation type="list" allowBlank="1" showInputMessage="1" showErrorMessage="1" sqref="I2:I88">
      <formula1>$T$2:$T$14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opLeftCell="A10" workbookViewId="0">
      <selection activeCell="I5" sqref="I5"/>
    </sheetView>
  </sheetViews>
  <sheetFormatPr baseColWidth="10" defaultRowHeight="15" x14ac:dyDescent="0.25"/>
  <cols>
    <col min="2" max="2" width="58.140625" bestFit="1" customWidth="1"/>
    <col min="4" max="4" width="11.85546875" bestFit="1" customWidth="1"/>
    <col min="8" max="8" width="11.42578125" customWidth="1"/>
    <col min="9" max="9" width="11.42578125" style="4"/>
    <col min="10" max="10" width="0" style="4" hidden="1" customWidth="1"/>
    <col min="17" max="17" width="20.7109375" bestFit="1" customWidth="1"/>
  </cols>
  <sheetData>
    <row r="1" spans="1:22" x14ac:dyDescent="0.25">
      <c r="B1" s="5" t="s">
        <v>94</v>
      </c>
      <c r="Q1" t="s">
        <v>93</v>
      </c>
    </row>
    <row r="2" spans="1:22" x14ac:dyDescent="0.25">
      <c r="A2">
        <v>98</v>
      </c>
      <c r="B2" t="s">
        <v>56</v>
      </c>
      <c r="J2" s="4" t="s">
        <v>3</v>
      </c>
      <c r="P2">
        <f>IF(I2=J2,1,0)</f>
        <v>0</v>
      </c>
      <c r="Q2" t="str">
        <f>IF(I2=J2," ",J2)</f>
        <v>JUSTICIA</v>
      </c>
    </row>
    <row r="3" spans="1:22" x14ac:dyDescent="0.25">
      <c r="A3">
        <v>98</v>
      </c>
      <c r="B3" t="s">
        <v>68</v>
      </c>
      <c r="J3" s="4" t="s">
        <v>4</v>
      </c>
      <c r="P3">
        <f t="shared" ref="P3:P66" si="0">IF(I3=J3,1,0)</f>
        <v>0</v>
      </c>
      <c r="Q3" t="str">
        <f t="shared" ref="Q3:Q66" si="1">IF(I3=J3," ",J3)</f>
        <v>PORTE</v>
      </c>
      <c r="V3" t="s">
        <v>0</v>
      </c>
    </row>
    <row r="4" spans="1:22" x14ac:dyDescent="0.25">
      <c r="A4">
        <v>92</v>
      </c>
      <c r="B4" t="s">
        <v>86</v>
      </c>
      <c r="J4" s="4" t="s">
        <v>8</v>
      </c>
      <c r="P4">
        <f t="shared" si="0"/>
        <v>0</v>
      </c>
      <c r="Q4" t="str">
        <f t="shared" si="1"/>
        <v>JUICIO</v>
      </c>
      <c r="V4" t="s">
        <v>1</v>
      </c>
    </row>
    <row r="5" spans="1:22" x14ac:dyDescent="0.25">
      <c r="A5">
        <v>89</v>
      </c>
      <c r="B5" s="1" t="s">
        <v>41</v>
      </c>
      <c r="J5" s="4" t="s">
        <v>11</v>
      </c>
      <c r="P5">
        <f t="shared" si="0"/>
        <v>0</v>
      </c>
      <c r="Q5" t="str">
        <f t="shared" si="1"/>
        <v>CONFIABILIDAD</v>
      </c>
      <c r="V5" t="s">
        <v>2</v>
      </c>
    </row>
    <row r="6" spans="1:22" x14ac:dyDescent="0.25">
      <c r="A6">
        <v>87</v>
      </c>
      <c r="B6" t="s">
        <v>47</v>
      </c>
      <c r="J6" s="4" t="s">
        <v>7</v>
      </c>
      <c r="P6">
        <f t="shared" si="0"/>
        <v>0</v>
      </c>
      <c r="Q6" t="str">
        <f t="shared" si="1"/>
        <v>TACTO</v>
      </c>
      <c r="V6" t="s">
        <v>3</v>
      </c>
    </row>
    <row r="7" spans="1:22" x14ac:dyDescent="0.25">
      <c r="A7">
        <v>87</v>
      </c>
      <c r="B7" t="s">
        <v>54</v>
      </c>
      <c r="J7" s="4" t="s">
        <v>3</v>
      </c>
      <c r="P7">
        <f t="shared" si="0"/>
        <v>0</v>
      </c>
      <c r="Q7" t="str">
        <f t="shared" si="1"/>
        <v>JUSTICIA</v>
      </c>
      <c r="V7" t="s">
        <v>4</v>
      </c>
    </row>
    <row r="8" spans="1:22" x14ac:dyDescent="0.25">
      <c r="A8">
        <v>87</v>
      </c>
      <c r="B8" t="s">
        <v>91</v>
      </c>
      <c r="J8" s="4" t="s">
        <v>13</v>
      </c>
      <c r="P8">
        <f t="shared" si="0"/>
        <v>0</v>
      </c>
      <c r="Q8" t="str">
        <f t="shared" si="1"/>
        <v>ENTUSIASMO</v>
      </c>
      <c r="V8" t="s">
        <v>5</v>
      </c>
    </row>
    <row r="9" spans="1:22" x14ac:dyDescent="0.25">
      <c r="A9">
        <v>87</v>
      </c>
      <c r="B9" s="2" t="s">
        <v>67</v>
      </c>
      <c r="J9" s="4" t="s">
        <v>4</v>
      </c>
      <c r="P9">
        <f t="shared" si="0"/>
        <v>0</v>
      </c>
      <c r="Q9" t="str">
        <f t="shared" si="1"/>
        <v>PORTE</v>
      </c>
      <c r="V9" t="s">
        <v>6</v>
      </c>
    </row>
    <row r="10" spans="1:22" x14ac:dyDescent="0.25">
      <c r="A10">
        <v>87</v>
      </c>
      <c r="B10" t="s">
        <v>72</v>
      </c>
      <c r="J10" s="4" t="s">
        <v>6</v>
      </c>
      <c r="P10">
        <f t="shared" si="0"/>
        <v>0</v>
      </c>
      <c r="Q10" t="str">
        <f t="shared" si="1"/>
        <v>RESISTENCIA</v>
      </c>
      <c r="V10" t="s">
        <v>7</v>
      </c>
    </row>
    <row r="11" spans="1:22" x14ac:dyDescent="0.25">
      <c r="A11">
        <v>87</v>
      </c>
      <c r="B11" t="s">
        <v>77</v>
      </c>
      <c r="J11" s="4" t="s">
        <v>10</v>
      </c>
      <c r="P11">
        <f t="shared" si="0"/>
        <v>0</v>
      </c>
      <c r="Q11" t="str">
        <f t="shared" si="1"/>
        <v>ABNEGACION</v>
      </c>
      <c r="V11" t="s">
        <v>8</v>
      </c>
    </row>
    <row r="12" spans="1:22" x14ac:dyDescent="0.25">
      <c r="A12">
        <v>87</v>
      </c>
      <c r="B12" t="s">
        <v>88</v>
      </c>
      <c r="J12" s="4" t="s">
        <v>8</v>
      </c>
      <c r="P12">
        <f t="shared" si="0"/>
        <v>0</v>
      </c>
      <c r="Q12" t="str">
        <f t="shared" si="1"/>
        <v>JUICIO</v>
      </c>
      <c r="V12" t="s">
        <v>9</v>
      </c>
    </row>
    <row r="13" spans="1:22" x14ac:dyDescent="0.25">
      <c r="A13">
        <v>76</v>
      </c>
      <c r="B13" t="s">
        <v>45</v>
      </c>
      <c r="J13" s="4" t="s">
        <v>5</v>
      </c>
      <c r="P13">
        <f t="shared" si="0"/>
        <v>0</v>
      </c>
      <c r="Q13" t="str">
        <f t="shared" si="1"/>
        <v>INICIATIVA</v>
      </c>
      <c r="V13" t="s">
        <v>10</v>
      </c>
    </row>
    <row r="14" spans="1:22" x14ac:dyDescent="0.25">
      <c r="A14">
        <v>76</v>
      </c>
      <c r="B14" t="s">
        <v>66</v>
      </c>
      <c r="J14" s="4" t="s">
        <v>4</v>
      </c>
      <c r="P14">
        <f t="shared" si="0"/>
        <v>0</v>
      </c>
      <c r="Q14" t="str">
        <f t="shared" si="1"/>
        <v>PORTE</v>
      </c>
      <c r="V14" t="s">
        <v>11</v>
      </c>
    </row>
    <row r="15" spans="1:22" x14ac:dyDescent="0.25">
      <c r="A15">
        <v>68</v>
      </c>
      <c r="B15" t="s">
        <v>80</v>
      </c>
      <c r="J15" s="4" t="s">
        <v>9</v>
      </c>
      <c r="P15">
        <f t="shared" si="0"/>
        <v>0</v>
      </c>
      <c r="Q15" t="str">
        <f t="shared" si="1"/>
        <v>LEALTAD</v>
      </c>
      <c r="V15" t="s">
        <v>12</v>
      </c>
    </row>
    <row r="16" spans="1:22" x14ac:dyDescent="0.25">
      <c r="A16">
        <v>67</v>
      </c>
      <c r="B16" t="s">
        <v>58</v>
      </c>
      <c r="J16" s="4" t="s">
        <v>3</v>
      </c>
      <c r="P16">
        <f t="shared" si="0"/>
        <v>0</v>
      </c>
      <c r="Q16" t="str">
        <f t="shared" si="1"/>
        <v>JUSTICIA</v>
      </c>
      <c r="V16" t="s">
        <v>13</v>
      </c>
    </row>
    <row r="17" spans="1:17" x14ac:dyDescent="0.25">
      <c r="A17">
        <v>67</v>
      </c>
      <c r="B17" t="s">
        <v>78</v>
      </c>
      <c r="J17" s="4" t="s">
        <v>10</v>
      </c>
      <c r="P17">
        <f t="shared" si="0"/>
        <v>0</v>
      </c>
      <c r="Q17" t="str">
        <f t="shared" si="1"/>
        <v>ABNEGACION</v>
      </c>
    </row>
    <row r="18" spans="1:17" x14ac:dyDescent="0.25">
      <c r="A18">
        <v>65</v>
      </c>
      <c r="B18" t="s">
        <v>52</v>
      </c>
      <c r="J18" s="4" t="s">
        <v>7</v>
      </c>
      <c r="P18">
        <f t="shared" si="0"/>
        <v>0</v>
      </c>
      <c r="Q18" t="str">
        <f t="shared" si="1"/>
        <v>TACTO</v>
      </c>
    </row>
    <row r="19" spans="1:17" x14ac:dyDescent="0.25">
      <c r="A19">
        <v>65</v>
      </c>
      <c r="B19" t="s">
        <v>71</v>
      </c>
      <c r="J19" s="4" t="s">
        <v>6</v>
      </c>
      <c r="P19">
        <f t="shared" si="0"/>
        <v>0</v>
      </c>
      <c r="Q19" t="str">
        <f t="shared" si="1"/>
        <v>RESISTENCIA</v>
      </c>
    </row>
    <row r="20" spans="1:17" x14ac:dyDescent="0.25">
      <c r="A20">
        <v>65</v>
      </c>
      <c r="B20" t="s">
        <v>73</v>
      </c>
      <c r="J20" s="4" t="s">
        <v>6</v>
      </c>
      <c r="P20">
        <f t="shared" si="0"/>
        <v>0</v>
      </c>
      <c r="Q20" t="str">
        <f t="shared" si="1"/>
        <v>RESISTENCIA</v>
      </c>
    </row>
    <row r="21" spans="1:17" x14ac:dyDescent="0.25">
      <c r="A21">
        <v>65</v>
      </c>
      <c r="B21" s="2" t="s">
        <v>87</v>
      </c>
      <c r="J21" s="4" t="s">
        <v>8</v>
      </c>
      <c r="P21">
        <f t="shared" si="0"/>
        <v>0</v>
      </c>
      <c r="Q21" t="str">
        <f t="shared" si="1"/>
        <v>JUICIO</v>
      </c>
    </row>
    <row r="22" spans="1:17" x14ac:dyDescent="0.25">
      <c r="A22">
        <v>58</v>
      </c>
      <c r="B22" t="s">
        <v>79</v>
      </c>
      <c r="J22" s="4" t="s">
        <v>10</v>
      </c>
      <c r="P22">
        <f t="shared" si="0"/>
        <v>0</v>
      </c>
      <c r="Q22" t="str">
        <f t="shared" si="1"/>
        <v>ABNEGACION</v>
      </c>
    </row>
    <row r="23" spans="1:17" x14ac:dyDescent="0.25">
      <c r="A23">
        <v>54</v>
      </c>
      <c r="B23" s="1" t="s">
        <v>46</v>
      </c>
      <c r="J23" s="4" t="s">
        <v>7</v>
      </c>
      <c r="P23">
        <f t="shared" si="0"/>
        <v>0</v>
      </c>
      <c r="Q23" t="str">
        <f t="shared" si="1"/>
        <v>TACTO</v>
      </c>
    </row>
    <row r="24" spans="1:17" x14ac:dyDescent="0.25">
      <c r="A24">
        <v>54</v>
      </c>
      <c r="B24" t="s">
        <v>57</v>
      </c>
      <c r="J24" s="4" t="s">
        <v>3</v>
      </c>
      <c r="P24">
        <f t="shared" si="0"/>
        <v>0</v>
      </c>
      <c r="Q24" t="str">
        <f t="shared" si="1"/>
        <v>JUSTICIA</v>
      </c>
    </row>
    <row r="25" spans="1:17" x14ac:dyDescent="0.25">
      <c r="A25">
        <v>54</v>
      </c>
      <c r="B25" t="s">
        <v>65</v>
      </c>
      <c r="J25" s="4" t="s">
        <v>4</v>
      </c>
      <c r="P25">
        <f t="shared" si="0"/>
        <v>0</v>
      </c>
      <c r="Q25" t="str">
        <f t="shared" si="1"/>
        <v>PORTE</v>
      </c>
    </row>
    <row r="26" spans="1:17" x14ac:dyDescent="0.25">
      <c r="A26">
        <v>45</v>
      </c>
      <c r="B26" t="s">
        <v>44</v>
      </c>
      <c r="J26" s="4" t="s">
        <v>5</v>
      </c>
      <c r="P26">
        <f t="shared" si="0"/>
        <v>0</v>
      </c>
      <c r="Q26" t="str">
        <f t="shared" si="1"/>
        <v>INICIATIVA</v>
      </c>
    </row>
    <row r="27" spans="1:17" x14ac:dyDescent="0.25">
      <c r="A27">
        <v>45</v>
      </c>
      <c r="B27" t="s">
        <v>51</v>
      </c>
      <c r="J27" s="4" t="s">
        <v>7</v>
      </c>
      <c r="P27">
        <f t="shared" si="0"/>
        <v>0</v>
      </c>
      <c r="Q27" t="str">
        <f t="shared" si="1"/>
        <v>TACTO</v>
      </c>
    </row>
    <row r="28" spans="1:17" x14ac:dyDescent="0.25">
      <c r="A28">
        <v>45</v>
      </c>
      <c r="B28" t="s">
        <v>59</v>
      </c>
      <c r="J28" s="4" t="s">
        <v>13</v>
      </c>
      <c r="P28">
        <f t="shared" si="0"/>
        <v>0</v>
      </c>
      <c r="Q28" t="str">
        <f t="shared" si="1"/>
        <v>ENTUSIASMO</v>
      </c>
    </row>
    <row r="29" spans="1:17" x14ac:dyDescent="0.25">
      <c r="A29">
        <v>45</v>
      </c>
      <c r="B29" t="s">
        <v>62</v>
      </c>
      <c r="J29" s="4" t="s">
        <v>13</v>
      </c>
      <c r="P29">
        <f t="shared" si="0"/>
        <v>0</v>
      </c>
      <c r="Q29" t="str">
        <f t="shared" si="1"/>
        <v>ENTUSIASMO</v>
      </c>
    </row>
    <row r="30" spans="1:17" x14ac:dyDescent="0.25">
      <c r="A30">
        <v>45</v>
      </c>
      <c r="B30" t="s">
        <v>74</v>
      </c>
      <c r="J30" s="4" t="s">
        <v>6</v>
      </c>
      <c r="P30">
        <f t="shared" si="0"/>
        <v>0</v>
      </c>
      <c r="Q30" t="str">
        <f t="shared" si="1"/>
        <v>RESISTENCIA</v>
      </c>
    </row>
    <row r="31" spans="1:17" x14ac:dyDescent="0.25">
      <c r="A31">
        <v>43</v>
      </c>
      <c r="B31" s="1" t="s">
        <v>50</v>
      </c>
      <c r="J31" s="4" t="s">
        <v>7</v>
      </c>
      <c r="P31">
        <f t="shared" si="0"/>
        <v>0</v>
      </c>
      <c r="Q31" t="str">
        <f t="shared" si="1"/>
        <v>TACTO</v>
      </c>
    </row>
    <row r="32" spans="1:17" x14ac:dyDescent="0.25">
      <c r="A32">
        <v>43</v>
      </c>
      <c r="B32" t="s">
        <v>85</v>
      </c>
      <c r="J32" s="4" t="s">
        <v>9</v>
      </c>
      <c r="P32">
        <f t="shared" si="0"/>
        <v>0</v>
      </c>
      <c r="Q32" t="str">
        <f t="shared" si="1"/>
        <v>LEALTAD</v>
      </c>
    </row>
    <row r="33" spans="1:17" x14ac:dyDescent="0.25">
      <c r="A33">
        <v>34</v>
      </c>
      <c r="B33" t="s">
        <v>42</v>
      </c>
      <c r="J33" s="4" t="s">
        <v>5</v>
      </c>
      <c r="P33">
        <f t="shared" si="0"/>
        <v>0</v>
      </c>
      <c r="Q33" t="str">
        <f t="shared" si="1"/>
        <v>INICIATIVA</v>
      </c>
    </row>
    <row r="34" spans="1:17" x14ac:dyDescent="0.25">
      <c r="A34">
        <v>34</v>
      </c>
      <c r="B34" s="1" t="s">
        <v>60</v>
      </c>
      <c r="J34" s="4" t="s">
        <v>13</v>
      </c>
      <c r="P34">
        <f t="shared" si="0"/>
        <v>0</v>
      </c>
      <c r="Q34" t="str">
        <f t="shared" si="1"/>
        <v>ENTUSIASMO</v>
      </c>
    </row>
    <row r="35" spans="1:17" x14ac:dyDescent="0.25">
      <c r="A35">
        <v>34</v>
      </c>
      <c r="B35" t="s">
        <v>69</v>
      </c>
      <c r="J35" s="4" t="s">
        <v>4</v>
      </c>
      <c r="P35">
        <f t="shared" si="0"/>
        <v>0</v>
      </c>
      <c r="Q35" t="str">
        <f t="shared" si="1"/>
        <v>PORTE</v>
      </c>
    </row>
    <row r="36" spans="1:17" x14ac:dyDescent="0.25">
      <c r="A36">
        <v>34</v>
      </c>
      <c r="B36" t="s">
        <v>75</v>
      </c>
      <c r="J36" s="4" t="s">
        <v>6</v>
      </c>
      <c r="P36">
        <f t="shared" si="0"/>
        <v>0</v>
      </c>
      <c r="Q36" t="str">
        <f t="shared" si="1"/>
        <v>RESISTENCIA</v>
      </c>
    </row>
    <row r="37" spans="1:17" x14ac:dyDescent="0.25">
      <c r="A37">
        <v>34</v>
      </c>
      <c r="B37" t="s">
        <v>81</v>
      </c>
      <c r="J37" s="4" t="s">
        <v>9</v>
      </c>
      <c r="P37">
        <f t="shared" si="0"/>
        <v>0</v>
      </c>
      <c r="Q37" t="str">
        <f t="shared" si="1"/>
        <v>LEALTAD</v>
      </c>
    </row>
    <row r="38" spans="1:17" x14ac:dyDescent="0.25">
      <c r="A38">
        <v>32</v>
      </c>
      <c r="B38" s="2" t="s">
        <v>43</v>
      </c>
      <c r="J38" s="4" t="s">
        <v>5</v>
      </c>
      <c r="P38">
        <f t="shared" si="0"/>
        <v>0</v>
      </c>
      <c r="Q38" t="str">
        <f t="shared" si="1"/>
        <v>INICIATIVA</v>
      </c>
    </row>
    <row r="39" spans="1:17" x14ac:dyDescent="0.25">
      <c r="A39">
        <v>32</v>
      </c>
      <c r="B39" t="s">
        <v>49</v>
      </c>
      <c r="J39" s="4" t="s">
        <v>7</v>
      </c>
      <c r="P39">
        <f t="shared" si="0"/>
        <v>0</v>
      </c>
      <c r="Q39" t="str">
        <f t="shared" si="1"/>
        <v>TACTO</v>
      </c>
    </row>
    <row r="40" spans="1:17" x14ac:dyDescent="0.25">
      <c r="A40">
        <v>32</v>
      </c>
      <c r="B40" t="s">
        <v>70</v>
      </c>
      <c r="J40" s="4" t="s">
        <v>4</v>
      </c>
      <c r="P40">
        <f t="shared" si="0"/>
        <v>0</v>
      </c>
      <c r="Q40" t="str">
        <f t="shared" si="1"/>
        <v>PORTE</v>
      </c>
    </row>
    <row r="41" spans="1:17" x14ac:dyDescent="0.25">
      <c r="A41">
        <v>24</v>
      </c>
      <c r="B41" s="3" t="s">
        <v>89</v>
      </c>
      <c r="J41" s="4" t="s">
        <v>0</v>
      </c>
      <c r="P41">
        <f t="shared" si="0"/>
        <v>0</v>
      </c>
      <c r="Q41" t="str">
        <f t="shared" si="1"/>
        <v>INTEGRIDAD</v>
      </c>
    </row>
    <row r="42" spans="1:17" x14ac:dyDescent="0.25">
      <c r="A42">
        <v>23</v>
      </c>
      <c r="B42" t="s">
        <v>53</v>
      </c>
      <c r="J42" s="4" t="s">
        <v>3</v>
      </c>
      <c r="P42">
        <f t="shared" si="0"/>
        <v>0</v>
      </c>
      <c r="Q42" t="str">
        <f t="shared" si="1"/>
        <v>JUSTICIA</v>
      </c>
    </row>
    <row r="43" spans="1:17" x14ac:dyDescent="0.25">
      <c r="A43">
        <v>23</v>
      </c>
      <c r="B43" t="s">
        <v>61</v>
      </c>
      <c r="J43" s="4" t="s">
        <v>13</v>
      </c>
      <c r="P43">
        <f t="shared" si="0"/>
        <v>0</v>
      </c>
      <c r="Q43" t="str">
        <f t="shared" si="1"/>
        <v>ENTUSIASMO</v>
      </c>
    </row>
    <row r="44" spans="1:17" x14ac:dyDescent="0.25">
      <c r="A44">
        <v>23</v>
      </c>
      <c r="B44" s="1" t="s">
        <v>76</v>
      </c>
      <c r="J44" s="4" t="s">
        <v>6</v>
      </c>
      <c r="P44">
        <f t="shared" si="0"/>
        <v>0</v>
      </c>
      <c r="Q44" t="str">
        <f t="shared" si="1"/>
        <v>RESISTENCIA</v>
      </c>
    </row>
    <row r="45" spans="1:17" x14ac:dyDescent="0.25">
      <c r="A45">
        <v>22</v>
      </c>
      <c r="B45" s="2" t="s">
        <v>90</v>
      </c>
      <c r="J45" s="4" t="s">
        <v>0</v>
      </c>
      <c r="P45">
        <f t="shared" si="0"/>
        <v>0</v>
      </c>
      <c r="Q45" t="str">
        <f t="shared" si="1"/>
        <v>INTEGRIDAD</v>
      </c>
    </row>
    <row r="46" spans="1:17" x14ac:dyDescent="0.25">
      <c r="A46">
        <v>20</v>
      </c>
      <c r="B46" t="s">
        <v>15</v>
      </c>
      <c r="J46" s="4" t="s">
        <v>0</v>
      </c>
      <c r="P46">
        <f t="shared" si="0"/>
        <v>0</v>
      </c>
      <c r="Q46" t="str">
        <f t="shared" si="1"/>
        <v>INTEGRIDAD</v>
      </c>
    </row>
    <row r="47" spans="1:17" x14ac:dyDescent="0.25">
      <c r="A47">
        <v>18</v>
      </c>
      <c r="B47" s="2" t="s">
        <v>17</v>
      </c>
      <c r="J47" s="4" t="s">
        <v>1</v>
      </c>
      <c r="P47">
        <f t="shared" si="0"/>
        <v>0</v>
      </c>
      <c r="Q47" t="str">
        <f t="shared" si="1"/>
        <v>CONOCIMIENTO</v>
      </c>
    </row>
    <row r="48" spans="1:17" x14ac:dyDescent="0.25">
      <c r="A48">
        <v>18</v>
      </c>
      <c r="B48" s="2" t="s">
        <v>84</v>
      </c>
      <c r="J48" s="4" t="s">
        <v>9</v>
      </c>
      <c r="P48">
        <f t="shared" si="0"/>
        <v>0</v>
      </c>
      <c r="Q48" t="str">
        <f t="shared" si="1"/>
        <v>LEALTAD</v>
      </c>
    </row>
    <row r="49" spans="1:17" x14ac:dyDescent="0.25">
      <c r="A49">
        <v>16</v>
      </c>
      <c r="B49" t="s">
        <v>83</v>
      </c>
      <c r="J49" s="4" t="s">
        <v>9</v>
      </c>
      <c r="P49">
        <f t="shared" si="0"/>
        <v>0</v>
      </c>
      <c r="Q49" t="str">
        <f t="shared" si="1"/>
        <v>LEALTAD</v>
      </c>
    </row>
    <row r="50" spans="1:17" x14ac:dyDescent="0.25">
      <c r="A50">
        <v>15</v>
      </c>
      <c r="B50" t="s">
        <v>16</v>
      </c>
      <c r="J50" s="4" t="s">
        <v>1</v>
      </c>
      <c r="P50">
        <f t="shared" si="0"/>
        <v>0</v>
      </c>
      <c r="Q50" t="str">
        <f t="shared" si="1"/>
        <v>CONOCIMIENTO</v>
      </c>
    </row>
    <row r="51" spans="1:17" x14ac:dyDescent="0.25">
      <c r="A51">
        <v>15</v>
      </c>
      <c r="B51" s="2" t="s">
        <v>82</v>
      </c>
      <c r="J51" s="4" t="s">
        <v>9</v>
      </c>
      <c r="P51">
        <f t="shared" si="0"/>
        <v>0</v>
      </c>
      <c r="Q51" t="str">
        <f t="shared" si="1"/>
        <v>LEALTAD</v>
      </c>
    </row>
    <row r="52" spans="1:17" x14ac:dyDescent="0.25">
      <c r="A52">
        <v>12</v>
      </c>
      <c r="B52" t="s">
        <v>48</v>
      </c>
      <c r="J52" s="4" t="s">
        <v>7</v>
      </c>
      <c r="P52">
        <f t="shared" si="0"/>
        <v>0</v>
      </c>
      <c r="Q52" t="str">
        <f t="shared" si="1"/>
        <v>TACTO</v>
      </c>
    </row>
    <row r="53" spans="1:17" x14ac:dyDescent="0.25">
      <c r="A53">
        <v>12</v>
      </c>
      <c r="B53" s="2" t="s">
        <v>55</v>
      </c>
      <c r="J53" s="4" t="s">
        <v>3</v>
      </c>
      <c r="P53">
        <f t="shared" si="0"/>
        <v>0</v>
      </c>
      <c r="Q53" t="str">
        <f t="shared" si="1"/>
        <v>JUSTICIA</v>
      </c>
    </row>
    <row r="54" spans="1:17" x14ac:dyDescent="0.25">
      <c r="A54">
        <v>12</v>
      </c>
      <c r="B54" t="s">
        <v>63</v>
      </c>
      <c r="J54" s="4" t="s">
        <v>4</v>
      </c>
      <c r="P54">
        <f t="shared" si="0"/>
        <v>0</v>
      </c>
      <c r="Q54" t="str">
        <f t="shared" si="1"/>
        <v>PORTE</v>
      </c>
    </row>
    <row r="55" spans="1:17" x14ac:dyDescent="0.25">
      <c r="A55">
        <v>12</v>
      </c>
      <c r="B55" t="s">
        <v>64</v>
      </c>
      <c r="J55" s="4" t="s">
        <v>4</v>
      </c>
      <c r="P55">
        <f t="shared" si="0"/>
        <v>0</v>
      </c>
      <c r="Q55" t="str">
        <f t="shared" si="1"/>
        <v>PORTE</v>
      </c>
    </row>
    <row r="56" spans="1:17" x14ac:dyDescent="0.25">
      <c r="A56">
        <v>11</v>
      </c>
      <c r="B56" t="s">
        <v>18</v>
      </c>
      <c r="J56" s="4" t="s">
        <v>1</v>
      </c>
      <c r="P56">
        <f t="shared" si="0"/>
        <v>0</v>
      </c>
      <c r="Q56" t="str">
        <f t="shared" si="1"/>
        <v>CONOCIMIENTO</v>
      </c>
    </row>
    <row r="57" spans="1:17" x14ac:dyDescent="0.25">
      <c r="A57">
        <v>9</v>
      </c>
      <c r="B57" t="s">
        <v>20</v>
      </c>
      <c r="J57" s="4" t="s">
        <v>1</v>
      </c>
      <c r="P57">
        <f t="shared" si="0"/>
        <v>0</v>
      </c>
      <c r="Q57" t="str">
        <f t="shared" si="1"/>
        <v>CONOCIMIENTO</v>
      </c>
    </row>
    <row r="58" spans="1:17" x14ac:dyDescent="0.25">
      <c r="A58">
        <v>8</v>
      </c>
      <c r="B58" t="s">
        <v>28</v>
      </c>
      <c r="J58" s="4" t="s">
        <v>2</v>
      </c>
      <c r="P58">
        <f t="shared" si="0"/>
        <v>0</v>
      </c>
      <c r="Q58" t="str">
        <f t="shared" si="1"/>
        <v>VALOR</v>
      </c>
    </row>
    <row r="59" spans="1:17" x14ac:dyDescent="0.25">
      <c r="A59">
        <v>8</v>
      </c>
      <c r="B59" t="s">
        <v>34</v>
      </c>
      <c r="J59" s="4" t="s">
        <v>12</v>
      </c>
      <c r="P59">
        <f t="shared" si="0"/>
        <v>0</v>
      </c>
      <c r="Q59" t="str">
        <f t="shared" si="1"/>
        <v>AUTORIDAD DECISIVA</v>
      </c>
    </row>
    <row r="60" spans="1:17" x14ac:dyDescent="0.25">
      <c r="A60">
        <v>7</v>
      </c>
      <c r="B60" t="s">
        <v>19</v>
      </c>
      <c r="J60" s="4" t="s">
        <v>1</v>
      </c>
      <c r="P60">
        <f t="shared" si="0"/>
        <v>0</v>
      </c>
      <c r="Q60" t="str">
        <f t="shared" si="1"/>
        <v>CONOCIMIENTO</v>
      </c>
    </row>
    <row r="61" spans="1:17" x14ac:dyDescent="0.25">
      <c r="A61">
        <v>7</v>
      </c>
      <c r="B61" t="s">
        <v>40</v>
      </c>
      <c r="J61" s="4" t="s">
        <v>11</v>
      </c>
      <c r="P61">
        <f t="shared" si="0"/>
        <v>0</v>
      </c>
      <c r="Q61" t="str">
        <f t="shared" si="1"/>
        <v>CONFIABILIDAD</v>
      </c>
    </row>
    <row r="62" spans="1:17" x14ac:dyDescent="0.25">
      <c r="A62">
        <v>6</v>
      </c>
      <c r="B62" t="s">
        <v>23</v>
      </c>
      <c r="J62" s="4" t="s">
        <v>2</v>
      </c>
      <c r="P62">
        <f t="shared" si="0"/>
        <v>0</v>
      </c>
      <c r="Q62" t="str">
        <f t="shared" si="1"/>
        <v>VALOR</v>
      </c>
    </row>
    <row r="63" spans="1:17" x14ac:dyDescent="0.25">
      <c r="A63">
        <v>6</v>
      </c>
      <c r="B63" s="1" t="s">
        <v>27</v>
      </c>
      <c r="J63" s="4" t="s">
        <v>2</v>
      </c>
      <c r="P63">
        <f t="shared" si="0"/>
        <v>0</v>
      </c>
      <c r="Q63" t="str">
        <f t="shared" si="1"/>
        <v>VALOR</v>
      </c>
    </row>
    <row r="64" spans="1:17" x14ac:dyDescent="0.25">
      <c r="A64">
        <v>6</v>
      </c>
      <c r="B64" t="s">
        <v>30</v>
      </c>
      <c r="J64" s="4" t="s">
        <v>12</v>
      </c>
      <c r="P64">
        <f t="shared" si="0"/>
        <v>0</v>
      </c>
      <c r="Q64" t="str">
        <f t="shared" si="1"/>
        <v>AUTORIDAD DECISIVA</v>
      </c>
    </row>
    <row r="65" spans="1:17" x14ac:dyDescent="0.25">
      <c r="A65">
        <v>6</v>
      </c>
      <c r="B65" t="s">
        <v>32</v>
      </c>
      <c r="J65" s="4" t="s">
        <v>12</v>
      </c>
      <c r="P65">
        <f t="shared" si="0"/>
        <v>0</v>
      </c>
      <c r="Q65" t="str">
        <f t="shared" si="1"/>
        <v>AUTORIDAD DECISIVA</v>
      </c>
    </row>
    <row r="66" spans="1:17" x14ac:dyDescent="0.25">
      <c r="A66">
        <v>6</v>
      </c>
      <c r="B66" t="s">
        <v>39</v>
      </c>
      <c r="J66" s="4" t="s">
        <v>11</v>
      </c>
      <c r="P66">
        <f t="shared" si="0"/>
        <v>0</v>
      </c>
      <c r="Q66" t="str">
        <f t="shared" si="1"/>
        <v>CONFIABILIDAD</v>
      </c>
    </row>
    <row r="67" spans="1:17" x14ac:dyDescent="0.25">
      <c r="A67">
        <v>5</v>
      </c>
      <c r="B67" t="s">
        <v>22</v>
      </c>
      <c r="J67" s="4" t="s">
        <v>1</v>
      </c>
      <c r="P67">
        <f t="shared" ref="P67:P79" si="2">IF(I67=J67,1,0)</f>
        <v>0</v>
      </c>
      <c r="Q67" t="str">
        <f t="shared" ref="Q67:Q79" si="3">IF(I67=J67," ",J67)</f>
        <v>CONOCIMIENTO</v>
      </c>
    </row>
    <row r="68" spans="1:17" x14ac:dyDescent="0.25">
      <c r="A68">
        <v>5</v>
      </c>
      <c r="B68" t="s">
        <v>38</v>
      </c>
      <c r="J68" s="4" t="s">
        <v>11</v>
      </c>
      <c r="P68">
        <f t="shared" si="2"/>
        <v>0</v>
      </c>
      <c r="Q68" t="str">
        <f t="shared" si="3"/>
        <v>CONFIABILIDAD</v>
      </c>
    </row>
    <row r="69" spans="1:17" x14ac:dyDescent="0.25">
      <c r="A69">
        <v>4</v>
      </c>
      <c r="B69" t="s">
        <v>24</v>
      </c>
      <c r="J69" s="4" t="s">
        <v>2</v>
      </c>
      <c r="P69">
        <f t="shared" si="2"/>
        <v>0</v>
      </c>
      <c r="Q69" t="str">
        <f t="shared" si="3"/>
        <v>VALOR</v>
      </c>
    </row>
    <row r="70" spans="1:17" x14ac:dyDescent="0.25">
      <c r="A70">
        <v>4</v>
      </c>
      <c r="B70" t="s">
        <v>33</v>
      </c>
      <c r="J70" s="4" t="s">
        <v>12</v>
      </c>
      <c r="P70">
        <f t="shared" si="2"/>
        <v>0</v>
      </c>
      <c r="Q70" t="str">
        <f t="shared" si="3"/>
        <v>AUTORIDAD DECISIVA</v>
      </c>
    </row>
    <row r="71" spans="1:17" x14ac:dyDescent="0.25">
      <c r="A71">
        <v>3</v>
      </c>
      <c r="B71" t="s">
        <v>21</v>
      </c>
      <c r="J71" s="4" t="s">
        <v>1</v>
      </c>
      <c r="P71">
        <f t="shared" si="2"/>
        <v>0</v>
      </c>
      <c r="Q71" t="str">
        <f t="shared" si="3"/>
        <v>CONOCIMIENTO</v>
      </c>
    </row>
    <row r="72" spans="1:17" x14ac:dyDescent="0.25">
      <c r="A72">
        <v>3</v>
      </c>
      <c r="B72" t="s">
        <v>31</v>
      </c>
      <c r="J72" s="4" t="s">
        <v>12</v>
      </c>
      <c r="P72">
        <f t="shared" si="2"/>
        <v>0</v>
      </c>
      <c r="Q72" t="str">
        <f t="shared" si="3"/>
        <v>AUTORIDAD DECISIVA</v>
      </c>
    </row>
    <row r="73" spans="1:17" x14ac:dyDescent="0.25">
      <c r="A73">
        <v>3</v>
      </c>
      <c r="B73" s="1" t="s">
        <v>37</v>
      </c>
      <c r="J73" s="4" t="s">
        <v>11</v>
      </c>
      <c r="P73">
        <f t="shared" si="2"/>
        <v>0</v>
      </c>
      <c r="Q73" t="str">
        <f t="shared" si="3"/>
        <v>CONFIABILIDAD</v>
      </c>
    </row>
    <row r="74" spans="1:17" x14ac:dyDescent="0.25">
      <c r="A74">
        <v>2</v>
      </c>
      <c r="B74" t="s">
        <v>25</v>
      </c>
      <c r="J74" s="4" t="s">
        <v>2</v>
      </c>
      <c r="P74">
        <f t="shared" si="2"/>
        <v>0</v>
      </c>
      <c r="Q74" t="str">
        <f t="shared" si="3"/>
        <v>VALOR</v>
      </c>
    </row>
    <row r="75" spans="1:17" x14ac:dyDescent="0.25">
      <c r="A75">
        <v>2</v>
      </c>
      <c r="B75" t="s">
        <v>29</v>
      </c>
      <c r="J75" s="4" t="s">
        <v>2</v>
      </c>
      <c r="P75">
        <f t="shared" si="2"/>
        <v>0</v>
      </c>
      <c r="Q75" t="str">
        <f t="shared" si="3"/>
        <v>VALOR</v>
      </c>
    </row>
    <row r="76" spans="1:17" x14ac:dyDescent="0.25">
      <c r="A76">
        <v>1</v>
      </c>
      <c r="B76" t="s">
        <v>14</v>
      </c>
      <c r="J76" s="4" t="s">
        <v>0</v>
      </c>
      <c r="P76">
        <f t="shared" si="2"/>
        <v>0</v>
      </c>
      <c r="Q76" t="str">
        <f t="shared" si="3"/>
        <v>INTEGRIDAD</v>
      </c>
    </row>
    <row r="77" spans="1:17" x14ac:dyDescent="0.25">
      <c r="A77">
        <v>1</v>
      </c>
      <c r="B77" t="s">
        <v>26</v>
      </c>
      <c r="J77" s="4" t="s">
        <v>2</v>
      </c>
      <c r="P77">
        <f t="shared" si="2"/>
        <v>0</v>
      </c>
      <c r="Q77" t="str">
        <f t="shared" si="3"/>
        <v>VALOR</v>
      </c>
    </row>
    <row r="78" spans="1:17" x14ac:dyDescent="0.25">
      <c r="A78">
        <v>1</v>
      </c>
      <c r="B78" t="s">
        <v>36</v>
      </c>
      <c r="J78" s="4" t="s">
        <v>11</v>
      </c>
      <c r="P78">
        <f t="shared" si="2"/>
        <v>0</v>
      </c>
      <c r="Q78" t="str">
        <f t="shared" si="3"/>
        <v>CONFIABILIDAD</v>
      </c>
    </row>
    <row r="79" spans="1:17" x14ac:dyDescent="0.25">
      <c r="A79">
        <v>0</v>
      </c>
      <c r="B79" t="s">
        <v>35</v>
      </c>
      <c r="J79" s="4" t="s">
        <v>12</v>
      </c>
      <c r="P79">
        <f t="shared" si="2"/>
        <v>0</v>
      </c>
      <c r="Q79" t="str">
        <f t="shared" si="3"/>
        <v>AUTORIDAD DECISIVA</v>
      </c>
    </row>
    <row r="80" spans="1:17" x14ac:dyDescent="0.25">
      <c r="O80" t="s">
        <v>92</v>
      </c>
      <c r="P80">
        <f>SUM(P2:P79)</f>
        <v>0</v>
      </c>
      <c r="Q80">
        <f>(P80/78)*10</f>
        <v>0</v>
      </c>
    </row>
  </sheetData>
  <sortState ref="A2:K79">
    <sortCondition descending="1" ref="A2:A79"/>
  </sortState>
  <dataValidations count="1">
    <dataValidation type="list" allowBlank="1" showInputMessage="1" showErrorMessage="1" sqref="I2:J79">
      <formula1>$V$2:$V$16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topLeftCell="A10" workbookViewId="0">
      <selection activeCell="D21" sqref="D21"/>
    </sheetView>
  </sheetViews>
  <sheetFormatPr baseColWidth="10" defaultRowHeight="15" x14ac:dyDescent="0.25"/>
  <cols>
    <col min="1" max="1" width="15.28515625" bestFit="1" customWidth="1"/>
  </cols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PRINCIPIOS</vt:lpstr>
      <vt:lpstr>CARACTERÍSTICAS</vt:lpstr>
      <vt:lpstr>Hoja2</vt:lpstr>
      <vt:lpstr>Hoja3</vt:lpstr>
    </vt:vector>
  </TitlesOfParts>
  <Company>informática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WINDOWS81</cp:lastModifiedBy>
  <cp:lastPrinted>2016-01-18T16:47:41Z</cp:lastPrinted>
  <dcterms:created xsi:type="dcterms:W3CDTF">2010-09-15T15:52:08Z</dcterms:created>
  <dcterms:modified xsi:type="dcterms:W3CDTF">2016-07-05T03:09:31Z</dcterms:modified>
</cp:coreProperties>
</file>